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27795" windowHeight="13095"/>
  </bookViews>
  <sheets>
    <sheet name="Blad1" sheetId="1" r:id="rId1"/>
    <sheet name="Blad2" sheetId="2" r:id="rId2"/>
  </sheets>
  <calcPr calcId="125725"/>
</workbook>
</file>

<file path=xl/calcChain.xml><?xml version="1.0" encoding="utf-8"?>
<calcChain xmlns="http://schemas.openxmlformats.org/spreadsheetml/2006/main">
  <c r="Y5" i="1"/>
  <c r="Z5"/>
  <c r="AA5"/>
  <c r="AB5"/>
  <c r="AC5"/>
  <c r="AD5"/>
  <c r="AE5"/>
  <c r="Y6"/>
  <c r="Z6"/>
  <c r="AA6"/>
  <c r="AB6"/>
  <c r="AC6"/>
  <c r="AD6"/>
  <c r="AE6"/>
  <c r="Y7"/>
  <c r="Z7"/>
  <c r="AA7"/>
  <c r="AB7"/>
  <c r="AC7"/>
  <c r="AD7"/>
  <c r="AE7"/>
  <c r="Y8"/>
  <c r="Z8"/>
  <c r="AA8"/>
  <c r="AB8"/>
  <c r="AC8"/>
  <c r="AD8"/>
  <c r="AE8"/>
  <c r="Y9"/>
  <c r="Z9"/>
  <c r="AA9"/>
  <c r="AB9"/>
  <c r="AC9"/>
  <c r="AD9"/>
  <c r="AE9"/>
  <c r="Y10"/>
  <c r="Z10"/>
  <c r="AA10"/>
  <c r="AB10"/>
  <c r="AC10"/>
  <c r="AD10"/>
  <c r="AE10"/>
  <c r="Y11"/>
  <c r="Z11"/>
  <c r="AA11"/>
  <c r="AB11"/>
  <c r="AC11"/>
  <c r="AD11"/>
  <c r="AE11"/>
  <c r="Y12"/>
  <c r="Z12"/>
  <c r="AA12"/>
  <c r="AB12"/>
  <c r="AC12"/>
  <c r="AD12"/>
  <c r="AE12"/>
  <c r="Z4"/>
  <c r="AA4"/>
  <c r="AB4"/>
  <c r="AC4"/>
  <c r="AD4"/>
  <c r="AE4"/>
  <c r="Y4"/>
  <c r="Q5"/>
  <c r="R5"/>
  <c r="S5"/>
  <c r="T5"/>
  <c r="U5"/>
  <c r="V5"/>
  <c r="W5"/>
  <c r="Q6"/>
  <c r="R6"/>
  <c r="S6"/>
  <c r="T6"/>
  <c r="U6"/>
  <c r="V6"/>
  <c r="W6"/>
  <c r="Q7"/>
  <c r="R7"/>
  <c r="S7"/>
  <c r="T7"/>
  <c r="U7"/>
  <c r="V7"/>
  <c r="W7"/>
  <c r="Q8"/>
  <c r="R8"/>
  <c r="S8"/>
  <c r="T8"/>
  <c r="U8"/>
  <c r="V8"/>
  <c r="W8"/>
  <c r="Q9"/>
  <c r="R9"/>
  <c r="S9"/>
  <c r="T9"/>
  <c r="U9"/>
  <c r="V9"/>
  <c r="W9"/>
  <c r="Q10"/>
  <c r="R10"/>
  <c r="S10"/>
  <c r="T10"/>
  <c r="U10"/>
  <c r="V10"/>
  <c r="W10"/>
  <c r="Q11"/>
  <c r="R11"/>
  <c r="S11"/>
  <c r="T11"/>
  <c r="U11"/>
  <c r="V11"/>
  <c r="W11"/>
  <c r="Q12"/>
  <c r="R12"/>
  <c r="S12"/>
  <c r="T12"/>
  <c r="U12"/>
  <c r="V12"/>
  <c r="W12"/>
  <c r="R4"/>
  <c r="S4"/>
  <c r="T4"/>
  <c r="U4"/>
  <c r="V4"/>
  <c r="W4"/>
  <c r="Q4"/>
  <c r="I4"/>
  <c r="I5"/>
  <c r="J5"/>
  <c r="K5"/>
  <c r="L5"/>
  <c r="M5"/>
  <c r="N5"/>
  <c r="O5"/>
  <c r="I6"/>
  <c r="J6"/>
  <c r="K6"/>
  <c r="L6"/>
  <c r="M6"/>
  <c r="N6"/>
  <c r="O6"/>
  <c r="I7"/>
  <c r="J7"/>
  <c r="K7"/>
  <c r="L7"/>
  <c r="M7"/>
  <c r="N7"/>
  <c r="O7"/>
  <c r="I8"/>
  <c r="J8"/>
  <c r="K8"/>
  <c r="L8"/>
  <c r="M8"/>
  <c r="N8"/>
  <c r="O8"/>
  <c r="I9"/>
  <c r="J9"/>
  <c r="K9"/>
  <c r="L9"/>
  <c r="M9"/>
  <c r="N9"/>
  <c r="O9"/>
  <c r="I10"/>
  <c r="J10"/>
  <c r="K10"/>
  <c r="L10"/>
  <c r="M10"/>
  <c r="N10"/>
  <c r="O10"/>
  <c r="I11"/>
  <c r="J11"/>
  <c r="K11"/>
  <c r="L11"/>
  <c r="M11"/>
  <c r="N11"/>
  <c r="O11"/>
  <c r="I12"/>
  <c r="J12"/>
  <c r="K12"/>
  <c r="L12"/>
  <c r="M12"/>
  <c r="N12"/>
  <c r="O12"/>
  <c r="J4"/>
  <c r="K4"/>
  <c r="L4"/>
  <c r="M4"/>
  <c r="N4"/>
  <c r="O4"/>
  <c r="A4"/>
  <c r="A5"/>
  <c r="A7"/>
  <c r="A8"/>
  <c r="A9"/>
  <c r="A10"/>
  <c r="A11"/>
  <c r="A12"/>
  <c r="B5"/>
  <c r="C5"/>
  <c r="D5"/>
  <c r="E5"/>
  <c r="F5"/>
  <c r="G5"/>
  <c r="A6"/>
  <c r="B6"/>
  <c r="C6"/>
  <c r="D6"/>
  <c r="E6"/>
  <c r="F6"/>
  <c r="G6"/>
  <c r="B7"/>
  <c r="C7"/>
  <c r="D7"/>
  <c r="E7"/>
  <c r="F7"/>
  <c r="G7"/>
  <c r="B8"/>
  <c r="C8"/>
  <c r="D8"/>
  <c r="E8"/>
  <c r="F8"/>
  <c r="G8"/>
  <c r="B9"/>
  <c r="C9"/>
  <c r="D9"/>
  <c r="E9"/>
  <c r="F9"/>
  <c r="G9"/>
  <c r="B10"/>
  <c r="C10"/>
  <c r="D10"/>
  <c r="E10"/>
  <c r="F10"/>
  <c r="G10"/>
  <c r="B11"/>
  <c r="C11"/>
  <c r="D11"/>
  <c r="E11"/>
  <c r="F11"/>
  <c r="G11"/>
  <c r="B12"/>
  <c r="C12"/>
  <c r="D12"/>
  <c r="E12"/>
  <c r="F12"/>
  <c r="G12"/>
  <c r="B4"/>
  <c r="C4"/>
  <c r="D4"/>
  <c r="E4"/>
  <c r="F4"/>
  <c r="G4"/>
  <c r="E4" i="2"/>
  <c r="E5"/>
  <c r="E6"/>
  <c r="E7"/>
  <c r="E8"/>
  <c r="E9"/>
  <c r="E10"/>
  <c r="E11"/>
  <c r="E3"/>
</calcChain>
</file>

<file path=xl/sharedStrings.xml><?xml version="1.0" encoding="utf-8"?>
<sst xmlns="http://schemas.openxmlformats.org/spreadsheetml/2006/main" count="44" uniqueCount="11">
  <si>
    <t>Tijdstip</t>
  </si>
  <si>
    <t>Plaats</t>
  </si>
  <si>
    <t>Kilometerstand</t>
  </si>
  <si>
    <t>Hoeveelheid</t>
  </si>
  <si>
    <t>Prijs</t>
  </si>
  <si>
    <t>Prijs/liter</t>
  </si>
  <si>
    <t>Kaart</t>
  </si>
  <si>
    <t>Beringen</t>
  </si>
  <si>
    <t>Hasselt</t>
  </si>
  <si>
    <t>Tongeren</t>
  </si>
  <si>
    <t>Genk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</si>
</sst>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/>
    <xf numFmtId="2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3"/>
  <sheetViews>
    <sheetView tabSelected="1" workbookViewId="0">
      <selection activeCell="Y16" sqref="Y16"/>
    </sheetView>
  </sheetViews>
  <sheetFormatPr defaultRowHeight="15"/>
  <cols>
    <col min="1" max="1" width="10.7109375" bestFit="1" customWidth="1"/>
    <col min="2" max="2" width="9.42578125" bestFit="1" customWidth="1"/>
    <col min="3" max="3" width="14.85546875" bestFit="1" customWidth="1"/>
    <col min="4" max="4" width="12.42578125" bestFit="1" customWidth="1"/>
    <col min="5" max="7" width="9.42578125" bestFit="1" customWidth="1"/>
    <col min="9" max="9" width="10.7109375" bestFit="1" customWidth="1"/>
    <col min="10" max="10" width="9.42578125" bestFit="1" customWidth="1"/>
    <col min="11" max="11" width="14.85546875" bestFit="1" customWidth="1"/>
    <col min="12" max="12" width="12.42578125" bestFit="1" customWidth="1"/>
    <col min="13" max="15" width="9.7109375" bestFit="1" customWidth="1"/>
    <col min="17" max="17" width="10.7109375" bestFit="1" customWidth="1"/>
    <col min="18" max="18" width="9.42578125" bestFit="1" customWidth="1"/>
    <col min="19" max="19" width="14.85546875" bestFit="1" customWidth="1"/>
    <col min="20" max="20" width="12.42578125" bestFit="1" customWidth="1"/>
    <col min="21" max="21" width="10.7109375" bestFit="1" customWidth="1"/>
    <col min="22" max="23" width="9.42578125" bestFit="1" customWidth="1"/>
    <col min="25" max="25" width="10.7109375" bestFit="1" customWidth="1"/>
    <col min="26" max="26" width="9.42578125" bestFit="1" customWidth="1"/>
    <col min="27" max="27" width="14.85546875" bestFit="1" customWidth="1"/>
    <col min="28" max="28" width="12.42578125" bestFit="1" customWidth="1"/>
    <col min="29" max="29" width="10.7109375" bestFit="1" customWidth="1"/>
    <col min="30" max="31" width="9.42578125" bestFit="1" customWidth="1"/>
  </cols>
  <sheetData>
    <row r="1" spans="1:31">
      <c r="A1" s="2">
        <v>1</v>
      </c>
      <c r="B1" s="2"/>
      <c r="C1" s="2"/>
      <c r="D1" s="2"/>
      <c r="E1" s="2"/>
      <c r="F1" s="2"/>
      <c r="G1" s="2"/>
      <c r="I1" s="2">
        <v>2</v>
      </c>
      <c r="J1" s="2"/>
      <c r="K1" s="2"/>
      <c r="L1" s="2"/>
      <c r="M1" s="2"/>
      <c r="N1" s="2"/>
      <c r="O1" s="2"/>
      <c r="Q1" s="2">
        <v>3</v>
      </c>
      <c r="R1" s="2"/>
      <c r="S1" s="2"/>
      <c r="T1" s="2"/>
      <c r="U1" s="2"/>
      <c r="V1" s="2"/>
      <c r="W1" s="2"/>
      <c r="Y1" s="2">
        <v>4</v>
      </c>
      <c r="Z1" s="2"/>
      <c r="AA1" s="2"/>
      <c r="AB1" s="2"/>
      <c r="AC1" s="2"/>
      <c r="AD1" s="2"/>
      <c r="AE1" s="2"/>
    </row>
    <row r="2" spans="1:31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I2" t="s">
        <v>0</v>
      </c>
      <c r="J2" t="s">
        <v>1</v>
      </c>
      <c r="K2" t="s">
        <v>2</v>
      </c>
      <c r="L2" t="s">
        <v>3</v>
      </c>
      <c r="M2" t="s">
        <v>4</v>
      </c>
      <c r="N2" t="s">
        <v>5</v>
      </c>
      <c r="O2" t="s">
        <v>6</v>
      </c>
      <c r="Q2" t="s">
        <v>0</v>
      </c>
      <c r="R2" t="s">
        <v>1</v>
      </c>
      <c r="S2" t="s">
        <v>2</v>
      </c>
      <c r="T2" t="s">
        <v>3</v>
      </c>
      <c r="U2" t="s">
        <v>4</v>
      </c>
      <c r="V2" t="s">
        <v>5</v>
      </c>
      <c r="W2" t="s">
        <v>6</v>
      </c>
      <c r="Y2" t="s">
        <v>0</v>
      </c>
      <c r="Z2" t="s">
        <v>1</v>
      </c>
      <c r="AA2" t="s">
        <v>2</v>
      </c>
      <c r="AB2" t="s">
        <v>3</v>
      </c>
      <c r="AC2" t="s">
        <v>4</v>
      </c>
      <c r="AD2" t="s">
        <v>5</v>
      </c>
      <c r="AE2" t="s">
        <v>6</v>
      </c>
    </row>
    <row r="4" spans="1:31">
      <c r="A4" s="1" t="b">
        <f>IF($A$1=Blad2!$G3, Blad2!A3)</f>
        <v>0</v>
      </c>
      <c r="B4" t="b">
        <f>IF($A$1=Blad2!$G3, Blad2!B3)</f>
        <v>0</v>
      </c>
      <c r="C4" t="b">
        <f>IF($A$1=Blad2!$G3, Blad2!C3)</f>
        <v>0</v>
      </c>
      <c r="D4" t="b">
        <f>IF($A$1=Blad2!$G3, Blad2!D3)</f>
        <v>0</v>
      </c>
      <c r="E4" t="b">
        <f>IF($A$1=Blad2!$G3, Blad2!E3)</f>
        <v>0</v>
      </c>
      <c r="F4" t="b">
        <f>IF($A$1=Blad2!$G3, Blad2!F3)</f>
        <v>0</v>
      </c>
      <c r="G4" t="b">
        <f>IF($A$1=Blad2!$G3, Blad2!G3)</f>
        <v>0</v>
      </c>
      <c r="I4" s="1">
        <f>IF($I$1=Blad2!$G3, Blad2!$A$3)</f>
        <v>41010</v>
      </c>
      <c r="J4" s="1" t="str">
        <f>IF($I$1=Blad2!$G3, Blad2!B3)</f>
        <v>Beringen</v>
      </c>
      <c r="K4" s="3">
        <f>IF($I$1=Blad2!$G3, Blad2!C3)</f>
        <v>125000</v>
      </c>
      <c r="L4" s="3">
        <f>IF($I$1=Blad2!$G3, Blad2!D3)</f>
        <v>50</v>
      </c>
      <c r="M4" s="3">
        <f>IF($I$1=Blad2!$G3, Blad2!E3)</f>
        <v>67</v>
      </c>
      <c r="N4" s="3">
        <f>IF($I$1=Blad2!$G3, Blad2!F3)</f>
        <v>1.34</v>
      </c>
      <c r="O4" s="3">
        <f>IF($I$1=Blad2!$G3, Blad2!G3)</f>
        <v>2</v>
      </c>
      <c r="Q4" s="1" t="b">
        <f>IF($Q$1=Blad2!$G3, Blad2!A3)</f>
        <v>0</v>
      </c>
      <c r="R4" s="1" t="b">
        <f>IF($Q$1=Blad2!$G3, Blad2!B3)</f>
        <v>0</v>
      </c>
      <c r="S4" s="1" t="b">
        <f>IF($Q$1=Blad2!$G3, Blad2!C3)</f>
        <v>0</v>
      </c>
      <c r="T4" s="1" t="b">
        <f>IF($Q$1=Blad2!$G3, Blad2!D3)</f>
        <v>0</v>
      </c>
      <c r="U4" s="1" t="b">
        <f>IF($Q$1=Blad2!$G3, Blad2!E3)</f>
        <v>0</v>
      </c>
      <c r="V4" s="1" t="b">
        <f>IF($Q$1=Blad2!$G3, Blad2!F3)</f>
        <v>0</v>
      </c>
      <c r="W4" s="1" t="b">
        <f>IF($Q$1=Blad2!$G3, Blad2!G3)</f>
        <v>0</v>
      </c>
      <c r="Y4" s="1" t="b">
        <f>IF($Y$1=Blad2!$G3, Blad2!A3)</f>
        <v>0</v>
      </c>
      <c r="Z4" s="4" t="b">
        <f>IF($Y$1=Blad2!$G3, Blad2!B3)</f>
        <v>0</v>
      </c>
      <c r="AA4" s="4" t="b">
        <f>IF($Y$1=Blad2!$G3, Blad2!C3)</f>
        <v>0</v>
      </c>
      <c r="AB4" s="4" t="b">
        <f>IF($Y$1=Blad2!$G3, Blad2!D3)</f>
        <v>0</v>
      </c>
      <c r="AC4" s="4" t="b">
        <f>IF($Y$1=Blad2!$G3, Blad2!E3)</f>
        <v>0</v>
      </c>
      <c r="AD4" s="4" t="b">
        <f>IF($Y$1=Blad2!$G3, Blad2!F3)</f>
        <v>0</v>
      </c>
      <c r="AE4" s="4" t="b">
        <f>IF($Y$1=Blad2!$G3, Blad2!G3)</f>
        <v>0</v>
      </c>
    </row>
    <row r="5" spans="1:31">
      <c r="A5" s="1" t="b">
        <f>IF($A$1=Blad2!$G4, Blad2!A4)</f>
        <v>0</v>
      </c>
      <c r="B5" t="b">
        <f>IF($A$1=Blad2!$G4, Blad2!B4)</f>
        <v>0</v>
      </c>
      <c r="C5" t="b">
        <f>IF($A$1=Blad2!$G4, Blad2!C4)</f>
        <v>0</v>
      </c>
      <c r="D5" t="b">
        <f>IF($A$1=Blad2!$G4, Blad2!D4)</f>
        <v>0</v>
      </c>
      <c r="E5" t="b">
        <f>IF($A$1=Blad2!$G4, Blad2!E4)</f>
        <v>0</v>
      </c>
      <c r="F5" t="b">
        <f>IF($A$1=Blad2!$G4, Blad2!F4)</f>
        <v>0</v>
      </c>
      <c r="G5" t="b">
        <f>IF($A$1=Blad2!$G4, Blad2!G4)</f>
        <v>0</v>
      </c>
      <c r="I5" s="1" t="b">
        <f>IF($I$1=Blad2!$G4, Blad2!A4)</f>
        <v>0</v>
      </c>
      <c r="J5" s="1" t="b">
        <f>IF($I$1=Blad2!$G4, Blad2!B4)</f>
        <v>0</v>
      </c>
      <c r="K5" s="3" t="b">
        <f>IF($I$1=Blad2!$G4, Blad2!C4)</f>
        <v>0</v>
      </c>
      <c r="L5" s="3" t="b">
        <f>IF($I$1=Blad2!$G4, Blad2!D4)</f>
        <v>0</v>
      </c>
      <c r="M5" s="3" t="b">
        <f>IF($I$1=Blad2!$G4, Blad2!E4)</f>
        <v>0</v>
      </c>
      <c r="N5" s="3" t="b">
        <f>IF($I$1=Blad2!$G4, Blad2!F4)</f>
        <v>0</v>
      </c>
      <c r="O5" s="3" t="b">
        <f>IF($I$1=Blad2!$G4, Blad2!G4)</f>
        <v>0</v>
      </c>
      <c r="Q5" s="1" t="b">
        <f>IF($Q$1=Blad2!$G4, Blad2!A4)</f>
        <v>0</v>
      </c>
      <c r="R5" s="1" t="b">
        <f>IF($Q$1=Blad2!$G4, Blad2!B4)</f>
        <v>0</v>
      </c>
      <c r="S5" s="1" t="b">
        <f>IF($Q$1=Blad2!$G4, Blad2!C4)</f>
        <v>0</v>
      </c>
      <c r="T5" s="1" t="b">
        <f>IF($Q$1=Blad2!$G4, Blad2!D4)</f>
        <v>0</v>
      </c>
      <c r="U5" s="1" t="b">
        <f>IF($Q$1=Blad2!$G4, Blad2!E4)</f>
        <v>0</v>
      </c>
      <c r="V5" s="1" t="b">
        <f>IF($Q$1=Blad2!$G4, Blad2!F4)</f>
        <v>0</v>
      </c>
      <c r="W5" s="1" t="b">
        <f>IF($Q$1=Blad2!$G4, Blad2!G4)</f>
        <v>0</v>
      </c>
      <c r="Y5" s="1">
        <f>IF($Y$1=Blad2!$G4, Blad2!A4)</f>
        <v>41010</v>
      </c>
      <c r="Z5" s="4" t="str">
        <f>IF($Y$1=Blad2!$G4, Blad2!B4)</f>
        <v>Hasselt</v>
      </c>
      <c r="AA5" s="4">
        <f>IF($Y$1=Blad2!$G4, Blad2!C4)</f>
        <v>1</v>
      </c>
      <c r="AB5" s="4">
        <f>IF($Y$1=Blad2!$G4, Blad2!D4)</f>
        <v>66</v>
      </c>
      <c r="AC5" s="4">
        <f>IF($Y$1=Blad2!$G4, Blad2!E4)</f>
        <v>88.440000000000012</v>
      </c>
      <c r="AD5" s="4">
        <f>IF($Y$1=Blad2!$G4, Blad2!F4)</f>
        <v>1.34</v>
      </c>
      <c r="AE5" s="4">
        <f>IF($Y$1=Blad2!$G4, Blad2!G4)</f>
        <v>4</v>
      </c>
    </row>
    <row r="6" spans="1:31">
      <c r="A6" s="1">
        <f>IF($A$1=Blad2!$G5, Blad2!A5)</f>
        <v>41012</v>
      </c>
      <c r="B6" t="str">
        <f>IF($A$1=Blad2!$G5, Blad2!B5)</f>
        <v>Tongeren</v>
      </c>
      <c r="C6">
        <f>IF($A$1=Blad2!$G5, Blad2!C5)</f>
        <v>200000</v>
      </c>
      <c r="D6">
        <f>IF($A$1=Blad2!$G5, Blad2!D5)</f>
        <v>53</v>
      </c>
      <c r="E6">
        <f>IF($A$1=Blad2!$G5, Blad2!E5)</f>
        <v>72.61</v>
      </c>
      <c r="F6">
        <f>IF($A$1=Blad2!$G5, Blad2!F5)</f>
        <v>1.37</v>
      </c>
      <c r="G6">
        <f>IF($A$1=Blad2!$G5, Blad2!G5)</f>
        <v>1</v>
      </c>
      <c r="I6" s="1" t="b">
        <f>IF($I$1=Blad2!$G5, Blad2!A5)</f>
        <v>0</v>
      </c>
      <c r="J6" s="1" t="b">
        <f>IF($I$1=Blad2!$G5, Blad2!B5)</f>
        <v>0</v>
      </c>
      <c r="K6" s="3" t="b">
        <f>IF($I$1=Blad2!$G5, Blad2!C5)</f>
        <v>0</v>
      </c>
      <c r="L6" s="3" t="b">
        <f>IF($I$1=Blad2!$G5, Blad2!D5)</f>
        <v>0</v>
      </c>
      <c r="M6" s="3" t="b">
        <f>IF($I$1=Blad2!$G5, Blad2!E5)</f>
        <v>0</v>
      </c>
      <c r="N6" s="3" t="b">
        <f>IF($I$1=Blad2!$G5, Blad2!F5)</f>
        <v>0</v>
      </c>
      <c r="O6" s="3" t="b">
        <f>IF($I$1=Blad2!$G5, Blad2!G5)</f>
        <v>0</v>
      </c>
      <c r="Q6" s="1" t="b">
        <f>IF($Q$1=Blad2!$G5, Blad2!A5)</f>
        <v>0</v>
      </c>
      <c r="R6" s="1" t="b">
        <f>IF($Q$1=Blad2!$G5, Blad2!B5)</f>
        <v>0</v>
      </c>
      <c r="S6" s="1" t="b">
        <f>IF($Q$1=Blad2!$G5, Blad2!C5)</f>
        <v>0</v>
      </c>
      <c r="T6" s="1" t="b">
        <f>IF($Q$1=Blad2!$G5, Blad2!D5)</f>
        <v>0</v>
      </c>
      <c r="U6" s="1" t="b">
        <f>IF($Q$1=Blad2!$G5, Blad2!E5)</f>
        <v>0</v>
      </c>
      <c r="V6" s="1" t="b">
        <f>IF($Q$1=Blad2!$G5, Blad2!F5)</f>
        <v>0</v>
      </c>
      <c r="W6" s="1" t="b">
        <f>IF($Q$1=Blad2!$G5, Blad2!G5)</f>
        <v>0</v>
      </c>
      <c r="Y6" s="1" t="b">
        <f>IF($Y$1=Blad2!$G5, Blad2!A5)</f>
        <v>0</v>
      </c>
      <c r="Z6" s="4" t="b">
        <f>IF($Y$1=Blad2!$G5, Blad2!B5)</f>
        <v>0</v>
      </c>
      <c r="AA6" s="4" t="b">
        <f>IF($Y$1=Blad2!$G5, Blad2!C5)</f>
        <v>0</v>
      </c>
      <c r="AB6" s="4" t="b">
        <f>IF($Y$1=Blad2!$G5, Blad2!D5)</f>
        <v>0</v>
      </c>
      <c r="AC6" s="4" t="b">
        <f>IF($Y$1=Blad2!$G5, Blad2!E5)</f>
        <v>0</v>
      </c>
      <c r="AD6" s="4" t="b">
        <f>IF($Y$1=Blad2!$G5, Blad2!F5)</f>
        <v>0</v>
      </c>
      <c r="AE6" s="4" t="b">
        <f>IF($Y$1=Blad2!$G5, Blad2!G5)</f>
        <v>0</v>
      </c>
    </row>
    <row r="7" spans="1:31">
      <c r="A7" s="1" t="b">
        <f>IF($A$1=Blad2!$G6, Blad2!A6)</f>
        <v>0</v>
      </c>
      <c r="B7" t="b">
        <f>IF($A$1=Blad2!$G6, Blad2!B6)</f>
        <v>0</v>
      </c>
      <c r="C7" t="b">
        <f>IF($A$1=Blad2!$G6, Blad2!C6)</f>
        <v>0</v>
      </c>
      <c r="D7" t="b">
        <f>IF($A$1=Blad2!$G6, Blad2!D6)</f>
        <v>0</v>
      </c>
      <c r="E7" t="b">
        <f>IF($A$1=Blad2!$G6, Blad2!E6)</f>
        <v>0</v>
      </c>
      <c r="F7" t="b">
        <f>IF($A$1=Blad2!$G6, Blad2!F6)</f>
        <v>0</v>
      </c>
      <c r="G7" t="b">
        <f>IF($A$1=Blad2!$G6, Blad2!G6)</f>
        <v>0</v>
      </c>
      <c r="I7" s="1" t="b">
        <f>IF($I$1=Blad2!$G6, Blad2!A6)</f>
        <v>0</v>
      </c>
      <c r="J7" s="1" t="b">
        <f>IF($I$1=Blad2!$G6, Blad2!B6)</f>
        <v>0</v>
      </c>
      <c r="K7" s="3" t="b">
        <f>IF($I$1=Blad2!$G6, Blad2!C6)</f>
        <v>0</v>
      </c>
      <c r="L7" s="3" t="b">
        <f>IF($I$1=Blad2!$G6, Blad2!D6)</f>
        <v>0</v>
      </c>
      <c r="M7" s="3" t="b">
        <f>IF($I$1=Blad2!$G6, Blad2!E6)</f>
        <v>0</v>
      </c>
      <c r="N7" s="3" t="b">
        <f>IF($I$1=Blad2!$G6, Blad2!F6)</f>
        <v>0</v>
      </c>
      <c r="O7" s="3" t="b">
        <f>IF($I$1=Blad2!$G6, Blad2!G6)</f>
        <v>0</v>
      </c>
      <c r="Q7" s="1">
        <f>IF($Q$1=Blad2!$G6, Blad2!A6)</f>
        <v>41013</v>
      </c>
      <c r="R7" s="1" t="str">
        <f>IF($Q$1=Blad2!$G6, Blad2!B6)</f>
        <v>Tongeren</v>
      </c>
      <c r="S7" s="3">
        <f>IF($Q$1=Blad2!$G6, Blad2!C6)</f>
        <v>114000</v>
      </c>
      <c r="T7" s="3">
        <f>IF($Q$1=Blad2!$G6, Blad2!D6)</f>
        <v>45</v>
      </c>
      <c r="U7" s="3">
        <f>IF($Q$1=Blad2!$G6, Blad2!E6)</f>
        <v>62.999999999999993</v>
      </c>
      <c r="V7" s="3">
        <f>IF($Q$1=Blad2!$G6, Blad2!F6)</f>
        <v>1.4</v>
      </c>
      <c r="W7" s="3">
        <f>IF($Q$1=Blad2!$G6, Blad2!G6)</f>
        <v>3</v>
      </c>
      <c r="Y7" s="1" t="b">
        <f>IF($Y$1=Blad2!$G6, Blad2!A6)</f>
        <v>0</v>
      </c>
      <c r="Z7" s="4" t="b">
        <f>IF($Y$1=Blad2!$G6, Blad2!B6)</f>
        <v>0</v>
      </c>
      <c r="AA7" s="4" t="b">
        <f>IF($Y$1=Blad2!$G6, Blad2!C6)</f>
        <v>0</v>
      </c>
      <c r="AB7" s="4" t="b">
        <f>IF($Y$1=Blad2!$G6, Blad2!D6)</f>
        <v>0</v>
      </c>
      <c r="AC7" s="4" t="b">
        <f>IF($Y$1=Blad2!$G6, Blad2!E6)</f>
        <v>0</v>
      </c>
      <c r="AD7" s="4" t="b">
        <f>IF($Y$1=Blad2!$G6, Blad2!F6)</f>
        <v>0</v>
      </c>
      <c r="AE7" s="4" t="b">
        <f>IF($Y$1=Blad2!$G6, Blad2!G6)</f>
        <v>0</v>
      </c>
    </row>
    <row r="8" spans="1:31">
      <c r="A8" s="1" t="b">
        <f>IF($A$1=Blad2!$G7, Blad2!A7)</f>
        <v>0</v>
      </c>
      <c r="B8" t="b">
        <f>IF($A$1=Blad2!$G7, Blad2!B7)</f>
        <v>0</v>
      </c>
      <c r="C8" t="b">
        <f>IF($A$1=Blad2!$G7, Blad2!C7)</f>
        <v>0</v>
      </c>
      <c r="D8" t="b">
        <f>IF($A$1=Blad2!$G7, Blad2!D7)</f>
        <v>0</v>
      </c>
      <c r="E8" t="b">
        <f>IF($A$1=Blad2!$G7, Blad2!E7)</f>
        <v>0</v>
      </c>
      <c r="F8" t="b">
        <f>IF($A$1=Blad2!$G7, Blad2!F7)</f>
        <v>0</v>
      </c>
      <c r="G8" t="b">
        <f>IF($A$1=Blad2!$G7, Blad2!G7)</f>
        <v>0</v>
      </c>
      <c r="I8" s="1" t="b">
        <f>IF($I$1=Blad2!$G7, Blad2!A7)</f>
        <v>0</v>
      </c>
      <c r="J8" s="1" t="b">
        <f>IF($I$1=Blad2!$G7, Blad2!B7)</f>
        <v>0</v>
      </c>
      <c r="K8" s="3" t="b">
        <f>IF($I$1=Blad2!$G7, Blad2!C7)</f>
        <v>0</v>
      </c>
      <c r="L8" s="3" t="b">
        <f>IF($I$1=Blad2!$G7, Blad2!D7)</f>
        <v>0</v>
      </c>
      <c r="M8" s="3" t="b">
        <f>IF($I$1=Blad2!$G7, Blad2!E7)</f>
        <v>0</v>
      </c>
      <c r="N8" s="3" t="b">
        <f>IF($I$1=Blad2!$G7, Blad2!F7)</f>
        <v>0</v>
      </c>
      <c r="O8" s="3" t="b">
        <f>IF($I$1=Blad2!$G7, Blad2!G7)</f>
        <v>0</v>
      </c>
      <c r="Q8" s="1">
        <f>IF($Q$1=Blad2!$G7, Blad2!A7)</f>
        <v>41013</v>
      </c>
      <c r="R8" s="1" t="str">
        <f>IF($Q$1=Blad2!$G7, Blad2!B7)</f>
        <v>Beringen</v>
      </c>
      <c r="S8" s="3">
        <f>IF($Q$1=Blad2!$G7, Blad2!C7)</f>
        <v>120000</v>
      </c>
      <c r="T8" s="3">
        <f>IF($Q$1=Blad2!$G7, Blad2!D7)</f>
        <v>18</v>
      </c>
      <c r="U8" s="3">
        <f>IF($Q$1=Blad2!$G7, Blad2!E7)</f>
        <v>25.2</v>
      </c>
      <c r="V8" s="3">
        <f>IF($Q$1=Blad2!$G7, Blad2!F7)</f>
        <v>1.4</v>
      </c>
      <c r="W8" s="3">
        <f>IF($Q$1=Blad2!$G7, Blad2!G7)</f>
        <v>3</v>
      </c>
      <c r="Y8" s="1" t="b">
        <f>IF($Y$1=Blad2!$G7, Blad2!A7)</f>
        <v>0</v>
      </c>
      <c r="Z8" s="4" t="b">
        <f>IF($Y$1=Blad2!$G7, Blad2!B7)</f>
        <v>0</v>
      </c>
      <c r="AA8" s="4" t="b">
        <f>IF($Y$1=Blad2!$G7, Blad2!C7)</f>
        <v>0</v>
      </c>
      <c r="AB8" s="4" t="b">
        <f>IF($Y$1=Blad2!$G7, Blad2!D7)</f>
        <v>0</v>
      </c>
      <c r="AC8" s="4" t="b">
        <f>IF($Y$1=Blad2!$G7, Blad2!E7)</f>
        <v>0</v>
      </c>
      <c r="AD8" s="4" t="b">
        <f>IF($Y$1=Blad2!$G7, Blad2!F7)</f>
        <v>0</v>
      </c>
      <c r="AE8" s="4" t="b">
        <f>IF($Y$1=Blad2!$G7, Blad2!G7)</f>
        <v>0</v>
      </c>
    </row>
    <row r="9" spans="1:31">
      <c r="A9" s="1" t="b">
        <f>IF($A$1=Blad2!$G8, Blad2!A8)</f>
        <v>0</v>
      </c>
      <c r="B9" t="b">
        <f>IF($A$1=Blad2!$G8, Blad2!B8)</f>
        <v>0</v>
      </c>
      <c r="C9" t="b">
        <f>IF($A$1=Blad2!$G8, Blad2!C8)</f>
        <v>0</v>
      </c>
      <c r="D9" t="b">
        <f>IF($A$1=Blad2!$G8, Blad2!D8)</f>
        <v>0</v>
      </c>
      <c r="E9" t="b">
        <f>IF($A$1=Blad2!$G8, Blad2!E8)</f>
        <v>0</v>
      </c>
      <c r="F9" t="b">
        <f>IF($A$1=Blad2!$G8, Blad2!F8)</f>
        <v>0</v>
      </c>
      <c r="G9" t="b">
        <f>IF($A$1=Blad2!$G8, Blad2!G8)</f>
        <v>0</v>
      </c>
      <c r="I9" s="1">
        <f>IF($I$1=Blad2!$G8, Blad2!A8)</f>
        <v>41014</v>
      </c>
      <c r="J9" s="1" t="str">
        <f>IF($I$1=Blad2!$G8, Blad2!B8)</f>
        <v>Genk</v>
      </c>
      <c r="K9" s="3">
        <f>IF($I$1=Blad2!$G8, Blad2!C8)</f>
        <v>130000</v>
      </c>
      <c r="L9" s="3">
        <f>IF($I$1=Blad2!$G8, Blad2!D8)</f>
        <v>40</v>
      </c>
      <c r="M9" s="3">
        <f>IF($I$1=Blad2!$G8, Blad2!E8)</f>
        <v>56.8</v>
      </c>
      <c r="N9" s="3">
        <f>IF($I$1=Blad2!$G8, Blad2!F8)</f>
        <v>1.42</v>
      </c>
      <c r="O9" s="3">
        <f>IF($I$1=Blad2!$G8, Blad2!G8)</f>
        <v>2</v>
      </c>
      <c r="Q9" s="1" t="b">
        <f>IF($Q$1=Blad2!$G8, Blad2!A8)</f>
        <v>0</v>
      </c>
      <c r="R9" s="1" t="b">
        <f>IF($Q$1=Blad2!$G8, Blad2!B8)</f>
        <v>0</v>
      </c>
      <c r="S9" s="1" t="b">
        <f>IF($Q$1=Blad2!$G8, Blad2!C8)</f>
        <v>0</v>
      </c>
      <c r="T9" s="1" t="b">
        <f>IF($Q$1=Blad2!$G8, Blad2!D8)</f>
        <v>0</v>
      </c>
      <c r="U9" s="1" t="b">
        <f>IF($Q$1=Blad2!$G8, Blad2!E8)</f>
        <v>0</v>
      </c>
      <c r="V9" s="1" t="b">
        <f>IF($Q$1=Blad2!$G8, Blad2!F8)</f>
        <v>0</v>
      </c>
      <c r="W9" s="1" t="b">
        <f>IF($Q$1=Blad2!$G8, Blad2!G8)</f>
        <v>0</v>
      </c>
      <c r="Y9" s="1" t="b">
        <f>IF($Y$1=Blad2!$G8, Blad2!A8)</f>
        <v>0</v>
      </c>
      <c r="Z9" s="4" t="b">
        <f>IF($Y$1=Blad2!$G8, Blad2!B8)</f>
        <v>0</v>
      </c>
      <c r="AA9" s="4" t="b">
        <f>IF($Y$1=Blad2!$G8, Blad2!C8)</f>
        <v>0</v>
      </c>
      <c r="AB9" s="4" t="b">
        <f>IF($Y$1=Blad2!$G8, Blad2!D8)</f>
        <v>0</v>
      </c>
      <c r="AC9" s="4" t="b">
        <f>IF($Y$1=Blad2!$G8, Blad2!E8)</f>
        <v>0</v>
      </c>
      <c r="AD9" s="4" t="b">
        <f>IF($Y$1=Blad2!$G8, Blad2!F8)</f>
        <v>0</v>
      </c>
      <c r="AE9" s="4" t="b">
        <f>IF($Y$1=Blad2!$G8, Blad2!G8)</f>
        <v>0</v>
      </c>
    </row>
    <row r="10" spans="1:31">
      <c r="A10" s="1">
        <f>IF($A$1=Blad2!$G9, Blad2!A9)</f>
        <v>41014</v>
      </c>
      <c r="B10" t="str">
        <f>IF($A$1=Blad2!$G9, Blad2!B9)</f>
        <v>Genk</v>
      </c>
      <c r="C10">
        <f>IF($A$1=Blad2!$G9, Blad2!C9)</f>
        <v>205000</v>
      </c>
      <c r="D10">
        <f>IF($A$1=Blad2!$G9, Blad2!D9)</f>
        <v>65</v>
      </c>
      <c r="E10">
        <f>IF($A$1=Blad2!$G9, Blad2!E9)</f>
        <v>92.3</v>
      </c>
      <c r="F10">
        <f>IF($A$1=Blad2!$G9, Blad2!F9)</f>
        <v>1.42</v>
      </c>
      <c r="G10">
        <f>IF($A$1=Blad2!$G9, Blad2!G9)</f>
        <v>1</v>
      </c>
      <c r="I10" s="1" t="b">
        <f>IF($I$1=Blad2!$G9, Blad2!A9)</f>
        <v>0</v>
      </c>
      <c r="J10" s="1" t="b">
        <f>IF($I$1=Blad2!$G9, Blad2!B9)</f>
        <v>0</v>
      </c>
      <c r="K10" s="3" t="b">
        <f>IF($I$1=Blad2!$G9, Blad2!C9)</f>
        <v>0</v>
      </c>
      <c r="L10" s="3" t="b">
        <f>IF($I$1=Blad2!$G9, Blad2!D9)</f>
        <v>0</v>
      </c>
      <c r="M10" s="3" t="b">
        <f>IF($I$1=Blad2!$G9, Blad2!E9)</f>
        <v>0</v>
      </c>
      <c r="N10" s="3" t="b">
        <f>IF($I$1=Blad2!$G9, Blad2!F9)</f>
        <v>0</v>
      </c>
      <c r="O10" s="3" t="b">
        <f>IF($I$1=Blad2!$G9, Blad2!G9)</f>
        <v>0</v>
      </c>
      <c r="Q10" s="1" t="b">
        <f>IF($Q$1=Blad2!$G9, Blad2!A9)</f>
        <v>0</v>
      </c>
      <c r="R10" s="1" t="b">
        <f>IF($Q$1=Blad2!$G9, Blad2!B9)</f>
        <v>0</v>
      </c>
      <c r="S10" s="1" t="b">
        <f>IF($Q$1=Blad2!$G9, Blad2!C9)</f>
        <v>0</v>
      </c>
      <c r="T10" s="1" t="b">
        <f>IF($Q$1=Blad2!$G9, Blad2!D9)</f>
        <v>0</v>
      </c>
      <c r="U10" s="1" t="b">
        <f>IF($Q$1=Blad2!$G9, Blad2!E9)</f>
        <v>0</v>
      </c>
      <c r="V10" s="1" t="b">
        <f>IF($Q$1=Blad2!$G9, Blad2!F9)</f>
        <v>0</v>
      </c>
      <c r="W10" s="1" t="b">
        <f>IF($Q$1=Blad2!$G9, Blad2!G9)</f>
        <v>0</v>
      </c>
      <c r="Y10" s="1" t="b">
        <f>IF($Y$1=Blad2!$G9, Blad2!A9)</f>
        <v>0</v>
      </c>
      <c r="Z10" s="4" t="b">
        <f>IF($Y$1=Blad2!$G9, Blad2!B9)</f>
        <v>0</v>
      </c>
      <c r="AA10" s="4" t="b">
        <f>IF($Y$1=Blad2!$G9, Blad2!C9)</f>
        <v>0</v>
      </c>
      <c r="AB10" s="4" t="b">
        <f>IF($Y$1=Blad2!$G9, Blad2!D9)</f>
        <v>0</v>
      </c>
      <c r="AC10" s="4" t="b">
        <f>IF($Y$1=Blad2!$G9, Blad2!E9)</f>
        <v>0</v>
      </c>
      <c r="AD10" s="4" t="b">
        <f>IF($Y$1=Blad2!$G9, Blad2!F9)</f>
        <v>0</v>
      </c>
      <c r="AE10" s="4" t="b">
        <f>IF($Y$1=Blad2!$G9, Blad2!G9)</f>
        <v>0</v>
      </c>
    </row>
    <row r="11" spans="1:31">
      <c r="A11" s="1" t="b">
        <f>IF($A$1=Blad2!$G10, Blad2!A10)</f>
        <v>0</v>
      </c>
      <c r="B11" t="b">
        <f>IF($A$1=Blad2!$G10, Blad2!B10)</f>
        <v>0</v>
      </c>
      <c r="C11" t="b">
        <f>IF($A$1=Blad2!$G10, Blad2!C10)</f>
        <v>0</v>
      </c>
      <c r="D11" t="b">
        <f>IF($A$1=Blad2!$G10, Blad2!D10)</f>
        <v>0</v>
      </c>
      <c r="E11" t="b">
        <f>IF($A$1=Blad2!$G10, Blad2!E10)</f>
        <v>0</v>
      </c>
      <c r="F11" t="b">
        <f>IF($A$1=Blad2!$G10, Blad2!F10)</f>
        <v>0</v>
      </c>
      <c r="G11" t="b">
        <f>IF($A$1=Blad2!$G10, Blad2!G10)</f>
        <v>0</v>
      </c>
      <c r="I11" s="1">
        <f>IF($I$1=Blad2!$G10, Blad2!A10)</f>
        <v>41016</v>
      </c>
      <c r="J11" s="1" t="str">
        <f>IF($I$1=Blad2!$G10, Blad2!B10)</f>
        <v>Beringen</v>
      </c>
      <c r="K11" s="3">
        <f>IF($I$1=Blad2!$G10, Blad2!C10)</f>
        <v>5</v>
      </c>
      <c r="L11" s="3">
        <f>IF($I$1=Blad2!$G10, Blad2!D10)</f>
        <v>42</v>
      </c>
      <c r="M11" s="3">
        <f>IF($I$1=Blad2!$G10, Blad2!E10)</f>
        <v>62.16</v>
      </c>
      <c r="N11" s="3">
        <f>IF($I$1=Blad2!$G10, Blad2!F10)</f>
        <v>1.48</v>
      </c>
      <c r="O11" s="3">
        <f>IF($I$1=Blad2!$G10, Blad2!G10)</f>
        <v>2</v>
      </c>
      <c r="Q11" s="1" t="b">
        <f>IF($Q$1=Blad2!$G10, Blad2!A10)</f>
        <v>0</v>
      </c>
      <c r="R11" s="1" t="b">
        <f>IF($Q$1=Blad2!$G10, Blad2!B10)</f>
        <v>0</v>
      </c>
      <c r="S11" s="1" t="b">
        <f>IF($Q$1=Blad2!$G10, Blad2!C10)</f>
        <v>0</v>
      </c>
      <c r="T11" s="1" t="b">
        <f>IF($Q$1=Blad2!$G10, Blad2!D10)</f>
        <v>0</v>
      </c>
      <c r="U11" s="1" t="b">
        <f>IF($Q$1=Blad2!$G10, Blad2!E10)</f>
        <v>0</v>
      </c>
      <c r="V11" s="1" t="b">
        <f>IF($Q$1=Blad2!$G10, Blad2!F10)</f>
        <v>0</v>
      </c>
      <c r="W11" s="1" t="b">
        <f>IF($Q$1=Blad2!$G10, Blad2!G10)</f>
        <v>0</v>
      </c>
      <c r="Y11" s="1" t="b">
        <f>IF($Y$1=Blad2!$G10, Blad2!A10)</f>
        <v>0</v>
      </c>
      <c r="Z11" s="4" t="b">
        <f>IF($Y$1=Blad2!$G10, Blad2!B10)</f>
        <v>0</v>
      </c>
      <c r="AA11" s="4" t="b">
        <f>IF($Y$1=Blad2!$G10, Blad2!C10)</f>
        <v>0</v>
      </c>
      <c r="AB11" s="4" t="b">
        <f>IF($Y$1=Blad2!$G10, Blad2!D10)</f>
        <v>0</v>
      </c>
      <c r="AC11" s="4" t="b">
        <f>IF($Y$1=Blad2!$G10, Blad2!E10)</f>
        <v>0</v>
      </c>
      <c r="AD11" s="4" t="b">
        <f>IF($Y$1=Blad2!$G10, Blad2!F10)</f>
        <v>0</v>
      </c>
      <c r="AE11" s="4" t="b">
        <f>IF($Y$1=Blad2!$G10, Blad2!G10)</f>
        <v>0</v>
      </c>
    </row>
    <row r="12" spans="1:31">
      <c r="A12" s="1" t="b">
        <f>IF($A$1=Blad2!$G11, Blad2!A11)</f>
        <v>0</v>
      </c>
      <c r="B12" t="b">
        <f>IF($A$1=Blad2!$G11, Blad2!B11)</f>
        <v>0</v>
      </c>
      <c r="C12" t="b">
        <f>IF($A$1=Blad2!$G11, Blad2!C11)</f>
        <v>0</v>
      </c>
      <c r="D12" t="b">
        <f>IF($A$1=Blad2!$G11, Blad2!D11)</f>
        <v>0</v>
      </c>
      <c r="E12" t="b">
        <f>IF($A$1=Blad2!$G11, Blad2!E11)</f>
        <v>0</v>
      </c>
      <c r="F12" t="b">
        <f>IF($A$1=Blad2!$G11, Blad2!F11)</f>
        <v>0</v>
      </c>
      <c r="G12" t="b">
        <f>IF($A$1=Blad2!$G11, Blad2!G11)</f>
        <v>0</v>
      </c>
      <c r="I12" s="1" t="b">
        <f>IF($I$1=Blad2!$G11, Blad2!A11)</f>
        <v>0</v>
      </c>
      <c r="J12" s="1" t="b">
        <f>IF($I$1=Blad2!$G11, Blad2!B11)</f>
        <v>0</v>
      </c>
      <c r="K12" s="3" t="b">
        <f>IF($I$1=Blad2!$G11, Blad2!C11)</f>
        <v>0</v>
      </c>
      <c r="L12" s="3" t="b">
        <f>IF($I$1=Blad2!$G11, Blad2!D11)</f>
        <v>0</v>
      </c>
      <c r="M12" s="3" t="b">
        <f>IF($I$1=Blad2!$G11, Blad2!E11)</f>
        <v>0</v>
      </c>
      <c r="N12" s="3" t="b">
        <f>IF($I$1=Blad2!$G11, Blad2!F11)</f>
        <v>0</v>
      </c>
      <c r="O12" s="3" t="b">
        <f>IF($I$1=Blad2!$G11, Blad2!G11)</f>
        <v>0</v>
      </c>
      <c r="Q12" s="1" t="b">
        <f>IF($Q$1=Blad2!$G11, Blad2!A11)</f>
        <v>0</v>
      </c>
      <c r="R12" s="1" t="b">
        <f>IF($Q$1=Blad2!$G11, Blad2!B11)</f>
        <v>0</v>
      </c>
      <c r="S12" s="1" t="b">
        <f>IF($Q$1=Blad2!$G11, Blad2!C11)</f>
        <v>0</v>
      </c>
      <c r="T12" s="1" t="b">
        <f>IF($Q$1=Blad2!$G11, Blad2!D11)</f>
        <v>0</v>
      </c>
      <c r="U12" s="1" t="b">
        <f>IF($Q$1=Blad2!$G11, Blad2!E11)</f>
        <v>0</v>
      </c>
      <c r="V12" s="1" t="b">
        <f>IF($Q$1=Blad2!$G11, Blad2!F11)</f>
        <v>0</v>
      </c>
      <c r="W12" s="1" t="b">
        <f>IF($Q$1=Blad2!$G11, Blad2!G11)</f>
        <v>0</v>
      </c>
      <c r="Y12" s="1">
        <f>IF($Y$1=Blad2!$G11, Blad2!A11)</f>
        <v>41017</v>
      </c>
      <c r="Z12" s="4" t="str">
        <f>IF($Y$1=Blad2!$G11, Blad2!B11)</f>
        <v>Hasselt</v>
      </c>
      <c r="AA12" s="4">
        <f>IF($Y$1=Blad2!$G11, Blad2!C11)</f>
        <v>131000</v>
      </c>
      <c r="AB12" s="4">
        <f>IF($Y$1=Blad2!$G11, Blad2!D11)</f>
        <v>45</v>
      </c>
      <c r="AC12" s="4">
        <f>IF($Y$1=Blad2!$G11, Blad2!E11)</f>
        <v>66.599999999999994</v>
      </c>
      <c r="AD12" s="4">
        <f>IF($Y$1=Blad2!$G11, Blad2!F11)</f>
        <v>1.48</v>
      </c>
      <c r="AE12" s="4">
        <f>IF($Y$1=Blad2!$G11, Blad2!G11)</f>
        <v>4</v>
      </c>
    </row>
    <row r="13" spans="1:31">
      <c r="Z13" s="4"/>
      <c r="AA13" s="4"/>
      <c r="AB13" s="4"/>
      <c r="AC13" s="4"/>
      <c r="AD13" s="4"/>
      <c r="AE13" s="4"/>
    </row>
  </sheetData>
  <mergeCells count="4">
    <mergeCell ref="A1:G1"/>
    <mergeCell ref="I1:O1"/>
    <mergeCell ref="Q1:W1"/>
    <mergeCell ref="Y1:A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selection activeCell="C7" sqref="C7"/>
    </sheetView>
  </sheetViews>
  <sheetFormatPr defaultRowHeight="15"/>
  <cols>
    <col min="1" max="1" width="10.7109375" bestFit="1" customWidth="1"/>
    <col min="3" max="3" width="14.85546875" bestFit="1" customWidth="1"/>
    <col min="4" max="4" width="12.42578125" bestFit="1" customWidth="1"/>
    <col min="5" max="5" width="4.85546875" bestFit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3" spans="1:7">
      <c r="A3" s="1">
        <v>41010</v>
      </c>
      <c r="B3" t="s">
        <v>7</v>
      </c>
      <c r="C3">
        <v>125000</v>
      </c>
      <c r="D3">
        <v>50</v>
      </c>
      <c r="E3">
        <f>D3*F3</f>
        <v>67</v>
      </c>
      <c r="F3">
        <v>1.34</v>
      </c>
      <c r="G3">
        <v>2</v>
      </c>
    </row>
    <row r="4" spans="1:7">
      <c r="A4" s="1">
        <v>41010</v>
      </c>
      <c r="B4" t="s">
        <v>8</v>
      </c>
      <c r="C4">
        <v>1</v>
      </c>
      <c r="D4">
        <v>66</v>
      </c>
      <c r="E4">
        <f t="shared" ref="E4:E11" si="0">D4*F4</f>
        <v>88.440000000000012</v>
      </c>
      <c r="F4">
        <v>1.34</v>
      </c>
      <c r="G4">
        <v>4</v>
      </c>
    </row>
    <row r="5" spans="1:7">
      <c r="A5" s="1">
        <v>41012</v>
      </c>
      <c r="B5" t="s">
        <v>9</v>
      </c>
      <c r="C5">
        <v>200000</v>
      </c>
      <c r="D5">
        <v>53</v>
      </c>
      <c r="E5">
        <f t="shared" si="0"/>
        <v>72.61</v>
      </c>
      <c r="F5">
        <v>1.37</v>
      </c>
      <c r="G5">
        <v>1</v>
      </c>
    </row>
    <row r="6" spans="1:7">
      <c r="A6" s="1">
        <v>41013</v>
      </c>
      <c r="B6" t="s">
        <v>9</v>
      </c>
      <c r="C6">
        <v>114000</v>
      </c>
      <c r="D6">
        <v>45</v>
      </c>
      <c r="E6">
        <f t="shared" si="0"/>
        <v>62.999999999999993</v>
      </c>
      <c r="F6">
        <v>1.4</v>
      </c>
      <c r="G6">
        <v>3</v>
      </c>
    </row>
    <row r="7" spans="1:7">
      <c r="A7" s="1">
        <v>41013</v>
      </c>
      <c r="B7" t="s">
        <v>7</v>
      </c>
      <c r="C7">
        <v>120000</v>
      </c>
      <c r="D7">
        <v>18</v>
      </c>
      <c r="E7">
        <f t="shared" si="0"/>
        <v>25.2</v>
      </c>
      <c r="F7">
        <v>1.4</v>
      </c>
      <c r="G7">
        <v>3</v>
      </c>
    </row>
    <row r="8" spans="1:7">
      <c r="A8" s="1">
        <v>41014</v>
      </c>
      <c r="B8" t="s">
        <v>10</v>
      </c>
      <c r="C8">
        <v>130000</v>
      </c>
      <c r="D8">
        <v>40</v>
      </c>
      <c r="E8">
        <f t="shared" si="0"/>
        <v>56.8</v>
      </c>
      <c r="F8">
        <v>1.42</v>
      </c>
      <c r="G8">
        <v>2</v>
      </c>
    </row>
    <row r="9" spans="1:7">
      <c r="A9" s="1">
        <v>41014</v>
      </c>
      <c r="B9" t="s">
        <v>10</v>
      </c>
      <c r="C9">
        <v>205000</v>
      </c>
      <c r="D9">
        <v>65</v>
      </c>
      <c r="E9">
        <f t="shared" si="0"/>
        <v>92.3</v>
      </c>
      <c r="F9">
        <v>1.42</v>
      </c>
      <c r="G9">
        <v>1</v>
      </c>
    </row>
    <row r="10" spans="1:7">
      <c r="A10" s="1">
        <v>41016</v>
      </c>
      <c r="B10" t="s">
        <v>7</v>
      </c>
      <c r="C10">
        <v>5</v>
      </c>
      <c r="D10">
        <v>42</v>
      </c>
      <c r="E10">
        <f t="shared" si="0"/>
        <v>62.16</v>
      </c>
      <c r="F10">
        <v>1.48</v>
      </c>
      <c r="G10">
        <v>2</v>
      </c>
    </row>
    <row r="11" spans="1:7">
      <c r="A11" s="1">
        <v>41017</v>
      </c>
      <c r="B11" t="s">
        <v>8</v>
      </c>
      <c r="C11">
        <v>131000</v>
      </c>
      <c r="D11">
        <v>45</v>
      </c>
      <c r="E11">
        <f t="shared" si="0"/>
        <v>66.599999999999994</v>
      </c>
      <c r="F11">
        <v>1.48</v>
      </c>
      <c r="G11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 Sneyers</dc:creator>
  <cp:lastModifiedBy>Arne Sneyers</cp:lastModifiedBy>
  <dcterms:created xsi:type="dcterms:W3CDTF">2012-05-03T10:49:51Z</dcterms:created>
  <dcterms:modified xsi:type="dcterms:W3CDTF">2012-05-03T11:10:37Z</dcterms:modified>
</cp:coreProperties>
</file>