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showHorizontalScroll="0" showVerticalScroll="0" showSheetTabs="0" xWindow="120" yWindow="105" windowWidth="14955" windowHeight="8955"/>
  </bookViews>
  <sheets>
    <sheet name="Blad2" sheetId="2" r:id="rId1"/>
    <sheet name="Blad3" sheetId="3" r:id="rId2"/>
  </sheets>
  <definedNames>
    <definedName name="jaar">Blad2!$M$6</definedName>
  </definedNames>
  <calcPr calcId="145621"/>
</workbook>
</file>

<file path=xl/calcChain.xml><?xml version="1.0" encoding="utf-8"?>
<calcChain xmlns="http://schemas.openxmlformats.org/spreadsheetml/2006/main">
  <c r="M34" i="2" l="1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3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L14" i="2" s="1"/>
  <c r="K13" i="2"/>
  <c r="L13" i="2" s="1"/>
  <c r="K12" i="2"/>
  <c r="L12" i="2" s="1"/>
  <c r="K11" i="2"/>
  <c r="L11" i="2" s="1"/>
  <c r="K10" i="2"/>
  <c r="L10" i="2" s="1"/>
  <c r="K9" i="2"/>
  <c r="L9" i="2" s="1"/>
  <c r="I34" i="2"/>
  <c r="J34" i="2" s="1"/>
  <c r="I33" i="2"/>
  <c r="J33" i="2" s="1"/>
  <c r="I32" i="2"/>
  <c r="J32" i="2" s="1"/>
  <c r="I31" i="2"/>
  <c r="J31" i="2" s="1"/>
  <c r="I30" i="2"/>
  <c r="J30" i="2" s="1"/>
  <c r="I29" i="2"/>
  <c r="J29" i="2" s="1"/>
  <c r="I28" i="2"/>
  <c r="J28" i="2" s="1"/>
  <c r="I27" i="2"/>
  <c r="J27" i="2" s="1"/>
  <c r="I26" i="2"/>
  <c r="J26" i="2" s="1"/>
  <c r="I25" i="2"/>
  <c r="J25" i="2" s="1"/>
  <c r="I24" i="2"/>
  <c r="J24" i="2" s="1"/>
  <c r="I23" i="2"/>
  <c r="J23" i="2" s="1"/>
  <c r="I22" i="2"/>
  <c r="J22" i="2" s="1"/>
  <c r="I21" i="2"/>
  <c r="J21" i="2" s="1"/>
  <c r="I20" i="2"/>
  <c r="J20" i="2" s="1"/>
  <c r="I19" i="2"/>
  <c r="J19" i="2" s="1"/>
  <c r="I18" i="2"/>
  <c r="J18" i="2" s="1"/>
  <c r="I17" i="2"/>
  <c r="J17" i="2" s="1"/>
  <c r="I16" i="2"/>
  <c r="J16" i="2" s="1"/>
  <c r="I15" i="2"/>
  <c r="J15" i="2" s="1"/>
  <c r="I14" i="2"/>
  <c r="J14" i="2" s="1"/>
  <c r="M14" i="2" s="1"/>
  <c r="I13" i="2"/>
  <c r="J13" i="2" s="1"/>
  <c r="N13" i="2" s="1"/>
  <c r="I12" i="2"/>
  <c r="J12" i="2" s="1"/>
  <c r="M12" i="2" s="1"/>
  <c r="I11" i="2"/>
  <c r="J11" i="2" s="1"/>
  <c r="M11" i="2" s="1"/>
  <c r="I10" i="2"/>
  <c r="J10" i="2" s="1"/>
  <c r="M10" i="2" s="1"/>
  <c r="I8" i="2"/>
  <c r="J8" i="2" s="1"/>
  <c r="M8" i="2" s="1"/>
  <c r="I9" i="2"/>
  <c r="J9" i="2" s="1"/>
  <c r="M9" i="2" s="1"/>
  <c r="E1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K8" i="2"/>
  <c r="L8" i="2" s="1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8" i="2"/>
  <c r="N14" i="2" l="1"/>
  <c r="N11" i="2"/>
  <c r="N12" i="2"/>
  <c r="N10" i="2"/>
  <c r="N9" i="2"/>
  <c r="N8" i="2"/>
  <c r="B9" i="2"/>
  <c r="B10" i="2"/>
  <c r="B11" i="2"/>
  <c r="B12" i="2"/>
  <c r="B13" i="2"/>
  <c r="B14" i="2" s="1"/>
</calcChain>
</file>

<file path=xl/sharedStrings.xml><?xml version="1.0" encoding="utf-8"?>
<sst xmlns="http://schemas.openxmlformats.org/spreadsheetml/2006/main" count="35" uniqueCount="33">
  <si>
    <t>eenheid</t>
  </si>
  <si>
    <t>nr.</t>
  </si>
  <si>
    <t>voorraad</t>
  </si>
  <si>
    <t>dagen</t>
  </si>
  <si>
    <t>datum</t>
  </si>
  <si>
    <t>gebruik</t>
  </si>
  <si>
    <t>gebruiks</t>
  </si>
  <si>
    <t xml:space="preserve">nog in </t>
  </si>
  <si>
    <t>laatste</t>
  </si>
  <si>
    <t>dag over</t>
  </si>
  <si>
    <t>Gebruik de Tab toets of de cursor bestuur toetsen</t>
  </si>
  <si>
    <t>ontvangen</t>
  </si>
  <si>
    <t>eenheden</t>
  </si>
  <si>
    <t>Dit overzicht houd zelf de voorraad bij, door elke dag</t>
  </si>
  <si>
    <t>het gebruik per dag van het totaal af te trekken.</t>
  </si>
  <si>
    <t>Overzicht Medicijnen Voorraad</t>
  </si>
  <si>
    <t>aangevuld</t>
  </si>
  <si>
    <t>per  dag</t>
  </si>
  <si>
    <t>Blad is beveiligd zonder wachtwoord</t>
  </si>
  <si>
    <t xml:space="preserve"> hier op klikken is daarom wel regelmatig gewenst.</t>
  </si>
  <si>
    <t>Omschrijving medicijnen</t>
  </si>
  <si>
    <t>Medicijn voorraad leeg op</t>
  </si>
  <si>
    <t>stuks</t>
  </si>
  <si>
    <t>m / a</t>
  </si>
  <si>
    <t>2 maal</t>
  </si>
  <si>
    <t>Kleur legende:</t>
  </si>
  <si>
    <t>Oranje is nog tussen 5 en 10 dagen voorraad.</t>
  </si>
  <si>
    <t>besteld</t>
  </si>
  <si>
    <t>x</t>
  </si>
  <si>
    <t>Status</t>
  </si>
  <si>
    <t>Rood is voor minder dan 5 dagen voorraad.</t>
  </si>
  <si>
    <t>Medicijn1</t>
  </si>
  <si>
    <t>zet hier het e-mailadres van de apotheek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</si>
</sst>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dd"/>
    <numFmt numFmtId="165" formatCode="&quot; Het is vandaag &quot;\ dd/mmmm/yyyy"/>
    <numFmt numFmtId="166" formatCode="[$-F800]dddd\,\ mmmm\ dd\,\ yyyy"/>
  </numFmts>
  <fonts count="18" x14ac:knownFonts="1">
    <font>
      <sz val="10"/>
      <name val="Verdana"/>
    </font>
    <font>
      <sz val="10"/>
      <name val="Verdana"/>
    </font>
    <font>
      <sz val="9"/>
      <name val="Verdana"/>
      <family val="2"/>
    </font>
    <font>
      <sz val="8"/>
      <name val="Verdana"/>
    </font>
    <font>
      <b/>
      <sz val="8"/>
      <name val="Verdana"/>
      <family val="2"/>
    </font>
    <font>
      <b/>
      <sz val="16"/>
      <name val="Verdana"/>
      <family val="2"/>
    </font>
    <font>
      <b/>
      <sz val="10"/>
      <color indexed="9"/>
      <name val="Verdana"/>
      <family val="2"/>
    </font>
    <font>
      <u/>
      <sz val="10"/>
      <color indexed="12"/>
      <name val="Verdana"/>
    </font>
    <font>
      <b/>
      <u/>
      <sz val="10"/>
      <color indexed="9"/>
      <name val="Verdana"/>
      <family val="2"/>
    </font>
    <font>
      <sz val="10"/>
      <color indexed="9"/>
      <name val="Verdana"/>
    </font>
    <font>
      <sz val="10"/>
      <name val="Verdana"/>
      <family val="2"/>
    </font>
    <font>
      <sz val="10"/>
      <color theme="1" tint="0.34998626667073579"/>
      <name val="Verdana"/>
      <family val="2"/>
    </font>
    <font>
      <u/>
      <sz val="10"/>
      <color rgb="FFFFFF00"/>
      <name val="Verdana"/>
      <family val="2"/>
    </font>
    <font>
      <sz val="10"/>
      <color theme="0" tint="-0.34998626667073579"/>
      <name val="Verdana"/>
      <family val="2"/>
    </font>
    <font>
      <sz val="10"/>
      <color indexed="9"/>
      <name val="Verdana"/>
      <family val="2"/>
    </font>
    <font>
      <u/>
      <sz val="10"/>
      <color indexed="12"/>
      <name val="Verdana"/>
      <family val="2"/>
    </font>
    <font>
      <sz val="8"/>
      <name val="Verdana"/>
      <family val="2"/>
    </font>
    <font>
      <sz val="10"/>
      <color rgb="FFCCFFCC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CC"/>
        <bgColor indexed="64"/>
      </patternFill>
    </fill>
  </fills>
  <borders count="3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81">
    <xf numFmtId="0" fontId="0" fillId="0" borderId="0" xfId="0"/>
    <xf numFmtId="0" fontId="0" fillId="2" borderId="0" xfId="0" applyFill="1"/>
    <xf numFmtId="0" fontId="0" fillId="3" borderId="2" xfId="0" applyFill="1" applyBorder="1" applyAlignment="1" applyProtection="1">
      <alignment horizontal="left" indent="1"/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2" fillId="3" borderId="2" xfId="0" applyFont="1" applyFill="1" applyBorder="1" applyProtection="1">
      <protection locked="0"/>
    </xf>
    <xf numFmtId="0" fontId="2" fillId="3" borderId="3" xfId="0" applyFont="1" applyFill="1" applyBorder="1" applyProtection="1">
      <protection locked="0"/>
    </xf>
    <xf numFmtId="14" fontId="0" fillId="3" borderId="2" xfId="0" applyNumberFormat="1" applyFill="1" applyBorder="1" applyProtection="1">
      <protection locked="0"/>
    </xf>
    <xf numFmtId="14" fontId="0" fillId="3" borderId="2" xfId="0" applyNumberFormat="1" applyFill="1" applyBorder="1" applyAlignment="1" applyProtection="1">
      <alignment horizontal="right" indent="1"/>
      <protection locked="0"/>
    </xf>
    <xf numFmtId="14" fontId="0" fillId="3" borderId="1" xfId="0" applyNumberFormat="1" applyFill="1" applyBorder="1" applyAlignment="1" applyProtection="1">
      <alignment horizontal="right" indent="1"/>
      <protection locked="0"/>
    </xf>
    <xf numFmtId="0" fontId="0" fillId="3" borderId="2" xfId="0" applyFill="1" applyBorder="1" applyAlignment="1" applyProtection="1">
      <alignment horizontal="right" indent="1"/>
      <protection locked="0"/>
    </xf>
    <xf numFmtId="0" fontId="0" fillId="3" borderId="3" xfId="0" applyFill="1" applyBorder="1" applyAlignment="1" applyProtection="1">
      <alignment horizontal="right" indent="1"/>
      <protection locked="0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2" xfId="0" applyNumberForma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3" borderId="4" xfId="0" applyFill="1" applyBorder="1" applyAlignment="1" applyProtection="1">
      <alignment horizontal="left" inden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0" fillId="5" borderId="10" xfId="0" applyFill="1" applyBorder="1" applyProtection="1">
      <protection locked="0"/>
    </xf>
    <xf numFmtId="0" fontId="4" fillId="5" borderId="11" xfId="0" applyFont="1" applyFill="1" applyBorder="1"/>
    <xf numFmtId="0" fontId="4" fillId="5" borderId="1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13" xfId="0" applyFont="1" applyFill="1" applyBorder="1" applyAlignment="1"/>
    <xf numFmtId="0" fontId="4" fillId="5" borderId="15" xfId="0" applyFont="1" applyFill="1" applyBorder="1" applyAlignment="1"/>
    <xf numFmtId="0" fontId="4" fillId="5" borderId="15" xfId="0" applyFont="1" applyFill="1" applyBorder="1" applyAlignment="1">
      <alignment horizontal="center"/>
    </xf>
    <xf numFmtId="0" fontId="4" fillId="5" borderId="16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14" fontId="0" fillId="2" borderId="0" xfId="0" applyNumberFormat="1" applyFill="1"/>
    <xf numFmtId="0" fontId="8" fillId="2" borderId="0" xfId="1" applyFont="1" applyFill="1" applyAlignment="1" applyProtection="1">
      <protection locked="0"/>
    </xf>
    <xf numFmtId="0" fontId="9" fillId="2" borderId="0" xfId="0" applyFont="1" applyFill="1"/>
    <xf numFmtId="0" fontId="0" fillId="2" borderId="0" xfId="0" applyNumberFormat="1" applyFill="1"/>
    <xf numFmtId="164" fontId="0" fillId="2" borderId="0" xfId="0" applyNumberFormat="1" applyFill="1"/>
    <xf numFmtId="0" fontId="11" fillId="2" borderId="0" xfId="0" applyFont="1" applyFill="1"/>
    <xf numFmtId="0" fontId="12" fillId="2" borderId="0" xfId="1" applyFont="1" applyFill="1" applyAlignment="1" applyProtection="1">
      <protection locked="0"/>
    </xf>
    <xf numFmtId="0" fontId="0" fillId="5" borderId="9" xfId="0" applyFill="1" applyBorder="1" applyProtection="1">
      <protection locked="0"/>
    </xf>
    <xf numFmtId="0" fontId="4" fillId="5" borderId="14" xfId="0" applyFont="1" applyFill="1" applyBorder="1" applyAlignment="1">
      <alignment horizontal="center"/>
    </xf>
    <xf numFmtId="166" fontId="1" fillId="4" borderId="1" xfId="0" applyNumberFormat="1" applyFont="1" applyFill="1" applyBorder="1" applyAlignment="1">
      <alignment horizontal="right" indent="1"/>
    </xf>
    <xf numFmtId="166" fontId="1" fillId="4" borderId="2" xfId="0" applyNumberFormat="1" applyFont="1" applyFill="1" applyBorder="1" applyAlignment="1">
      <alignment horizontal="right" indent="1"/>
    </xf>
    <xf numFmtId="166" fontId="1" fillId="4" borderId="4" xfId="0" applyNumberFormat="1" applyFont="1" applyFill="1" applyBorder="1" applyAlignment="1">
      <alignment horizontal="right" indent="1"/>
    </xf>
    <xf numFmtId="0" fontId="13" fillId="2" borderId="0" xfId="0" applyFont="1" applyFill="1"/>
    <xf numFmtId="14" fontId="10" fillId="3" borderId="2" xfId="0" applyNumberFormat="1" applyFont="1" applyFill="1" applyBorder="1" applyAlignment="1" applyProtection="1">
      <alignment horizontal="right" indent="1"/>
      <protection locked="0"/>
    </xf>
    <xf numFmtId="0" fontId="0" fillId="3" borderId="20" xfId="0" applyFill="1" applyBorder="1" applyAlignment="1" applyProtection="1">
      <alignment horizontal="left"/>
      <protection locked="0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4" fillId="5" borderId="19" xfId="0" applyFont="1" applyFill="1" applyBorder="1" applyAlignment="1">
      <alignment horizontal="center"/>
    </xf>
    <xf numFmtId="0" fontId="10" fillId="3" borderId="2" xfId="0" applyFont="1" applyFill="1" applyBorder="1" applyAlignment="1" applyProtection="1">
      <alignment horizontal="left" indent="1"/>
      <protection locked="0"/>
    </xf>
    <xf numFmtId="0" fontId="10" fillId="3" borderId="1" xfId="0" applyFont="1" applyFill="1" applyBorder="1" applyAlignment="1" applyProtection="1">
      <alignment horizontal="left" indent="1"/>
      <protection locked="0"/>
    </xf>
    <xf numFmtId="166" fontId="0" fillId="4" borderId="2" xfId="0" applyNumberFormat="1" applyFill="1" applyBorder="1" applyAlignment="1">
      <alignment horizontal="center"/>
    </xf>
    <xf numFmtId="166" fontId="0" fillId="4" borderId="4" xfId="0" applyNumberFormat="1" applyFill="1" applyBorder="1" applyAlignment="1">
      <alignment horizontal="center"/>
    </xf>
    <xf numFmtId="0" fontId="14" fillId="2" borderId="0" xfId="0" applyFont="1" applyFill="1"/>
    <xf numFmtId="0" fontId="4" fillId="5" borderId="22" xfId="0" applyFont="1" applyFill="1" applyBorder="1" applyAlignment="1">
      <alignment horizontal="center"/>
    </xf>
    <xf numFmtId="0" fontId="3" fillId="4" borderId="23" xfId="0" applyNumberFormat="1" applyFont="1" applyFill="1" applyBorder="1" applyAlignment="1">
      <alignment horizontal="center"/>
    </xf>
    <xf numFmtId="0" fontId="3" fillId="4" borderId="24" xfId="0" applyNumberFormat="1" applyFont="1" applyFill="1" applyBorder="1" applyAlignment="1">
      <alignment horizontal="center"/>
    </xf>
    <xf numFmtId="0" fontId="3" fillId="4" borderId="25" xfId="0" applyNumberFormat="1" applyFont="1" applyFill="1" applyBorder="1" applyAlignment="1">
      <alignment horizontal="center"/>
    </xf>
    <xf numFmtId="0" fontId="3" fillId="4" borderId="26" xfId="0" applyNumberFormat="1" applyFont="1" applyFill="1" applyBorder="1" applyAlignment="1">
      <alignment horizontal="center"/>
    </xf>
    <xf numFmtId="0" fontId="4" fillId="5" borderId="27" xfId="0" applyFon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alignment horizontal="center"/>
      <protection locked="0"/>
    </xf>
    <xf numFmtId="0" fontId="10" fillId="3" borderId="18" xfId="0" applyFont="1" applyFill="1" applyBorder="1" applyAlignment="1" applyProtection="1">
      <alignment horizontal="center"/>
      <protection locked="0"/>
    </xf>
    <xf numFmtId="0" fontId="16" fillId="5" borderId="17" xfId="0" applyFont="1" applyFill="1" applyBorder="1" applyAlignment="1">
      <alignment horizontal="center"/>
    </xf>
    <xf numFmtId="0" fontId="17" fillId="7" borderId="1" xfId="0" applyNumberFormat="1" applyFont="1" applyFill="1" applyBorder="1" applyAlignment="1" applyProtection="1">
      <alignment horizontal="center"/>
    </xf>
    <xf numFmtId="0" fontId="17" fillId="7" borderId="2" xfId="0" applyNumberFormat="1" applyFont="1" applyFill="1" applyBorder="1" applyAlignment="1" applyProtection="1">
      <alignment horizontal="center"/>
    </xf>
    <xf numFmtId="0" fontId="17" fillId="7" borderId="4" xfId="0" applyNumberFormat="1" applyFont="1" applyFill="1" applyBorder="1" applyAlignment="1" applyProtection="1">
      <alignment horizontal="center"/>
    </xf>
    <xf numFmtId="0" fontId="10" fillId="3" borderId="28" xfId="0" applyFont="1" applyFill="1" applyBorder="1" applyAlignment="1" applyProtection="1">
      <alignment horizontal="center"/>
      <protection locked="0"/>
    </xf>
    <xf numFmtId="0" fontId="6" fillId="2" borderId="0" xfId="0" applyFont="1" applyFill="1" applyAlignment="1">
      <alignment horizontal="center"/>
    </xf>
    <xf numFmtId="165" fontId="9" fillId="2" borderId="0" xfId="0" applyNumberFormat="1" applyFont="1" applyFill="1" applyAlignment="1">
      <alignment horizontal="center"/>
    </xf>
    <xf numFmtId="0" fontId="5" fillId="6" borderId="29" xfId="0" applyFont="1" applyFill="1" applyBorder="1" applyAlignment="1">
      <alignment horizontal="center" vertical="center"/>
    </xf>
    <xf numFmtId="0" fontId="5" fillId="6" borderId="30" xfId="0" applyFont="1" applyFill="1" applyBorder="1" applyAlignment="1">
      <alignment horizontal="center" vertical="center"/>
    </xf>
    <xf numFmtId="0" fontId="15" fillId="0" borderId="0" xfId="1" applyFont="1" applyFill="1" applyAlignment="1" applyProtection="1">
      <alignment horizontal="center"/>
      <protection locked="0"/>
    </xf>
  </cellXfs>
  <cellStyles count="2">
    <cellStyle name="Hyperlink" xfId="1" builtinId="8"/>
    <cellStyle name="Standaard" xfId="0" builtinId="0"/>
  </cellStyles>
  <dxfs count="5">
    <dxf>
      <fill>
        <patternFill>
          <bgColor theme="9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lor theme="0"/>
      </font>
      <fill>
        <patternFill>
          <bgColor rgb="FF92D050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CCFFCC"/>
      <color rgb="FF669900"/>
      <color rgb="FF4D95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T52"/>
  <sheetViews>
    <sheetView showGridLines="0" showRowColHeaders="0" tabSelected="1" zoomScaleNormal="100" workbookViewId="0">
      <selection activeCell="F9" sqref="F9"/>
    </sheetView>
  </sheetViews>
  <sheetFormatPr defaultRowHeight="12.75" x14ac:dyDescent="0.2"/>
  <cols>
    <col min="1" max="1" width="1.75" customWidth="1"/>
    <col min="2" max="2" width="3.125" bestFit="1" customWidth="1"/>
    <col min="3" max="3" width="49.875" bestFit="1" customWidth="1"/>
    <col min="4" max="4" width="12" customWidth="1"/>
    <col min="5" max="5" width="7.625" customWidth="1"/>
    <col min="6" max="6" width="11.25" customWidth="1"/>
    <col min="7" max="7" width="8.5" bestFit="1" customWidth="1"/>
    <col min="8" max="8" width="9.5" customWidth="1"/>
    <col min="9" max="9" width="9.125" customWidth="1"/>
    <col min="10" max="10" width="8.375" bestFit="1" customWidth="1"/>
    <col min="11" max="11" width="28.875" customWidth="1"/>
    <col min="12" max="12" width="0.875" customWidth="1"/>
    <col min="13" max="13" width="25.75" customWidth="1"/>
    <col min="14" max="14" width="9.875" customWidth="1"/>
    <col min="15" max="15" width="7.5" bestFit="1" customWidth="1"/>
    <col min="17" max="19" width="9.625" bestFit="1" customWidth="1"/>
  </cols>
  <sheetData>
    <row r="1" spans="1:20" x14ac:dyDescent="0.2">
      <c r="A1" s="1"/>
      <c r="B1" s="1"/>
      <c r="C1" s="40" t="s">
        <v>13</v>
      </c>
      <c r="D1" s="40"/>
      <c r="E1" s="77">
        <f ca="1">TODAY()</f>
        <v>41202</v>
      </c>
      <c r="F1" s="77"/>
      <c r="G1" s="77"/>
      <c r="H1" s="77"/>
      <c r="I1" s="77"/>
      <c r="J1" s="40"/>
      <c r="K1" s="61" t="s">
        <v>25</v>
      </c>
      <c r="L1" s="40"/>
      <c r="M1" s="40"/>
      <c r="N1" s="40"/>
      <c r="O1" s="1"/>
      <c r="P1" s="38"/>
      <c r="Q1" s="38"/>
      <c r="R1" s="42"/>
      <c r="S1" s="38"/>
      <c r="T1" s="38"/>
    </row>
    <row r="2" spans="1:20" x14ac:dyDescent="0.2">
      <c r="A2" s="1"/>
      <c r="B2" s="1"/>
      <c r="C2" s="40" t="s">
        <v>14</v>
      </c>
      <c r="D2" s="40"/>
      <c r="E2" s="40"/>
      <c r="F2" s="40"/>
      <c r="G2" s="1"/>
      <c r="H2" s="1"/>
      <c r="I2" s="1"/>
      <c r="J2" s="40"/>
      <c r="K2" s="61" t="s">
        <v>26</v>
      </c>
      <c r="L2" s="40"/>
      <c r="M2" s="40"/>
      <c r="N2" s="40"/>
      <c r="O2" s="1"/>
      <c r="P2" s="1"/>
      <c r="Q2" s="41"/>
      <c r="R2" s="1"/>
      <c r="S2" s="1"/>
      <c r="T2" s="1"/>
    </row>
    <row r="3" spans="1:20" x14ac:dyDescent="0.2">
      <c r="A3" s="1"/>
      <c r="B3" s="1"/>
      <c r="C3" s="44" t="s">
        <v>19</v>
      </c>
      <c r="D3" s="39"/>
      <c r="E3" s="80" t="s">
        <v>32</v>
      </c>
      <c r="F3" s="80"/>
      <c r="G3" s="80"/>
      <c r="H3" s="80"/>
      <c r="I3" s="80"/>
      <c r="J3" s="40"/>
      <c r="K3" s="61" t="s">
        <v>30</v>
      </c>
      <c r="L3" s="40"/>
      <c r="M3" s="40"/>
      <c r="N3" s="40"/>
      <c r="O3" s="1"/>
      <c r="P3" s="1"/>
      <c r="Q3" s="38"/>
      <c r="R3" s="1"/>
      <c r="S3" s="38"/>
      <c r="T3" s="38"/>
    </row>
    <row r="4" spans="1:20" ht="3" customHeight="1" x14ac:dyDescent="0.2">
      <c r="A4" s="1"/>
      <c r="P4" s="1"/>
      <c r="Q4" s="1"/>
      <c r="R4" s="1"/>
      <c r="S4" s="1"/>
      <c r="T4" s="1"/>
    </row>
    <row r="5" spans="1:20" ht="24.75" customHeight="1" thickBot="1" x14ac:dyDescent="0.25">
      <c r="A5" s="1"/>
      <c r="B5" s="78" t="s">
        <v>15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1"/>
      <c r="Q5" s="1"/>
      <c r="R5" s="1"/>
      <c r="S5" s="1"/>
      <c r="T5" s="1"/>
    </row>
    <row r="6" spans="1:20" x14ac:dyDescent="0.2">
      <c r="A6" s="1"/>
      <c r="B6" s="45"/>
      <c r="C6" s="26"/>
      <c r="D6" s="28" t="s">
        <v>4</v>
      </c>
      <c r="E6" s="27" t="s">
        <v>6</v>
      </c>
      <c r="F6" s="28" t="s">
        <v>11</v>
      </c>
      <c r="G6" s="28" t="s">
        <v>5</v>
      </c>
      <c r="H6" s="28" t="s">
        <v>5</v>
      </c>
      <c r="I6" s="28" t="s">
        <v>7</v>
      </c>
      <c r="J6" s="28" t="s">
        <v>3</v>
      </c>
      <c r="K6" s="28"/>
      <c r="L6" s="28"/>
      <c r="M6" s="56"/>
      <c r="N6" s="67" t="s">
        <v>8</v>
      </c>
      <c r="O6" s="29" t="s">
        <v>27</v>
      </c>
      <c r="P6" s="1"/>
      <c r="Q6" s="1"/>
      <c r="R6" s="1"/>
      <c r="S6" s="1"/>
      <c r="T6" s="1"/>
    </row>
    <row r="7" spans="1:20" x14ac:dyDescent="0.2">
      <c r="A7" s="1"/>
      <c r="B7" s="30" t="s">
        <v>1</v>
      </c>
      <c r="C7" s="46" t="s">
        <v>20</v>
      </c>
      <c r="D7" s="32" t="s">
        <v>16</v>
      </c>
      <c r="E7" s="31" t="s">
        <v>0</v>
      </c>
      <c r="F7" s="32" t="s">
        <v>12</v>
      </c>
      <c r="G7" s="32" t="s">
        <v>17</v>
      </c>
      <c r="H7" s="32" t="s">
        <v>23</v>
      </c>
      <c r="I7" s="32" t="s">
        <v>2</v>
      </c>
      <c r="J7" s="32" t="s">
        <v>2</v>
      </c>
      <c r="K7" s="32" t="s">
        <v>21</v>
      </c>
      <c r="L7" s="32"/>
      <c r="M7" s="33" t="s">
        <v>29</v>
      </c>
      <c r="N7" s="62" t="s">
        <v>9</v>
      </c>
      <c r="O7" s="71" t="s">
        <v>28</v>
      </c>
      <c r="P7" s="1"/>
      <c r="Q7" s="1"/>
      <c r="R7" s="1"/>
      <c r="S7" s="1"/>
      <c r="T7" s="1"/>
    </row>
    <row r="8" spans="1:20" x14ac:dyDescent="0.2">
      <c r="A8" s="1"/>
      <c r="B8" s="20">
        <f ca="1">IF(C8="","",IF(ROW()=1,1,MAX(INDIRECT("B"&amp;ROW()-1&amp;":B1",TRUE))+1))</f>
        <v>1</v>
      </c>
      <c r="C8" s="58" t="s">
        <v>31</v>
      </c>
      <c r="D8" s="12">
        <v>41202</v>
      </c>
      <c r="E8" s="25" t="s">
        <v>22</v>
      </c>
      <c r="F8" s="6">
        <v>100</v>
      </c>
      <c r="G8" s="6">
        <v>2</v>
      </c>
      <c r="H8" s="52" t="s">
        <v>24</v>
      </c>
      <c r="I8" s="19">
        <f ca="1">IF(COUNT(F8,D8)=2,F8-(TODAY()-D8)*G8,"")</f>
        <v>100</v>
      </c>
      <c r="J8" s="15">
        <f ca="1">IF(ISERROR(ROUNDDOWN(I8/G8,0)),"",ROUNDDOWN(I8/G8,0))</f>
        <v>50</v>
      </c>
      <c r="K8" s="47">
        <f>IF(COUNT(D8,F8,G8)=3,D8+(F8/G8),"")</f>
        <v>41252</v>
      </c>
      <c r="L8" s="72">
        <f>IF(COUNT(D8,F8,G8)=3,1+INT((K8-DATE(YEAR(K8+4-WEEKDAY(K8+6)),1,5)+WEEKDAY(DATE(YEAR(K8+4-WEEKDAY(K8+6)),1,3)))/7),"")</f>
        <v>49</v>
      </c>
      <c r="M8" s="59" t="str">
        <f t="shared" ref="M8:M13" ca="1" si="0">IF(O8="x","Medicijnen zijn  besteld",IF(COUNT(D8,F8,G8)=3,IF(J8&lt;=5,"vandaag bestellen",IF(J8&lt;=10,"Let op over "&amp;K8-TODAY()-5&amp;" dagen bestellen","OK")),""))</f>
        <v>OK</v>
      </c>
      <c r="N8" s="63" t="str">
        <f t="shared" ref="N8:N34" ca="1" si="1">IF(COUNT(D8,F8,G8)&lt;3,"",ROUND(I8-(G8*J8),1))&amp;" "&amp;E8</f>
        <v>0 stuks</v>
      </c>
      <c r="O8" s="75"/>
      <c r="P8" s="40"/>
      <c r="Q8" s="1"/>
      <c r="R8" s="1"/>
      <c r="S8" s="1"/>
      <c r="T8" s="1"/>
    </row>
    <row r="9" spans="1:20" x14ac:dyDescent="0.2">
      <c r="A9" s="1"/>
      <c r="B9" s="21" t="str">
        <f t="shared" ref="B9:B34" ca="1" si="2">IF(C9="","",IF(ROW()=1,1,MAX(INDIRECT("B"&amp;ROW()-1&amp;":B1",TRUE))+1))</f>
        <v/>
      </c>
      <c r="C9" s="2"/>
      <c r="D9" s="11"/>
      <c r="E9" s="34"/>
      <c r="F9" s="7"/>
      <c r="G9" s="7"/>
      <c r="H9" s="53"/>
      <c r="I9" s="16" t="str">
        <f ca="1">IF(COUNT(F9,D9)=2,F9-(TODAY()-D9)*G9,"")</f>
        <v/>
      </c>
      <c r="J9" s="16" t="str">
        <f t="shared" ref="J9:J34" ca="1" si="3">IF(ISERROR(ROUNDDOWN(I9/G9,0)),"",ROUNDDOWN(I9/G9,0))</f>
        <v/>
      </c>
      <c r="K9" s="48" t="str">
        <f t="shared" ref="K9:K34" si="4">IF(COUNT(D9,F9,G9)=3,D9+(F9/G9),"")</f>
        <v/>
      </c>
      <c r="L9" s="73" t="str">
        <f t="shared" ref="L9:L34" si="5">IF(COUNT(D9,F9,G9)=3,1+INT((K9-DATE(YEAR(K9+4-WEEKDAY(K9+6)),1,5)+WEEKDAY(DATE(YEAR(K9+4-WEEKDAY(K9+6)),1,3)))/7),"")</f>
        <v/>
      </c>
      <c r="M9" s="59" t="str">
        <f t="shared" ca="1" si="0"/>
        <v/>
      </c>
      <c r="N9" s="64" t="str">
        <f t="shared" si="1"/>
        <v xml:space="preserve"> </v>
      </c>
      <c r="O9" s="68"/>
      <c r="P9" s="40"/>
      <c r="Q9" s="1"/>
      <c r="R9" s="1"/>
      <c r="S9" s="1"/>
      <c r="T9" s="1"/>
    </row>
    <row r="10" spans="1:20" x14ac:dyDescent="0.2">
      <c r="A10" s="1"/>
      <c r="B10" s="21" t="str">
        <f t="shared" ca="1" si="2"/>
        <v/>
      </c>
      <c r="C10" s="57"/>
      <c r="D10" s="51"/>
      <c r="E10" s="34"/>
      <c r="F10" s="7"/>
      <c r="G10" s="7"/>
      <c r="H10" s="53"/>
      <c r="I10" s="16" t="str">
        <f t="shared" ref="I10:I34" ca="1" si="6">IF(COUNT(F10,D10)=2,F10-(TODAY()-D10)*G10,"")</f>
        <v/>
      </c>
      <c r="J10" s="16" t="str">
        <f t="shared" ca="1" si="3"/>
        <v/>
      </c>
      <c r="K10" s="48" t="str">
        <f t="shared" si="4"/>
        <v/>
      </c>
      <c r="L10" s="73" t="str">
        <f t="shared" si="5"/>
        <v/>
      </c>
      <c r="M10" s="59" t="str">
        <f t="shared" ca="1" si="0"/>
        <v/>
      </c>
      <c r="N10" s="65" t="str">
        <f t="shared" si="1"/>
        <v xml:space="preserve"> </v>
      </c>
      <c r="O10" s="68"/>
      <c r="P10" s="40"/>
      <c r="Q10" s="1"/>
      <c r="R10" s="1"/>
      <c r="S10" s="1"/>
      <c r="T10" s="1"/>
    </row>
    <row r="11" spans="1:20" x14ac:dyDescent="0.2">
      <c r="A11" s="1"/>
      <c r="B11" s="21" t="str">
        <f t="shared" ca="1" si="2"/>
        <v/>
      </c>
      <c r="C11" s="2"/>
      <c r="D11" s="11"/>
      <c r="E11" s="34"/>
      <c r="F11" s="7"/>
      <c r="G11" s="7"/>
      <c r="H11" s="53"/>
      <c r="I11" s="16" t="str">
        <f t="shared" ca="1" si="6"/>
        <v/>
      </c>
      <c r="J11" s="16" t="str">
        <f t="shared" ca="1" si="3"/>
        <v/>
      </c>
      <c r="K11" s="48" t="str">
        <f t="shared" si="4"/>
        <v/>
      </c>
      <c r="L11" s="73" t="str">
        <f t="shared" si="5"/>
        <v/>
      </c>
      <c r="M11" s="59" t="str">
        <f t="shared" ca="1" si="0"/>
        <v/>
      </c>
      <c r="N11" s="65" t="str">
        <f t="shared" si="1"/>
        <v xml:space="preserve"> </v>
      </c>
      <c r="O11" s="68"/>
      <c r="P11" s="40"/>
      <c r="Q11" s="1"/>
      <c r="R11" s="1"/>
      <c r="S11" s="1"/>
      <c r="T11" s="1"/>
    </row>
    <row r="12" spans="1:20" x14ac:dyDescent="0.2">
      <c r="A12" s="1"/>
      <c r="B12" s="21" t="str">
        <f t="shared" ca="1" si="2"/>
        <v/>
      </c>
      <c r="C12" s="57"/>
      <c r="D12" s="11"/>
      <c r="E12" s="34"/>
      <c r="F12" s="7"/>
      <c r="G12" s="7"/>
      <c r="H12" s="53"/>
      <c r="I12" s="16" t="str">
        <f t="shared" ca="1" si="6"/>
        <v/>
      </c>
      <c r="J12" s="16" t="str">
        <f t="shared" ca="1" si="3"/>
        <v/>
      </c>
      <c r="K12" s="48" t="str">
        <f t="shared" si="4"/>
        <v/>
      </c>
      <c r="L12" s="73" t="str">
        <f t="shared" si="5"/>
        <v/>
      </c>
      <c r="M12" s="59" t="str">
        <f t="shared" ca="1" si="0"/>
        <v/>
      </c>
      <c r="N12" s="65" t="str">
        <f t="shared" si="1"/>
        <v xml:space="preserve"> </v>
      </c>
      <c r="O12" s="68"/>
      <c r="P12" s="40"/>
      <c r="Q12" s="1"/>
      <c r="R12" s="1"/>
      <c r="S12" s="1"/>
      <c r="T12" s="1"/>
    </row>
    <row r="13" spans="1:20" x14ac:dyDescent="0.2">
      <c r="A13" s="1"/>
      <c r="B13" s="21" t="str">
        <f t="shared" ca="1" si="2"/>
        <v/>
      </c>
      <c r="C13" s="57"/>
      <c r="D13" s="51"/>
      <c r="E13" s="34"/>
      <c r="F13" s="7"/>
      <c r="G13" s="7"/>
      <c r="H13" s="53"/>
      <c r="I13" s="16" t="str">
        <f t="shared" ca="1" si="6"/>
        <v/>
      </c>
      <c r="J13" s="16" t="str">
        <f t="shared" ca="1" si="3"/>
        <v/>
      </c>
      <c r="K13" s="48" t="str">
        <f t="shared" si="4"/>
        <v/>
      </c>
      <c r="L13" s="73" t="str">
        <f t="shared" si="5"/>
        <v/>
      </c>
      <c r="M13" s="59" t="str">
        <f t="shared" ca="1" si="0"/>
        <v/>
      </c>
      <c r="N13" s="65" t="str">
        <f t="shared" si="1"/>
        <v xml:space="preserve"> </v>
      </c>
      <c r="O13" s="68"/>
      <c r="P13" s="40"/>
      <c r="Q13" s="1"/>
      <c r="R13" s="1"/>
      <c r="S13" s="1"/>
      <c r="T13" s="1"/>
    </row>
    <row r="14" spans="1:20" x14ac:dyDescent="0.2">
      <c r="A14" s="1"/>
      <c r="B14" s="21" t="str">
        <f t="shared" ca="1" si="2"/>
        <v/>
      </c>
      <c r="C14" s="57"/>
      <c r="D14" s="11"/>
      <c r="E14" s="34"/>
      <c r="F14" s="7"/>
      <c r="G14" s="7"/>
      <c r="H14" s="53"/>
      <c r="I14" s="16" t="str">
        <f t="shared" ca="1" si="6"/>
        <v/>
      </c>
      <c r="J14" s="16" t="str">
        <f t="shared" ca="1" si="3"/>
        <v/>
      </c>
      <c r="K14" s="48" t="str">
        <f t="shared" si="4"/>
        <v/>
      </c>
      <c r="L14" s="73" t="str">
        <f t="shared" si="5"/>
        <v/>
      </c>
      <c r="M14" s="59" t="str">
        <f ca="1">IF(O14="x","Medicijnen zijn  besteld",IF(COUNT(D14,F14,G14)=3,IF(J14&lt;=5,"vandaag bestellen",IF(J14&lt;=10,"Let op over "&amp;K14-TODAY()-5&amp;" dagen bestellen","OK")),""))</f>
        <v/>
      </c>
      <c r="N14" s="65" t="str">
        <f t="shared" si="1"/>
        <v xml:space="preserve"> </v>
      </c>
      <c r="O14" s="70"/>
      <c r="P14" s="1"/>
      <c r="Q14" s="1"/>
      <c r="R14" s="1"/>
      <c r="S14" s="1"/>
      <c r="T14" s="1"/>
    </row>
    <row r="15" spans="1:20" x14ac:dyDescent="0.2">
      <c r="A15" s="1"/>
      <c r="B15" s="21" t="str">
        <f t="shared" ca="1" si="2"/>
        <v/>
      </c>
      <c r="C15" s="2"/>
      <c r="D15" s="11"/>
      <c r="E15" s="34"/>
      <c r="F15" s="7"/>
      <c r="G15" s="7"/>
      <c r="H15" s="53"/>
      <c r="I15" s="16" t="str">
        <f t="shared" ca="1" si="6"/>
        <v/>
      </c>
      <c r="J15" s="16" t="str">
        <f t="shared" ca="1" si="3"/>
        <v/>
      </c>
      <c r="K15" s="48" t="str">
        <f t="shared" si="4"/>
        <v/>
      </c>
      <c r="L15" s="73" t="str">
        <f t="shared" si="5"/>
        <v/>
      </c>
      <c r="M15" s="59" t="str">
        <f t="shared" ref="M15:M34" ca="1" si="7">IF(O15="x","Medicijnen zijn  besteld",IF(COUNT(D15,F15,G15)=3,IF(J15&lt;=5,"vandaag bestellen",IF(J15&lt;=10,"Let op over "&amp;K15-TODAY()-5&amp;" dagen bestellen","OK")),""))</f>
        <v/>
      </c>
      <c r="N15" s="65" t="str">
        <f t="shared" si="1"/>
        <v xml:space="preserve"> </v>
      </c>
      <c r="O15" s="68"/>
      <c r="P15" s="43"/>
      <c r="Q15" s="1"/>
      <c r="R15" s="1"/>
      <c r="S15" s="1"/>
      <c r="T15" s="1"/>
    </row>
    <row r="16" spans="1:20" x14ac:dyDescent="0.2">
      <c r="A16" s="1"/>
      <c r="B16" s="21" t="str">
        <f t="shared" ca="1" si="2"/>
        <v/>
      </c>
      <c r="C16" s="2"/>
      <c r="D16" s="13"/>
      <c r="E16" s="35"/>
      <c r="F16" s="3"/>
      <c r="G16" s="3"/>
      <c r="H16" s="53"/>
      <c r="I16" s="16" t="str">
        <f t="shared" ca="1" si="6"/>
        <v/>
      </c>
      <c r="J16" s="16" t="str">
        <f t="shared" ca="1" si="3"/>
        <v/>
      </c>
      <c r="K16" s="48" t="str">
        <f t="shared" si="4"/>
        <v/>
      </c>
      <c r="L16" s="73" t="str">
        <f t="shared" si="5"/>
        <v/>
      </c>
      <c r="M16" s="59" t="str">
        <f t="shared" ca="1" si="7"/>
        <v/>
      </c>
      <c r="N16" s="65" t="str">
        <f t="shared" si="1"/>
        <v xml:space="preserve"> </v>
      </c>
      <c r="O16" s="68"/>
      <c r="P16" s="1"/>
      <c r="Q16" s="1"/>
      <c r="R16" s="1"/>
      <c r="S16" s="1"/>
      <c r="T16" s="1"/>
    </row>
    <row r="17" spans="1:20" x14ac:dyDescent="0.2">
      <c r="A17" s="1"/>
      <c r="B17" s="21" t="str">
        <f t="shared" ca="1" si="2"/>
        <v/>
      </c>
      <c r="C17" s="2"/>
      <c r="D17" s="13"/>
      <c r="E17" s="35"/>
      <c r="F17" s="3"/>
      <c r="G17" s="3"/>
      <c r="H17" s="53"/>
      <c r="I17" s="16" t="str">
        <f t="shared" ca="1" si="6"/>
        <v/>
      </c>
      <c r="J17" s="16" t="str">
        <f t="shared" ca="1" si="3"/>
        <v/>
      </c>
      <c r="K17" s="48" t="str">
        <f t="shared" si="4"/>
        <v/>
      </c>
      <c r="L17" s="73" t="str">
        <f t="shared" si="5"/>
        <v/>
      </c>
      <c r="M17" s="59" t="str">
        <f t="shared" ca="1" si="7"/>
        <v/>
      </c>
      <c r="N17" s="65" t="str">
        <f t="shared" si="1"/>
        <v xml:space="preserve"> </v>
      </c>
      <c r="O17" s="68"/>
      <c r="P17" s="1"/>
      <c r="Q17" s="1"/>
      <c r="R17" s="1"/>
      <c r="S17" s="1"/>
      <c r="T17" s="1"/>
    </row>
    <row r="18" spans="1:20" x14ac:dyDescent="0.2">
      <c r="A18" s="1"/>
      <c r="B18" s="21" t="str">
        <f t="shared" ca="1" si="2"/>
        <v/>
      </c>
      <c r="C18" s="2"/>
      <c r="D18" s="13"/>
      <c r="E18" s="35"/>
      <c r="F18" s="3"/>
      <c r="G18" s="3"/>
      <c r="H18" s="53"/>
      <c r="I18" s="16" t="str">
        <f t="shared" ca="1" si="6"/>
        <v/>
      </c>
      <c r="J18" s="16" t="str">
        <f t="shared" ca="1" si="3"/>
        <v/>
      </c>
      <c r="K18" s="48" t="str">
        <f t="shared" si="4"/>
        <v/>
      </c>
      <c r="L18" s="73" t="str">
        <f t="shared" si="5"/>
        <v/>
      </c>
      <c r="M18" s="59" t="str">
        <f t="shared" ca="1" si="7"/>
        <v/>
      </c>
      <c r="N18" s="65" t="str">
        <f t="shared" si="1"/>
        <v xml:space="preserve"> </v>
      </c>
      <c r="O18" s="68"/>
      <c r="P18" s="1"/>
      <c r="Q18" s="1"/>
      <c r="R18" s="1"/>
      <c r="S18" s="1"/>
      <c r="T18" s="1"/>
    </row>
    <row r="19" spans="1:20" x14ac:dyDescent="0.2">
      <c r="A19" s="1"/>
      <c r="B19" s="21" t="str">
        <f t="shared" ca="1" si="2"/>
        <v/>
      </c>
      <c r="C19" s="2"/>
      <c r="D19" s="13"/>
      <c r="E19" s="35"/>
      <c r="F19" s="3"/>
      <c r="G19" s="3"/>
      <c r="H19" s="53"/>
      <c r="I19" s="16" t="str">
        <f t="shared" ca="1" si="6"/>
        <v/>
      </c>
      <c r="J19" s="16" t="str">
        <f t="shared" ca="1" si="3"/>
        <v/>
      </c>
      <c r="K19" s="48" t="str">
        <f t="shared" si="4"/>
        <v/>
      </c>
      <c r="L19" s="73" t="str">
        <f t="shared" si="5"/>
        <v/>
      </c>
      <c r="M19" s="59" t="str">
        <f t="shared" ca="1" si="7"/>
        <v/>
      </c>
      <c r="N19" s="65" t="str">
        <f t="shared" si="1"/>
        <v xml:space="preserve"> </v>
      </c>
      <c r="O19" s="68"/>
      <c r="P19" s="1"/>
      <c r="Q19" s="1"/>
      <c r="R19" s="1"/>
      <c r="S19" s="1"/>
      <c r="T19" s="1"/>
    </row>
    <row r="20" spans="1:20" x14ac:dyDescent="0.2">
      <c r="A20" s="1"/>
      <c r="B20" s="21" t="str">
        <f t="shared" ca="1" si="2"/>
        <v/>
      </c>
      <c r="C20" s="2"/>
      <c r="D20" s="13"/>
      <c r="E20" s="35"/>
      <c r="F20" s="3"/>
      <c r="G20" s="3"/>
      <c r="H20" s="53"/>
      <c r="I20" s="16" t="str">
        <f t="shared" ca="1" si="6"/>
        <v/>
      </c>
      <c r="J20" s="16" t="str">
        <f t="shared" ca="1" si="3"/>
        <v/>
      </c>
      <c r="K20" s="48" t="str">
        <f t="shared" si="4"/>
        <v/>
      </c>
      <c r="L20" s="73" t="str">
        <f t="shared" si="5"/>
        <v/>
      </c>
      <c r="M20" s="59" t="str">
        <f t="shared" ca="1" si="7"/>
        <v/>
      </c>
      <c r="N20" s="65" t="str">
        <f t="shared" si="1"/>
        <v xml:space="preserve"> </v>
      </c>
      <c r="O20" s="68"/>
      <c r="P20" s="1"/>
      <c r="Q20" s="1"/>
      <c r="R20" s="1"/>
      <c r="S20" s="1"/>
      <c r="T20" s="1"/>
    </row>
    <row r="21" spans="1:20" x14ac:dyDescent="0.2">
      <c r="A21" s="1"/>
      <c r="B21" s="21" t="str">
        <f t="shared" ca="1" si="2"/>
        <v/>
      </c>
      <c r="C21" s="2"/>
      <c r="D21" s="13"/>
      <c r="E21" s="35"/>
      <c r="F21" s="3"/>
      <c r="G21" s="3"/>
      <c r="H21" s="53"/>
      <c r="I21" s="16" t="str">
        <f t="shared" ca="1" si="6"/>
        <v/>
      </c>
      <c r="J21" s="16" t="str">
        <f t="shared" ca="1" si="3"/>
        <v/>
      </c>
      <c r="K21" s="48" t="str">
        <f t="shared" si="4"/>
        <v/>
      </c>
      <c r="L21" s="73" t="str">
        <f t="shared" si="5"/>
        <v/>
      </c>
      <c r="M21" s="59" t="str">
        <f t="shared" ca="1" si="7"/>
        <v/>
      </c>
      <c r="N21" s="65" t="str">
        <f t="shared" si="1"/>
        <v xml:space="preserve"> </v>
      </c>
      <c r="O21" s="68"/>
      <c r="P21" s="1"/>
      <c r="Q21" s="1"/>
      <c r="R21" s="1"/>
      <c r="S21" s="1"/>
      <c r="T21" s="1"/>
    </row>
    <row r="22" spans="1:20" x14ac:dyDescent="0.2">
      <c r="A22" s="1"/>
      <c r="B22" s="21" t="str">
        <f t="shared" ca="1" si="2"/>
        <v/>
      </c>
      <c r="C22" s="2"/>
      <c r="D22" s="13"/>
      <c r="E22" s="35"/>
      <c r="F22" s="8"/>
      <c r="G22" s="3"/>
      <c r="H22" s="53"/>
      <c r="I22" s="16" t="str">
        <f t="shared" ca="1" si="6"/>
        <v/>
      </c>
      <c r="J22" s="16" t="str">
        <f t="shared" ca="1" si="3"/>
        <v/>
      </c>
      <c r="K22" s="48" t="str">
        <f t="shared" si="4"/>
        <v/>
      </c>
      <c r="L22" s="73" t="str">
        <f t="shared" si="5"/>
        <v/>
      </c>
      <c r="M22" s="59" t="str">
        <f t="shared" ca="1" si="7"/>
        <v/>
      </c>
      <c r="N22" s="65" t="str">
        <f t="shared" si="1"/>
        <v xml:space="preserve"> </v>
      </c>
      <c r="O22" s="68"/>
      <c r="P22" s="1"/>
      <c r="Q22" s="1"/>
      <c r="R22" s="1"/>
      <c r="S22" s="1"/>
      <c r="T22" s="1"/>
    </row>
    <row r="23" spans="1:20" x14ac:dyDescent="0.2">
      <c r="A23" s="1"/>
      <c r="B23" s="21" t="str">
        <f t="shared" ca="1" si="2"/>
        <v/>
      </c>
      <c r="C23" s="2"/>
      <c r="D23" s="13"/>
      <c r="E23" s="35"/>
      <c r="F23" s="8"/>
      <c r="G23" s="3"/>
      <c r="H23" s="53"/>
      <c r="I23" s="16" t="str">
        <f t="shared" ca="1" si="6"/>
        <v/>
      </c>
      <c r="J23" s="16" t="str">
        <f t="shared" ca="1" si="3"/>
        <v/>
      </c>
      <c r="K23" s="48" t="str">
        <f t="shared" si="4"/>
        <v/>
      </c>
      <c r="L23" s="73" t="str">
        <f t="shared" si="5"/>
        <v/>
      </c>
      <c r="M23" s="59" t="str">
        <f t="shared" ca="1" si="7"/>
        <v/>
      </c>
      <c r="N23" s="65" t="str">
        <f t="shared" si="1"/>
        <v xml:space="preserve"> </v>
      </c>
      <c r="O23" s="68"/>
      <c r="P23" s="1"/>
      <c r="Q23" s="1"/>
      <c r="R23" s="1"/>
      <c r="S23" s="1"/>
      <c r="T23" s="1"/>
    </row>
    <row r="24" spans="1:20" x14ac:dyDescent="0.2">
      <c r="A24" s="1"/>
      <c r="B24" s="21" t="str">
        <f t="shared" ca="1" si="2"/>
        <v/>
      </c>
      <c r="C24" s="2"/>
      <c r="D24" s="13"/>
      <c r="E24" s="35"/>
      <c r="F24" s="8"/>
      <c r="G24" s="3"/>
      <c r="H24" s="53"/>
      <c r="I24" s="16" t="str">
        <f t="shared" ca="1" si="6"/>
        <v/>
      </c>
      <c r="J24" s="16" t="str">
        <f t="shared" ca="1" si="3"/>
        <v/>
      </c>
      <c r="K24" s="48" t="str">
        <f t="shared" si="4"/>
        <v/>
      </c>
      <c r="L24" s="73" t="str">
        <f t="shared" si="5"/>
        <v/>
      </c>
      <c r="M24" s="59" t="str">
        <f t="shared" ca="1" si="7"/>
        <v/>
      </c>
      <c r="N24" s="65" t="str">
        <f t="shared" si="1"/>
        <v xml:space="preserve"> </v>
      </c>
      <c r="O24" s="68"/>
      <c r="P24" s="1"/>
      <c r="Q24" s="1"/>
      <c r="R24" s="1"/>
      <c r="S24" s="1"/>
      <c r="T24" s="1"/>
    </row>
    <row r="25" spans="1:20" x14ac:dyDescent="0.2">
      <c r="A25" s="1"/>
      <c r="B25" s="22" t="str">
        <f t="shared" ca="1" si="2"/>
        <v/>
      </c>
      <c r="C25" s="2"/>
      <c r="D25" s="14"/>
      <c r="E25" s="36"/>
      <c r="F25" s="9"/>
      <c r="G25" s="4"/>
      <c r="H25" s="54"/>
      <c r="I25" s="16" t="str">
        <f t="shared" ca="1" si="6"/>
        <v/>
      </c>
      <c r="J25" s="17" t="str">
        <f t="shared" ca="1" si="3"/>
        <v/>
      </c>
      <c r="K25" s="48" t="str">
        <f t="shared" si="4"/>
        <v/>
      </c>
      <c r="L25" s="73" t="str">
        <f t="shared" si="5"/>
        <v/>
      </c>
      <c r="M25" s="59" t="str">
        <f t="shared" ca="1" si="7"/>
        <v/>
      </c>
      <c r="N25" s="65" t="str">
        <f t="shared" si="1"/>
        <v xml:space="preserve"> </v>
      </c>
      <c r="O25" s="68"/>
      <c r="P25" s="1"/>
      <c r="Q25" s="1"/>
      <c r="R25" s="1"/>
      <c r="S25" s="1"/>
      <c r="T25" s="1"/>
    </row>
    <row r="26" spans="1:20" x14ac:dyDescent="0.2">
      <c r="A26" s="1"/>
      <c r="B26" s="21" t="str">
        <f t="shared" ca="1" si="2"/>
        <v/>
      </c>
      <c r="C26" s="2"/>
      <c r="D26" s="3"/>
      <c r="E26" s="35"/>
      <c r="F26" s="8"/>
      <c r="G26" s="3"/>
      <c r="H26" s="53"/>
      <c r="I26" s="16" t="str">
        <f t="shared" ca="1" si="6"/>
        <v/>
      </c>
      <c r="J26" s="16" t="str">
        <f t="shared" ca="1" si="3"/>
        <v/>
      </c>
      <c r="K26" s="48" t="str">
        <f t="shared" si="4"/>
        <v/>
      </c>
      <c r="L26" s="73" t="str">
        <f t="shared" si="5"/>
        <v/>
      </c>
      <c r="M26" s="59" t="str">
        <f t="shared" ca="1" si="7"/>
        <v/>
      </c>
      <c r="N26" s="65" t="str">
        <f t="shared" si="1"/>
        <v xml:space="preserve"> </v>
      </c>
      <c r="O26" s="68"/>
      <c r="P26" s="1"/>
      <c r="Q26" s="1"/>
      <c r="R26" s="1"/>
      <c r="S26" s="1"/>
      <c r="T26" s="1"/>
    </row>
    <row r="27" spans="1:20" x14ac:dyDescent="0.2">
      <c r="A27" s="1"/>
      <c r="B27" s="21" t="str">
        <f t="shared" ca="1" si="2"/>
        <v/>
      </c>
      <c r="C27" s="2"/>
      <c r="D27" s="3"/>
      <c r="E27" s="35"/>
      <c r="F27" s="8"/>
      <c r="G27" s="3"/>
      <c r="H27" s="53"/>
      <c r="I27" s="16" t="str">
        <f t="shared" ca="1" si="6"/>
        <v/>
      </c>
      <c r="J27" s="16" t="str">
        <f t="shared" ca="1" si="3"/>
        <v/>
      </c>
      <c r="K27" s="48" t="str">
        <f t="shared" si="4"/>
        <v/>
      </c>
      <c r="L27" s="73" t="str">
        <f t="shared" si="5"/>
        <v/>
      </c>
      <c r="M27" s="59" t="str">
        <f t="shared" ca="1" si="7"/>
        <v/>
      </c>
      <c r="N27" s="65" t="str">
        <f t="shared" si="1"/>
        <v xml:space="preserve"> </v>
      </c>
      <c r="O27" s="68"/>
      <c r="P27" s="1"/>
      <c r="Q27" s="1"/>
      <c r="R27" s="1"/>
      <c r="S27" s="1"/>
      <c r="T27" s="1"/>
    </row>
    <row r="28" spans="1:20" x14ac:dyDescent="0.2">
      <c r="A28" s="1"/>
      <c r="B28" s="21" t="str">
        <f t="shared" ca="1" si="2"/>
        <v/>
      </c>
      <c r="C28" s="2"/>
      <c r="D28" s="3"/>
      <c r="E28" s="35"/>
      <c r="F28" s="8"/>
      <c r="G28" s="3"/>
      <c r="H28" s="53"/>
      <c r="I28" s="16" t="str">
        <f t="shared" ca="1" si="6"/>
        <v/>
      </c>
      <c r="J28" s="16" t="str">
        <f t="shared" ca="1" si="3"/>
        <v/>
      </c>
      <c r="K28" s="48" t="str">
        <f t="shared" si="4"/>
        <v/>
      </c>
      <c r="L28" s="73" t="str">
        <f t="shared" si="5"/>
        <v/>
      </c>
      <c r="M28" s="59" t="str">
        <f t="shared" ca="1" si="7"/>
        <v/>
      </c>
      <c r="N28" s="65" t="str">
        <f t="shared" si="1"/>
        <v xml:space="preserve"> </v>
      </c>
      <c r="O28" s="68"/>
      <c r="P28" s="1"/>
      <c r="Q28" s="1"/>
      <c r="R28" s="1"/>
      <c r="S28" s="1"/>
      <c r="T28" s="1"/>
    </row>
    <row r="29" spans="1:20" x14ac:dyDescent="0.2">
      <c r="A29" s="1"/>
      <c r="B29" s="21" t="str">
        <f t="shared" ca="1" si="2"/>
        <v/>
      </c>
      <c r="C29" s="2"/>
      <c r="D29" s="3"/>
      <c r="E29" s="35"/>
      <c r="F29" s="3"/>
      <c r="G29" s="3"/>
      <c r="H29" s="53"/>
      <c r="I29" s="16" t="str">
        <f t="shared" ca="1" si="6"/>
        <v/>
      </c>
      <c r="J29" s="16" t="str">
        <f t="shared" ca="1" si="3"/>
        <v/>
      </c>
      <c r="K29" s="48" t="str">
        <f t="shared" si="4"/>
        <v/>
      </c>
      <c r="L29" s="73" t="str">
        <f t="shared" si="5"/>
        <v/>
      </c>
      <c r="M29" s="59" t="str">
        <f t="shared" ca="1" si="7"/>
        <v/>
      </c>
      <c r="N29" s="65" t="str">
        <f t="shared" si="1"/>
        <v xml:space="preserve"> </v>
      </c>
      <c r="O29" s="68"/>
      <c r="P29" s="1"/>
      <c r="Q29" s="1"/>
      <c r="R29" s="1"/>
      <c r="S29" s="1"/>
      <c r="T29" s="1"/>
    </row>
    <row r="30" spans="1:20" x14ac:dyDescent="0.2">
      <c r="A30" s="1"/>
      <c r="B30" s="21" t="str">
        <f t="shared" ca="1" si="2"/>
        <v/>
      </c>
      <c r="C30" s="2"/>
      <c r="D30" s="3"/>
      <c r="E30" s="35"/>
      <c r="F30" s="10"/>
      <c r="G30" s="3"/>
      <c r="H30" s="53"/>
      <c r="I30" s="16" t="str">
        <f t="shared" ca="1" si="6"/>
        <v/>
      </c>
      <c r="J30" s="16" t="str">
        <f t="shared" ca="1" si="3"/>
        <v/>
      </c>
      <c r="K30" s="48" t="str">
        <f t="shared" si="4"/>
        <v/>
      </c>
      <c r="L30" s="73" t="str">
        <f t="shared" si="5"/>
        <v/>
      </c>
      <c r="M30" s="59" t="str">
        <f t="shared" ca="1" si="7"/>
        <v/>
      </c>
      <c r="N30" s="65" t="str">
        <f t="shared" si="1"/>
        <v xml:space="preserve"> </v>
      </c>
      <c r="O30" s="68"/>
      <c r="P30" s="1"/>
      <c r="Q30" s="1"/>
      <c r="R30" s="1"/>
      <c r="S30" s="1"/>
      <c r="T30" s="1"/>
    </row>
    <row r="31" spans="1:20" x14ac:dyDescent="0.2">
      <c r="A31" s="1"/>
      <c r="B31" s="21" t="str">
        <f t="shared" ca="1" si="2"/>
        <v/>
      </c>
      <c r="C31" s="2"/>
      <c r="D31" s="3"/>
      <c r="E31" s="35"/>
      <c r="F31" s="3"/>
      <c r="G31" s="3"/>
      <c r="H31" s="53"/>
      <c r="I31" s="16" t="str">
        <f t="shared" ca="1" si="6"/>
        <v/>
      </c>
      <c r="J31" s="16" t="str">
        <f t="shared" ca="1" si="3"/>
        <v/>
      </c>
      <c r="K31" s="48" t="str">
        <f t="shared" si="4"/>
        <v/>
      </c>
      <c r="L31" s="73" t="str">
        <f t="shared" si="5"/>
        <v/>
      </c>
      <c r="M31" s="59" t="str">
        <f t="shared" ca="1" si="7"/>
        <v/>
      </c>
      <c r="N31" s="65" t="str">
        <f t="shared" si="1"/>
        <v xml:space="preserve"> </v>
      </c>
      <c r="O31" s="68"/>
      <c r="P31" s="1"/>
      <c r="Q31" s="1"/>
      <c r="R31" s="1"/>
      <c r="S31" s="1"/>
      <c r="T31" s="1"/>
    </row>
    <row r="32" spans="1:20" x14ac:dyDescent="0.2">
      <c r="A32" s="1"/>
      <c r="B32" s="21" t="str">
        <f t="shared" ca="1" si="2"/>
        <v/>
      </c>
      <c r="C32" s="2"/>
      <c r="D32" s="3"/>
      <c r="E32" s="35"/>
      <c r="F32" s="3"/>
      <c r="G32" s="3"/>
      <c r="H32" s="53"/>
      <c r="I32" s="16" t="str">
        <f t="shared" ca="1" si="6"/>
        <v/>
      </c>
      <c r="J32" s="16" t="str">
        <f t="shared" ca="1" si="3"/>
        <v/>
      </c>
      <c r="K32" s="48" t="str">
        <f t="shared" si="4"/>
        <v/>
      </c>
      <c r="L32" s="73" t="str">
        <f t="shared" si="5"/>
        <v/>
      </c>
      <c r="M32" s="59" t="str">
        <f t="shared" ca="1" si="7"/>
        <v/>
      </c>
      <c r="N32" s="65" t="str">
        <f t="shared" si="1"/>
        <v xml:space="preserve"> </v>
      </c>
      <c r="O32" s="68"/>
      <c r="P32" s="1"/>
      <c r="Q32" s="1"/>
      <c r="R32" s="1"/>
      <c r="S32" s="1"/>
      <c r="T32" s="1"/>
    </row>
    <row r="33" spans="1:20" x14ac:dyDescent="0.2">
      <c r="A33" s="1"/>
      <c r="B33" s="21" t="str">
        <f t="shared" ca="1" si="2"/>
        <v/>
      </c>
      <c r="C33" s="2"/>
      <c r="D33" s="3"/>
      <c r="E33" s="35"/>
      <c r="F33" s="3"/>
      <c r="G33" s="3"/>
      <c r="H33" s="53"/>
      <c r="I33" s="16" t="str">
        <f t="shared" ca="1" si="6"/>
        <v/>
      </c>
      <c r="J33" s="16" t="str">
        <f t="shared" ca="1" si="3"/>
        <v/>
      </c>
      <c r="K33" s="48" t="str">
        <f t="shared" si="4"/>
        <v/>
      </c>
      <c r="L33" s="73" t="str">
        <f t="shared" si="5"/>
        <v/>
      </c>
      <c r="M33" s="59" t="str">
        <f t="shared" ca="1" si="7"/>
        <v/>
      </c>
      <c r="N33" s="65" t="str">
        <f t="shared" si="1"/>
        <v xml:space="preserve"> </v>
      </c>
      <c r="O33" s="68"/>
      <c r="P33" s="1"/>
      <c r="Q33" s="1"/>
      <c r="R33" s="1"/>
      <c r="S33" s="1"/>
      <c r="T33" s="1"/>
    </row>
    <row r="34" spans="1:20" ht="13.5" thickBot="1" x14ac:dyDescent="0.25">
      <c r="A34" s="1"/>
      <c r="B34" s="23" t="str">
        <f t="shared" ca="1" si="2"/>
        <v/>
      </c>
      <c r="C34" s="24"/>
      <c r="D34" s="5"/>
      <c r="E34" s="37"/>
      <c r="F34" s="5"/>
      <c r="G34" s="5"/>
      <c r="H34" s="55"/>
      <c r="I34" s="18" t="str">
        <f t="shared" ca="1" si="6"/>
        <v/>
      </c>
      <c r="J34" s="18" t="str">
        <f t="shared" ca="1" si="3"/>
        <v/>
      </c>
      <c r="K34" s="49" t="str">
        <f t="shared" si="4"/>
        <v/>
      </c>
      <c r="L34" s="74" t="str">
        <f t="shared" si="5"/>
        <v/>
      </c>
      <c r="M34" s="60" t="str">
        <f t="shared" ca="1" si="7"/>
        <v/>
      </c>
      <c r="N34" s="66" t="str">
        <f t="shared" si="1"/>
        <v xml:space="preserve"> </v>
      </c>
      <c r="O34" s="69"/>
      <c r="P34" s="1"/>
      <c r="Q34" s="1"/>
      <c r="R34" s="1"/>
      <c r="S34" s="1"/>
      <c r="T34" s="1"/>
    </row>
    <row r="35" spans="1:20" x14ac:dyDescent="0.2">
      <c r="A35" s="1"/>
      <c r="B35" s="76" t="s">
        <v>10</v>
      </c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1"/>
      <c r="P35" s="1"/>
      <c r="Q35" s="1"/>
      <c r="R35" s="1"/>
      <c r="S35" s="1"/>
      <c r="T35" s="1"/>
    </row>
    <row r="36" spans="1:20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">
      <c r="A37" s="1"/>
      <c r="B37" s="1"/>
      <c r="C37" s="1"/>
      <c r="D37" s="1"/>
      <c r="E37" s="1"/>
      <c r="F37" s="50" t="s">
        <v>18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</sheetData>
  <sheetProtection sheet="1" objects="1" scenarios="1" selectLockedCells="1"/>
  <mergeCells count="4">
    <mergeCell ref="B35:N35"/>
    <mergeCell ref="E1:I1"/>
    <mergeCell ref="B5:O5"/>
    <mergeCell ref="E3:I3"/>
  </mergeCells>
  <phoneticPr fontId="3" type="noConversion"/>
  <conditionalFormatting sqref="K8:K34">
    <cfRule type="cellIs" dxfId="4" priority="3" stopIfTrue="1" operator="lessThanOrEqual">
      <formula>TODAY()+5</formula>
    </cfRule>
    <cfRule type="cellIs" dxfId="3" priority="4" stopIfTrue="1" operator="lessThanOrEqual">
      <formula>TODAY()+10</formula>
    </cfRule>
  </conditionalFormatting>
  <conditionalFormatting sqref="M8:M34">
    <cfRule type="expression" dxfId="2" priority="1">
      <formula>O8="x"</formula>
    </cfRule>
    <cfRule type="expression" dxfId="1" priority="2" stopIfTrue="1">
      <formula>$K8&lt;=TODAY()+5</formula>
    </cfRule>
    <cfRule type="expression" dxfId="0" priority="6" stopIfTrue="1">
      <formula>$K8&lt;=TODAY()+10</formula>
    </cfRule>
  </conditionalFormatting>
  <dataValidations count="6">
    <dataValidation type="list" allowBlank="1" showInputMessage="1" showErrorMessage="1" sqref="E8:E34">
      <formula1>"stuks,ml,m.gr.,eenheden"</formula1>
    </dataValidation>
    <dataValidation allowBlank="1" showInputMessage="1" showErrorMessage="1" prompt="Zet hier het aantal gebruiks eenheden dat ontvangen is, plus eventuele rest voorraad." sqref="F8:F34"/>
    <dataValidation allowBlank="1" showInputMessage="1" showErrorMessage="1" prompt="Zet hier eventueel de naam:" sqref="C6"/>
    <dataValidation allowBlank="1" showInputMessage="1" showErrorMessage="1" errorTitle="Ho, Ho," error="Alléén invullen als de getelde voorraad ongelijk is aan &quot;nog in voorraad&quot;_x000a_Druk op Annuleren, en verlaat deze cel." prompt="Controleer regelmatig je voorraad._x000a_Als het aantal niet overeen komt met &quot;nog in voorraad&quot;, zet dit aantal dan in &quot;ontvangen eenheden&quot; en de datum van de controle in &quot;datum aangevuld&quot; " sqref="B6"/>
    <dataValidation type="list" allowBlank="1" showInputMessage="1" showErrorMessage="1" sqref="H8:H34">
      <formula1>"s'morgens,s'middags,s'avonds,3 maal,2 maal"</formula1>
    </dataValidation>
    <dataValidation type="custom" allowBlank="1" showInputMessage="1" showErrorMessage="1" errorTitle="Ho, ho" error="Alléén een x plaatsen._x000a_Druk op Annuleren en zet een x" prompt="Alléén een x zetten" sqref="O8:O34">
      <formula1>O8="x"</formula1>
    </dataValidation>
  </dataValidations>
  <hyperlinks>
    <hyperlink ref="C3" location="Blad2!B6" tooltip=" " display=" hier op klikken is daarom wel regelmatig gewenst."/>
  </hyperlinks>
  <pageMargins left="0.74803149606299213" right="0.74803149606299213" top="0.98425196850393704" bottom="0.98425196850393704" header="0.51181102362204722" footer="0.51181102362204722"/>
  <pageSetup paperSize="9" scale="75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Blad2</vt:lpstr>
      <vt:lpstr>Blad3</vt:lpstr>
      <vt:lpstr>jaar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Bécude</dc:creator>
  <cp:lastModifiedBy>Ad Bécude</cp:lastModifiedBy>
  <cp:lastPrinted>2011-10-22T13:06:12Z</cp:lastPrinted>
  <dcterms:created xsi:type="dcterms:W3CDTF">2007-02-04T20:21:40Z</dcterms:created>
  <dcterms:modified xsi:type="dcterms:W3CDTF">2012-10-20T20:25:25Z</dcterms:modified>
</cp:coreProperties>
</file>