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730" windowHeight="11760" activeTab="6"/>
  </bookViews>
  <sheets>
    <sheet name="veiling" sheetId="1" r:id="rId1"/>
    <sheet name="temperatuur" sheetId="2" r:id="rId2"/>
    <sheet name="ketels" sheetId="7" r:id="rId3"/>
    <sheet name="aanspreking" sheetId="3" r:id="rId4"/>
    <sheet name="skiën" sheetId="4" r:id="rId5"/>
    <sheet name="punten" sheetId="6" r:id="rId6"/>
    <sheet name="boeken" sheetId="5" r:id="rId7"/>
    <sheet name="aquarium" sheetId="8" r:id="rId8"/>
  </sheets>
  <calcPr calcId="145621"/>
</workbook>
</file>

<file path=xl/calcChain.xml><?xml version="1.0" encoding="utf-8"?>
<calcChain xmlns="http://schemas.openxmlformats.org/spreadsheetml/2006/main">
  <c r="E3" i="6" l="1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2" i="6" l="1"/>
  <c r="C3" i="7"/>
  <c r="C4" i="7"/>
  <c r="C5" i="7"/>
  <c r="C6" i="7"/>
  <c r="C7" i="7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2" i="4"/>
  <c r="C2" i="7"/>
  <c r="C1" i="7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2" i="2"/>
  <c r="E3" i="1"/>
  <c r="E4" i="1"/>
  <c r="E5" i="1"/>
  <c r="E6" i="1"/>
  <c r="E7" i="1"/>
  <c r="E8" i="1"/>
  <c r="E9" i="1"/>
  <c r="E10" i="1"/>
  <c r="E11" i="1"/>
  <c r="E12" i="1"/>
  <c r="E13" i="1"/>
  <c r="E14" i="1"/>
  <c r="E2" i="1"/>
  <c r="A1" i="1"/>
  <c r="D14" i="1"/>
  <c r="C14" i="1"/>
</calcChain>
</file>

<file path=xl/sharedStrings.xml><?xml version="1.0" encoding="utf-8"?>
<sst xmlns="http://schemas.openxmlformats.org/spreadsheetml/2006/main" count="256" uniqueCount="186">
  <si>
    <t>Omschrijving</t>
  </si>
  <si>
    <t>Verwacht</t>
  </si>
  <si>
    <t>Gehaald</t>
  </si>
  <si>
    <t>Resultaat</t>
  </si>
  <si>
    <t>Schilderij Corneille</t>
  </si>
  <si>
    <t>Auto Suzuki Swift 2002</t>
  </si>
  <si>
    <t>Antieke vaas Art-Deco</t>
  </si>
  <si>
    <t>PC met toebehoren</t>
  </si>
  <si>
    <t>Aquarium 120 cm x 40 cm</t>
  </si>
  <si>
    <t>Bureau</t>
  </si>
  <si>
    <t>3 Bureaustoelen</t>
  </si>
  <si>
    <t>Archiefkast ijzer</t>
  </si>
  <si>
    <t>TV Samsung L-2000</t>
  </si>
  <si>
    <t>Laptop Acer Aspire 9815</t>
  </si>
  <si>
    <t>Dag</t>
  </si>
  <si>
    <t>Temperatuur</t>
  </si>
  <si>
    <t>Aanspreking</t>
  </si>
  <si>
    <t>Naam</t>
  </si>
  <si>
    <t>Voornaam</t>
  </si>
  <si>
    <t>Adres</t>
  </si>
  <si>
    <t xml:space="preserve">Gemeente </t>
  </si>
  <si>
    <t>Postnummer</t>
  </si>
  <si>
    <t>Geslacht</t>
  </si>
  <si>
    <t>Tindemans</t>
  </si>
  <si>
    <t>Wim</t>
  </si>
  <si>
    <t>Zichem</t>
  </si>
  <si>
    <t>M</t>
  </si>
  <si>
    <t>Luyckx</t>
  </si>
  <si>
    <t>Luc</t>
  </si>
  <si>
    <t>Lekdreef 12</t>
  </si>
  <si>
    <t>Averbode</t>
  </si>
  <si>
    <t>Van Tright</t>
  </si>
  <si>
    <t>Myriam</t>
  </si>
  <si>
    <t>Engelenstraat 4</t>
  </si>
  <si>
    <t>Schaffen</t>
  </si>
  <si>
    <t>V</t>
  </si>
  <si>
    <t>De Winter</t>
  </si>
  <si>
    <t>Greta</t>
  </si>
  <si>
    <t>Hasseltsebaan 6</t>
  </si>
  <si>
    <t>Diest</t>
  </si>
  <si>
    <t>Peeters</t>
  </si>
  <si>
    <t>Steven</t>
  </si>
  <si>
    <t>Kerkstraat 10</t>
  </si>
  <si>
    <t>Jacobs</t>
  </si>
  <si>
    <t>Ingrid</t>
  </si>
  <si>
    <t>Kolonel Smitslaan 12</t>
  </si>
  <si>
    <t>Van Damme</t>
  </si>
  <si>
    <t>Agnes</t>
  </si>
  <si>
    <t>Leuvensesteenweg</t>
  </si>
  <si>
    <t>Goossens</t>
  </si>
  <si>
    <t>Annicq</t>
  </si>
  <si>
    <t>Lindestraat 65</t>
  </si>
  <si>
    <t>Lintstraat 65</t>
  </si>
  <si>
    <t>Mertens</t>
  </si>
  <si>
    <t>Willy</t>
  </si>
  <si>
    <t>Eksterstraat 3 bus 4</t>
  </si>
  <si>
    <t>Boutersem</t>
  </si>
  <si>
    <t>Frederickx</t>
  </si>
  <si>
    <t>Vanja</t>
  </si>
  <si>
    <t>Generaal Van Grootloonstraat 2</t>
  </si>
  <si>
    <t>Boutersen</t>
  </si>
  <si>
    <t>Van Regemorter</t>
  </si>
  <si>
    <t>Jaak</t>
  </si>
  <si>
    <t>Vest 4</t>
  </si>
  <si>
    <t>Tielt-Winge</t>
  </si>
  <si>
    <t>Abeels</t>
  </si>
  <si>
    <t>Jozef</t>
  </si>
  <si>
    <t>Diesterstraat 21</t>
  </si>
  <si>
    <t>Landen</t>
  </si>
  <si>
    <t>Scheverneels</t>
  </si>
  <si>
    <t>Chris</t>
  </si>
  <si>
    <t>Weggevoerdenstraat 12</t>
  </si>
  <si>
    <t>Kersbeek</t>
  </si>
  <si>
    <t>Breepols</t>
  </si>
  <si>
    <t>Peter</t>
  </si>
  <si>
    <t>Canadalaan 5</t>
  </si>
  <si>
    <t>Hasselt</t>
  </si>
  <si>
    <t>Somers</t>
  </si>
  <si>
    <t>Eric</t>
  </si>
  <si>
    <t>Populierenstraat 45</t>
  </si>
  <si>
    <t>Thijs</t>
  </si>
  <si>
    <t>Ben</t>
  </si>
  <si>
    <t>Martelarenplein 12</t>
  </si>
  <si>
    <t>Paal</t>
  </si>
  <si>
    <t>Jans</t>
  </si>
  <si>
    <t>Free</t>
  </si>
  <si>
    <t>Brusselse steenweg 12</t>
  </si>
  <si>
    <t>Tessenderlo</t>
  </si>
  <si>
    <t>Ramaekers</t>
  </si>
  <si>
    <t>Ann</t>
  </si>
  <si>
    <t>Wijnberg 2</t>
  </si>
  <si>
    <t>Laptop Toshiba Satellite X 205</t>
  </si>
  <si>
    <t>Drankenautomaat</t>
  </si>
  <si>
    <t>Totaal</t>
  </si>
  <si>
    <t>Bries</t>
  </si>
  <si>
    <t>Véronique</t>
  </si>
  <si>
    <t>Verbruggen</t>
  </si>
  <si>
    <t>Els</t>
  </si>
  <si>
    <t>Rutten</t>
  </si>
  <si>
    <t>Wendy</t>
  </si>
  <si>
    <t>Lauwers</t>
  </si>
  <si>
    <t>Frank</t>
  </si>
  <si>
    <t>Steve</t>
  </si>
  <si>
    <t>Van Tendeloo</t>
  </si>
  <si>
    <t>Robert</t>
  </si>
  <si>
    <t>Blockx</t>
  </si>
  <si>
    <t>Katrien</t>
  </si>
  <si>
    <t>Mangelschots</t>
  </si>
  <si>
    <t>Isabelle</t>
  </si>
  <si>
    <t>Van Leuven</t>
  </si>
  <si>
    <t>Bart</t>
  </si>
  <si>
    <t>Van Doorselaer</t>
  </si>
  <si>
    <t>Ilse</t>
  </si>
  <si>
    <t>De mets</t>
  </si>
  <si>
    <t>Elly</t>
  </si>
  <si>
    <t>Willems</t>
  </si>
  <si>
    <t>Geboers</t>
  </si>
  <si>
    <t>Klare</t>
  </si>
  <si>
    <t>Timmermans</t>
  </si>
  <si>
    <t>Ward</t>
  </si>
  <si>
    <t>Hilde</t>
  </si>
  <si>
    <t>Punten</t>
  </si>
  <si>
    <t>Piste</t>
  </si>
  <si>
    <t>Verdeel de cursisten in twee groepen</t>
  </si>
  <si>
    <t>Degene die 8 punten of meer behaalden mogen op de zwarte piste</t>
  </si>
  <si>
    <t>De anderen mogen op de blauwe piste</t>
  </si>
  <si>
    <t>Geef de mannen een aanspreking 'Meneer' en de vrouwen een aanspreking 'Mevrouw'</t>
  </si>
  <si>
    <t>Wanneer het kouder is dan 0 graden zet je de tekst 'vriezen'. Anders de tekst 'dooien'</t>
  </si>
  <si>
    <t>Wanneer de gehaalde prijs lager is dan de verwachte prijs zet je de tekst 'niet gehaald'</t>
  </si>
  <si>
    <t>Anders zet je de tekst 'gehaald'</t>
  </si>
  <si>
    <t>Aantal</t>
  </si>
  <si>
    <t>Te betalen</t>
  </si>
  <si>
    <t>Auteur</t>
  </si>
  <si>
    <t>Titel</t>
  </si>
  <si>
    <t>Misleid</t>
  </si>
  <si>
    <t>Pieter Aspe</t>
  </si>
  <si>
    <t>Stieg Larsson</t>
  </si>
  <si>
    <t>Mannen die vrouwen haten</t>
  </si>
  <si>
    <t>De vrouw die met vuur speelde</t>
  </si>
  <si>
    <t>Paolo Giordano</t>
  </si>
  <si>
    <t>De eenzaamheid van de priemgetallen</t>
  </si>
  <si>
    <t>Stephenie Meyer</t>
  </si>
  <si>
    <t>Eclipse</t>
  </si>
  <si>
    <t>Gerechtigheid</t>
  </si>
  <si>
    <t>Santa Montefiore</t>
  </si>
  <si>
    <t>In de schaduw van het palazzo</t>
  </si>
  <si>
    <t>Bernard Schlink</t>
  </si>
  <si>
    <t>De voorlezer</t>
  </si>
  <si>
    <t>Pia De Jong</t>
  </si>
  <si>
    <t>Lange dagen</t>
  </si>
  <si>
    <t>Khaled Hosseini</t>
  </si>
  <si>
    <t>Duizend schitterende zonnen</t>
  </si>
  <si>
    <t>Inkoopprijs/stuk</t>
  </si>
  <si>
    <t>Een boekhandelaar koopt een groot aantal boeken in.</t>
  </si>
  <si>
    <t>Van de leverancier krijgt de boekhandelaar 10% korting op alle boeken waarvan hij er 10 of meer inkoopt.</t>
  </si>
  <si>
    <t>Bereken wat de boekhandelaar voor elk van de boeken dient te betalen</t>
  </si>
  <si>
    <t>Bereken in de cel E12 ook het eindtotaal</t>
  </si>
  <si>
    <t>Geslaagd</t>
  </si>
  <si>
    <t>Mondeling</t>
  </si>
  <si>
    <t>Schriftelijk</t>
  </si>
  <si>
    <t>Indien een cursist op mondeling en schriftelijk samen 100 punten of meer heeft,</t>
  </si>
  <si>
    <t>zet je de tekst 'geslaagd'. Anders zet je de tekst 'niet geslaagd'</t>
  </si>
  <si>
    <t>Ketel</t>
  </si>
  <si>
    <t>Ketel 1</t>
  </si>
  <si>
    <t>Ketel 2</t>
  </si>
  <si>
    <t>Ketel 3</t>
  </si>
  <si>
    <t>Ketel 4</t>
  </si>
  <si>
    <t>Ketel 5</t>
  </si>
  <si>
    <t>Ketel 6</t>
  </si>
  <si>
    <t>Anders zet je geen tekst</t>
  </si>
  <si>
    <t>Als de temperatuur van een ketel hoger is dan 800 graden, zet je achter de temperatuur de tekst 'oververhit'</t>
  </si>
  <si>
    <t>Breedte</t>
  </si>
  <si>
    <t>Hoogte</t>
  </si>
  <si>
    <t>Diepte</t>
  </si>
  <si>
    <t>Naam klant</t>
  </si>
  <si>
    <t>Schepers Geert</t>
  </si>
  <si>
    <t>Vranckx Gunter</t>
  </si>
  <si>
    <t>Aerts Ellen</t>
  </si>
  <si>
    <t>Smeets Dirk</t>
  </si>
  <si>
    <t>Van Herwegen Marc</t>
  </si>
  <si>
    <t>Willems Tanja</t>
  </si>
  <si>
    <t>Dikte glas</t>
  </si>
  <si>
    <t>Een aquariumwinkel maakt aquariums op maat</t>
  </si>
  <si>
    <t>Bereken de dikte van het glas. Als het aquarium een inhoud heeft van</t>
  </si>
  <si>
    <t>meer dan 350 liter (300000 cm³), is de dikte 7 centimeter</t>
  </si>
  <si>
    <t>Anders is de dikte 5 centimerer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</si>
</sst>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" fillId="2" borderId="0" xfId="0" applyFont="1" applyFill="1"/>
    <xf numFmtId="0" fontId="0" fillId="0" borderId="0" xfId="0" applyFill="1" applyBorder="1"/>
    <xf numFmtId="49" fontId="1" fillId="2" borderId="0" xfId="0" applyNumberFormat="1" applyFont="1" applyFill="1"/>
    <xf numFmtId="49" fontId="0" fillId="0" borderId="0" xfId="0" applyNumberFormat="1"/>
    <xf numFmtId="49" fontId="0" fillId="3" borderId="9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" sqref="E2:E14"/>
    </sheetView>
  </sheetViews>
  <sheetFormatPr defaultRowHeight="15" x14ac:dyDescent="0.25"/>
  <cols>
    <col min="2" max="2" width="32.140625" customWidth="1"/>
    <col min="3" max="5" width="12.28515625" customWidth="1"/>
  </cols>
  <sheetData>
    <row r="1" spans="1:5" x14ac:dyDescent="0.25">
      <c r="A1" s="15" t="str">
        <f>IF(D2&gt;=C2,"gehaald","niet gehaald")</f>
        <v>gehaald</v>
      </c>
      <c r="B1" s="15" t="s">
        <v>0</v>
      </c>
      <c r="C1" s="15" t="s">
        <v>1</v>
      </c>
      <c r="D1" s="15" t="s">
        <v>2</v>
      </c>
      <c r="E1" s="15" t="s">
        <v>3</v>
      </c>
    </row>
    <row r="2" spans="1:5" x14ac:dyDescent="0.25">
      <c r="A2">
        <v>1</v>
      </c>
      <c r="B2" t="s">
        <v>6</v>
      </c>
      <c r="C2">
        <v>200</v>
      </c>
      <c r="D2">
        <v>220</v>
      </c>
      <c r="E2" t="str">
        <f>IF(D2&gt;=C2,"gehaald","niet gehaald")</f>
        <v>gehaald</v>
      </c>
    </row>
    <row r="3" spans="1:5" x14ac:dyDescent="0.25">
      <c r="A3">
        <v>2</v>
      </c>
      <c r="B3" t="s">
        <v>4</v>
      </c>
      <c r="C3">
        <v>1200</v>
      </c>
      <c r="D3">
        <v>1000</v>
      </c>
      <c r="E3" t="str">
        <f t="shared" ref="E3:E14" si="0">IF(D3&gt;=C3,"gehaald","niet gehaald")</f>
        <v>niet gehaald</v>
      </c>
    </row>
    <row r="4" spans="1:5" x14ac:dyDescent="0.25">
      <c r="A4">
        <v>3</v>
      </c>
      <c r="B4" t="s">
        <v>5</v>
      </c>
      <c r="C4">
        <v>1500</v>
      </c>
      <c r="D4">
        <v>1350</v>
      </c>
      <c r="E4" t="str">
        <f t="shared" si="0"/>
        <v>niet gehaald</v>
      </c>
    </row>
    <row r="5" spans="1:5" x14ac:dyDescent="0.25">
      <c r="A5">
        <v>4</v>
      </c>
      <c r="B5" t="s">
        <v>7</v>
      </c>
      <c r="C5">
        <v>150</v>
      </c>
      <c r="D5">
        <v>170</v>
      </c>
      <c r="E5" t="str">
        <f t="shared" si="0"/>
        <v>gehaald</v>
      </c>
    </row>
    <row r="6" spans="1:5" x14ac:dyDescent="0.25">
      <c r="A6">
        <v>5</v>
      </c>
      <c r="B6" t="s">
        <v>8</v>
      </c>
      <c r="C6">
        <v>100</v>
      </c>
      <c r="D6">
        <v>80</v>
      </c>
      <c r="E6" t="str">
        <f t="shared" si="0"/>
        <v>niet gehaald</v>
      </c>
    </row>
    <row r="7" spans="1:5" x14ac:dyDescent="0.25">
      <c r="A7">
        <v>6</v>
      </c>
      <c r="B7" t="s">
        <v>10</v>
      </c>
      <c r="C7">
        <v>75</v>
      </c>
      <c r="D7">
        <v>100</v>
      </c>
      <c r="E7" t="str">
        <f t="shared" si="0"/>
        <v>gehaald</v>
      </c>
    </row>
    <row r="8" spans="1:5" x14ac:dyDescent="0.25">
      <c r="A8">
        <v>7</v>
      </c>
      <c r="B8" t="s">
        <v>9</v>
      </c>
      <c r="C8">
        <v>75</v>
      </c>
      <c r="D8">
        <v>105</v>
      </c>
      <c r="E8" t="str">
        <f t="shared" si="0"/>
        <v>gehaald</v>
      </c>
    </row>
    <row r="9" spans="1:5" x14ac:dyDescent="0.25">
      <c r="A9">
        <v>8</v>
      </c>
      <c r="B9" t="s">
        <v>11</v>
      </c>
      <c r="C9">
        <v>180</v>
      </c>
      <c r="D9">
        <v>160</v>
      </c>
      <c r="E9" t="str">
        <f t="shared" si="0"/>
        <v>niet gehaald</v>
      </c>
    </row>
    <row r="10" spans="1:5" x14ac:dyDescent="0.25">
      <c r="A10">
        <v>9</v>
      </c>
      <c r="B10" t="s">
        <v>12</v>
      </c>
      <c r="C10">
        <v>250</v>
      </c>
      <c r="D10">
        <v>300</v>
      </c>
      <c r="E10" t="str">
        <f t="shared" si="0"/>
        <v>gehaald</v>
      </c>
    </row>
    <row r="11" spans="1:5" x14ac:dyDescent="0.25">
      <c r="A11">
        <v>10</v>
      </c>
      <c r="B11" t="s">
        <v>13</v>
      </c>
      <c r="C11">
        <v>500</v>
      </c>
      <c r="D11">
        <v>400</v>
      </c>
      <c r="E11" t="str">
        <f t="shared" si="0"/>
        <v>niet gehaald</v>
      </c>
    </row>
    <row r="12" spans="1:5" x14ac:dyDescent="0.25">
      <c r="A12">
        <v>11</v>
      </c>
      <c r="B12" t="s">
        <v>91</v>
      </c>
      <c r="C12">
        <v>300</v>
      </c>
      <c r="D12">
        <v>250</v>
      </c>
      <c r="E12" t="str">
        <f t="shared" si="0"/>
        <v>niet gehaald</v>
      </c>
    </row>
    <row r="13" spans="1:5" x14ac:dyDescent="0.25">
      <c r="A13">
        <v>12</v>
      </c>
      <c r="B13" t="s">
        <v>92</v>
      </c>
      <c r="C13">
        <v>50</v>
      </c>
      <c r="D13">
        <v>60</v>
      </c>
      <c r="E13" t="str">
        <f t="shared" si="0"/>
        <v>gehaald</v>
      </c>
    </row>
    <row r="14" spans="1:5" x14ac:dyDescent="0.25">
      <c r="A14" s="2"/>
      <c r="B14" s="2" t="s">
        <v>93</v>
      </c>
      <c r="C14" s="2">
        <f>SUM(C2:C13)</f>
        <v>4580</v>
      </c>
      <c r="D14" s="2">
        <f>SUM(D2:D13)</f>
        <v>4195</v>
      </c>
      <c r="E14" t="str">
        <f t="shared" si="0"/>
        <v>niet gehaald</v>
      </c>
    </row>
    <row r="16" spans="1:5" x14ac:dyDescent="0.25">
      <c r="A16" s="3" t="s">
        <v>128</v>
      </c>
      <c r="B16" s="4"/>
      <c r="C16" s="4"/>
      <c r="D16" s="4"/>
      <c r="E16" s="5"/>
    </row>
    <row r="17" spans="1:5" x14ac:dyDescent="0.25">
      <c r="A17" s="9" t="s">
        <v>129</v>
      </c>
      <c r="B17" s="10"/>
      <c r="C17" s="10"/>
      <c r="D17" s="10"/>
      <c r="E17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8" workbookViewId="0">
      <selection activeCell="C18" sqref="C18"/>
    </sheetView>
  </sheetViews>
  <sheetFormatPr defaultRowHeight="15" x14ac:dyDescent="0.25"/>
  <cols>
    <col min="1" max="1" width="10.7109375" bestFit="1" customWidth="1"/>
    <col min="2" max="2" width="12.5703125" customWidth="1"/>
  </cols>
  <sheetData>
    <row r="1" spans="1:3" x14ac:dyDescent="0.25">
      <c r="A1" s="15" t="s">
        <v>14</v>
      </c>
      <c r="B1" s="15" t="s">
        <v>15</v>
      </c>
      <c r="C1" s="15" t="s">
        <v>3</v>
      </c>
    </row>
    <row r="2" spans="1:3" x14ac:dyDescent="0.25">
      <c r="A2" s="1">
        <v>39814</v>
      </c>
      <c r="B2">
        <v>-1</v>
      </c>
      <c r="C2" t="str">
        <f>IF(B2&gt;-1,"dooien","vriezen")</f>
        <v>vriezen</v>
      </c>
    </row>
    <row r="3" spans="1:3" x14ac:dyDescent="0.25">
      <c r="A3" s="1">
        <v>39815</v>
      </c>
      <c r="B3">
        <v>-3</v>
      </c>
      <c r="C3" t="str">
        <f t="shared" ref="C3:C32" si="0">IF(B3&gt;-1,"dooien","vriezen")</f>
        <v>vriezen</v>
      </c>
    </row>
    <row r="4" spans="1:3" x14ac:dyDescent="0.25">
      <c r="A4" s="1">
        <v>39816</v>
      </c>
      <c r="B4">
        <v>-5</v>
      </c>
      <c r="C4" t="str">
        <f t="shared" si="0"/>
        <v>vriezen</v>
      </c>
    </row>
    <row r="5" spans="1:3" x14ac:dyDescent="0.25">
      <c r="A5" s="1">
        <v>39817</v>
      </c>
      <c r="B5">
        <v>-2</v>
      </c>
      <c r="C5" t="str">
        <f t="shared" si="0"/>
        <v>vriezen</v>
      </c>
    </row>
    <row r="6" spans="1:3" x14ac:dyDescent="0.25">
      <c r="A6" s="1">
        <v>39818</v>
      </c>
      <c r="B6">
        <v>0</v>
      </c>
      <c r="C6" t="str">
        <f t="shared" si="0"/>
        <v>dooien</v>
      </c>
    </row>
    <row r="7" spans="1:3" x14ac:dyDescent="0.25">
      <c r="A7" s="1">
        <v>39819</v>
      </c>
      <c r="B7">
        <v>2</v>
      </c>
      <c r="C7" t="str">
        <f t="shared" si="0"/>
        <v>dooien</v>
      </c>
    </row>
    <row r="8" spans="1:3" x14ac:dyDescent="0.25">
      <c r="A8" s="1">
        <v>39820</v>
      </c>
      <c r="B8">
        <v>4</v>
      </c>
      <c r="C8" t="str">
        <f t="shared" si="0"/>
        <v>dooien</v>
      </c>
    </row>
    <row r="9" spans="1:3" x14ac:dyDescent="0.25">
      <c r="A9" s="1">
        <v>39821</v>
      </c>
      <c r="B9">
        <v>3</v>
      </c>
      <c r="C9" t="str">
        <f t="shared" si="0"/>
        <v>dooien</v>
      </c>
    </row>
    <row r="10" spans="1:3" x14ac:dyDescent="0.25">
      <c r="A10" s="1">
        <v>39822</v>
      </c>
      <c r="B10">
        <v>-1</v>
      </c>
      <c r="C10" t="str">
        <f t="shared" si="0"/>
        <v>vriezen</v>
      </c>
    </row>
    <row r="11" spans="1:3" x14ac:dyDescent="0.25">
      <c r="A11" s="1">
        <v>39823</v>
      </c>
      <c r="B11">
        <v>-3</v>
      </c>
      <c r="C11" t="str">
        <f t="shared" si="0"/>
        <v>vriezen</v>
      </c>
    </row>
    <row r="12" spans="1:3" x14ac:dyDescent="0.25">
      <c r="A12" s="1">
        <v>39824</v>
      </c>
      <c r="B12">
        <v>-6</v>
      </c>
      <c r="C12" t="str">
        <f t="shared" si="0"/>
        <v>vriezen</v>
      </c>
    </row>
    <row r="13" spans="1:3" x14ac:dyDescent="0.25">
      <c r="A13" s="1">
        <v>39825</v>
      </c>
      <c r="B13">
        <v>-8</v>
      </c>
      <c r="C13" t="str">
        <f t="shared" si="0"/>
        <v>vriezen</v>
      </c>
    </row>
    <row r="14" spans="1:3" x14ac:dyDescent="0.25">
      <c r="A14" s="1">
        <v>39826</v>
      </c>
      <c r="B14">
        <v>-5</v>
      </c>
      <c r="C14" t="str">
        <f t="shared" si="0"/>
        <v>vriezen</v>
      </c>
    </row>
    <row r="15" spans="1:3" x14ac:dyDescent="0.25">
      <c r="A15" s="1">
        <v>39827</v>
      </c>
      <c r="B15">
        <v>-2</v>
      </c>
      <c r="C15" t="str">
        <f t="shared" si="0"/>
        <v>vriezen</v>
      </c>
    </row>
    <row r="16" spans="1:3" x14ac:dyDescent="0.25">
      <c r="A16" s="1">
        <v>39828</v>
      </c>
      <c r="B16">
        <v>0</v>
      </c>
      <c r="C16" t="str">
        <f t="shared" si="0"/>
        <v>dooien</v>
      </c>
    </row>
    <row r="17" spans="1:3" x14ac:dyDescent="0.25">
      <c r="A17" s="1">
        <v>39829</v>
      </c>
      <c r="B17">
        <v>2</v>
      </c>
      <c r="C17" t="str">
        <f t="shared" si="0"/>
        <v>dooien</v>
      </c>
    </row>
    <row r="18" spans="1:3" x14ac:dyDescent="0.25">
      <c r="A18" s="1">
        <v>39830</v>
      </c>
      <c r="B18">
        <v>4</v>
      </c>
      <c r="C18" t="str">
        <f t="shared" si="0"/>
        <v>dooien</v>
      </c>
    </row>
    <row r="19" spans="1:3" x14ac:dyDescent="0.25">
      <c r="A19" s="1">
        <v>39831</v>
      </c>
      <c r="B19">
        <v>4</v>
      </c>
      <c r="C19" t="str">
        <f t="shared" si="0"/>
        <v>dooien</v>
      </c>
    </row>
    <row r="20" spans="1:3" x14ac:dyDescent="0.25">
      <c r="A20" s="1">
        <v>39832</v>
      </c>
      <c r="B20">
        <v>4</v>
      </c>
      <c r="C20" t="str">
        <f t="shared" si="0"/>
        <v>dooien</v>
      </c>
    </row>
    <row r="21" spans="1:3" x14ac:dyDescent="0.25">
      <c r="A21" s="1">
        <v>39833</v>
      </c>
      <c r="B21">
        <v>2</v>
      </c>
      <c r="C21" t="str">
        <f t="shared" si="0"/>
        <v>dooien</v>
      </c>
    </row>
    <row r="22" spans="1:3" x14ac:dyDescent="0.25">
      <c r="A22" s="1">
        <v>39834</v>
      </c>
      <c r="B22">
        <v>1</v>
      </c>
      <c r="C22" t="str">
        <f t="shared" si="0"/>
        <v>dooien</v>
      </c>
    </row>
    <row r="23" spans="1:3" x14ac:dyDescent="0.25">
      <c r="A23" s="1">
        <v>39835</v>
      </c>
      <c r="B23">
        <v>-1</v>
      </c>
      <c r="C23" t="str">
        <f t="shared" si="0"/>
        <v>vriezen</v>
      </c>
    </row>
    <row r="24" spans="1:3" x14ac:dyDescent="0.25">
      <c r="A24" s="1">
        <v>39836</v>
      </c>
      <c r="B24">
        <v>-1</v>
      </c>
      <c r="C24" t="str">
        <f t="shared" si="0"/>
        <v>vriezen</v>
      </c>
    </row>
    <row r="25" spans="1:3" x14ac:dyDescent="0.25">
      <c r="A25" s="1">
        <v>39837</v>
      </c>
      <c r="B25">
        <v>0</v>
      </c>
      <c r="C25" t="str">
        <f t="shared" si="0"/>
        <v>dooien</v>
      </c>
    </row>
    <row r="26" spans="1:3" x14ac:dyDescent="0.25">
      <c r="A26" s="1">
        <v>39838</v>
      </c>
      <c r="B26">
        <v>1</v>
      </c>
      <c r="C26" t="str">
        <f t="shared" si="0"/>
        <v>dooien</v>
      </c>
    </row>
    <row r="27" spans="1:3" x14ac:dyDescent="0.25">
      <c r="A27" s="1">
        <v>39839</v>
      </c>
      <c r="B27">
        <v>-2</v>
      </c>
      <c r="C27" t="str">
        <f t="shared" si="0"/>
        <v>vriezen</v>
      </c>
    </row>
    <row r="28" spans="1:3" x14ac:dyDescent="0.25">
      <c r="A28" s="1">
        <v>39840</v>
      </c>
      <c r="B28">
        <v>0</v>
      </c>
      <c r="C28" t="str">
        <f t="shared" si="0"/>
        <v>dooien</v>
      </c>
    </row>
    <row r="29" spans="1:3" x14ac:dyDescent="0.25">
      <c r="A29" s="1">
        <v>39841</v>
      </c>
      <c r="B29">
        <v>2</v>
      </c>
      <c r="C29" t="str">
        <f t="shared" si="0"/>
        <v>dooien</v>
      </c>
    </row>
    <row r="30" spans="1:3" x14ac:dyDescent="0.25">
      <c r="A30" s="1">
        <v>39842</v>
      </c>
      <c r="B30">
        <v>3</v>
      </c>
      <c r="C30" t="str">
        <f t="shared" si="0"/>
        <v>dooien</v>
      </c>
    </row>
    <row r="31" spans="1:3" x14ac:dyDescent="0.25">
      <c r="A31" s="1">
        <v>39843</v>
      </c>
      <c r="B31">
        <v>4</v>
      </c>
      <c r="C31" t="str">
        <f t="shared" si="0"/>
        <v>dooien</v>
      </c>
    </row>
    <row r="32" spans="1:3" x14ac:dyDescent="0.25">
      <c r="A32" s="1">
        <v>39844</v>
      </c>
      <c r="B32">
        <v>4</v>
      </c>
      <c r="C32" t="str">
        <f t="shared" si="0"/>
        <v>dooien</v>
      </c>
    </row>
    <row r="34" spans="1:8" x14ac:dyDescent="0.25">
      <c r="A34" s="12" t="s">
        <v>127</v>
      </c>
      <c r="B34" s="13"/>
      <c r="C34" s="13"/>
      <c r="D34" s="13"/>
      <c r="E34" s="13"/>
      <c r="F34" s="13"/>
      <c r="G34" s="13"/>
      <c r="H34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3" sqref="C3"/>
    </sheetView>
  </sheetViews>
  <sheetFormatPr defaultRowHeight="15" x14ac:dyDescent="0.25"/>
  <cols>
    <col min="2" max="2" width="12.5703125" bestFit="1" customWidth="1"/>
    <col min="3" max="3" width="16.85546875" customWidth="1"/>
  </cols>
  <sheetData>
    <row r="1" spans="1:11" x14ac:dyDescent="0.25">
      <c r="A1" s="15" t="s">
        <v>162</v>
      </c>
      <c r="B1" s="15" t="s">
        <v>15</v>
      </c>
      <c r="C1" s="15" t="str">
        <f>IF(B2&gt;800,,"oververhit")</f>
        <v>oververhit</v>
      </c>
    </row>
    <row r="2" spans="1:11" x14ac:dyDescent="0.25">
      <c r="A2" t="s">
        <v>163</v>
      </c>
      <c r="B2">
        <v>780</v>
      </c>
      <c r="C2">
        <f>IF(B2&lt;800,0,"oververhit")</f>
        <v>0</v>
      </c>
    </row>
    <row r="3" spans="1:11" x14ac:dyDescent="0.25">
      <c r="A3" t="s">
        <v>164</v>
      </c>
      <c r="B3">
        <v>820</v>
      </c>
      <c r="C3" t="str">
        <f t="shared" ref="C3:C7" si="0">IF(B3&lt;800,0,"oververhit")</f>
        <v>oververhit</v>
      </c>
    </row>
    <row r="4" spans="1:11" x14ac:dyDescent="0.25">
      <c r="A4" t="s">
        <v>165</v>
      </c>
      <c r="B4">
        <v>760</v>
      </c>
      <c r="C4">
        <f t="shared" si="0"/>
        <v>0</v>
      </c>
    </row>
    <row r="5" spans="1:11" x14ac:dyDescent="0.25">
      <c r="A5" t="s">
        <v>166</v>
      </c>
      <c r="B5">
        <v>0</v>
      </c>
      <c r="C5">
        <f t="shared" si="0"/>
        <v>0</v>
      </c>
    </row>
    <row r="6" spans="1:11" x14ac:dyDescent="0.25">
      <c r="A6" t="s">
        <v>167</v>
      </c>
      <c r="B6">
        <v>750</v>
      </c>
      <c r="C6">
        <f t="shared" si="0"/>
        <v>0</v>
      </c>
    </row>
    <row r="7" spans="1:11" x14ac:dyDescent="0.25">
      <c r="A7" t="s">
        <v>168</v>
      </c>
      <c r="B7">
        <v>780</v>
      </c>
      <c r="C7">
        <f t="shared" si="0"/>
        <v>0</v>
      </c>
    </row>
    <row r="10" spans="1:11" x14ac:dyDescent="0.25">
      <c r="A10" s="3" t="s">
        <v>170</v>
      </c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11" x14ac:dyDescent="0.25">
      <c r="A11" s="9" t="s">
        <v>169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" sqref="G2"/>
    </sheetView>
  </sheetViews>
  <sheetFormatPr defaultRowHeight="15" x14ac:dyDescent="0.25"/>
  <cols>
    <col min="1" max="1" width="17.28515625" style="18" customWidth="1"/>
    <col min="2" max="2" width="15.5703125" bestFit="1" customWidth="1"/>
    <col min="3" max="3" width="10.140625" bestFit="1" customWidth="1"/>
    <col min="4" max="4" width="29.28515625" bestFit="1" customWidth="1"/>
    <col min="5" max="5" width="10.85546875" bestFit="1" customWidth="1"/>
    <col min="6" max="6" width="12.42578125" bestFit="1" customWidth="1"/>
    <col min="7" max="7" width="8.5703125" bestFit="1" customWidth="1"/>
  </cols>
  <sheetData>
    <row r="1" spans="1:7" x14ac:dyDescent="0.25">
      <c r="A1" s="17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</row>
    <row r="2" spans="1:7" x14ac:dyDescent="0.25">
      <c r="B2" t="s">
        <v>23</v>
      </c>
      <c r="C2" t="s">
        <v>24</v>
      </c>
      <c r="E2">
        <v>3270</v>
      </c>
      <c r="F2" t="s">
        <v>25</v>
      </c>
      <c r="G2" t="s">
        <v>26</v>
      </c>
    </row>
    <row r="3" spans="1:7" x14ac:dyDescent="0.25">
      <c r="B3" t="s">
        <v>27</v>
      </c>
      <c r="C3" t="s">
        <v>28</v>
      </c>
      <c r="D3" t="s">
        <v>29</v>
      </c>
      <c r="E3">
        <v>3271</v>
      </c>
      <c r="F3" t="s">
        <v>30</v>
      </c>
      <c r="G3" t="s">
        <v>26</v>
      </c>
    </row>
    <row r="4" spans="1:7" x14ac:dyDescent="0.25">
      <c r="B4" t="s">
        <v>31</v>
      </c>
      <c r="C4" t="s">
        <v>32</v>
      </c>
      <c r="D4" t="s">
        <v>33</v>
      </c>
      <c r="E4">
        <v>3290</v>
      </c>
      <c r="F4" t="s">
        <v>34</v>
      </c>
      <c r="G4" t="s">
        <v>35</v>
      </c>
    </row>
    <row r="5" spans="1:7" x14ac:dyDescent="0.25">
      <c r="B5" t="s">
        <v>36</v>
      </c>
      <c r="C5" t="s">
        <v>37</v>
      </c>
      <c r="D5" t="s">
        <v>38</v>
      </c>
      <c r="E5">
        <v>3290</v>
      </c>
      <c r="F5" t="s">
        <v>39</v>
      </c>
      <c r="G5" t="s">
        <v>35</v>
      </c>
    </row>
    <row r="6" spans="1:7" x14ac:dyDescent="0.25">
      <c r="B6" t="s">
        <v>40</v>
      </c>
      <c r="C6" t="s">
        <v>41</v>
      </c>
      <c r="D6" t="s">
        <v>42</v>
      </c>
      <c r="E6">
        <v>3290</v>
      </c>
      <c r="F6" t="s">
        <v>39</v>
      </c>
      <c r="G6" t="s">
        <v>26</v>
      </c>
    </row>
    <row r="7" spans="1:7" x14ac:dyDescent="0.25">
      <c r="B7" t="s">
        <v>43</v>
      </c>
      <c r="C7" t="s">
        <v>44</v>
      </c>
      <c r="D7" t="s">
        <v>45</v>
      </c>
      <c r="E7">
        <v>3290</v>
      </c>
      <c r="F7" t="s">
        <v>39</v>
      </c>
      <c r="G7" t="s">
        <v>35</v>
      </c>
    </row>
    <row r="8" spans="1:7" x14ac:dyDescent="0.25">
      <c r="B8" t="s">
        <v>46</v>
      </c>
      <c r="C8" t="s">
        <v>47</v>
      </c>
      <c r="D8" t="s">
        <v>48</v>
      </c>
      <c r="E8">
        <v>3290</v>
      </c>
      <c r="F8" t="s">
        <v>34</v>
      </c>
      <c r="G8" t="s">
        <v>35</v>
      </c>
    </row>
    <row r="9" spans="1:7" x14ac:dyDescent="0.25">
      <c r="B9" t="s">
        <v>49</v>
      </c>
      <c r="C9" t="s">
        <v>50</v>
      </c>
      <c r="D9" t="s">
        <v>51</v>
      </c>
      <c r="E9">
        <v>3290</v>
      </c>
      <c r="F9" t="s">
        <v>39</v>
      </c>
      <c r="G9" t="s">
        <v>35</v>
      </c>
    </row>
    <row r="10" spans="1:7" x14ac:dyDescent="0.25">
      <c r="B10" t="s">
        <v>43</v>
      </c>
      <c r="C10" t="s">
        <v>28</v>
      </c>
      <c r="D10" t="s">
        <v>52</v>
      </c>
      <c r="E10">
        <v>3290</v>
      </c>
      <c r="F10" t="s">
        <v>39</v>
      </c>
      <c r="G10" t="s">
        <v>26</v>
      </c>
    </row>
    <row r="11" spans="1:7" x14ac:dyDescent="0.25">
      <c r="B11" t="s">
        <v>53</v>
      </c>
      <c r="C11" t="s">
        <v>54</v>
      </c>
      <c r="D11" t="s">
        <v>55</v>
      </c>
      <c r="E11">
        <v>3370</v>
      </c>
      <c r="F11" t="s">
        <v>56</v>
      </c>
      <c r="G11" t="s">
        <v>26</v>
      </c>
    </row>
    <row r="12" spans="1:7" x14ac:dyDescent="0.25">
      <c r="B12" t="s">
        <v>57</v>
      </c>
      <c r="C12" t="s">
        <v>58</v>
      </c>
      <c r="D12" t="s">
        <v>59</v>
      </c>
      <c r="E12">
        <v>3370</v>
      </c>
      <c r="F12" t="s">
        <v>60</v>
      </c>
      <c r="G12" t="s">
        <v>35</v>
      </c>
    </row>
    <row r="13" spans="1:7" x14ac:dyDescent="0.25">
      <c r="B13" t="s">
        <v>61</v>
      </c>
      <c r="C13" t="s">
        <v>62</v>
      </c>
      <c r="D13" t="s">
        <v>63</v>
      </c>
      <c r="E13">
        <v>3390</v>
      </c>
      <c r="F13" t="s">
        <v>64</v>
      </c>
      <c r="G13" t="s">
        <v>26</v>
      </c>
    </row>
    <row r="14" spans="1:7" x14ac:dyDescent="0.25">
      <c r="B14" t="s">
        <v>65</v>
      </c>
      <c r="C14" t="s">
        <v>66</v>
      </c>
      <c r="D14" t="s">
        <v>67</v>
      </c>
      <c r="E14">
        <v>3400</v>
      </c>
      <c r="F14" t="s">
        <v>68</v>
      </c>
      <c r="G14" t="s">
        <v>26</v>
      </c>
    </row>
    <row r="15" spans="1:7" x14ac:dyDescent="0.25">
      <c r="B15" t="s">
        <v>69</v>
      </c>
      <c r="C15" t="s">
        <v>70</v>
      </c>
      <c r="D15" t="s">
        <v>71</v>
      </c>
      <c r="E15">
        <v>3472</v>
      </c>
      <c r="F15" t="s">
        <v>72</v>
      </c>
      <c r="G15" t="s">
        <v>26</v>
      </c>
    </row>
    <row r="16" spans="1:7" x14ac:dyDescent="0.25">
      <c r="B16" t="s">
        <v>73</v>
      </c>
      <c r="C16" t="s">
        <v>74</v>
      </c>
      <c r="D16" t="s">
        <v>75</v>
      </c>
      <c r="E16">
        <v>3500</v>
      </c>
      <c r="F16" t="s">
        <v>76</v>
      </c>
      <c r="G16" t="s">
        <v>26</v>
      </c>
    </row>
    <row r="17" spans="1:7" x14ac:dyDescent="0.25">
      <c r="B17" t="s">
        <v>77</v>
      </c>
      <c r="C17" t="s">
        <v>78</v>
      </c>
      <c r="D17" t="s">
        <v>79</v>
      </c>
      <c r="E17">
        <v>3500</v>
      </c>
      <c r="F17" t="s">
        <v>76</v>
      </c>
      <c r="G17" t="s">
        <v>26</v>
      </c>
    </row>
    <row r="18" spans="1:7" x14ac:dyDescent="0.25">
      <c r="B18" t="s">
        <v>80</v>
      </c>
      <c r="C18" t="s">
        <v>81</v>
      </c>
      <c r="D18" t="s">
        <v>82</v>
      </c>
      <c r="E18">
        <v>3583</v>
      </c>
      <c r="F18" t="s">
        <v>83</v>
      </c>
      <c r="G18" t="s">
        <v>26</v>
      </c>
    </row>
    <row r="19" spans="1:7" x14ac:dyDescent="0.25">
      <c r="B19" t="s">
        <v>84</v>
      </c>
      <c r="C19" t="s">
        <v>85</v>
      </c>
      <c r="D19" t="s">
        <v>86</v>
      </c>
      <c r="E19">
        <v>3980</v>
      </c>
      <c r="F19" t="s">
        <v>87</v>
      </c>
      <c r="G19" t="s">
        <v>26</v>
      </c>
    </row>
    <row r="20" spans="1:7" x14ac:dyDescent="0.25">
      <c r="B20" t="s">
        <v>88</v>
      </c>
      <c r="C20" t="s">
        <v>89</v>
      </c>
      <c r="D20" t="s">
        <v>90</v>
      </c>
      <c r="E20">
        <v>3980</v>
      </c>
      <c r="F20" t="s">
        <v>87</v>
      </c>
      <c r="G20" t="s">
        <v>35</v>
      </c>
    </row>
    <row r="22" spans="1:7" x14ac:dyDescent="0.25">
      <c r="A22" s="19" t="s">
        <v>126</v>
      </c>
      <c r="B22" s="13"/>
      <c r="C22" s="13"/>
      <c r="D22" s="13"/>
      <c r="E22" s="13"/>
      <c r="F22" s="13"/>
      <c r="G22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3" sqref="D3"/>
    </sheetView>
  </sheetViews>
  <sheetFormatPr defaultRowHeight="15" x14ac:dyDescent="0.25"/>
  <cols>
    <col min="1" max="1" width="14.7109375" bestFit="1" customWidth="1"/>
    <col min="2" max="2" width="10.42578125" bestFit="1" customWidth="1"/>
    <col min="4" max="4" width="16.5703125" customWidth="1"/>
  </cols>
  <sheetData>
    <row r="1" spans="1:4" x14ac:dyDescent="0.25">
      <c r="A1" s="15" t="s">
        <v>17</v>
      </c>
      <c r="B1" s="15" t="s">
        <v>18</v>
      </c>
      <c r="C1" s="15" t="s">
        <v>121</v>
      </c>
      <c r="D1" s="15" t="s">
        <v>122</v>
      </c>
    </row>
    <row r="2" spans="1:4" x14ac:dyDescent="0.25">
      <c r="A2" t="s">
        <v>94</v>
      </c>
      <c r="B2" t="s">
        <v>95</v>
      </c>
      <c r="C2">
        <v>7</v>
      </c>
      <c r="D2" t="str">
        <f>IF(C2&gt;=8,"zwarte piste","blauwe piste")</f>
        <v>blauwe piste</v>
      </c>
    </row>
    <row r="3" spans="1:4" x14ac:dyDescent="0.25">
      <c r="A3" t="s">
        <v>96</v>
      </c>
      <c r="B3" t="s">
        <v>97</v>
      </c>
      <c r="C3">
        <v>9</v>
      </c>
      <c r="D3" t="str">
        <f t="shared" ref="D3:D16" si="0">IF(C3&gt;=8,"zwarte piste","blauwe piste")</f>
        <v>zwarte piste</v>
      </c>
    </row>
    <row r="4" spans="1:4" x14ac:dyDescent="0.25">
      <c r="A4" t="s">
        <v>98</v>
      </c>
      <c r="B4" t="s">
        <v>99</v>
      </c>
      <c r="C4">
        <v>6</v>
      </c>
      <c r="D4" t="str">
        <f t="shared" si="0"/>
        <v>blauwe piste</v>
      </c>
    </row>
    <row r="5" spans="1:4" x14ac:dyDescent="0.25">
      <c r="A5" t="s">
        <v>100</v>
      </c>
      <c r="B5" t="s">
        <v>101</v>
      </c>
      <c r="C5">
        <v>4</v>
      </c>
      <c r="D5" t="str">
        <f t="shared" si="0"/>
        <v>blauwe piste</v>
      </c>
    </row>
    <row r="6" spans="1:4" x14ac:dyDescent="0.25">
      <c r="A6" t="s">
        <v>69</v>
      </c>
      <c r="B6" t="s">
        <v>102</v>
      </c>
      <c r="C6">
        <v>8</v>
      </c>
      <c r="D6" t="str">
        <f t="shared" si="0"/>
        <v>zwarte piste</v>
      </c>
    </row>
    <row r="7" spans="1:4" x14ac:dyDescent="0.25">
      <c r="A7" t="s">
        <v>103</v>
      </c>
      <c r="B7" t="s">
        <v>104</v>
      </c>
      <c r="C7">
        <v>8</v>
      </c>
      <c r="D7" t="str">
        <f t="shared" si="0"/>
        <v>zwarte piste</v>
      </c>
    </row>
    <row r="8" spans="1:4" x14ac:dyDescent="0.25">
      <c r="A8" t="s">
        <v>105</v>
      </c>
      <c r="B8" t="s">
        <v>106</v>
      </c>
      <c r="C8">
        <v>9</v>
      </c>
      <c r="D8" t="str">
        <f t="shared" si="0"/>
        <v>zwarte piste</v>
      </c>
    </row>
    <row r="9" spans="1:4" x14ac:dyDescent="0.25">
      <c r="A9" t="s">
        <v>107</v>
      </c>
      <c r="B9" t="s">
        <v>108</v>
      </c>
      <c r="C9">
        <v>2</v>
      </c>
      <c r="D9" t="str">
        <f t="shared" si="0"/>
        <v>blauwe piste</v>
      </c>
    </row>
    <row r="10" spans="1:4" x14ac:dyDescent="0.25">
      <c r="A10" t="s">
        <v>109</v>
      </c>
      <c r="B10" t="s">
        <v>110</v>
      </c>
      <c r="C10">
        <v>6</v>
      </c>
      <c r="D10" t="str">
        <f t="shared" si="0"/>
        <v>blauwe piste</v>
      </c>
    </row>
    <row r="11" spans="1:4" x14ac:dyDescent="0.25">
      <c r="A11" t="s">
        <v>111</v>
      </c>
      <c r="B11" t="s">
        <v>112</v>
      </c>
      <c r="C11">
        <v>7</v>
      </c>
      <c r="D11" t="str">
        <f t="shared" si="0"/>
        <v>blauwe piste</v>
      </c>
    </row>
    <row r="12" spans="1:4" x14ac:dyDescent="0.25">
      <c r="A12" t="s">
        <v>113</v>
      </c>
      <c r="B12" t="s">
        <v>114</v>
      </c>
      <c r="C12">
        <v>10</v>
      </c>
      <c r="D12" t="str">
        <f t="shared" si="0"/>
        <v>zwarte piste</v>
      </c>
    </row>
    <row r="13" spans="1:4" x14ac:dyDescent="0.25">
      <c r="A13" t="s">
        <v>115</v>
      </c>
      <c r="B13" t="s">
        <v>70</v>
      </c>
      <c r="C13">
        <v>8</v>
      </c>
      <c r="D13" t="str">
        <f t="shared" si="0"/>
        <v>zwarte piste</v>
      </c>
    </row>
    <row r="14" spans="1:4" x14ac:dyDescent="0.25">
      <c r="A14" t="s">
        <v>116</v>
      </c>
      <c r="B14" t="s">
        <v>117</v>
      </c>
      <c r="C14">
        <v>6</v>
      </c>
      <c r="D14" t="str">
        <f t="shared" si="0"/>
        <v>blauwe piste</v>
      </c>
    </row>
    <row r="15" spans="1:4" x14ac:dyDescent="0.25">
      <c r="A15" t="s">
        <v>118</v>
      </c>
      <c r="B15" t="s">
        <v>119</v>
      </c>
      <c r="C15">
        <v>7</v>
      </c>
      <c r="D15" t="str">
        <f t="shared" si="0"/>
        <v>blauwe piste</v>
      </c>
    </row>
    <row r="16" spans="1:4" x14ac:dyDescent="0.25">
      <c r="A16" t="s">
        <v>40</v>
      </c>
      <c r="B16" t="s">
        <v>120</v>
      </c>
      <c r="C16">
        <v>8</v>
      </c>
      <c r="D16" t="str">
        <f t="shared" si="0"/>
        <v>zwarte piste</v>
      </c>
    </row>
    <row r="18" spans="1:6" x14ac:dyDescent="0.25">
      <c r="A18" s="3" t="s">
        <v>123</v>
      </c>
      <c r="B18" s="4"/>
      <c r="C18" s="4"/>
      <c r="D18" s="4"/>
      <c r="E18" s="4"/>
      <c r="F18" s="5"/>
    </row>
    <row r="19" spans="1:6" x14ac:dyDescent="0.25">
      <c r="A19" s="6" t="s">
        <v>124</v>
      </c>
      <c r="B19" s="7"/>
      <c r="C19" s="7"/>
      <c r="D19" s="7"/>
      <c r="E19" s="7"/>
      <c r="F19" s="8"/>
    </row>
    <row r="20" spans="1:6" x14ac:dyDescent="0.25">
      <c r="A20" s="9" t="s">
        <v>125</v>
      </c>
      <c r="B20" s="10"/>
      <c r="C20" s="10"/>
      <c r="D20" s="10"/>
      <c r="E20" s="10"/>
      <c r="F20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2" sqref="E2"/>
    </sheetView>
  </sheetViews>
  <sheetFormatPr defaultRowHeight="15" x14ac:dyDescent="0.25"/>
  <cols>
    <col min="1" max="1" width="15.5703125" bestFit="1" customWidth="1"/>
    <col min="2" max="2" width="14.5703125" customWidth="1"/>
    <col min="3" max="5" width="14.7109375" customWidth="1"/>
  </cols>
  <sheetData>
    <row r="1" spans="1:5" x14ac:dyDescent="0.25">
      <c r="A1" s="15" t="s">
        <v>17</v>
      </c>
      <c r="B1" s="15" t="s">
        <v>18</v>
      </c>
      <c r="C1" s="15" t="s">
        <v>158</v>
      </c>
      <c r="D1" s="15" t="s">
        <v>159</v>
      </c>
      <c r="E1" s="15" t="s">
        <v>157</v>
      </c>
    </row>
    <row r="2" spans="1:5" x14ac:dyDescent="0.25">
      <c r="A2" t="s">
        <v>31</v>
      </c>
      <c r="B2" t="s">
        <v>32</v>
      </c>
      <c r="C2">
        <v>88</v>
      </c>
      <c r="D2">
        <v>79</v>
      </c>
      <c r="E2" t="str">
        <f t="shared" ref="E2:E17" si="0">IF(C2+D2&gt;100,"Geslaagd","Niet geslaagd")</f>
        <v>Geslaagd</v>
      </c>
    </row>
    <row r="3" spans="1:5" x14ac:dyDescent="0.25">
      <c r="A3" t="s">
        <v>36</v>
      </c>
      <c r="B3" t="s">
        <v>37</v>
      </c>
      <c r="C3">
        <v>76</v>
      </c>
      <c r="D3">
        <v>65</v>
      </c>
      <c r="E3" t="str">
        <f t="shared" si="0"/>
        <v>Geslaagd</v>
      </c>
    </row>
    <row r="4" spans="1:5" x14ac:dyDescent="0.25">
      <c r="A4" t="s">
        <v>40</v>
      </c>
      <c r="B4" t="s">
        <v>41</v>
      </c>
      <c r="C4">
        <v>56</v>
      </c>
      <c r="D4">
        <v>51</v>
      </c>
      <c r="E4" t="str">
        <f t="shared" si="0"/>
        <v>Geslaagd</v>
      </c>
    </row>
    <row r="5" spans="1:5" x14ac:dyDescent="0.25">
      <c r="A5" t="s">
        <v>43</v>
      </c>
      <c r="B5" t="s">
        <v>44</v>
      </c>
      <c r="C5">
        <v>43</v>
      </c>
      <c r="D5">
        <v>53</v>
      </c>
      <c r="E5" t="str">
        <f t="shared" si="0"/>
        <v>Niet geslaagd</v>
      </c>
    </row>
    <row r="6" spans="1:5" x14ac:dyDescent="0.25">
      <c r="A6" t="s">
        <v>46</v>
      </c>
      <c r="B6" t="s">
        <v>47</v>
      </c>
      <c r="C6">
        <v>75</v>
      </c>
      <c r="D6">
        <v>74</v>
      </c>
      <c r="E6" t="str">
        <f t="shared" si="0"/>
        <v>Geslaagd</v>
      </c>
    </row>
    <row r="7" spans="1:5" x14ac:dyDescent="0.25">
      <c r="A7" t="s">
        <v>49</v>
      </c>
      <c r="B7" t="s">
        <v>50</v>
      </c>
      <c r="C7">
        <v>32</v>
      </c>
      <c r="D7">
        <v>66</v>
      </c>
      <c r="E7" t="str">
        <f t="shared" si="0"/>
        <v>Niet geslaagd</v>
      </c>
    </row>
    <row r="8" spans="1:5" x14ac:dyDescent="0.25">
      <c r="A8" t="s">
        <v>43</v>
      </c>
      <c r="B8" t="s">
        <v>28</v>
      </c>
      <c r="C8">
        <v>56</v>
      </c>
      <c r="D8">
        <v>60</v>
      </c>
      <c r="E8" t="str">
        <f t="shared" si="0"/>
        <v>Geslaagd</v>
      </c>
    </row>
    <row r="9" spans="1:5" x14ac:dyDescent="0.25">
      <c r="A9" t="s">
        <v>53</v>
      </c>
      <c r="B9" t="s">
        <v>54</v>
      </c>
      <c r="C9">
        <v>48</v>
      </c>
      <c r="D9">
        <v>52</v>
      </c>
      <c r="E9" t="str">
        <f t="shared" si="0"/>
        <v>Niet geslaagd</v>
      </c>
    </row>
    <row r="10" spans="1:5" x14ac:dyDescent="0.25">
      <c r="A10" t="s">
        <v>57</v>
      </c>
      <c r="B10" t="s">
        <v>58</v>
      </c>
      <c r="C10">
        <v>58</v>
      </c>
      <c r="D10">
        <v>53</v>
      </c>
      <c r="E10" t="str">
        <f t="shared" si="0"/>
        <v>Geslaagd</v>
      </c>
    </row>
    <row r="11" spans="1:5" x14ac:dyDescent="0.25">
      <c r="A11" t="s">
        <v>61</v>
      </c>
      <c r="B11" t="s">
        <v>62</v>
      </c>
      <c r="C11">
        <v>39</v>
      </c>
      <c r="D11">
        <v>26</v>
      </c>
      <c r="E11" t="str">
        <f t="shared" si="0"/>
        <v>Niet geslaagd</v>
      </c>
    </row>
    <row r="12" spans="1:5" x14ac:dyDescent="0.25">
      <c r="A12" t="s">
        <v>65</v>
      </c>
      <c r="B12" t="s">
        <v>66</v>
      </c>
      <c r="C12">
        <v>48</v>
      </c>
      <c r="D12">
        <v>59</v>
      </c>
      <c r="E12" t="str">
        <f t="shared" si="0"/>
        <v>Geslaagd</v>
      </c>
    </row>
    <row r="13" spans="1:5" x14ac:dyDescent="0.25">
      <c r="A13" t="s">
        <v>69</v>
      </c>
      <c r="B13" t="s">
        <v>70</v>
      </c>
      <c r="C13">
        <v>87</v>
      </c>
      <c r="D13">
        <v>85</v>
      </c>
      <c r="E13" t="str">
        <f t="shared" si="0"/>
        <v>Geslaagd</v>
      </c>
    </row>
    <row r="14" spans="1:5" x14ac:dyDescent="0.25">
      <c r="A14" t="s">
        <v>73</v>
      </c>
      <c r="B14" t="s">
        <v>74</v>
      </c>
      <c r="C14">
        <v>73</v>
      </c>
      <c r="D14">
        <v>80</v>
      </c>
      <c r="E14" t="str">
        <f t="shared" si="0"/>
        <v>Geslaagd</v>
      </c>
    </row>
    <row r="15" spans="1:5" x14ac:dyDescent="0.25">
      <c r="A15" t="s">
        <v>77</v>
      </c>
      <c r="B15" t="s">
        <v>78</v>
      </c>
      <c r="C15">
        <v>61</v>
      </c>
      <c r="D15">
        <v>65</v>
      </c>
      <c r="E15" t="str">
        <f t="shared" si="0"/>
        <v>Geslaagd</v>
      </c>
    </row>
    <row r="16" spans="1:5" x14ac:dyDescent="0.25">
      <c r="A16" t="s">
        <v>80</v>
      </c>
      <c r="B16" t="s">
        <v>81</v>
      </c>
      <c r="C16">
        <v>59</v>
      </c>
      <c r="D16">
        <v>63</v>
      </c>
      <c r="E16" t="str">
        <f t="shared" si="0"/>
        <v>Geslaagd</v>
      </c>
    </row>
    <row r="17" spans="1:5" x14ac:dyDescent="0.25">
      <c r="A17" t="s">
        <v>84</v>
      </c>
      <c r="B17" t="s">
        <v>85</v>
      </c>
      <c r="C17">
        <v>43</v>
      </c>
      <c r="D17">
        <v>40</v>
      </c>
      <c r="E17" t="str">
        <f t="shared" si="0"/>
        <v>Niet geslaagd</v>
      </c>
    </row>
    <row r="19" spans="1:5" x14ac:dyDescent="0.25">
      <c r="A19" s="3" t="s">
        <v>160</v>
      </c>
      <c r="B19" s="4"/>
      <c r="C19" s="4"/>
      <c r="D19" s="4"/>
      <c r="E19" s="5"/>
    </row>
    <row r="20" spans="1:5" x14ac:dyDescent="0.25">
      <c r="A20" s="9" t="s">
        <v>161</v>
      </c>
      <c r="B20" s="10"/>
      <c r="C20" s="10"/>
      <c r="D20" s="10"/>
      <c r="E20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2" sqref="E2"/>
    </sheetView>
  </sheetViews>
  <sheetFormatPr defaultRowHeight="15" x14ac:dyDescent="0.25"/>
  <cols>
    <col min="1" max="1" width="19" customWidth="1"/>
    <col min="2" max="2" width="36" bestFit="1" customWidth="1"/>
    <col min="3" max="3" width="15.7109375" bestFit="1" customWidth="1"/>
    <col min="4" max="5" width="13" customWidth="1"/>
  </cols>
  <sheetData>
    <row r="1" spans="1:5" x14ac:dyDescent="0.25">
      <c r="A1" s="15" t="s">
        <v>132</v>
      </c>
      <c r="B1" s="15" t="s">
        <v>133</v>
      </c>
      <c r="C1" s="15" t="s">
        <v>152</v>
      </c>
      <c r="D1" s="15" t="s">
        <v>130</v>
      </c>
      <c r="E1" s="15" t="s">
        <v>131</v>
      </c>
    </row>
    <row r="2" spans="1:5" x14ac:dyDescent="0.25">
      <c r="A2" t="s">
        <v>135</v>
      </c>
      <c r="B2" t="s">
        <v>134</v>
      </c>
      <c r="C2">
        <v>10</v>
      </c>
      <c r="D2">
        <v>20</v>
      </c>
    </row>
    <row r="3" spans="1:5" x14ac:dyDescent="0.25">
      <c r="A3" t="s">
        <v>136</v>
      </c>
      <c r="B3" t="s">
        <v>137</v>
      </c>
      <c r="C3">
        <v>8</v>
      </c>
      <c r="D3">
        <v>10</v>
      </c>
    </row>
    <row r="4" spans="1:5" x14ac:dyDescent="0.25">
      <c r="A4" t="s">
        <v>136</v>
      </c>
      <c r="B4" t="s">
        <v>138</v>
      </c>
      <c r="C4">
        <v>8</v>
      </c>
      <c r="D4">
        <v>5</v>
      </c>
    </row>
    <row r="5" spans="1:5" x14ac:dyDescent="0.25">
      <c r="A5" t="s">
        <v>139</v>
      </c>
      <c r="B5" t="s">
        <v>140</v>
      </c>
      <c r="C5">
        <v>14</v>
      </c>
      <c r="D5">
        <v>5</v>
      </c>
    </row>
    <row r="6" spans="1:5" x14ac:dyDescent="0.25">
      <c r="A6" t="s">
        <v>141</v>
      </c>
      <c r="B6" t="s">
        <v>142</v>
      </c>
      <c r="C6">
        <v>9</v>
      </c>
      <c r="D6">
        <v>10</v>
      </c>
    </row>
    <row r="7" spans="1:5" x14ac:dyDescent="0.25">
      <c r="A7" t="s">
        <v>136</v>
      </c>
      <c r="B7" t="s">
        <v>143</v>
      </c>
      <c r="C7">
        <v>8</v>
      </c>
      <c r="D7">
        <v>5</v>
      </c>
    </row>
    <row r="8" spans="1:5" x14ac:dyDescent="0.25">
      <c r="A8" t="s">
        <v>144</v>
      </c>
      <c r="B8" t="s">
        <v>145</v>
      </c>
      <c r="C8">
        <v>10</v>
      </c>
      <c r="D8">
        <v>15</v>
      </c>
    </row>
    <row r="9" spans="1:5" x14ac:dyDescent="0.25">
      <c r="A9" t="s">
        <v>146</v>
      </c>
      <c r="B9" t="s">
        <v>147</v>
      </c>
      <c r="C9">
        <v>14</v>
      </c>
      <c r="D9">
        <v>2</v>
      </c>
    </row>
    <row r="10" spans="1:5" x14ac:dyDescent="0.25">
      <c r="A10" t="s">
        <v>148</v>
      </c>
      <c r="B10" t="s">
        <v>149</v>
      </c>
      <c r="C10">
        <v>12</v>
      </c>
      <c r="D10">
        <v>5</v>
      </c>
    </row>
    <row r="11" spans="1:5" x14ac:dyDescent="0.25">
      <c r="A11" t="s">
        <v>150</v>
      </c>
      <c r="B11" t="s">
        <v>151</v>
      </c>
      <c r="C11">
        <v>10</v>
      </c>
      <c r="D11">
        <v>2</v>
      </c>
    </row>
    <row r="12" spans="1:5" x14ac:dyDescent="0.25">
      <c r="D12" s="2" t="s">
        <v>93</v>
      </c>
    </row>
    <row r="14" spans="1:5" x14ac:dyDescent="0.25">
      <c r="A14" s="3" t="s">
        <v>153</v>
      </c>
      <c r="B14" s="4"/>
      <c r="C14" s="4"/>
      <c r="D14" s="4"/>
      <c r="E14" s="5"/>
    </row>
    <row r="15" spans="1:5" x14ac:dyDescent="0.25">
      <c r="A15" s="6" t="s">
        <v>154</v>
      </c>
      <c r="B15" s="7"/>
      <c r="C15" s="7"/>
      <c r="D15" s="7"/>
      <c r="E15" s="8"/>
    </row>
    <row r="16" spans="1:5" x14ac:dyDescent="0.25">
      <c r="A16" s="6" t="s">
        <v>155</v>
      </c>
      <c r="B16" s="7"/>
      <c r="C16" s="7"/>
      <c r="D16" s="7"/>
      <c r="E16" s="8"/>
    </row>
    <row r="17" spans="1:5" x14ac:dyDescent="0.25">
      <c r="A17" s="9" t="s">
        <v>156</v>
      </c>
      <c r="B17" s="10"/>
      <c r="C17" s="10"/>
      <c r="D17" s="10"/>
      <c r="E17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6" sqref="E6"/>
    </sheetView>
  </sheetViews>
  <sheetFormatPr defaultRowHeight="15" x14ac:dyDescent="0.25"/>
  <cols>
    <col min="1" max="1" width="18.5703125" customWidth="1"/>
    <col min="2" max="6" width="11.28515625" customWidth="1"/>
  </cols>
  <sheetData>
    <row r="1" spans="1:6" x14ac:dyDescent="0.25">
      <c r="A1" s="15" t="s">
        <v>174</v>
      </c>
      <c r="B1" s="15" t="s">
        <v>171</v>
      </c>
      <c r="C1" s="15" t="s">
        <v>172</v>
      </c>
      <c r="D1" s="15" t="s">
        <v>173</v>
      </c>
      <c r="E1" s="15" t="s">
        <v>181</v>
      </c>
    </row>
    <row r="2" spans="1:6" x14ac:dyDescent="0.25">
      <c r="A2" t="s">
        <v>175</v>
      </c>
      <c r="B2">
        <v>100</v>
      </c>
      <c r="C2">
        <v>50</v>
      </c>
      <c r="D2">
        <v>40</v>
      </c>
    </row>
    <row r="3" spans="1:6" x14ac:dyDescent="0.25">
      <c r="A3" t="s">
        <v>176</v>
      </c>
      <c r="B3">
        <v>120</v>
      </c>
      <c r="C3">
        <v>60</v>
      </c>
      <c r="D3">
        <v>70</v>
      </c>
    </row>
    <row r="4" spans="1:6" x14ac:dyDescent="0.25">
      <c r="A4" t="s">
        <v>177</v>
      </c>
      <c r="B4">
        <v>200</v>
      </c>
      <c r="C4">
        <v>50</v>
      </c>
      <c r="D4">
        <v>50</v>
      </c>
    </row>
    <row r="5" spans="1:6" x14ac:dyDescent="0.25">
      <c r="A5" t="s">
        <v>178</v>
      </c>
      <c r="B5">
        <v>150</v>
      </c>
      <c r="C5">
        <v>40</v>
      </c>
      <c r="D5">
        <v>50</v>
      </c>
    </row>
    <row r="6" spans="1:6" x14ac:dyDescent="0.25">
      <c r="A6" t="s">
        <v>179</v>
      </c>
      <c r="B6">
        <v>120</v>
      </c>
      <c r="C6">
        <v>50</v>
      </c>
      <c r="D6">
        <v>50</v>
      </c>
    </row>
    <row r="7" spans="1:6" x14ac:dyDescent="0.25">
      <c r="A7" t="s">
        <v>180</v>
      </c>
      <c r="B7">
        <v>250</v>
      </c>
      <c r="C7">
        <v>60</v>
      </c>
      <c r="D7">
        <v>80</v>
      </c>
    </row>
    <row r="9" spans="1:6" x14ac:dyDescent="0.25">
      <c r="A9" s="3" t="s">
        <v>182</v>
      </c>
      <c r="B9" s="4"/>
      <c r="C9" s="4"/>
      <c r="D9" s="4"/>
      <c r="E9" s="5"/>
      <c r="F9" s="16"/>
    </row>
    <row r="10" spans="1:6" x14ac:dyDescent="0.25">
      <c r="A10" s="6" t="s">
        <v>183</v>
      </c>
      <c r="B10" s="7"/>
      <c r="C10" s="7"/>
      <c r="D10" s="7"/>
      <c r="E10" s="8"/>
      <c r="F10" s="16"/>
    </row>
    <row r="11" spans="1:6" x14ac:dyDescent="0.25">
      <c r="A11" s="6" t="s">
        <v>184</v>
      </c>
      <c r="B11" s="7"/>
      <c r="C11" s="7"/>
      <c r="D11" s="7"/>
      <c r="E11" s="8"/>
      <c r="F11" s="16"/>
    </row>
    <row r="12" spans="1:6" x14ac:dyDescent="0.25">
      <c r="A12" s="9" t="s">
        <v>185</v>
      </c>
      <c r="B12" s="10"/>
      <c r="C12" s="10"/>
      <c r="D12" s="10"/>
      <c r="E12" s="11"/>
      <c r="F1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veiling</vt:lpstr>
      <vt:lpstr>temperatuur</vt:lpstr>
      <vt:lpstr>ketels</vt:lpstr>
      <vt:lpstr>aanspreking</vt:lpstr>
      <vt:lpstr>skiën</vt:lpstr>
      <vt:lpstr>punten</vt:lpstr>
      <vt:lpstr>boeken</vt:lpstr>
      <vt:lpstr>aquarium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</dc:creator>
  <cp:lastModifiedBy>zoeke</cp:lastModifiedBy>
  <dcterms:created xsi:type="dcterms:W3CDTF">2009-05-19T04:16:17Z</dcterms:created>
  <dcterms:modified xsi:type="dcterms:W3CDTF">2013-05-21T11:26:27Z</dcterms:modified>
</cp:coreProperties>
</file>