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360" yWindow="-180" windowWidth="28860" windowHeight="7230" activeTab="3"/>
  </bookViews>
  <sheets>
    <sheet name="Voorraadbeheer" sheetId="1" r:id="rId1"/>
    <sheet name="Bestellingen" sheetId="4" r:id="rId2"/>
    <sheet name="Verbruik" sheetId="2" r:id="rId3"/>
    <sheet name="Medicatielijst + Vervaldata" sheetId="3" r:id="rId4"/>
  </sheets>
  <calcPr calcId="125725"/>
</workbook>
</file>

<file path=xl/calcChain.xml><?xml version="1.0" encoding="utf-8"?>
<calcChain xmlns="http://schemas.openxmlformats.org/spreadsheetml/2006/main">
  <c r="F4" i="2"/>
  <c r="E4"/>
  <c r="D4"/>
  <c r="C5" i="4" l="1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4"/>
  <c r="C7" i="2" l="1"/>
  <c r="C8"/>
  <c r="C9"/>
  <c r="C10"/>
  <c r="C11"/>
  <c r="C12"/>
  <c r="C13"/>
  <c r="C14"/>
  <c r="C15"/>
  <c r="C16"/>
  <c r="C17"/>
  <c r="C18"/>
  <c r="C19"/>
  <c r="C20"/>
  <c r="C21"/>
  <c r="D5" l="1"/>
  <c r="D6"/>
  <c r="C4"/>
  <c r="C5"/>
  <c r="C6"/>
</calcChain>
</file>

<file path=xl/sharedStrings.xml><?xml version="1.0" encoding="utf-8"?>
<sst xmlns="http://schemas.openxmlformats.org/spreadsheetml/2006/main" count="1302" uniqueCount="446">
  <si>
    <t>A1</t>
  </si>
  <si>
    <t>A2</t>
  </si>
  <si>
    <t>A3</t>
  </si>
  <si>
    <t>VOORRAAD</t>
  </si>
  <si>
    <t>Naam</t>
  </si>
  <si>
    <t>Adrenaline</t>
  </si>
  <si>
    <t>Locatie</t>
  </si>
  <si>
    <t>Ijskast</t>
  </si>
  <si>
    <t>Amlopidine teva</t>
  </si>
  <si>
    <t>5mg</t>
  </si>
  <si>
    <t>Medicijnkast</t>
  </si>
  <si>
    <t>Amlogal divule</t>
  </si>
  <si>
    <t>10mg</t>
  </si>
  <si>
    <t>A4</t>
  </si>
  <si>
    <t>Amoxilav Sandoz</t>
  </si>
  <si>
    <t>875mg</t>
  </si>
  <si>
    <t>A5</t>
  </si>
  <si>
    <t>Amoxypen 750mg</t>
  </si>
  <si>
    <t>amlopidine</t>
  </si>
  <si>
    <t>amlogal</t>
  </si>
  <si>
    <t>amoxicilline</t>
  </si>
  <si>
    <t>750mg</t>
  </si>
  <si>
    <t>A6</t>
  </si>
  <si>
    <t>Atrophine sulfate sterop</t>
  </si>
  <si>
    <t>atropine</t>
  </si>
  <si>
    <t>0,25mg/ml</t>
  </si>
  <si>
    <t>A7</t>
  </si>
  <si>
    <t>Aspegic</t>
  </si>
  <si>
    <t>acetylsalicylzuur</t>
  </si>
  <si>
    <t>500g</t>
  </si>
  <si>
    <t>Datum</t>
  </si>
  <si>
    <t>Aantal</t>
  </si>
  <si>
    <t>LijstA</t>
  </si>
  <si>
    <t>Kolom1</t>
  </si>
  <si>
    <t>Kolom2</t>
  </si>
  <si>
    <t>Kolom3</t>
  </si>
  <si>
    <t>Kolom4</t>
  </si>
  <si>
    <t>Kolom5</t>
  </si>
  <si>
    <t>Medicijn</t>
  </si>
  <si>
    <t xml:space="preserve"> ID nr.</t>
  </si>
  <si>
    <t>benaming</t>
  </si>
  <si>
    <t>Generische</t>
  </si>
  <si>
    <t xml:space="preserve">Inhoud/ </t>
  </si>
  <si>
    <t>Waarde</t>
  </si>
  <si>
    <t>Minimum</t>
  </si>
  <si>
    <t>aantal</t>
  </si>
  <si>
    <t>Totaal</t>
  </si>
  <si>
    <t>besteld</t>
  </si>
  <si>
    <t>verbruikt</t>
  </si>
  <si>
    <t>VOORRAAD MEDICATIE</t>
  </si>
  <si>
    <t>B1</t>
  </si>
  <si>
    <t>Bactimed amoxicilline</t>
  </si>
  <si>
    <t>500mg</t>
  </si>
  <si>
    <t>B2</t>
  </si>
  <si>
    <t>Betahistine mylan</t>
  </si>
  <si>
    <t>betahistine</t>
  </si>
  <si>
    <t>24mg</t>
  </si>
  <si>
    <t>B3</t>
  </si>
  <si>
    <t>Biclar Uno</t>
  </si>
  <si>
    <t>clarithromycine</t>
  </si>
  <si>
    <t>B4</t>
  </si>
  <si>
    <t>Bisoprolol EG</t>
  </si>
  <si>
    <t>bisoprolol</t>
  </si>
  <si>
    <t>B5</t>
  </si>
  <si>
    <t>Bisoprolol Mylan</t>
  </si>
  <si>
    <t>B6</t>
  </si>
  <si>
    <t>Buscopan Compositum</t>
  </si>
  <si>
    <t>butylhyoscine/metamysol</t>
  </si>
  <si>
    <t>20mg/5ml</t>
  </si>
  <si>
    <t>B7</t>
  </si>
  <si>
    <t xml:space="preserve">Buscopan  </t>
  </si>
  <si>
    <t xml:space="preserve">butylhyoscine </t>
  </si>
  <si>
    <t>20mg/1ml</t>
  </si>
  <si>
    <t>0,25mg/1ml</t>
  </si>
  <si>
    <t>C1</t>
  </si>
  <si>
    <t>Catapressan</t>
  </si>
  <si>
    <t>clonidinehydrochloride</t>
  </si>
  <si>
    <t>150mcg</t>
  </si>
  <si>
    <t>C2</t>
  </si>
  <si>
    <t>Cedocard</t>
  </si>
  <si>
    <t>isosorbidedinitraat</t>
  </si>
  <si>
    <t>C3</t>
  </si>
  <si>
    <t>Celestone</t>
  </si>
  <si>
    <t>VERVALDATA</t>
  </si>
  <si>
    <t>31/04/2014</t>
  </si>
  <si>
    <t>betamethasone</t>
  </si>
  <si>
    <t>C4</t>
  </si>
  <si>
    <t>Ciproxine</t>
  </si>
  <si>
    <t>ciprofloxacine</t>
  </si>
  <si>
    <t>C5</t>
  </si>
  <si>
    <t>Cetirizine</t>
  </si>
  <si>
    <t>cetirizine</t>
  </si>
  <si>
    <t>C6</t>
  </si>
  <si>
    <t>Clexane</t>
  </si>
  <si>
    <t>enoxaparine</t>
  </si>
  <si>
    <t>40mg</t>
  </si>
  <si>
    <t>C7</t>
  </si>
  <si>
    <t>80mg</t>
  </si>
  <si>
    <t>C8</t>
  </si>
  <si>
    <t>hydrochloride</t>
  </si>
  <si>
    <t>75mg</t>
  </si>
  <si>
    <t>C9</t>
  </si>
  <si>
    <t>Clopidogrel Apotex</t>
  </si>
  <si>
    <t>Clopidogrel Teva</t>
  </si>
  <si>
    <t>C10</t>
  </si>
  <si>
    <t>Contramal</t>
  </si>
  <si>
    <t>tramadolhydrochloride</t>
  </si>
  <si>
    <t>0,5mg/1ml</t>
  </si>
  <si>
    <t>100mg/1ml</t>
  </si>
  <si>
    <t>D1</t>
  </si>
  <si>
    <t>Dafalgan forte</t>
  </si>
  <si>
    <t>paracetamol</t>
  </si>
  <si>
    <t>1g</t>
  </si>
  <si>
    <t>D2</t>
  </si>
  <si>
    <t>Dafalgan odis</t>
  </si>
  <si>
    <t>D3</t>
  </si>
  <si>
    <t>Depomedrol</t>
  </si>
  <si>
    <t>diprophos</t>
  </si>
  <si>
    <t>40mg/2ml</t>
  </si>
  <si>
    <t>D4</t>
  </si>
  <si>
    <t>80mg/2ml</t>
  </si>
  <si>
    <t>D5</t>
  </si>
  <si>
    <t>Diclofenac</t>
  </si>
  <si>
    <t>diclofenac, Na-</t>
  </si>
  <si>
    <t>75mg/3ml</t>
  </si>
  <si>
    <t>D6</t>
  </si>
  <si>
    <t>Diprophos</t>
  </si>
  <si>
    <t>2mg + 5mg/1ml</t>
  </si>
  <si>
    <t>D7</t>
  </si>
  <si>
    <t>10mg + 4 mg/2ml</t>
  </si>
  <si>
    <t>D8</t>
  </si>
  <si>
    <t>Dogmatil</t>
  </si>
  <si>
    <t>sulpiride</t>
  </si>
  <si>
    <t>100mg/2ml</t>
  </si>
  <si>
    <t>D9</t>
  </si>
  <si>
    <t>Dolofin</t>
  </si>
  <si>
    <t>ibuprofen</t>
  </si>
  <si>
    <t>400mg</t>
  </si>
  <si>
    <t>D10</t>
  </si>
  <si>
    <t>Dolol instant</t>
  </si>
  <si>
    <t>D11</t>
  </si>
  <si>
    <t>Dolzam</t>
  </si>
  <si>
    <t>50mg/1ml</t>
  </si>
  <si>
    <t>D12</t>
  </si>
  <si>
    <t>E1</t>
  </si>
  <si>
    <t>Esomeprazole Teva</t>
  </si>
  <si>
    <t>esomeprazole</t>
  </si>
  <si>
    <t>20mg</t>
  </si>
  <si>
    <t>F1</t>
  </si>
  <si>
    <t>Fastum gel</t>
  </si>
  <si>
    <t>ketoprofen</t>
  </si>
  <si>
    <t>F2</t>
  </si>
  <si>
    <t>Feldene IM</t>
  </si>
  <si>
    <t>piroxicam</t>
  </si>
  <si>
    <t>F3</t>
  </si>
  <si>
    <t>Felden Lyotabs</t>
  </si>
  <si>
    <t>F4</t>
  </si>
  <si>
    <t>Fleet</t>
  </si>
  <si>
    <t>11g/24g</t>
  </si>
  <si>
    <t>F5</t>
  </si>
  <si>
    <t>Fleet pediatric</t>
  </si>
  <si>
    <t>66,6ml</t>
  </si>
  <si>
    <t>F6</t>
  </si>
  <si>
    <t>F7</t>
  </si>
  <si>
    <t>Flemoxin solutab (10tab)</t>
  </si>
  <si>
    <t>Flemoxin solutab (24tab)</t>
  </si>
  <si>
    <t>F8</t>
  </si>
  <si>
    <t>Flixotide</t>
  </si>
  <si>
    <t>fluticason</t>
  </si>
  <si>
    <t>250mcg</t>
  </si>
  <si>
    <t>F9</t>
  </si>
  <si>
    <t>F10</t>
  </si>
  <si>
    <t>Fucidine crème</t>
  </si>
  <si>
    <t>Fudicine zalf</t>
  </si>
  <si>
    <t>Feldene Lyotabs</t>
  </si>
  <si>
    <t>G1</t>
  </si>
  <si>
    <t>Glucophage</t>
  </si>
  <si>
    <t>metformine</t>
  </si>
  <si>
    <t>G2</t>
  </si>
  <si>
    <t>Glucose sterop</t>
  </si>
  <si>
    <t>glucose</t>
  </si>
  <si>
    <t>6mmol/10ml</t>
  </si>
  <si>
    <t>H1</t>
  </si>
  <si>
    <t>Haldol</t>
  </si>
  <si>
    <t>haloperidol</t>
  </si>
  <si>
    <t>5mg/1ml</t>
  </si>
  <si>
    <t>I1</t>
  </si>
  <si>
    <t>Ibuprofen</t>
  </si>
  <si>
    <t>I2</t>
  </si>
  <si>
    <t>loperamide</t>
  </si>
  <si>
    <t>2mg</t>
  </si>
  <si>
    <t>I3</t>
  </si>
  <si>
    <t>Imodium (20tab)</t>
  </si>
  <si>
    <t>Imodium (60tab)</t>
  </si>
  <si>
    <t>I4</t>
  </si>
  <si>
    <t>Indapamide</t>
  </si>
  <si>
    <t>indapamide</t>
  </si>
  <si>
    <t>2,5mg</t>
  </si>
  <si>
    <t>I5</t>
  </si>
  <si>
    <t>Inderal</t>
  </si>
  <si>
    <t>propranolol</t>
  </si>
  <si>
    <t>I6</t>
  </si>
  <si>
    <t>Isoten minor</t>
  </si>
  <si>
    <t>K1</t>
  </si>
  <si>
    <t>Konakion</t>
  </si>
  <si>
    <t>fyromenadion = vit. K</t>
  </si>
  <si>
    <t>10mg/1ml</t>
  </si>
  <si>
    <t>K2</t>
  </si>
  <si>
    <t>L1</t>
  </si>
  <si>
    <t>Lasix</t>
  </si>
  <si>
    <t>furosemide</t>
  </si>
  <si>
    <t>L2</t>
  </si>
  <si>
    <t>20mg/2ml</t>
  </si>
  <si>
    <t>L3</t>
  </si>
  <si>
    <t>Levocetirizine Teva</t>
  </si>
  <si>
    <t>levocetirizine</t>
  </si>
  <si>
    <t>L4</t>
  </si>
  <si>
    <t>Litican</t>
  </si>
  <si>
    <t>alizapride</t>
  </si>
  <si>
    <t>50mg/2ml</t>
  </si>
  <si>
    <t>L5</t>
  </si>
  <si>
    <t>Loperamide EG</t>
  </si>
  <si>
    <t>L6</t>
  </si>
  <si>
    <t>Loperamide TEVA</t>
  </si>
  <si>
    <t>31/06/2013</t>
  </si>
  <si>
    <t>M1</t>
  </si>
  <si>
    <t>methylprednisolon</t>
  </si>
  <si>
    <t>Medrol</t>
  </si>
  <si>
    <t>32mg</t>
  </si>
  <si>
    <t>M2</t>
  </si>
  <si>
    <t>Metformax 850</t>
  </si>
  <si>
    <t>M3</t>
  </si>
  <si>
    <t>Minotab 100</t>
  </si>
  <si>
    <t>minocycline</t>
  </si>
  <si>
    <t>100mg</t>
  </si>
  <si>
    <t>M4</t>
  </si>
  <si>
    <t>Mobilat</t>
  </si>
  <si>
    <t>50g</t>
  </si>
  <si>
    <t>M5</t>
  </si>
  <si>
    <t xml:space="preserve">Mobistix </t>
  </si>
  <si>
    <t>250mg</t>
  </si>
  <si>
    <t>M6</t>
  </si>
  <si>
    <t>Mobistix cappucino</t>
  </si>
  <si>
    <t>M7</t>
  </si>
  <si>
    <t>Motilium instant</t>
  </si>
  <si>
    <t>domperidon</t>
  </si>
  <si>
    <t>N1</t>
  </si>
  <si>
    <t>Naloxon B Braun</t>
  </si>
  <si>
    <t>naloxon</t>
  </si>
  <si>
    <t>0,4mg/1ml</t>
  </si>
  <si>
    <t>N2</t>
  </si>
  <si>
    <t>Nitrolingual</t>
  </si>
  <si>
    <t>N3</t>
  </si>
  <si>
    <t>Nobiten</t>
  </si>
  <si>
    <t>nebivolol</t>
  </si>
  <si>
    <t>N4</t>
  </si>
  <si>
    <t>Novolizer</t>
  </si>
  <si>
    <t>100ug/dosis</t>
  </si>
  <si>
    <t>N5</t>
  </si>
  <si>
    <t>Nurofen</t>
  </si>
  <si>
    <t>4%/100ml</t>
  </si>
  <si>
    <t>N6</t>
  </si>
  <si>
    <t xml:space="preserve">Nurofen </t>
  </si>
  <si>
    <t>2%/200ml</t>
  </si>
  <si>
    <t>O1</t>
  </si>
  <si>
    <t>Omeprazole Mylan</t>
  </si>
  <si>
    <t>omeprazole</t>
  </si>
  <si>
    <t>O2</t>
  </si>
  <si>
    <t>Orofar lidocaïne</t>
  </si>
  <si>
    <t>benzoxonium/lidocaine</t>
  </si>
  <si>
    <t>P1</t>
  </si>
  <si>
    <t>Pantoprazole Mylan</t>
  </si>
  <si>
    <t>pantoprazole</t>
  </si>
  <si>
    <t>P2</t>
  </si>
  <si>
    <t>Pantoprazole Sandoz</t>
  </si>
  <si>
    <t>P3</t>
  </si>
  <si>
    <t>Paracetamol Teva</t>
  </si>
  <si>
    <t>P4</t>
  </si>
  <si>
    <t>P5</t>
  </si>
  <si>
    <t>Perdolan (kleuters)</t>
  </si>
  <si>
    <t>200mg</t>
  </si>
  <si>
    <t>P6</t>
  </si>
  <si>
    <t>Perdolan (baby's)</t>
  </si>
  <si>
    <t>P7</t>
  </si>
  <si>
    <t>Phenergan</t>
  </si>
  <si>
    <t>promethasine</t>
  </si>
  <si>
    <t>P8</t>
  </si>
  <si>
    <t>Physio sterop</t>
  </si>
  <si>
    <t>fysiologisch water</t>
  </si>
  <si>
    <t>90mg/10ml</t>
  </si>
  <si>
    <t>P9</t>
  </si>
  <si>
    <t>Piromed Dispers</t>
  </si>
  <si>
    <t>piroxicamum</t>
  </si>
  <si>
    <t>P10</t>
  </si>
  <si>
    <t>Piroxicam</t>
  </si>
  <si>
    <t>P11</t>
  </si>
  <si>
    <t>Plavix</t>
  </si>
  <si>
    <t>clopidogrel</t>
  </si>
  <si>
    <t>P12</t>
  </si>
  <si>
    <t>Polyflam</t>
  </si>
  <si>
    <t>P13</t>
  </si>
  <si>
    <t>Primperan</t>
  </si>
  <si>
    <t>metoclopramide</t>
  </si>
  <si>
    <t>10mg/2ml</t>
  </si>
  <si>
    <t>P14</t>
  </si>
  <si>
    <t>Procaïne HCI</t>
  </si>
  <si>
    <t>procaine</t>
  </si>
  <si>
    <t>40mg/2%</t>
  </si>
  <si>
    <t>P15</t>
  </si>
  <si>
    <t>Proflox</t>
  </si>
  <si>
    <t>mioxifloxacine</t>
  </si>
  <si>
    <t>R1</t>
  </si>
  <si>
    <t>Ranitidine EG</t>
  </si>
  <si>
    <t>ranitidine</t>
  </si>
  <si>
    <t>F11</t>
  </si>
  <si>
    <t>Flamigel</t>
  </si>
  <si>
    <t>Flammazine</t>
  </si>
  <si>
    <t>F12</t>
  </si>
  <si>
    <t>F13</t>
  </si>
  <si>
    <t>F14</t>
  </si>
  <si>
    <t>Glucagen Hypokit</t>
  </si>
  <si>
    <t>G3</t>
  </si>
  <si>
    <t>O3</t>
  </si>
  <si>
    <t>Oxybuprocaïne</t>
  </si>
  <si>
    <t>oxybuprocaïne</t>
  </si>
  <si>
    <t>Isobetadine</t>
  </si>
  <si>
    <t>Onthaal</t>
  </si>
  <si>
    <t>I7</t>
  </si>
  <si>
    <t>R2</t>
  </si>
  <si>
    <t>Reparil gel</t>
  </si>
  <si>
    <t>aescin</t>
  </si>
  <si>
    <t>R3</t>
  </si>
  <si>
    <t>Risperdal Instasolv</t>
  </si>
  <si>
    <t>risperidon</t>
  </si>
  <si>
    <t>1mg</t>
  </si>
  <si>
    <t>R4</t>
  </si>
  <si>
    <t>Rivotril</t>
  </si>
  <si>
    <t>clonazepam</t>
  </si>
  <si>
    <t>0,5mg</t>
  </si>
  <si>
    <t>R5</t>
  </si>
  <si>
    <t>Rofenid Ready mix</t>
  </si>
  <si>
    <t>R6</t>
  </si>
  <si>
    <t>Rupatall</t>
  </si>
  <si>
    <t>rupatadine</t>
  </si>
  <si>
    <t>R7</t>
  </si>
  <si>
    <t>Rytmonorm</t>
  </si>
  <si>
    <t>225/2</t>
  </si>
  <si>
    <t>S1</t>
  </si>
  <si>
    <t>Scopolamine</t>
  </si>
  <si>
    <t>scopolamine</t>
  </si>
  <si>
    <t>S2</t>
  </si>
  <si>
    <t>Solu Medrol</t>
  </si>
  <si>
    <t>methylpredisolone</t>
  </si>
  <si>
    <t>S3</t>
  </si>
  <si>
    <t>Solu Medrol S.A.B</t>
  </si>
  <si>
    <t>31/04/2015</t>
  </si>
  <si>
    <t>S4</t>
  </si>
  <si>
    <t>125mg</t>
  </si>
  <si>
    <t>S5</t>
  </si>
  <si>
    <t>Spidifen</t>
  </si>
  <si>
    <t>T1</t>
  </si>
  <si>
    <t>Tamsulosine Sandoz</t>
  </si>
  <si>
    <t>tamsulosine</t>
  </si>
  <si>
    <t>T2</t>
  </si>
  <si>
    <t>Tamsulosine</t>
  </si>
  <si>
    <t xml:space="preserve">0,4mg </t>
  </si>
  <si>
    <t>T3</t>
  </si>
  <si>
    <t>Tavanic</t>
  </si>
  <si>
    <t>levofloxacine</t>
  </si>
  <si>
    <t>T4</t>
  </si>
  <si>
    <t>Tedivax Pro Adult</t>
  </si>
  <si>
    <t>T5</t>
  </si>
  <si>
    <t>Tetabuline</t>
  </si>
  <si>
    <t>T6</t>
  </si>
  <si>
    <t>Tradonal Odis</t>
  </si>
  <si>
    <t>50mg</t>
  </si>
  <si>
    <t>T7</t>
  </si>
  <si>
    <t>Tramadol Sandoz</t>
  </si>
  <si>
    <t xml:space="preserve">tramadol </t>
  </si>
  <si>
    <t>T8</t>
  </si>
  <si>
    <t>Trobicin</t>
  </si>
  <si>
    <t>spectinomycine</t>
  </si>
  <si>
    <t>2g</t>
  </si>
  <si>
    <t>U1</t>
  </si>
  <si>
    <t>nifurtoïnol</t>
  </si>
  <si>
    <t>Urfadyn</t>
  </si>
  <si>
    <t>V1</t>
  </si>
  <si>
    <t>Valtran</t>
  </si>
  <si>
    <t>tilidine/naloxon</t>
  </si>
  <si>
    <t>20ml</t>
  </si>
  <si>
    <t>V2</t>
  </si>
  <si>
    <t>Venoruton forte</t>
  </si>
  <si>
    <t>hydroxyethylrutosiden</t>
  </si>
  <si>
    <t>V3</t>
  </si>
  <si>
    <t>Vesicare</t>
  </si>
  <si>
    <t>solifenacine</t>
  </si>
  <si>
    <t>V4</t>
  </si>
  <si>
    <t>Ventolin 100 Aërosol</t>
  </si>
  <si>
    <t>salbutamol</t>
  </si>
  <si>
    <t>X1</t>
  </si>
  <si>
    <t>Xylocaïne adrenaline</t>
  </si>
  <si>
    <t>X2</t>
  </si>
  <si>
    <t>Xylocaïne gel</t>
  </si>
  <si>
    <t>X3</t>
  </si>
  <si>
    <t xml:space="preserve">Xylocaïne </t>
  </si>
  <si>
    <t>Z1</t>
  </si>
  <si>
    <t>Zaldiar</t>
  </si>
  <si>
    <t>tramadol/paracetamol</t>
  </si>
  <si>
    <t>37,5mg/325mg</t>
  </si>
  <si>
    <t>Z2</t>
  </si>
  <si>
    <t>Zinnat</t>
  </si>
  <si>
    <t>cefuroxim</t>
  </si>
  <si>
    <t>Z3</t>
  </si>
  <si>
    <t>Zuurstofwater 3%</t>
  </si>
  <si>
    <t>3%/5ml</t>
  </si>
  <si>
    <t>Z4</t>
  </si>
  <si>
    <t>Zwangerschapstest Hcg</t>
  </si>
  <si>
    <t>D13</t>
  </si>
  <si>
    <t>Dolantine</t>
  </si>
  <si>
    <t>pethidinehydrochloride</t>
  </si>
  <si>
    <t>Kluis</t>
  </si>
  <si>
    <t>M8</t>
  </si>
  <si>
    <t>Morphine</t>
  </si>
  <si>
    <t>morfine</t>
  </si>
  <si>
    <t>T9</t>
  </si>
  <si>
    <t>Temesta Expedit</t>
  </si>
  <si>
    <t>lorazepam</t>
  </si>
  <si>
    <t>V5</t>
  </si>
  <si>
    <t>Valium</t>
  </si>
  <si>
    <t>diazepam</t>
  </si>
  <si>
    <t>0,8mg</t>
  </si>
  <si>
    <t>0,5ml</t>
  </si>
  <si>
    <t>X4</t>
  </si>
  <si>
    <t>Xylocaïne</t>
  </si>
  <si>
    <t>2013</t>
  </si>
  <si>
    <t>2014</t>
  </si>
  <si>
    <t>2015</t>
  </si>
  <si>
    <t>2016</t>
  </si>
  <si>
    <t>2017</t>
  </si>
  <si>
    <t>BESTELLINGEN</t>
  </si>
  <si>
    <t>VERBRUIK</t>
  </si>
  <si>
    <t>Amoxiclav Sandoz</t>
  </si>
  <si>
    <t>K-Y gel lubrificante</t>
  </si>
  <si>
    <t>Voorraad</t>
  </si>
  <si>
    <t>OVERHEVELING</t>
  </si>
  <si>
    <t>29/02/2018</t>
  </si>
</sst>
</file>

<file path=xl/styles.xml><?xml version="1.0" encoding="utf-8"?>
<styleSheet xmlns="http://schemas.openxmlformats.org/spreadsheetml/2006/main">
  <numFmts count="2">
    <numFmt numFmtId="164" formatCode="d/mm/yyyy;@"/>
    <numFmt numFmtId="165" formatCode="0.0%"/>
  </numFmts>
  <fonts count="5">
    <font>
      <sz val="11"/>
      <color theme="1"/>
      <name val="Calibri"/>
      <family val="2"/>
      <scheme val="minor"/>
    </font>
    <font>
      <sz val="30"/>
      <color theme="0"/>
      <name val="Cambria"/>
      <family val="1"/>
    </font>
    <font>
      <b/>
      <sz val="15"/>
      <color theme="0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59996337778862885"/>
        <bgColor indexed="64"/>
      </patternFill>
    </fill>
  </fills>
  <borders count="3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medium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medium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medium">
        <color theme="3" tint="-0.24994659260841701"/>
      </bottom>
      <diagonal/>
    </border>
    <border>
      <left style="thin">
        <color theme="3" tint="-0.24994659260841701"/>
      </left>
      <right style="medium">
        <color theme="3" tint="-0.24994659260841701"/>
      </right>
      <top style="thin">
        <color theme="3" tint="-0.24994659260841701"/>
      </top>
      <bottom style="medium">
        <color theme="3" tint="-0.24994659260841701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medium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medium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6" tint="-0.499984740745262"/>
      </bottom>
      <diagonal/>
    </border>
    <border>
      <left style="thin">
        <color theme="6" tint="-0.499984740745262"/>
      </left>
      <right style="medium">
        <color theme="6" tint="-0.499984740745262"/>
      </right>
      <top style="thin">
        <color theme="6" tint="-0.499984740745262"/>
      </top>
      <bottom style="medium">
        <color theme="6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/>
      <top/>
      <bottom/>
      <diagonal/>
    </border>
    <border>
      <left/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medium">
        <color theme="5" tint="-0.499984740745262"/>
      </right>
      <top/>
      <bottom/>
      <diagonal/>
    </border>
    <border>
      <left style="medium">
        <color theme="5" tint="-0.499984740745262"/>
      </left>
      <right style="thin">
        <color theme="0"/>
      </right>
      <top/>
      <bottom/>
      <diagonal/>
    </border>
    <border>
      <left style="thin">
        <color theme="0"/>
      </left>
      <right style="medium">
        <color theme="5" tint="-0.499984740745262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Fill="1" applyAlignme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Border="1"/>
    <xf numFmtId="164" fontId="0" fillId="0" borderId="0" xfId="0" applyNumberFormat="1"/>
    <xf numFmtId="164" fontId="0" fillId="0" borderId="6" xfId="0" applyNumberFormat="1" applyBorder="1"/>
    <xf numFmtId="164" fontId="0" fillId="0" borderId="7" xfId="0" applyNumberFormat="1" applyFill="1" applyBorder="1"/>
    <xf numFmtId="164" fontId="0" fillId="4" borderId="8" xfId="0" applyNumberFormat="1" applyFill="1" applyBorder="1"/>
    <xf numFmtId="164" fontId="0" fillId="0" borderId="9" xfId="0" applyNumberFormat="1" applyFill="1" applyBorder="1"/>
    <xf numFmtId="164" fontId="0" fillId="0" borderId="8" xfId="0" applyNumberFormat="1" applyBorder="1"/>
    <xf numFmtId="164" fontId="0" fillId="0" borderId="9" xfId="0" applyNumberFormat="1" applyBorder="1"/>
    <xf numFmtId="164" fontId="0" fillId="0" borderId="7" xfId="0" applyNumberFormat="1" applyBorder="1"/>
    <xf numFmtId="164" fontId="0" fillId="6" borderId="9" xfId="0" applyNumberFormat="1" applyFill="1" applyBorder="1"/>
    <xf numFmtId="165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9" fontId="0" fillId="0" borderId="0" xfId="0" applyNumberFormat="1" applyBorder="1" applyAlignment="1">
      <alignment horizontal="left"/>
    </xf>
    <xf numFmtId="164" fontId="0" fillId="5" borderId="9" xfId="0" applyNumberFormat="1" applyFill="1" applyBorder="1"/>
    <xf numFmtId="0" fontId="0" fillId="0" borderId="0" xfId="0" applyFill="1" applyBorder="1"/>
    <xf numFmtId="0" fontId="0" fillId="0" borderId="0" xfId="0" applyFill="1"/>
    <xf numFmtId="9" fontId="0" fillId="0" borderId="0" xfId="0" applyNumberFormat="1" applyBorder="1"/>
    <xf numFmtId="164" fontId="0" fillId="0" borderId="10" xfId="0" applyNumberFormat="1" applyBorder="1"/>
    <xf numFmtId="164" fontId="0" fillId="0" borderId="0" xfId="0" applyNumberFormat="1" applyBorder="1"/>
    <xf numFmtId="164" fontId="0" fillId="0" borderId="6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5" borderId="8" xfId="0" applyNumberFormat="1" applyFill="1" applyBorder="1" applyAlignment="1">
      <alignment horizontal="right"/>
    </xf>
    <xf numFmtId="164" fontId="0" fillId="4" borderId="8" xfId="0" applyNumberFormat="1" applyFill="1" applyBorder="1" applyAlignment="1">
      <alignment horizontal="right"/>
    </xf>
    <xf numFmtId="164" fontId="0" fillId="6" borderId="9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4" fontId="0" fillId="0" borderId="13" xfId="0" applyNumberFormat="1" applyBorder="1"/>
    <xf numFmtId="164" fontId="0" fillId="0" borderId="12" xfId="0" applyNumberFormat="1" applyBorder="1"/>
    <xf numFmtId="164" fontId="0" fillId="0" borderId="14" xfId="0" applyNumberFormat="1" applyBorder="1"/>
    <xf numFmtId="164" fontId="0" fillId="0" borderId="8" xfId="0" applyNumberFormat="1" applyFill="1" applyBorder="1"/>
    <xf numFmtId="164" fontId="0" fillId="0" borderId="7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164" fontId="0" fillId="0" borderId="9" xfId="0" applyNumberFormat="1" applyFill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164" fontId="0" fillId="0" borderId="13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3" fillId="0" borderId="8" xfId="0" applyNumberFormat="1" applyFont="1" applyBorder="1" applyAlignment="1"/>
    <xf numFmtId="164" fontId="3" fillId="0" borderId="0" xfId="0" applyNumberFormat="1" applyFont="1" applyBorder="1" applyAlignment="1"/>
    <xf numFmtId="0" fontId="0" fillId="0" borderId="11" xfId="0" applyBorder="1"/>
    <xf numFmtId="0" fontId="2" fillId="9" borderId="2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4" fillId="8" borderId="16" xfId="0" applyFont="1" applyFill="1" applyBorder="1"/>
    <xf numFmtId="0" fontId="4" fillId="7" borderId="15" xfId="0" applyFont="1" applyFill="1" applyBorder="1"/>
    <xf numFmtId="0" fontId="4" fillId="8" borderId="15" xfId="0" applyFont="1" applyFill="1" applyBorder="1"/>
    <xf numFmtId="0" fontId="4" fillId="7" borderId="17" xfId="0" applyFont="1" applyFill="1" applyBorder="1"/>
    <xf numFmtId="165" fontId="4" fillId="7" borderId="15" xfId="0" applyNumberFormat="1" applyFont="1" applyFill="1" applyBorder="1" applyAlignment="1">
      <alignment horizontal="left"/>
    </xf>
    <xf numFmtId="9" fontId="4" fillId="7" borderId="15" xfId="0" applyNumberFormat="1" applyFont="1" applyFill="1" applyBorder="1" applyAlignment="1">
      <alignment horizontal="left"/>
    </xf>
    <xf numFmtId="0" fontId="4" fillId="8" borderId="18" xfId="0" applyFont="1" applyFill="1" applyBorder="1"/>
    <xf numFmtId="0" fontId="4" fillId="7" borderId="19" xfId="0" applyFont="1" applyFill="1" applyBorder="1"/>
    <xf numFmtId="0" fontId="4" fillId="8" borderId="19" xfId="0" applyFont="1" applyFill="1" applyBorder="1"/>
    <xf numFmtId="0" fontId="4" fillId="7" borderId="20" xfId="0" applyFont="1" applyFill="1" applyBorder="1"/>
    <xf numFmtId="0" fontId="0" fillId="11" borderId="22" xfId="0" applyFill="1" applyBorder="1"/>
    <xf numFmtId="0" fontId="0" fillId="11" borderId="21" xfId="0" applyFill="1" applyBorder="1"/>
    <xf numFmtId="0" fontId="0" fillId="11" borderId="24" xfId="0" applyFill="1" applyBorder="1"/>
    <xf numFmtId="0" fontId="0" fillId="11" borderId="25" xfId="0" applyFill="1" applyBorder="1"/>
    <xf numFmtId="0" fontId="0" fillId="12" borderId="21" xfId="0" applyFill="1" applyBorder="1"/>
    <xf numFmtId="0" fontId="0" fillId="12" borderId="25" xfId="0" applyFill="1" applyBorder="1"/>
    <xf numFmtId="0" fontId="0" fillId="12" borderId="23" xfId="0" applyFill="1" applyBorder="1"/>
    <xf numFmtId="0" fontId="0" fillId="12" borderId="26" xfId="0" applyFill="1" applyBorder="1"/>
    <xf numFmtId="0" fontId="2" fillId="14" borderId="2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0" fillId="15" borderId="27" xfId="0" applyFill="1" applyBorder="1"/>
    <xf numFmtId="0" fontId="0" fillId="16" borderId="27" xfId="0" applyFill="1" applyBorder="1"/>
    <xf numFmtId="0" fontId="0" fillId="15" borderId="28" xfId="0" applyFill="1" applyBorder="1"/>
    <xf numFmtId="0" fontId="0" fillId="16" borderId="29" xfId="0" applyFill="1" applyBorder="1"/>
    <xf numFmtId="0" fontId="0" fillId="15" borderId="30" xfId="0" applyFill="1" applyBorder="1"/>
    <xf numFmtId="0" fontId="0" fillId="16" borderId="31" xfId="0" applyFill="1" applyBorder="1"/>
    <xf numFmtId="0" fontId="0" fillId="15" borderId="31" xfId="0" applyFill="1" applyBorder="1"/>
    <xf numFmtId="0" fontId="0" fillId="16" borderId="32" xfId="0" applyFill="1" applyBorder="1"/>
    <xf numFmtId="0" fontId="2" fillId="14" borderId="35" xfId="0" applyFont="1" applyFill="1" applyBorder="1" applyAlignment="1">
      <alignment horizontal="center"/>
    </xf>
    <xf numFmtId="0" fontId="2" fillId="14" borderId="36" xfId="0" applyFont="1" applyFill="1" applyBorder="1" applyAlignment="1">
      <alignment horizontal="center"/>
    </xf>
    <xf numFmtId="0" fontId="2" fillId="14" borderId="37" xfId="0" applyFont="1" applyFill="1" applyBorder="1" applyAlignment="1">
      <alignment horizontal="center"/>
    </xf>
    <xf numFmtId="0" fontId="2" fillId="14" borderId="38" xfId="0" applyFont="1" applyFill="1" applyBorder="1" applyAlignment="1">
      <alignment horizontal="center"/>
    </xf>
    <xf numFmtId="1" fontId="0" fillId="0" borderId="0" xfId="0" applyNumberFormat="1" applyBorder="1"/>
    <xf numFmtId="1" fontId="0" fillId="0" borderId="0" xfId="0" applyNumberFormat="1" applyFill="1" applyAlignment="1">
      <alignment horizontal="right"/>
    </xf>
    <xf numFmtId="0" fontId="1" fillId="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3" borderId="33" xfId="0" applyFont="1" applyFill="1" applyBorder="1" applyAlignment="1">
      <alignment horizontal="center"/>
    </xf>
    <xf numFmtId="0" fontId="1" fillId="13" borderId="0" xfId="0" applyFont="1" applyFill="1" applyBorder="1" applyAlignment="1">
      <alignment horizontal="center"/>
    </xf>
    <xf numFmtId="0" fontId="1" fillId="13" borderId="34" xfId="0" applyFont="1" applyFill="1" applyBorder="1" applyAlignment="1">
      <alignment horizontal="center"/>
    </xf>
    <xf numFmtId="164" fontId="3" fillId="0" borderId="4" xfId="0" quotePrefix="1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64" fontId="3" fillId="0" borderId="3" xfId="0" quotePrefix="1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3" fillId="0" borderId="5" xfId="0" quotePrefix="1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LijstMedicatie" displayName="LijstMedicatie" ref="B2:G138" totalsRowShown="0">
  <autoFilter ref="B2:G138">
    <filterColumn colId="5"/>
  </autoFilter>
  <tableColumns count="6">
    <tableColumn id="1" name="Kolom1"/>
    <tableColumn id="2" name="Kolom2"/>
    <tableColumn id="3" name="Kolom3"/>
    <tableColumn id="4" name="Kolom4"/>
    <tableColumn id="5" name="Kolom5"/>
    <tableColumn id="6" name="Voorraad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3"/>
  <sheetViews>
    <sheetView topLeftCell="A49" zoomScaleNormal="100" workbookViewId="0">
      <selection activeCell="I4" sqref="I4"/>
    </sheetView>
  </sheetViews>
  <sheetFormatPr defaultRowHeight="15"/>
  <cols>
    <col min="1" max="1" width="17.42578125" customWidth="1"/>
    <col min="2" max="2" width="30" customWidth="1"/>
    <col min="3" max="3" width="28.85546875" customWidth="1"/>
    <col min="4" max="4" width="12.5703125" customWidth="1"/>
    <col min="5" max="5" width="15.140625" bestFit="1" customWidth="1"/>
    <col min="6" max="6" width="19" bestFit="1" customWidth="1"/>
    <col min="7" max="7" width="13.7109375" bestFit="1" customWidth="1"/>
    <col min="8" max="8" width="15.42578125" bestFit="1" customWidth="1"/>
    <col min="9" max="9" width="19.7109375" customWidth="1"/>
  </cols>
  <sheetData>
    <row r="1" spans="1:11" ht="37.5">
      <c r="A1" s="82" t="s">
        <v>49</v>
      </c>
      <c r="B1" s="82"/>
      <c r="C1" s="82"/>
      <c r="D1" s="82"/>
      <c r="E1" s="82"/>
      <c r="F1" s="82"/>
      <c r="G1" s="82"/>
      <c r="H1" s="82"/>
      <c r="I1" s="82"/>
      <c r="J1" s="1"/>
      <c r="K1" s="1"/>
    </row>
    <row r="2" spans="1:11" ht="54.75" customHeight="1">
      <c r="A2" s="3" t="s">
        <v>38</v>
      </c>
      <c r="B2" s="3" t="s">
        <v>4</v>
      </c>
      <c r="C2" s="3" t="s">
        <v>41</v>
      </c>
      <c r="D2" s="3" t="s">
        <v>6</v>
      </c>
      <c r="E2" s="3" t="s">
        <v>42</v>
      </c>
      <c r="F2" s="3" t="s">
        <v>44</v>
      </c>
      <c r="G2" s="3" t="s">
        <v>46</v>
      </c>
      <c r="H2" s="3" t="s">
        <v>31</v>
      </c>
      <c r="I2" s="3"/>
    </row>
    <row r="3" spans="1:11" ht="17.25" customHeight="1">
      <c r="A3" s="2" t="s">
        <v>39</v>
      </c>
      <c r="B3" s="2"/>
      <c r="C3" s="2" t="s">
        <v>40</v>
      </c>
      <c r="D3" s="2"/>
      <c r="E3" s="2" t="s">
        <v>43</v>
      </c>
      <c r="F3" s="2" t="s">
        <v>45</v>
      </c>
      <c r="G3" s="2" t="s">
        <v>47</v>
      </c>
      <c r="H3" s="2" t="s">
        <v>48</v>
      </c>
      <c r="I3" s="2" t="s">
        <v>3</v>
      </c>
    </row>
    <row r="4" spans="1:11">
      <c r="A4" s="48" t="s">
        <v>0</v>
      </c>
      <c r="B4" s="49" t="s">
        <v>5</v>
      </c>
      <c r="C4" s="49"/>
      <c r="D4" s="49" t="s">
        <v>7</v>
      </c>
      <c r="E4" s="49"/>
      <c r="F4" s="50"/>
      <c r="G4" s="49"/>
      <c r="H4" s="49"/>
      <c r="I4" s="51"/>
    </row>
    <row r="5" spans="1:11">
      <c r="A5" s="48" t="s">
        <v>1</v>
      </c>
      <c r="B5" s="49" t="s">
        <v>8</v>
      </c>
      <c r="C5" s="49" t="s">
        <v>18</v>
      </c>
      <c r="D5" s="49" t="s">
        <v>10</v>
      </c>
      <c r="E5" s="49" t="s">
        <v>9</v>
      </c>
      <c r="F5" s="50"/>
      <c r="G5" s="49"/>
      <c r="H5" s="49"/>
      <c r="I5" s="51"/>
    </row>
    <row r="6" spans="1:11">
      <c r="A6" s="48" t="s">
        <v>2</v>
      </c>
      <c r="B6" s="49" t="s">
        <v>11</v>
      </c>
      <c r="C6" s="49" t="s">
        <v>19</v>
      </c>
      <c r="D6" s="49" t="s">
        <v>10</v>
      </c>
      <c r="E6" s="49" t="s">
        <v>12</v>
      </c>
      <c r="F6" s="50"/>
      <c r="G6" s="49"/>
      <c r="H6" s="49"/>
      <c r="I6" s="51"/>
    </row>
    <row r="7" spans="1:11">
      <c r="A7" s="48" t="s">
        <v>13</v>
      </c>
      <c r="B7" s="49" t="s">
        <v>14</v>
      </c>
      <c r="C7" s="49" t="s">
        <v>20</v>
      </c>
      <c r="D7" s="49" t="s">
        <v>10</v>
      </c>
      <c r="E7" s="49" t="s">
        <v>15</v>
      </c>
      <c r="F7" s="50"/>
      <c r="G7" s="49"/>
      <c r="H7" s="49"/>
      <c r="I7" s="51"/>
    </row>
    <row r="8" spans="1:11">
      <c r="A8" s="48" t="s">
        <v>16</v>
      </c>
      <c r="B8" s="49" t="s">
        <v>17</v>
      </c>
      <c r="C8" s="49" t="s">
        <v>20</v>
      </c>
      <c r="D8" s="49" t="s">
        <v>10</v>
      </c>
      <c r="E8" s="49" t="s">
        <v>21</v>
      </c>
      <c r="F8" s="50"/>
      <c r="G8" s="49"/>
      <c r="H8" s="49"/>
      <c r="I8" s="51"/>
    </row>
    <row r="9" spans="1:11">
      <c r="A9" s="48" t="s">
        <v>22</v>
      </c>
      <c r="B9" s="49" t="s">
        <v>23</v>
      </c>
      <c r="C9" s="49" t="s">
        <v>24</v>
      </c>
      <c r="D9" s="49" t="s">
        <v>10</v>
      </c>
      <c r="E9" s="49" t="s">
        <v>73</v>
      </c>
      <c r="F9" s="50"/>
      <c r="G9" s="49"/>
      <c r="H9" s="49"/>
      <c r="I9" s="51"/>
    </row>
    <row r="10" spans="1:11">
      <c r="A10" s="48" t="s">
        <v>26</v>
      </c>
      <c r="B10" s="49" t="s">
        <v>27</v>
      </c>
      <c r="C10" s="49" t="s">
        <v>28</v>
      </c>
      <c r="D10" s="49" t="s">
        <v>10</v>
      </c>
      <c r="E10" s="49" t="s">
        <v>29</v>
      </c>
      <c r="F10" s="50"/>
      <c r="G10" s="49"/>
      <c r="H10" s="49"/>
      <c r="I10" s="51"/>
    </row>
    <row r="11" spans="1:11">
      <c r="A11" s="48" t="s">
        <v>50</v>
      </c>
      <c r="B11" s="49" t="s">
        <v>51</v>
      </c>
      <c r="C11" s="49" t="s">
        <v>20</v>
      </c>
      <c r="D11" s="49" t="s">
        <v>10</v>
      </c>
      <c r="E11" s="49" t="s">
        <v>52</v>
      </c>
      <c r="F11" s="50"/>
      <c r="G11" s="49"/>
      <c r="H11" s="49"/>
      <c r="I11" s="51"/>
    </row>
    <row r="12" spans="1:11">
      <c r="A12" s="48" t="s">
        <v>53</v>
      </c>
      <c r="B12" s="49" t="s">
        <v>54</v>
      </c>
      <c r="C12" s="49" t="s">
        <v>55</v>
      </c>
      <c r="D12" s="49" t="s">
        <v>10</v>
      </c>
      <c r="E12" s="49" t="s">
        <v>56</v>
      </c>
      <c r="F12" s="50"/>
      <c r="G12" s="49"/>
      <c r="H12" s="49"/>
      <c r="I12" s="51"/>
    </row>
    <row r="13" spans="1:11">
      <c r="A13" s="48" t="s">
        <v>57</v>
      </c>
      <c r="B13" s="49" t="s">
        <v>58</v>
      </c>
      <c r="C13" s="49" t="s">
        <v>59</v>
      </c>
      <c r="D13" s="49" t="s">
        <v>10</v>
      </c>
      <c r="E13" s="49" t="s">
        <v>52</v>
      </c>
      <c r="F13" s="50"/>
      <c r="G13" s="49"/>
      <c r="H13" s="49"/>
      <c r="I13" s="51"/>
    </row>
    <row r="14" spans="1:11">
      <c r="A14" s="48" t="s">
        <v>60</v>
      </c>
      <c r="B14" s="49" t="s">
        <v>61</v>
      </c>
      <c r="C14" s="49" t="s">
        <v>62</v>
      </c>
      <c r="D14" s="49" t="s">
        <v>10</v>
      </c>
      <c r="E14" s="49" t="s">
        <v>9</v>
      </c>
      <c r="F14" s="50"/>
      <c r="G14" s="49"/>
      <c r="H14" s="49"/>
      <c r="I14" s="51"/>
    </row>
    <row r="15" spans="1:11">
      <c r="A15" s="48" t="s">
        <v>63</v>
      </c>
      <c r="B15" s="49" t="s">
        <v>64</v>
      </c>
      <c r="C15" s="49" t="s">
        <v>62</v>
      </c>
      <c r="D15" s="49" t="s">
        <v>10</v>
      </c>
      <c r="E15" s="49" t="s">
        <v>9</v>
      </c>
      <c r="F15" s="50"/>
      <c r="G15" s="49"/>
      <c r="H15" s="49"/>
      <c r="I15" s="51"/>
    </row>
    <row r="16" spans="1:11">
      <c r="A16" s="48" t="s">
        <v>65</v>
      </c>
      <c r="B16" s="49" t="s">
        <v>66</v>
      </c>
      <c r="C16" s="49" t="s">
        <v>67</v>
      </c>
      <c r="D16" s="49" t="s">
        <v>10</v>
      </c>
      <c r="E16" s="49" t="s">
        <v>68</v>
      </c>
      <c r="F16" s="50"/>
      <c r="G16" s="49"/>
      <c r="H16" s="49"/>
      <c r="I16" s="51"/>
    </row>
    <row r="17" spans="1:9">
      <c r="A17" s="48" t="s">
        <v>69</v>
      </c>
      <c r="B17" s="49" t="s">
        <v>70</v>
      </c>
      <c r="C17" s="49" t="s">
        <v>71</v>
      </c>
      <c r="D17" s="49" t="s">
        <v>10</v>
      </c>
      <c r="E17" s="49" t="s">
        <v>72</v>
      </c>
      <c r="F17" s="50"/>
      <c r="G17" s="49"/>
      <c r="H17" s="49"/>
      <c r="I17" s="51"/>
    </row>
    <row r="18" spans="1:9">
      <c r="A18" s="48" t="s">
        <v>74</v>
      </c>
      <c r="B18" s="49" t="s">
        <v>75</v>
      </c>
      <c r="C18" s="49" t="s">
        <v>76</v>
      </c>
      <c r="D18" s="49" t="s">
        <v>10</v>
      </c>
      <c r="E18" s="49" t="s">
        <v>77</v>
      </c>
      <c r="F18" s="50"/>
      <c r="G18" s="49"/>
      <c r="H18" s="49"/>
      <c r="I18" s="51"/>
    </row>
    <row r="19" spans="1:9">
      <c r="A19" s="48" t="s">
        <v>78</v>
      </c>
      <c r="B19" s="49" t="s">
        <v>79</v>
      </c>
      <c r="C19" s="49" t="s">
        <v>80</v>
      </c>
      <c r="D19" s="49" t="s">
        <v>10</v>
      </c>
      <c r="E19" s="49" t="s">
        <v>9</v>
      </c>
      <c r="F19" s="50"/>
      <c r="G19" s="49"/>
      <c r="H19" s="49"/>
      <c r="I19" s="51"/>
    </row>
    <row r="20" spans="1:9">
      <c r="A20" s="48" t="s">
        <v>81</v>
      </c>
      <c r="B20" s="49" t="s">
        <v>82</v>
      </c>
      <c r="C20" s="49" t="s">
        <v>85</v>
      </c>
      <c r="D20" s="49" t="s">
        <v>10</v>
      </c>
      <c r="E20" s="49" t="s">
        <v>107</v>
      </c>
      <c r="F20" s="50"/>
      <c r="G20" s="49"/>
      <c r="H20" s="49"/>
      <c r="I20" s="51"/>
    </row>
    <row r="21" spans="1:9">
      <c r="A21" s="48" t="s">
        <v>86</v>
      </c>
      <c r="B21" s="49" t="s">
        <v>87</v>
      </c>
      <c r="C21" s="49" t="s">
        <v>88</v>
      </c>
      <c r="D21" s="49" t="s">
        <v>10</v>
      </c>
      <c r="E21" s="49" t="s">
        <v>52</v>
      </c>
      <c r="F21" s="50"/>
      <c r="G21" s="49"/>
      <c r="H21" s="49"/>
      <c r="I21" s="51"/>
    </row>
    <row r="22" spans="1:9">
      <c r="A22" s="48" t="s">
        <v>89</v>
      </c>
      <c r="B22" s="49" t="s">
        <v>90</v>
      </c>
      <c r="C22" s="49" t="s">
        <v>91</v>
      </c>
      <c r="D22" s="49" t="s">
        <v>10</v>
      </c>
      <c r="E22" s="49" t="s">
        <v>12</v>
      </c>
      <c r="F22" s="50"/>
      <c r="G22" s="49"/>
      <c r="H22" s="49"/>
      <c r="I22" s="51"/>
    </row>
    <row r="23" spans="1:9">
      <c r="A23" s="48" t="s">
        <v>92</v>
      </c>
      <c r="B23" s="49" t="s">
        <v>93</v>
      </c>
      <c r="C23" s="49" t="s">
        <v>94</v>
      </c>
      <c r="D23" s="49" t="s">
        <v>10</v>
      </c>
      <c r="E23" s="49" t="s">
        <v>95</v>
      </c>
      <c r="F23" s="50"/>
      <c r="G23" s="49"/>
      <c r="H23" s="49"/>
      <c r="I23" s="51"/>
    </row>
    <row r="24" spans="1:9">
      <c r="A24" s="48" t="s">
        <v>96</v>
      </c>
      <c r="B24" s="49" t="s">
        <v>93</v>
      </c>
      <c r="C24" s="49" t="s">
        <v>94</v>
      </c>
      <c r="D24" s="49" t="s">
        <v>10</v>
      </c>
      <c r="E24" s="49" t="s">
        <v>97</v>
      </c>
      <c r="F24" s="50"/>
      <c r="G24" s="49"/>
      <c r="H24" s="49"/>
      <c r="I24" s="51"/>
    </row>
    <row r="25" spans="1:9">
      <c r="A25" s="48" t="s">
        <v>98</v>
      </c>
      <c r="B25" s="49" t="s">
        <v>102</v>
      </c>
      <c r="C25" s="49" t="s">
        <v>99</v>
      </c>
      <c r="D25" s="49" t="s">
        <v>10</v>
      </c>
      <c r="E25" s="49" t="s">
        <v>100</v>
      </c>
      <c r="F25" s="50"/>
      <c r="G25" s="49"/>
      <c r="H25" s="49"/>
      <c r="I25" s="51"/>
    </row>
    <row r="26" spans="1:9">
      <c r="A26" s="48" t="s">
        <v>101</v>
      </c>
      <c r="B26" s="49" t="s">
        <v>103</v>
      </c>
      <c r="C26" s="49" t="s">
        <v>99</v>
      </c>
      <c r="D26" s="49" t="s">
        <v>10</v>
      </c>
      <c r="E26" s="49" t="s">
        <v>100</v>
      </c>
      <c r="F26" s="50"/>
      <c r="G26" s="49"/>
      <c r="H26" s="49"/>
      <c r="I26" s="51"/>
    </row>
    <row r="27" spans="1:9">
      <c r="A27" s="48" t="s">
        <v>104</v>
      </c>
      <c r="B27" s="49" t="s">
        <v>105</v>
      </c>
      <c r="C27" s="49" t="s">
        <v>106</v>
      </c>
      <c r="D27" s="49" t="s">
        <v>10</v>
      </c>
      <c r="E27" s="49" t="s">
        <v>108</v>
      </c>
      <c r="F27" s="50"/>
      <c r="G27" s="49"/>
      <c r="H27" s="49"/>
      <c r="I27" s="51"/>
    </row>
    <row r="28" spans="1:9">
      <c r="A28" s="48" t="s">
        <v>109</v>
      </c>
      <c r="B28" s="49" t="s">
        <v>110</v>
      </c>
      <c r="C28" s="49" t="s">
        <v>111</v>
      </c>
      <c r="D28" s="49" t="s">
        <v>10</v>
      </c>
      <c r="E28" s="49" t="s">
        <v>112</v>
      </c>
      <c r="F28" s="50"/>
      <c r="G28" s="49"/>
      <c r="H28" s="49"/>
      <c r="I28" s="51"/>
    </row>
    <row r="29" spans="1:9">
      <c r="A29" s="48" t="s">
        <v>113</v>
      </c>
      <c r="B29" s="49" t="s">
        <v>114</v>
      </c>
      <c r="C29" s="49" t="s">
        <v>111</v>
      </c>
      <c r="D29" s="49" t="s">
        <v>10</v>
      </c>
      <c r="E29" s="49" t="s">
        <v>52</v>
      </c>
      <c r="F29" s="50"/>
      <c r="G29" s="49"/>
      <c r="H29" s="49"/>
      <c r="I29" s="51"/>
    </row>
    <row r="30" spans="1:9">
      <c r="A30" s="48" t="s">
        <v>115</v>
      </c>
      <c r="B30" s="49" t="s">
        <v>116</v>
      </c>
      <c r="C30" s="49" t="s">
        <v>117</v>
      </c>
      <c r="D30" s="49" t="s">
        <v>10</v>
      </c>
      <c r="E30" s="49" t="s">
        <v>118</v>
      </c>
      <c r="F30" s="50"/>
      <c r="G30" s="49"/>
      <c r="H30" s="49"/>
      <c r="I30" s="51"/>
    </row>
    <row r="31" spans="1:9">
      <c r="A31" s="48" t="s">
        <v>119</v>
      </c>
      <c r="B31" s="49" t="s">
        <v>116</v>
      </c>
      <c r="C31" s="49" t="s">
        <v>117</v>
      </c>
      <c r="D31" s="49" t="s">
        <v>10</v>
      </c>
      <c r="E31" s="49" t="s">
        <v>120</v>
      </c>
      <c r="F31" s="50"/>
      <c r="G31" s="49"/>
      <c r="H31" s="49"/>
      <c r="I31" s="51"/>
    </row>
    <row r="32" spans="1:9">
      <c r="A32" s="48" t="s">
        <v>121</v>
      </c>
      <c r="B32" s="49" t="s">
        <v>122</v>
      </c>
      <c r="C32" s="49" t="s">
        <v>123</v>
      </c>
      <c r="D32" s="49" t="s">
        <v>10</v>
      </c>
      <c r="E32" s="49" t="s">
        <v>124</v>
      </c>
      <c r="F32" s="50"/>
      <c r="G32" s="49"/>
      <c r="H32" s="49"/>
      <c r="I32" s="51"/>
    </row>
    <row r="33" spans="1:9">
      <c r="A33" s="48" t="s">
        <v>125</v>
      </c>
      <c r="B33" s="49" t="s">
        <v>126</v>
      </c>
      <c r="C33" s="49" t="s">
        <v>85</v>
      </c>
      <c r="D33" s="49" t="s">
        <v>10</v>
      </c>
      <c r="E33" s="49" t="s">
        <v>127</v>
      </c>
      <c r="F33" s="50"/>
      <c r="G33" s="49"/>
      <c r="H33" s="49"/>
      <c r="I33" s="51"/>
    </row>
    <row r="34" spans="1:9">
      <c r="A34" s="48" t="s">
        <v>128</v>
      </c>
      <c r="B34" s="49" t="s">
        <v>126</v>
      </c>
      <c r="C34" s="49" t="s">
        <v>85</v>
      </c>
      <c r="D34" s="49" t="s">
        <v>10</v>
      </c>
      <c r="E34" s="49" t="s">
        <v>129</v>
      </c>
      <c r="F34" s="50"/>
      <c r="G34" s="49"/>
      <c r="H34" s="49"/>
      <c r="I34" s="51"/>
    </row>
    <row r="35" spans="1:9">
      <c r="A35" s="48" t="s">
        <v>130</v>
      </c>
      <c r="B35" s="49" t="s">
        <v>131</v>
      </c>
      <c r="C35" s="49" t="s">
        <v>132</v>
      </c>
      <c r="D35" s="49" t="s">
        <v>10</v>
      </c>
      <c r="E35" s="49" t="s">
        <v>133</v>
      </c>
      <c r="F35" s="50"/>
      <c r="G35" s="49"/>
      <c r="H35" s="49"/>
      <c r="I35" s="51"/>
    </row>
    <row r="36" spans="1:9">
      <c r="A36" s="48" t="s">
        <v>134</v>
      </c>
      <c r="B36" s="49" t="s">
        <v>135</v>
      </c>
      <c r="C36" s="49" t="s">
        <v>136</v>
      </c>
      <c r="D36" s="49" t="s">
        <v>10</v>
      </c>
      <c r="E36" s="49" t="s">
        <v>137</v>
      </c>
      <c r="F36" s="50"/>
      <c r="G36" s="49"/>
      <c r="H36" s="49"/>
      <c r="I36" s="51"/>
    </row>
    <row r="37" spans="1:9">
      <c r="A37" s="48" t="s">
        <v>138</v>
      </c>
      <c r="B37" s="49" t="s">
        <v>139</v>
      </c>
      <c r="C37" s="49" t="s">
        <v>111</v>
      </c>
      <c r="D37" s="49" t="s">
        <v>10</v>
      </c>
      <c r="E37" s="49" t="s">
        <v>52</v>
      </c>
      <c r="F37" s="50"/>
      <c r="G37" s="49"/>
      <c r="H37" s="49"/>
      <c r="I37" s="51"/>
    </row>
    <row r="38" spans="1:9">
      <c r="A38" s="48" t="s">
        <v>140</v>
      </c>
      <c r="B38" s="49" t="s">
        <v>141</v>
      </c>
      <c r="C38" s="49" t="s">
        <v>106</v>
      </c>
      <c r="D38" s="49" t="s">
        <v>10</v>
      </c>
      <c r="E38" s="49" t="s">
        <v>142</v>
      </c>
      <c r="F38" s="50"/>
      <c r="G38" s="49"/>
      <c r="H38" s="49"/>
      <c r="I38" s="51"/>
    </row>
    <row r="39" spans="1:9">
      <c r="A39" s="48" t="s">
        <v>143</v>
      </c>
      <c r="B39" s="49" t="s">
        <v>141</v>
      </c>
      <c r="C39" s="49" t="s">
        <v>106</v>
      </c>
      <c r="D39" s="49" t="s">
        <v>10</v>
      </c>
      <c r="E39" s="49" t="s">
        <v>108</v>
      </c>
      <c r="F39" s="50"/>
      <c r="G39" s="49"/>
      <c r="H39" s="49"/>
      <c r="I39" s="51"/>
    </row>
    <row r="40" spans="1:9">
      <c r="A40" s="48" t="s">
        <v>144</v>
      </c>
      <c r="B40" s="49" t="s">
        <v>145</v>
      </c>
      <c r="C40" s="49" t="s">
        <v>146</v>
      </c>
      <c r="D40" s="49" t="s">
        <v>10</v>
      </c>
      <c r="E40" s="49" t="s">
        <v>147</v>
      </c>
      <c r="F40" s="50"/>
      <c r="G40" s="49"/>
      <c r="H40" s="49"/>
      <c r="I40" s="51"/>
    </row>
    <row r="41" spans="1:9">
      <c r="A41" s="48" t="s">
        <v>148</v>
      </c>
      <c r="B41" s="49" t="s">
        <v>149</v>
      </c>
      <c r="C41" s="49" t="s">
        <v>150</v>
      </c>
      <c r="D41" s="49" t="s">
        <v>10</v>
      </c>
      <c r="E41" s="52">
        <v>2.5000000000000001E-2</v>
      </c>
      <c r="F41" s="50"/>
      <c r="G41" s="49"/>
      <c r="H41" s="49"/>
      <c r="I41" s="51"/>
    </row>
    <row r="42" spans="1:9">
      <c r="A42" s="48" t="s">
        <v>151</v>
      </c>
      <c r="B42" s="49" t="s">
        <v>152</v>
      </c>
      <c r="C42" s="49" t="s">
        <v>153</v>
      </c>
      <c r="D42" s="49" t="s">
        <v>10</v>
      </c>
      <c r="E42" s="49" t="s">
        <v>72</v>
      </c>
      <c r="F42" s="50"/>
      <c r="G42" s="49"/>
      <c r="H42" s="49"/>
      <c r="I42" s="51"/>
    </row>
    <row r="43" spans="1:9">
      <c r="A43" s="48" t="s">
        <v>154</v>
      </c>
      <c r="B43" s="49" t="s">
        <v>155</v>
      </c>
      <c r="C43" s="49" t="s">
        <v>153</v>
      </c>
      <c r="D43" s="49" t="s">
        <v>10</v>
      </c>
      <c r="E43" s="49" t="s">
        <v>147</v>
      </c>
      <c r="F43" s="50"/>
      <c r="G43" s="49"/>
      <c r="H43" s="49"/>
      <c r="I43" s="51"/>
    </row>
    <row r="44" spans="1:9">
      <c r="A44" s="48" t="s">
        <v>156</v>
      </c>
      <c r="B44" s="49" t="s">
        <v>157</v>
      </c>
      <c r="C44" s="49"/>
      <c r="D44" s="49" t="s">
        <v>10</v>
      </c>
      <c r="E44" s="49" t="s">
        <v>158</v>
      </c>
      <c r="F44" s="50"/>
      <c r="G44" s="49"/>
      <c r="H44" s="49"/>
      <c r="I44" s="51"/>
    </row>
    <row r="45" spans="1:9">
      <c r="A45" s="48" t="s">
        <v>159</v>
      </c>
      <c r="B45" s="49" t="s">
        <v>160</v>
      </c>
      <c r="C45" s="49"/>
      <c r="D45" s="49" t="s">
        <v>10</v>
      </c>
      <c r="E45" s="49" t="s">
        <v>161</v>
      </c>
      <c r="F45" s="50"/>
      <c r="G45" s="49"/>
      <c r="H45" s="49"/>
      <c r="I45" s="51"/>
    </row>
    <row r="46" spans="1:9">
      <c r="A46" s="48" t="s">
        <v>162</v>
      </c>
      <c r="B46" s="49" t="s">
        <v>164</v>
      </c>
      <c r="C46" s="49" t="s">
        <v>20</v>
      </c>
      <c r="D46" s="49" t="s">
        <v>10</v>
      </c>
      <c r="E46" s="49" t="s">
        <v>112</v>
      </c>
      <c r="F46" s="50"/>
      <c r="G46" s="49"/>
      <c r="H46" s="49"/>
      <c r="I46" s="51"/>
    </row>
    <row r="47" spans="1:9">
      <c r="A47" s="48" t="s">
        <v>163</v>
      </c>
      <c r="B47" s="49" t="s">
        <v>165</v>
      </c>
      <c r="C47" s="49" t="s">
        <v>20</v>
      </c>
      <c r="D47" s="49" t="s">
        <v>10</v>
      </c>
      <c r="E47" s="49" t="s">
        <v>112</v>
      </c>
      <c r="F47" s="50"/>
      <c r="G47" s="49"/>
      <c r="H47" s="49"/>
      <c r="I47" s="51"/>
    </row>
    <row r="48" spans="1:9">
      <c r="A48" s="48" t="s">
        <v>166</v>
      </c>
      <c r="B48" s="49" t="s">
        <v>167</v>
      </c>
      <c r="C48" s="49" t="s">
        <v>168</v>
      </c>
      <c r="D48" s="49" t="s">
        <v>10</v>
      </c>
      <c r="E48" s="49" t="s">
        <v>169</v>
      </c>
      <c r="F48" s="50"/>
      <c r="G48" s="49"/>
      <c r="H48" s="49"/>
      <c r="I48" s="51"/>
    </row>
    <row r="49" spans="1:9">
      <c r="A49" s="48" t="s">
        <v>170</v>
      </c>
      <c r="B49" s="49" t="s">
        <v>172</v>
      </c>
      <c r="C49" s="49"/>
      <c r="D49" s="49" t="s">
        <v>10</v>
      </c>
      <c r="E49" s="53">
        <v>0.02</v>
      </c>
      <c r="F49" s="50"/>
      <c r="G49" s="49"/>
      <c r="H49" s="49"/>
      <c r="I49" s="51"/>
    </row>
    <row r="50" spans="1:9">
      <c r="A50" s="48" t="s">
        <v>171</v>
      </c>
      <c r="B50" s="49" t="s">
        <v>173</v>
      </c>
      <c r="C50" s="49"/>
      <c r="D50" s="49" t="s">
        <v>10</v>
      </c>
      <c r="E50" s="53">
        <v>0.02</v>
      </c>
      <c r="F50" s="50"/>
      <c r="G50" s="49"/>
      <c r="H50" s="49"/>
      <c r="I50" s="51"/>
    </row>
    <row r="51" spans="1:9">
      <c r="A51" s="48" t="s">
        <v>175</v>
      </c>
      <c r="B51" s="49" t="s">
        <v>176</v>
      </c>
      <c r="C51" s="49" t="s">
        <v>177</v>
      </c>
      <c r="D51" s="49" t="s">
        <v>10</v>
      </c>
      <c r="E51" s="49" t="s">
        <v>52</v>
      </c>
      <c r="F51" s="50"/>
      <c r="G51" s="49"/>
      <c r="H51" s="49"/>
      <c r="I51" s="51"/>
    </row>
    <row r="52" spans="1:9">
      <c r="A52" s="48" t="s">
        <v>178</v>
      </c>
      <c r="B52" s="49" t="s">
        <v>179</v>
      </c>
      <c r="C52" s="49" t="s">
        <v>180</v>
      </c>
      <c r="D52" s="49" t="s">
        <v>10</v>
      </c>
      <c r="E52" s="49" t="s">
        <v>181</v>
      </c>
      <c r="F52" s="50"/>
      <c r="G52" s="49"/>
      <c r="H52" s="49"/>
      <c r="I52" s="51"/>
    </row>
    <row r="53" spans="1:9">
      <c r="A53" s="48" t="s">
        <v>182</v>
      </c>
      <c r="B53" s="49" t="s">
        <v>183</v>
      </c>
      <c r="C53" s="49" t="s">
        <v>184</v>
      </c>
      <c r="D53" s="49" t="s">
        <v>10</v>
      </c>
      <c r="E53" s="49" t="s">
        <v>185</v>
      </c>
      <c r="F53" s="50"/>
      <c r="G53" s="49"/>
      <c r="H53" s="49"/>
      <c r="I53" s="51"/>
    </row>
    <row r="54" spans="1:9">
      <c r="A54" s="48" t="s">
        <v>186</v>
      </c>
      <c r="B54" s="49" t="s">
        <v>187</v>
      </c>
      <c r="C54" s="49" t="s">
        <v>136</v>
      </c>
      <c r="D54" s="49" t="s">
        <v>10</v>
      </c>
      <c r="E54" s="49" t="s">
        <v>137</v>
      </c>
      <c r="F54" s="50"/>
      <c r="G54" s="49"/>
      <c r="H54" s="49"/>
      <c r="I54" s="51"/>
    </row>
    <row r="55" spans="1:9">
      <c r="A55" s="48" t="s">
        <v>188</v>
      </c>
      <c r="B55" s="49" t="s">
        <v>192</v>
      </c>
      <c r="C55" s="49" t="s">
        <v>189</v>
      </c>
      <c r="D55" s="49" t="s">
        <v>10</v>
      </c>
      <c r="E55" s="49" t="s">
        <v>190</v>
      </c>
      <c r="F55" s="50"/>
      <c r="G55" s="49"/>
      <c r="H55" s="49"/>
      <c r="I55" s="51"/>
    </row>
    <row r="56" spans="1:9">
      <c r="A56" s="48" t="s">
        <v>191</v>
      </c>
      <c r="B56" s="49" t="s">
        <v>193</v>
      </c>
      <c r="C56" s="49" t="s">
        <v>189</v>
      </c>
      <c r="D56" s="49" t="s">
        <v>10</v>
      </c>
      <c r="E56" s="49" t="s">
        <v>190</v>
      </c>
      <c r="F56" s="50"/>
      <c r="G56" s="49"/>
      <c r="H56" s="49"/>
      <c r="I56" s="51"/>
    </row>
    <row r="57" spans="1:9">
      <c r="A57" s="48" t="s">
        <v>194</v>
      </c>
      <c r="B57" s="49" t="s">
        <v>195</v>
      </c>
      <c r="C57" s="49" t="s">
        <v>196</v>
      </c>
      <c r="D57" s="49" t="s">
        <v>10</v>
      </c>
      <c r="E57" s="49" t="s">
        <v>197</v>
      </c>
      <c r="F57" s="50"/>
      <c r="G57" s="49"/>
      <c r="H57" s="49"/>
      <c r="I57" s="51"/>
    </row>
    <row r="58" spans="1:9">
      <c r="A58" s="48" t="s">
        <v>198</v>
      </c>
      <c r="B58" s="49" t="s">
        <v>199</v>
      </c>
      <c r="C58" s="49" t="s">
        <v>200</v>
      </c>
      <c r="D58" s="49" t="s">
        <v>10</v>
      </c>
      <c r="E58" s="49" t="s">
        <v>95</v>
      </c>
      <c r="F58" s="50"/>
      <c r="G58" s="49"/>
      <c r="H58" s="49"/>
      <c r="I58" s="51"/>
    </row>
    <row r="59" spans="1:9">
      <c r="A59" s="48" t="s">
        <v>201</v>
      </c>
      <c r="B59" s="49" t="s">
        <v>202</v>
      </c>
      <c r="C59" s="49" t="s">
        <v>62</v>
      </c>
      <c r="D59" s="49" t="s">
        <v>10</v>
      </c>
      <c r="E59" s="49" t="s">
        <v>197</v>
      </c>
      <c r="F59" s="50"/>
      <c r="G59" s="49"/>
      <c r="H59" s="49"/>
      <c r="I59" s="51"/>
    </row>
    <row r="60" spans="1:9">
      <c r="A60" s="48" t="s">
        <v>203</v>
      </c>
      <c r="B60" s="49" t="s">
        <v>204</v>
      </c>
      <c r="C60" s="49" t="s">
        <v>205</v>
      </c>
      <c r="D60" s="49" t="s">
        <v>10</v>
      </c>
      <c r="E60" s="49" t="s">
        <v>206</v>
      </c>
      <c r="F60" s="50"/>
      <c r="G60" s="49"/>
      <c r="H60" s="49"/>
      <c r="I60" s="51"/>
    </row>
    <row r="61" spans="1:9">
      <c r="A61" s="48" t="s">
        <v>207</v>
      </c>
      <c r="B61" s="49"/>
      <c r="C61" s="49"/>
      <c r="D61" s="49" t="s">
        <v>10</v>
      </c>
      <c r="E61" s="49"/>
      <c r="F61" s="50"/>
      <c r="G61" s="49"/>
      <c r="H61" s="49"/>
      <c r="I61" s="51"/>
    </row>
    <row r="62" spans="1:9">
      <c r="A62" s="48" t="s">
        <v>208</v>
      </c>
      <c r="B62" s="49" t="s">
        <v>209</v>
      </c>
      <c r="C62" s="49" t="s">
        <v>210</v>
      </c>
      <c r="D62" s="49" t="s">
        <v>10</v>
      </c>
      <c r="E62" s="49" t="s">
        <v>95</v>
      </c>
      <c r="F62" s="50"/>
      <c r="G62" s="49"/>
      <c r="H62" s="49"/>
      <c r="I62" s="51"/>
    </row>
    <row r="63" spans="1:9">
      <c r="A63" s="48" t="s">
        <v>211</v>
      </c>
      <c r="B63" s="49" t="s">
        <v>209</v>
      </c>
      <c r="C63" s="49" t="s">
        <v>210</v>
      </c>
      <c r="D63" s="49" t="s">
        <v>10</v>
      </c>
      <c r="E63" s="49" t="s">
        <v>212</v>
      </c>
      <c r="F63" s="50"/>
      <c r="G63" s="49"/>
      <c r="H63" s="49"/>
      <c r="I63" s="51"/>
    </row>
    <row r="64" spans="1:9">
      <c r="A64" s="48" t="s">
        <v>213</v>
      </c>
      <c r="B64" s="49" t="s">
        <v>214</v>
      </c>
      <c r="C64" s="49" t="s">
        <v>215</v>
      </c>
      <c r="D64" s="49" t="s">
        <v>10</v>
      </c>
      <c r="E64" s="49" t="s">
        <v>9</v>
      </c>
      <c r="F64" s="50"/>
      <c r="G64" s="49"/>
      <c r="H64" s="49"/>
      <c r="I64" s="51"/>
    </row>
    <row r="65" spans="1:9">
      <c r="A65" s="48" t="s">
        <v>216</v>
      </c>
      <c r="B65" s="49" t="s">
        <v>217</v>
      </c>
      <c r="C65" s="49" t="s">
        <v>218</v>
      </c>
      <c r="D65" s="49" t="s">
        <v>10</v>
      </c>
      <c r="E65" s="49" t="s">
        <v>219</v>
      </c>
      <c r="F65" s="50"/>
      <c r="G65" s="49"/>
      <c r="H65" s="49"/>
      <c r="I65" s="51"/>
    </row>
    <row r="66" spans="1:9">
      <c r="A66" s="48" t="s">
        <v>220</v>
      </c>
      <c r="B66" s="49" t="s">
        <v>221</v>
      </c>
      <c r="C66" s="49" t="s">
        <v>189</v>
      </c>
      <c r="D66" s="49" t="s">
        <v>10</v>
      </c>
      <c r="E66" s="49" t="s">
        <v>190</v>
      </c>
      <c r="F66" s="50"/>
      <c r="G66" s="49"/>
      <c r="H66" s="49"/>
      <c r="I66" s="51"/>
    </row>
    <row r="67" spans="1:9">
      <c r="A67" s="48" t="s">
        <v>222</v>
      </c>
      <c r="B67" s="49" t="s">
        <v>223</v>
      </c>
      <c r="C67" s="49" t="s">
        <v>189</v>
      </c>
      <c r="D67" s="49" t="s">
        <v>10</v>
      </c>
      <c r="E67" s="49" t="s">
        <v>190</v>
      </c>
      <c r="F67" s="50"/>
      <c r="G67" s="49"/>
      <c r="H67" s="49"/>
      <c r="I67" s="51"/>
    </row>
    <row r="68" spans="1:9">
      <c r="A68" s="48" t="s">
        <v>225</v>
      </c>
      <c r="B68" s="49" t="s">
        <v>227</v>
      </c>
      <c r="C68" s="49" t="s">
        <v>226</v>
      </c>
      <c r="D68" s="49" t="s">
        <v>10</v>
      </c>
      <c r="E68" s="49" t="s">
        <v>228</v>
      </c>
      <c r="F68" s="50"/>
      <c r="G68" s="49"/>
      <c r="H68" s="49"/>
      <c r="I68" s="51"/>
    </row>
    <row r="69" spans="1:9">
      <c r="A69" s="48" t="s">
        <v>229</v>
      </c>
      <c r="B69" s="49" t="s">
        <v>230</v>
      </c>
      <c r="C69" s="49" t="s">
        <v>177</v>
      </c>
      <c r="D69" s="49" t="s">
        <v>10</v>
      </c>
      <c r="E69" s="49"/>
      <c r="F69" s="50"/>
      <c r="G69" s="49"/>
      <c r="H69" s="49"/>
      <c r="I69" s="51"/>
    </row>
    <row r="70" spans="1:9">
      <c r="A70" s="48" t="s">
        <v>231</v>
      </c>
      <c r="B70" s="49" t="s">
        <v>232</v>
      </c>
      <c r="C70" s="49" t="s">
        <v>233</v>
      </c>
      <c r="D70" s="49" t="s">
        <v>10</v>
      </c>
      <c r="E70" s="49" t="s">
        <v>234</v>
      </c>
      <c r="F70" s="50"/>
      <c r="G70" s="49"/>
      <c r="H70" s="49"/>
      <c r="I70" s="51"/>
    </row>
    <row r="71" spans="1:9">
      <c r="A71" s="48" t="s">
        <v>235</v>
      </c>
      <c r="B71" s="49" t="s">
        <v>236</v>
      </c>
      <c r="C71" s="49"/>
      <c r="D71" s="49" t="s">
        <v>10</v>
      </c>
      <c r="E71" s="49" t="s">
        <v>237</v>
      </c>
      <c r="F71" s="50"/>
      <c r="G71" s="49"/>
      <c r="H71" s="49"/>
      <c r="I71" s="51"/>
    </row>
    <row r="72" spans="1:9">
      <c r="A72" s="48" t="s">
        <v>238</v>
      </c>
      <c r="B72" s="49" t="s">
        <v>239</v>
      </c>
      <c r="C72" s="49" t="s">
        <v>111</v>
      </c>
      <c r="D72" s="49" t="s">
        <v>10</v>
      </c>
      <c r="E72" s="49" t="s">
        <v>240</v>
      </c>
      <c r="F72" s="50"/>
      <c r="G72" s="49"/>
      <c r="H72" s="49"/>
      <c r="I72" s="51"/>
    </row>
    <row r="73" spans="1:9">
      <c r="A73" s="48" t="s">
        <v>241</v>
      </c>
      <c r="B73" s="49" t="s">
        <v>242</v>
      </c>
      <c r="C73" s="49" t="s">
        <v>111</v>
      </c>
      <c r="D73" s="49" t="s">
        <v>10</v>
      </c>
      <c r="E73" s="49" t="s">
        <v>52</v>
      </c>
      <c r="F73" s="50"/>
      <c r="G73" s="49"/>
      <c r="H73" s="49"/>
      <c r="I73" s="51"/>
    </row>
    <row r="74" spans="1:9">
      <c r="A74" s="48" t="s">
        <v>243</v>
      </c>
      <c r="B74" s="49" t="s">
        <v>244</v>
      </c>
      <c r="C74" s="49" t="s">
        <v>245</v>
      </c>
      <c r="D74" s="49" t="s">
        <v>10</v>
      </c>
      <c r="E74" s="49" t="s">
        <v>12</v>
      </c>
      <c r="F74" s="50"/>
      <c r="G74" s="49"/>
      <c r="H74" s="49"/>
      <c r="I74" s="51"/>
    </row>
    <row r="75" spans="1:9">
      <c r="A75" s="48" t="s">
        <v>246</v>
      </c>
      <c r="B75" s="49" t="s">
        <v>247</v>
      </c>
      <c r="C75" s="49" t="s">
        <v>248</v>
      </c>
      <c r="D75" s="49" t="s">
        <v>10</v>
      </c>
      <c r="E75" s="49" t="s">
        <v>249</v>
      </c>
      <c r="F75" s="50"/>
      <c r="G75" s="49"/>
      <c r="H75" s="49"/>
      <c r="I75" s="51"/>
    </row>
    <row r="76" spans="1:9">
      <c r="A76" s="48" t="s">
        <v>250</v>
      </c>
      <c r="B76" s="49" t="s">
        <v>251</v>
      </c>
      <c r="C76" s="49"/>
      <c r="D76" s="49" t="s">
        <v>10</v>
      </c>
      <c r="E76" s="49"/>
      <c r="F76" s="50"/>
      <c r="G76" s="49"/>
      <c r="H76" s="49"/>
      <c r="I76" s="51"/>
    </row>
    <row r="77" spans="1:9">
      <c r="A77" s="48" t="s">
        <v>252</v>
      </c>
      <c r="B77" s="49" t="s">
        <v>253</v>
      </c>
      <c r="C77" s="49" t="s">
        <v>254</v>
      </c>
      <c r="D77" s="49" t="s">
        <v>10</v>
      </c>
      <c r="E77" s="49" t="s">
        <v>9</v>
      </c>
      <c r="F77" s="50"/>
      <c r="G77" s="49"/>
      <c r="H77" s="49"/>
      <c r="I77" s="51"/>
    </row>
    <row r="78" spans="1:9">
      <c r="A78" s="48" t="s">
        <v>255</v>
      </c>
      <c r="B78" s="49" t="s">
        <v>256</v>
      </c>
      <c r="C78" s="49"/>
      <c r="D78" s="49" t="s">
        <v>10</v>
      </c>
      <c r="E78" s="49" t="s">
        <v>257</v>
      </c>
      <c r="F78" s="50"/>
      <c r="G78" s="49"/>
      <c r="H78" s="49"/>
      <c r="I78" s="51"/>
    </row>
    <row r="79" spans="1:9">
      <c r="A79" s="48" t="s">
        <v>258</v>
      </c>
      <c r="B79" s="49" t="s">
        <v>259</v>
      </c>
      <c r="C79" s="49" t="s">
        <v>136</v>
      </c>
      <c r="D79" s="49" t="s">
        <v>10</v>
      </c>
      <c r="E79" s="49" t="s">
        <v>260</v>
      </c>
      <c r="F79" s="50"/>
      <c r="G79" s="49"/>
      <c r="H79" s="49"/>
      <c r="I79" s="51"/>
    </row>
    <row r="80" spans="1:9">
      <c r="A80" s="48" t="s">
        <v>261</v>
      </c>
      <c r="B80" s="49" t="s">
        <v>262</v>
      </c>
      <c r="C80" s="49" t="s">
        <v>136</v>
      </c>
      <c r="D80" s="49" t="s">
        <v>10</v>
      </c>
      <c r="E80" s="49" t="s">
        <v>263</v>
      </c>
      <c r="F80" s="50"/>
      <c r="G80" s="49"/>
      <c r="H80" s="49"/>
      <c r="I80" s="51"/>
    </row>
    <row r="81" spans="1:9">
      <c r="A81" s="48" t="s">
        <v>264</v>
      </c>
      <c r="B81" s="49" t="s">
        <v>265</v>
      </c>
      <c r="C81" s="49" t="s">
        <v>266</v>
      </c>
      <c r="D81" s="49" t="s">
        <v>10</v>
      </c>
      <c r="E81" s="49" t="s">
        <v>147</v>
      </c>
      <c r="F81" s="50"/>
      <c r="G81" s="49"/>
      <c r="H81" s="49"/>
      <c r="I81" s="51"/>
    </row>
    <row r="82" spans="1:9">
      <c r="A82" s="48" t="s">
        <v>267</v>
      </c>
      <c r="B82" s="49" t="s">
        <v>268</v>
      </c>
      <c r="C82" s="49" t="s">
        <v>269</v>
      </c>
      <c r="D82" s="49" t="s">
        <v>10</v>
      </c>
      <c r="E82" s="49"/>
      <c r="F82" s="50"/>
      <c r="G82" s="49"/>
      <c r="H82" s="49"/>
      <c r="I82" s="51"/>
    </row>
    <row r="83" spans="1:9">
      <c r="A83" s="48" t="s">
        <v>322</v>
      </c>
      <c r="B83" s="49" t="s">
        <v>323</v>
      </c>
      <c r="C83" s="49" t="s">
        <v>324</v>
      </c>
      <c r="D83" s="49" t="s">
        <v>7</v>
      </c>
      <c r="E83" s="49"/>
      <c r="F83" s="50"/>
      <c r="G83" s="49"/>
      <c r="H83" s="49"/>
      <c r="I83" s="51"/>
    </row>
    <row r="84" spans="1:9">
      <c r="A84" s="48" t="s">
        <v>270</v>
      </c>
      <c r="B84" s="49" t="s">
        <v>271</v>
      </c>
      <c r="C84" s="49" t="s">
        <v>272</v>
      </c>
      <c r="D84" s="49" t="s">
        <v>10</v>
      </c>
      <c r="E84" s="49" t="s">
        <v>95</v>
      </c>
      <c r="F84" s="50"/>
      <c r="G84" s="49"/>
      <c r="H84" s="49"/>
      <c r="I84" s="51"/>
    </row>
    <row r="85" spans="1:9">
      <c r="A85" s="48" t="s">
        <v>273</v>
      </c>
      <c r="B85" s="49" t="s">
        <v>274</v>
      </c>
      <c r="C85" s="49" t="s">
        <v>272</v>
      </c>
      <c r="D85" s="49" t="s">
        <v>10</v>
      </c>
      <c r="E85" s="49" t="s">
        <v>95</v>
      </c>
      <c r="F85" s="50"/>
      <c r="G85" s="49"/>
      <c r="H85" s="49"/>
      <c r="I85" s="51"/>
    </row>
    <row r="86" spans="1:9">
      <c r="A86" s="48" t="s">
        <v>275</v>
      </c>
      <c r="B86" s="49" t="s">
        <v>276</v>
      </c>
      <c r="C86" s="49" t="s">
        <v>111</v>
      </c>
      <c r="D86" s="49" t="s">
        <v>10</v>
      </c>
      <c r="E86" s="49" t="s">
        <v>52</v>
      </c>
      <c r="F86" s="50"/>
      <c r="G86" s="49"/>
      <c r="H86" s="49"/>
      <c r="I86" s="51"/>
    </row>
    <row r="87" spans="1:9">
      <c r="A87" s="48" t="s">
        <v>277</v>
      </c>
      <c r="B87" s="49" t="s">
        <v>276</v>
      </c>
      <c r="C87" s="49" t="s">
        <v>111</v>
      </c>
      <c r="D87" s="49" t="s">
        <v>10</v>
      </c>
      <c r="E87" s="49" t="s">
        <v>112</v>
      </c>
      <c r="F87" s="50"/>
      <c r="G87" s="49"/>
      <c r="H87" s="49"/>
      <c r="I87" s="51"/>
    </row>
    <row r="88" spans="1:9">
      <c r="A88" s="48" t="s">
        <v>278</v>
      </c>
      <c r="B88" s="49" t="s">
        <v>279</v>
      </c>
      <c r="C88" s="49" t="s">
        <v>111</v>
      </c>
      <c r="D88" s="49" t="s">
        <v>10</v>
      </c>
      <c r="E88" s="49" t="s">
        <v>280</v>
      </c>
      <c r="F88" s="50"/>
      <c r="G88" s="49"/>
      <c r="H88" s="49"/>
      <c r="I88" s="51"/>
    </row>
    <row r="89" spans="1:9">
      <c r="A89" s="48" t="s">
        <v>281</v>
      </c>
      <c r="B89" s="49" t="s">
        <v>282</v>
      </c>
      <c r="C89" s="49" t="s">
        <v>111</v>
      </c>
      <c r="D89" s="49" t="s">
        <v>10</v>
      </c>
      <c r="E89" s="49" t="s">
        <v>234</v>
      </c>
      <c r="F89" s="50"/>
      <c r="G89" s="49"/>
      <c r="H89" s="49"/>
      <c r="I89" s="51"/>
    </row>
    <row r="90" spans="1:9">
      <c r="A90" s="48" t="s">
        <v>283</v>
      </c>
      <c r="B90" s="49" t="s">
        <v>284</v>
      </c>
      <c r="C90" s="49" t="s">
        <v>285</v>
      </c>
      <c r="D90" s="49" t="s">
        <v>10</v>
      </c>
      <c r="E90" s="49" t="s">
        <v>219</v>
      </c>
      <c r="F90" s="50"/>
      <c r="G90" s="49"/>
      <c r="H90" s="49"/>
      <c r="I90" s="51"/>
    </row>
    <row r="91" spans="1:9">
      <c r="A91" s="48" t="s">
        <v>286</v>
      </c>
      <c r="B91" s="49" t="s">
        <v>287</v>
      </c>
      <c r="C91" s="49" t="s">
        <v>288</v>
      </c>
      <c r="D91" s="49" t="s">
        <v>10</v>
      </c>
      <c r="E91" s="49" t="s">
        <v>289</v>
      </c>
      <c r="F91" s="50"/>
      <c r="G91" s="49"/>
      <c r="H91" s="49"/>
      <c r="I91" s="51"/>
    </row>
    <row r="92" spans="1:9">
      <c r="A92" s="48" t="s">
        <v>290</v>
      </c>
      <c r="B92" s="49" t="s">
        <v>291</v>
      </c>
      <c r="C92" s="49" t="s">
        <v>292</v>
      </c>
      <c r="D92" s="49" t="s">
        <v>10</v>
      </c>
      <c r="E92" s="49" t="s">
        <v>147</v>
      </c>
      <c r="F92" s="50"/>
      <c r="G92" s="49"/>
      <c r="H92" s="49"/>
      <c r="I92" s="51"/>
    </row>
    <row r="93" spans="1:9">
      <c r="A93" s="48" t="s">
        <v>293</v>
      </c>
      <c r="B93" s="49" t="s">
        <v>294</v>
      </c>
      <c r="C93" s="49" t="s">
        <v>153</v>
      </c>
      <c r="D93" s="49" t="s">
        <v>10</v>
      </c>
      <c r="E93" s="49"/>
      <c r="F93" s="50"/>
      <c r="G93" s="49"/>
      <c r="H93" s="49"/>
      <c r="I93" s="51"/>
    </row>
    <row r="94" spans="1:9">
      <c r="A94" s="48" t="s">
        <v>295</v>
      </c>
      <c r="B94" s="49" t="s">
        <v>296</v>
      </c>
      <c r="C94" s="49" t="s">
        <v>297</v>
      </c>
      <c r="D94" s="49" t="s">
        <v>10</v>
      </c>
      <c r="E94" s="49" t="s">
        <v>100</v>
      </c>
      <c r="F94" s="50"/>
      <c r="G94" s="49"/>
      <c r="H94" s="49"/>
      <c r="I94" s="51"/>
    </row>
    <row r="95" spans="1:9">
      <c r="A95" s="48" t="s">
        <v>298</v>
      </c>
      <c r="B95" s="49" t="s">
        <v>299</v>
      </c>
      <c r="C95" s="49" t="s">
        <v>123</v>
      </c>
      <c r="D95" s="49" t="s">
        <v>10</v>
      </c>
      <c r="E95" s="49" t="s">
        <v>100</v>
      </c>
      <c r="F95" s="50"/>
      <c r="G95" s="49"/>
      <c r="H95" s="49"/>
      <c r="I95" s="51"/>
    </row>
    <row r="96" spans="1:9">
      <c r="A96" s="48" t="s">
        <v>300</v>
      </c>
      <c r="B96" s="49" t="s">
        <v>301</v>
      </c>
      <c r="C96" s="49" t="s">
        <v>302</v>
      </c>
      <c r="D96" s="49" t="s">
        <v>10</v>
      </c>
      <c r="E96" s="49" t="s">
        <v>303</v>
      </c>
      <c r="F96" s="50"/>
      <c r="G96" s="49"/>
      <c r="H96" s="49"/>
      <c r="I96" s="51"/>
    </row>
    <row r="97" spans="1:9">
      <c r="A97" s="48" t="s">
        <v>304</v>
      </c>
      <c r="B97" s="49" t="s">
        <v>305</v>
      </c>
      <c r="C97" s="49" t="s">
        <v>306</v>
      </c>
      <c r="D97" s="49" t="s">
        <v>10</v>
      </c>
      <c r="E97" s="49" t="s">
        <v>307</v>
      </c>
      <c r="F97" s="50"/>
      <c r="G97" s="49"/>
      <c r="H97" s="49"/>
      <c r="I97" s="51"/>
    </row>
    <row r="98" spans="1:9">
      <c r="A98" s="48" t="s">
        <v>308</v>
      </c>
      <c r="B98" s="49" t="s">
        <v>309</v>
      </c>
      <c r="C98" s="49" t="s">
        <v>310</v>
      </c>
      <c r="D98" s="49" t="s">
        <v>10</v>
      </c>
      <c r="E98" s="49" t="s">
        <v>137</v>
      </c>
      <c r="F98" s="50"/>
      <c r="G98" s="49"/>
      <c r="H98" s="49"/>
      <c r="I98" s="51"/>
    </row>
    <row r="99" spans="1:9">
      <c r="A99" s="48" t="s">
        <v>311</v>
      </c>
      <c r="B99" s="49" t="s">
        <v>312</v>
      </c>
      <c r="C99" s="49" t="s">
        <v>313</v>
      </c>
      <c r="D99" s="49" t="s">
        <v>10</v>
      </c>
      <c r="E99" s="49"/>
      <c r="F99" s="50"/>
      <c r="G99" s="49"/>
      <c r="H99" s="49"/>
      <c r="I99" s="51"/>
    </row>
    <row r="100" spans="1:9">
      <c r="A100" s="48" t="s">
        <v>328</v>
      </c>
      <c r="B100" s="49" t="s">
        <v>329</v>
      </c>
      <c r="C100" s="49" t="s">
        <v>330</v>
      </c>
      <c r="D100" s="49" t="s">
        <v>10</v>
      </c>
      <c r="E100" s="49">
        <v>0.01</v>
      </c>
      <c r="F100" s="50"/>
      <c r="G100" s="49"/>
      <c r="H100" s="49"/>
      <c r="I100" s="51"/>
    </row>
    <row r="101" spans="1:9">
      <c r="A101" s="48" t="s">
        <v>331</v>
      </c>
      <c r="B101" s="49" t="s">
        <v>332</v>
      </c>
      <c r="C101" s="49" t="s">
        <v>333</v>
      </c>
      <c r="D101" s="49" t="s">
        <v>10</v>
      </c>
      <c r="E101" s="49" t="s">
        <v>334</v>
      </c>
      <c r="F101" s="50"/>
      <c r="G101" s="49"/>
      <c r="H101" s="49"/>
      <c r="I101" s="51"/>
    </row>
    <row r="102" spans="1:9">
      <c r="A102" s="48" t="s">
        <v>335</v>
      </c>
      <c r="B102" s="49" t="s">
        <v>336</v>
      </c>
      <c r="C102" s="49" t="s">
        <v>337</v>
      </c>
      <c r="D102" s="49" t="s">
        <v>10</v>
      </c>
      <c r="E102" s="49" t="s">
        <v>338</v>
      </c>
      <c r="F102" s="50"/>
      <c r="G102" s="49"/>
      <c r="H102" s="49"/>
      <c r="I102" s="51"/>
    </row>
    <row r="103" spans="1:9">
      <c r="A103" s="48" t="s">
        <v>339</v>
      </c>
      <c r="B103" s="49" t="s">
        <v>340</v>
      </c>
      <c r="C103" s="49" t="s">
        <v>150</v>
      </c>
      <c r="D103" s="49" t="s">
        <v>10</v>
      </c>
      <c r="E103" s="49" t="s">
        <v>234</v>
      </c>
      <c r="F103" s="50"/>
      <c r="G103" s="49"/>
      <c r="H103" s="49"/>
      <c r="I103" s="51"/>
    </row>
    <row r="104" spans="1:9">
      <c r="A104" s="48" t="s">
        <v>341</v>
      </c>
      <c r="B104" s="49" t="s">
        <v>342</v>
      </c>
      <c r="C104" s="49" t="s">
        <v>343</v>
      </c>
      <c r="D104" s="49" t="s">
        <v>10</v>
      </c>
      <c r="E104" s="49" t="s">
        <v>12</v>
      </c>
      <c r="F104" s="50"/>
      <c r="G104" s="49"/>
      <c r="H104" s="49"/>
      <c r="I104" s="51"/>
    </row>
    <row r="105" spans="1:9">
      <c r="A105" s="48" t="s">
        <v>344</v>
      </c>
      <c r="B105" s="49" t="s">
        <v>345</v>
      </c>
      <c r="C105" s="49"/>
      <c r="D105" s="49" t="s">
        <v>10</v>
      </c>
      <c r="E105" s="49" t="s">
        <v>346</v>
      </c>
      <c r="F105" s="50"/>
      <c r="G105" s="49"/>
      <c r="H105" s="49"/>
      <c r="I105" s="51"/>
    </row>
    <row r="106" spans="1:9">
      <c r="A106" s="48" t="s">
        <v>347</v>
      </c>
      <c r="B106" s="49" t="s">
        <v>348</v>
      </c>
      <c r="C106" s="49" t="s">
        <v>349</v>
      </c>
      <c r="D106" s="49" t="s">
        <v>10</v>
      </c>
      <c r="E106" s="49" t="s">
        <v>25</v>
      </c>
      <c r="F106" s="50"/>
      <c r="G106" s="49"/>
      <c r="H106" s="49"/>
      <c r="I106" s="51"/>
    </row>
    <row r="107" spans="1:9">
      <c r="A107" s="48" t="s">
        <v>350</v>
      </c>
      <c r="B107" s="49" t="s">
        <v>351</v>
      </c>
      <c r="C107" s="49" t="s">
        <v>352</v>
      </c>
      <c r="D107" s="49" t="s">
        <v>10</v>
      </c>
      <c r="E107" s="49" t="s">
        <v>95</v>
      </c>
      <c r="F107" s="50"/>
      <c r="G107" s="49"/>
      <c r="H107" s="49"/>
      <c r="I107" s="51"/>
    </row>
    <row r="108" spans="1:9">
      <c r="A108" s="48" t="s">
        <v>353</v>
      </c>
      <c r="B108" s="49" t="s">
        <v>354</v>
      </c>
      <c r="C108" s="49" t="s">
        <v>352</v>
      </c>
      <c r="D108" s="49" t="s">
        <v>10</v>
      </c>
      <c r="E108" s="49" t="s">
        <v>95</v>
      </c>
      <c r="F108" s="50"/>
      <c r="G108" s="49"/>
      <c r="H108" s="49"/>
      <c r="I108" s="51"/>
    </row>
    <row r="109" spans="1:9">
      <c r="A109" s="48" t="s">
        <v>356</v>
      </c>
      <c r="B109" s="49" t="s">
        <v>354</v>
      </c>
      <c r="C109" s="49" t="s">
        <v>352</v>
      </c>
      <c r="D109" s="49" t="s">
        <v>10</v>
      </c>
      <c r="E109" s="49" t="s">
        <v>357</v>
      </c>
      <c r="F109" s="50"/>
      <c r="G109" s="49"/>
      <c r="H109" s="49"/>
      <c r="I109" s="51"/>
    </row>
    <row r="110" spans="1:9">
      <c r="A110" s="48" t="s">
        <v>358</v>
      </c>
      <c r="B110" s="49" t="s">
        <v>359</v>
      </c>
      <c r="C110" s="49" t="s">
        <v>136</v>
      </c>
      <c r="D110" s="49" t="s">
        <v>10</v>
      </c>
      <c r="E110" s="49" t="s">
        <v>137</v>
      </c>
      <c r="F110" s="50"/>
      <c r="G110" s="49"/>
      <c r="H110" s="49"/>
      <c r="I110" s="51"/>
    </row>
    <row r="111" spans="1:9">
      <c r="A111" s="48" t="s">
        <v>360</v>
      </c>
      <c r="B111" s="49" t="s">
        <v>361</v>
      </c>
      <c r="C111" s="49" t="s">
        <v>362</v>
      </c>
      <c r="D111" s="49" t="s">
        <v>10</v>
      </c>
      <c r="E111" s="49" t="s">
        <v>365</v>
      </c>
      <c r="F111" s="50"/>
      <c r="G111" s="49"/>
      <c r="H111" s="49"/>
      <c r="I111" s="51"/>
    </row>
    <row r="112" spans="1:9">
      <c r="A112" s="48" t="s">
        <v>363</v>
      </c>
      <c r="B112" s="49" t="s">
        <v>364</v>
      </c>
      <c r="C112" s="49" t="s">
        <v>362</v>
      </c>
      <c r="D112" s="49" t="s">
        <v>10</v>
      </c>
      <c r="E112" s="49" t="s">
        <v>365</v>
      </c>
      <c r="F112" s="50"/>
      <c r="G112" s="49"/>
      <c r="H112" s="49"/>
      <c r="I112" s="51"/>
    </row>
    <row r="113" spans="1:9">
      <c r="A113" s="48" t="s">
        <v>366</v>
      </c>
      <c r="B113" s="49" t="s">
        <v>367</v>
      </c>
      <c r="C113" s="49" t="s">
        <v>368</v>
      </c>
      <c r="D113" s="49" t="s">
        <v>10</v>
      </c>
      <c r="E113" s="49" t="s">
        <v>52</v>
      </c>
      <c r="F113" s="50"/>
      <c r="G113" s="49"/>
      <c r="H113" s="49"/>
      <c r="I113" s="51"/>
    </row>
    <row r="114" spans="1:9">
      <c r="A114" s="48" t="s">
        <v>369</v>
      </c>
      <c r="B114" s="49" t="s">
        <v>370</v>
      </c>
      <c r="C114" s="49"/>
      <c r="D114" s="49"/>
      <c r="E114" s="49" t="s">
        <v>431</v>
      </c>
      <c r="F114" s="50"/>
      <c r="G114" s="49"/>
      <c r="H114" s="49"/>
      <c r="I114" s="51"/>
    </row>
    <row r="115" spans="1:9">
      <c r="A115" s="48" t="s">
        <v>371</v>
      </c>
      <c r="B115" s="49" t="s">
        <v>425</v>
      </c>
      <c r="C115" s="49" t="s">
        <v>426</v>
      </c>
      <c r="D115" s="49" t="s">
        <v>420</v>
      </c>
      <c r="E115" s="49" t="s">
        <v>197</v>
      </c>
      <c r="F115" s="50"/>
      <c r="G115" s="49"/>
      <c r="H115" s="49"/>
      <c r="I115" s="51"/>
    </row>
    <row r="116" spans="1:9">
      <c r="A116" s="48" t="s">
        <v>373</v>
      </c>
      <c r="B116" s="49" t="s">
        <v>372</v>
      </c>
      <c r="C116" s="49"/>
      <c r="D116" s="49"/>
      <c r="E116" s="49"/>
      <c r="F116" s="50"/>
      <c r="G116" s="49"/>
      <c r="H116" s="49"/>
      <c r="I116" s="51"/>
    </row>
    <row r="117" spans="1:9">
      <c r="A117" s="48" t="s">
        <v>376</v>
      </c>
      <c r="B117" s="49" t="s">
        <v>374</v>
      </c>
      <c r="C117" s="49" t="s">
        <v>106</v>
      </c>
      <c r="D117" s="49" t="s">
        <v>10</v>
      </c>
      <c r="E117" s="49" t="s">
        <v>375</v>
      </c>
      <c r="F117" s="50"/>
      <c r="G117" s="49"/>
      <c r="H117" s="49"/>
      <c r="I117" s="51"/>
    </row>
    <row r="118" spans="1:9">
      <c r="A118" s="48" t="s">
        <v>379</v>
      </c>
      <c r="B118" s="49" t="s">
        <v>377</v>
      </c>
      <c r="C118" s="49" t="s">
        <v>378</v>
      </c>
      <c r="D118" s="49" t="s">
        <v>10</v>
      </c>
      <c r="E118" s="49" t="s">
        <v>234</v>
      </c>
      <c r="F118" s="50"/>
      <c r="G118" s="49"/>
      <c r="H118" s="49"/>
      <c r="I118" s="51"/>
    </row>
    <row r="119" spans="1:9">
      <c r="A119" s="48" t="s">
        <v>424</v>
      </c>
      <c r="B119" s="49" t="s">
        <v>380</v>
      </c>
      <c r="C119" s="49" t="s">
        <v>381</v>
      </c>
      <c r="D119" s="49" t="s">
        <v>10</v>
      </c>
      <c r="E119" s="49" t="s">
        <v>382</v>
      </c>
      <c r="F119" s="50"/>
      <c r="G119" s="49"/>
      <c r="H119" s="49"/>
      <c r="I119" s="51"/>
    </row>
    <row r="120" spans="1:9">
      <c r="A120" s="48" t="s">
        <v>383</v>
      </c>
      <c r="B120" s="49" t="s">
        <v>385</v>
      </c>
      <c r="C120" s="49" t="s">
        <v>384</v>
      </c>
      <c r="D120" s="49" t="s">
        <v>10</v>
      </c>
      <c r="E120" s="49"/>
      <c r="F120" s="50"/>
      <c r="G120" s="49"/>
      <c r="H120" s="49"/>
      <c r="I120" s="51"/>
    </row>
    <row r="121" spans="1:9">
      <c r="A121" s="48" t="s">
        <v>386</v>
      </c>
      <c r="B121" s="49" t="s">
        <v>428</v>
      </c>
      <c r="C121" s="49" t="s">
        <v>429</v>
      </c>
      <c r="D121" s="49" t="s">
        <v>420</v>
      </c>
      <c r="E121" s="49" t="s">
        <v>303</v>
      </c>
      <c r="F121" s="50"/>
      <c r="G121" s="49"/>
      <c r="H121" s="49"/>
      <c r="I121" s="51"/>
    </row>
    <row r="122" spans="1:9">
      <c r="A122" s="48" t="s">
        <v>390</v>
      </c>
      <c r="B122" s="49" t="s">
        <v>387</v>
      </c>
      <c r="C122" s="49" t="s">
        <v>388</v>
      </c>
      <c r="D122" s="49" t="s">
        <v>10</v>
      </c>
      <c r="E122" s="49" t="s">
        <v>389</v>
      </c>
      <c r="F122" s="50"/>
      <c r="G122" s="49"/>
      <c r="H122" s="49"/>
      <c r="I122" s="51"/>
    </row>
    <row r="123" spans="1:9">
      <c r="A123" s="48" t="s">
        <v>393</v>
      </c>
      <c r="B123" s="49" t="s">
        <v>391</v>
      </c>
      <c r="C123" s="49" t="s">
        <v>392</v>
      </c>
      <c r="D123" s="49" t="s">
        <v>10</v>
      </c>
      <c r="E123" s="49" t="s">
        <v>52</v>
      </c>
      <c r="F123" s="50"/>
      <c r="G123" s="49"/>
      <c r="H123" s="49"/>
      <c r="I123" s="51"/>
    </row>
    <row r="124" spans="1:9">
      <c r="A124" s="48" t="s">
        <v>396</v>
      </c>
      <c r="B124" s="49" t="s">
        <v>394</v>
      </c>
      <c r="C124" s="49" t="s">
        <v>395</v>
      </c>
      <c r="D124" s="49" t="s">
        <v>10</v>
      </c>
      <c r="E124" s="49" t="s">
        <v>9</v>
      </c>
      <c r="F124" s="50"/>
      <c r="G124" s="49"/>
      <c r="H124" s="49"/>
      <c r="I124" s="51"/>
    </row>
    <row r="125" spans="1:9">
      <c r="A125" s="48" t="s">
        <v>427</v>
      </c>
      <c r="B125" s="49" t="s">
        <v>397</v>
      </c>
      <c r="C125" s="49" t="s">
        <v>398</v>
      </c>
      <c r="D125" s="49" t="s">
        <v>10</v>
      </c>
      <c r="E125" s="49" t="s">
        <v>234</v>
      </c>
      <c r="F125" s="50"/>
      <c r="G125" s="49"/>
      <c r="H125" s="49"/>
      <c r="I125" s="51"/>
    </row>
    <row r="126" spans="1:9">
      <c r="A126" s="48" t="s">
        <v>399</v>
      </c>
      <c r="B126" s="49" t="s">
        <v>400</v>
      </c>
      <c r="C126" s="49"/>
      <c r="D126" s="49" t="s">
        <v>7</v>
      </c>
      <c r="E126" s="49">
        <v>0.02</v>
      </c>
      <c r="F126" s="50"/>
      <c r="G126" s="49"/>
      <c r="H126" s="49"/>
      <c r="I126" s="51"/>
    </row>
    <row r="127" spans="1:9">
      <c r="A127" s="48" t="s">
        <v>401</v>
      </c>
      <c r="B127" s="49" t="s">
        <v>402</v>
      </c>
      <c r="C127" s="49"/>
      <c r="D127" s="49" t="s">
        <v>10</v>
      </c>
      <c r="E127" s="49">
        <v>0.02</v>
      </c>
      <c r="F127" s="50"/>
      <c r="G127" s="49"/>
      <c r="H127" s="49"/>
      <c r="I127" s="51"/>
    </row>
    <row r="128" spans="1:9">
      <c r="A128" s="48" t="s">
        <v>403</v>
      </c>
      <c r="B128" s="49" t="s">
        <v>433</v>
      </c>
      <c r="C128" s="49"/>
      <c r="D128" s="49" t="s">
        <v>10</v>
      </c>
      <c r="E128" s="49">
        <v>0.02</v>
      </c>
      <c r="F128" s="50"/>
      <c r="G128" s="49"/>
      <c r="H128" s="49"/>
      <c r="I128" s="51"/>
    </row>
    <row r="129" spans="1:9">
      <c r="A129" s="48" t="s">
        <v>432</v>
      </c>
      <c r="B129" s="49" t="s">
        <v>404</v>
      </c>
      <c r="C129" s="49"/>
      <c r="D129" s="49" t="s">
        <v>10</v>
      </c>
      <c r="E129" s="49">
        <v>0.01</v>
      </c>
      <c r="F129" s="50"/>
      <c r="G129" s="49"/>
      <c r="H129" s="49"/>
      <c r="I129" s="51"/>
    </row>
    <row r="130" spans="1:9">
      <c r="A130" s="48" t="s">
        <v>405</v>
      </c>
      <c r="B130" s="49" t="s">
        <v>406</v>
      </c>
      <c r="C130" s="49" t="s">
        <v>407</v>
      </c>
      <c r="D130" s="49" t="s">
        <v>10</v>
      </c>
      <c r="E130" s="49" t="s">
        <v>408</v>
      </c>
      <c r="F130" s="50"/>
      <c r="G130" s="49"/>
      <c r="H130" s="49"/>
      <c r="I130" s="51"/>
    </row>
    <row r="131" spans="1:9">
      <c r="A131" s="48" t="s">
        <v>409</v>
      </c>
      <c r="B131" s="49" t="s">
        <v>410</v>
      </c>
      <c r="C131" s="49" t="s">
        <v>411</v>
      </c>
      <c r="D131" s="49" t="s">
        <v>10</v>
      </c>
      <c r="E131" s="49" t="s">
        <v>52</v>
      </c>
      <c r="F131" s="50"/>
      <c r="G131" s="49"/>
      <c r="H131" s="49"/>
      <c r="I131" s="51"/>
    </row>
    <row r="132" spans="1:9">
      <c r="A132" s="48" t="s">
        <v>412</v>
      </c>
      <c r="B132" s="49" t="s">
        <v>413</v>
      </c>
      <c r="C132" s="49"/>
      <c r="D132" s="49" t="s">
        <v>10</v>
      </c>
      <c r="E132" s="49" t="s">
        <v>414</v>
      </c>
      <c r="F132" s="50"/>
      <c r="G132" s="49"/>
      <c r="H132" s="49"/>
      <c r="I132" s="51"/>
    </row>
    <row r="133" spans="1:9" ht="15.75" thickBot="1">
      <c r="A133" s="54" t="s">
        <v>415</v>
      </c>
      <c r="B133" s="55" t="s">
        <v>416</v>
      </c>
      <c r="C133" s="55"/>
      <c r="D133" s="55" t="s">
        <v>10</v>
      </c>
      <c r="E133" s="55"/>
      <c r="F133" s="56"/>
      <c r="G133" s="55"/>
      <c r="H133" s="55"/>
      <c r="I133" s="57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G99"/>
  <sheetViews>
    <sheetView workbookViewId="0">
      <selection activeCell="B4" sqref="B4:B8"/>
    </sheetView>
  </sheetViews>
  <sheetFormatPr defaultRowHeight="15"/>
  <cols>
    <col min="1" max="1" width="12.5703125" customWidth="1"/>
    <col min="2" max="2" width="12.5703125" bestFit="1" customWidth="1"/>
    <col min="3" max="3" width="37.42578125" customWidth="1"/>
    <col min="4" max="4" width="22.7109375" customWidth="1"/>
    <col min="5" max="5" width="10.7109375" bestFit="1" customWidth="1"/>
    <col min="6" max="6" width="18.7109375" customWidth="1"/>
    <col min="7" max="7" width="14.140625" bestFit="1" customWidth="1"/>
  </cols>
  <sheetData>
    <row r="1" spans="1:7" ht="37.5">
      <c r="A1" s="83" t="s">
        <v>439</v>
      </c>
      <c r="B1" s="83"/>
      <c r="C1" s="83"/>
      <c r="D1" s="83"/>
      <c r="E1" s="83"/>
      <c r="F1" s="83"/>
      <c r="G1" s="83"/>
    </row>
    <row r="2" spans="1:7" ht="18.75">
      <c r="A2" s="46"/>
      <c r="B2" s="46" t="s">
        <v>38</v>
      </c>
      <c r="C2" s="46" t="s">
        <v>4</v>
      </c>
      <c r="D2" s="46" t="s">
        <v>41</v>
      </c>
      <c r="E2" s="46" t="s">
        <v>6</v>
      </c>
      <c r="F2" s="46" t="s">
        <v>42</v>
      </c>
      <c r="G2" s="46"/>
    </row>
    <row r="3" spans="1:7" ht="18.75">
      <c r="A3" s="47" t="s">
        <v>30</v>
      </c>
      <c r="B3" s="47" t="s">
        <v>39</v>
      </c>
      <c r="C3" s="47"/>
      <c r="D3" s="47" t="s">
        <v>40</v>
      </c>
      <c r="E3" s="47"/>
      <c r="F3" s="47" t="s">
        <v>43</v>
      </c>
      <c r="G3" s="47" t="s">
        <v>31</v>
      </c>
    </row>
    <row r="4" spans="1:7">
      <c r="A4" s="58"/>
      <c r="B4" s="62"/>
      <c r="C4" s="59" t="str">
        <f>IF($B4&lt;&gt;"",VLOOKUP($B4,LijstMedicatie[],2,FALSE),"")</f>
        <v/>
      </c>
      <c r="D4" s="59"/>
      <c r="E4" s="59"/>
      <c r="F4" s="59"/>
      <c r="G4" s="64"/>
    </row>
    <row r="5" spans="1:7">
      <c r="A5" s="58"/>
      <c r="B5" s="62"/>
      <c r="C5" s="59" t="str">
        <f>IF($B5&lt;&gt;"",VLOOKUP($B5,LijstMedicatie[],2,FALSE),"")</f>
        <v/>
      </c>
      <c r="D5" s="59"/>
      <c r="E5" s="59"/>
      <c r="F5" s="59"/>
      <c r="G5" s="64"/>
    </row>
    <row r="6" spans="1:7">
      <c r="A6" s="58"/>
      <c r="B6" s="62"/>
      <c r="C6" s="59" t="str">
        <f>IF($B6&lt;&gt;"",VLOOKUP($B6,LijstMedicatie[],2,FALSE),"")</f>
        <v/>
      </c>
      <c r="D6" s="59"/>
      <c r="E6" s="59"/>
      <c r="F6" s="59"/>
      <c r="G6" s="64"/>
    </row>
    <row r="7" spans="1:7">
      <c r="A7" s="58"/>
      <c r="B7" s="62"/>
      <c r="C7" s="59" t="str">
        <f>IF($B7&lt;&gt;"",VLOOKUP($B7,LijstMedicatie[],2,FALSE),"")</f>
        <v/>
      </c>
      <c r="D7" s="59"/>
      <c r="E7" s="59"/>
      <c r="F7" s="59"/>
      <c r="G7" s="64"/>
    </row>
    <row r="8" spans="1:7">
      <c r="A8" s="58"/>
      <c r="B8" s="62"/>
      <c r="C8" s="59" t="str">
        <f>IF($B8&lt;&gt;"",VLOOKUP($B8,LijstMedicatie[],2,FALSE),"")</f>
        <v/>
      </c>
      <c r="D8" s="59"/>
      <c r="E8" s="59"/>
      <c r="F8" s="59"/>
      <c r="G8" s="64"/>
    </row>
    <row r="9" spans="1:7">
      <c r="A9" s="58"/>
      <c r="B9" s="62"/>
      <c r="C9" s="59" t="str">
        <f>IF($B9&lt;&gt;"",VLOOKUP($B9,LijstMedicatie[],2,FALSE),"")</f>
        <v/>
      </c>
      <c r="D9" s="59"/>
      <c r="E9" s="59"/>
      <c r="F9" s="59"/>
      <c r="G9" s="64"/>
    </row>
    <row r="10" spans="1:7">
      <c r="A10" s="58"/>
      <c r="B10" s="62"/>
      <c r="C10" s="59" t="str">
        <f>IF($B10&lt;&gt;"",VLOOKUP($B10,LijstMedicatie[],2,FALSE),"")</f>
        <v/>
      </c>
      <c r="D10" s="59"/>
      <c r="E10" s="59"/>
      <c r="F10" s="59"/>
      <c r="G10" s="64"/>
    </row>
    <row r="11" spans="1:7">
      <c r="A11" s="58"/>
      <c r="B11" s="62"/>
      <c r="C11" s="59" t="str">
        <f>IF($B11&lt;&gt;"",VLOOKUP($B11,LijstMedicatie[],2,FALSE),"")</f>
        <v/>
      </c>
      <c r="D11" s="59"/>
      <c r="E11" s="59"/>
      <c r="F11" s="59"/>
      <c r="G11" s="64"/>
    </row>
    <row r="12" spans="1:7">
      <c r="A12" s="58"/>
      <c r="B12" s="62"/>
      <c r="C12" s="59" t="str">
        <f>IF($B12&lt;&gt;"",VLOOKUP($B12,LijstMedicatie[],2,FALSE),"")</f>
        <v/>
      </c>
      <c r="D12" s="59"/>
      <c r="E12" s="59"/>
      <c r="F12" s="59"/>
      <c r="G12" s="64"/>
    </row>
    <row r="13" spans="1:7">
      <c r="A13" s="58"/>
      <c r="B13" s="62"/>
      <c r="C13" s="59" t="str">
        <f>IF($B13&lt;&gt;"",VLOOKUP($B13,LijstMedicatie[],2,FALSE),"")</f>
        <v/>
      </c>
      <c r="D13" s="59"/>
      <c r="E13" s="59"/>
      <c r="F13" s="59"/>
      <c r="G13" s="64"/>
    </row>
    <row r="14" spans="1:7">
      <c r="A14" s="58"/>
      <c r="B14" s="62"/>
      <c r="C14" s="59" t="str">
        <f>IF($B14&lt;&gt;"",VLOOKUP($B14,LijstMedicatie[],2,FALSE),"")</f>
        <v/>
      </c>
      <c r="D14" s="59"/>
      <c r="E14" s="59"/>
      <c r="F14" s="59"/>
      <c r="G14" s="64"/>
    </row>
    <row r="15" spans="1:7">
      <c r="A15" s="58"/>
      <c r="B15" s="62"/>
      <c r="C15" s="59" t="str">
        <f>IF($B15&lt;&gt;"",VLOOKUP($B15,LijstMedicatie[],2,FALSE),"")</f>
        <v/>
      </c>
      <c r="D15" s="59"/>
      <c r="E15" s="59"/>
      <c r="F15" s="59"/>
      <c r="G15" s="64"/>
    </row>
    <row r="16" spans="1:7">
      <c r="A16" s="58"/>
      <c r="B16" s="62"/>
      <c r="C16" s="59" t="str">
        <f>IF($B16&lt;&gt;"",VLOOKUP($B16,LijstMedicatie[],2,FALSE),"")</f>
        <v/>
      </c>
      <c r="D16" s="59"/>
      <c r="E16" s="59"/>
      <c r="F16" s="59"/>
      <c r="G16" s="64"/>
    </row>
    <row r="17" spans="1:7">
      <c r="A17" s="58"/>
      <c r="B17" s="62"/>
      <c r="C17" s="59" t="str">
        <f>IF($B17&lt;&gt;"",VLOOKUP($B17,LijstMedicatie[],2,FALSE),"")</f>
        <v/>
      </c>
      <c r="D17" s="59"/>
      <c r="E17" s="59"/>
      <c r="F17" s="59"/>
      <c r="G17" s="64"/>
    </row>
    <row r="18" spans="1:7">
      <c r="A18" s="58"/>
      <c r="B18" s="62"/>
      <c r="C18" s="59" t="str">
        <f>IF($B18&lt;&gt;"",VLOOKUP($B18,LijstMedicatie[],2,FALSE),"")</f>
        <v/>
      </c>
      <c r="D18" s="59"/>
      <c r="E18" s="59"/>
      <c r="F18" s="59"/>
      <c r="G18" s="64"/>
    </row>
    <row r="19" spans="1:7">
      <c r="A19" s="58"/>
      <c r="B19" s="62"/>
      <c r="C19" s="59" t="str">
        <f>IF($B19&lt;&gt;"",VLOOKUP($B19,LijstMedicatie[],2,FALSE),"")</f>
        <v/>
      </c>
      <c r="D19" s="59"/>
      <c r="E19" s="59"/>
      <c r="F19" s="59"/>
      <c r="G19" s="64"/>
    </row>
    <row r="20" spans="1:7">
      <c r="A20" s="58"/>
      <c r="B20" s="62"/>
      <c r="C20" s="59" t="str">
        <f>IF($B20&lt;&gt;"",VLOOKUP($B20,LijstMedicatie[],2,FALSE),"")</f>
        <v/>
      </c>
      <c r="D20" s="59"/>
      <c r="E20" s="59"/>
      <c r="F20" s="59"/>
      <c r="G20" s="64"/>
    </row>
    <row r="21" spans="1:7">
      <c r="A21" s="58"/>
      <c r="B21" s="62"/>
      <c r="C21" s="59" t="str">
        <f>IF($B21&lt;&gt;"",VLOOKUP($B21,LijstMedicatie[],2,FALSE),"")</f>
        <v/>
      </c>
      <c r="D21" s="59"/>
      <c r="E21" s="59"/>
      <c r="F21" s="59"/>
      <c r="G21" s="64"/>
    </row>
    <row r="22" spans="1:7">
      <c r="A22" s="58"/>
      <c r="B22" s="62"/>
      <c r="C22" s="59" t="str">
        <f>IF($B22&lt;&gt;"",VLOOKUP($B22,LijstMedicatie[],2,FALSE),"")</f>
        <v/>
      </c>
      <c r="D22" s="59"/>
      <c r="E22" s="59"/>
      <c r="F22" s="59"/>
      <c r="G22" s="64"/>
    </row>
    <row r="23" spans="1:7">
      <c r="A23" s="58"/>
      <c r="B23" s="62"/>
      <c r="C23" s="59" t="str">
        <f>IF($B23&lt;&gt;"",VLOOKUP($B23,LijstMedicatie[],2,FALSE),"")</f>
        <v/>
      </c>
      <c r="D23" s="59"/>
      <c r="E23" s="59"/>
      <c r="F23" s="59"/>
      <c r="G23" s="64"/>
    </row>
    <row r="24" spans="1:7">
      <c r="A24" s="58"/>
      <c r="B24" s="62"/>
      <c r="C24" s="59" t="str">
        <f>IF($B24&lt;&gt;"",VLOOKUP($B24,LijstMedicatie[],2,FALSE),"")</f>
        <v/>
      </c>
      <c r="D24" s="59"/>
      <c r="E24" s="59"/>
      <c r="F24" s="59"/>
      <c r="G24" s="64"/>
    </row>
    <row r="25" spans="1:7">
      <c r="A25" s="58"/>
      <c r="B25" s="62"/>
      <c r="C25" s="59" t="str">
        <f>IF($B25&lt;&gt;"",VLOOKUP($B25,LijstMedicatie[],2,FALSE),"")</f>
        <v/>
      </c>
      <c r="D25" s="59"/>
      <c r="E25" s="59"/>
      <c r="F25" s="59"/>
      <c r="G25" s="64"/>
    </row>
    <row r="26" spans="1:7">
      <c r="A26" s="58"/>
      <c r="B26" s="62"/>
      <c r="C26" s="59" t="str">
        <f>IF($B26&lt;&gt;"",VLOOKUP($B26,LijstMedicatie[],2,FALSE),"")</f>
        <v/>
      </c>
      <c r="D26" s="59"/>
      <c r="E26" s="59"/>
      <c r="F26" s="59"/>
      <c r="G26" s="64"/>
    </row>
    <row r="27" spans="1:7">
      <c r="A27" s="58"/>
      <c r="B27" s="62"/>
      <c r="C27" s="59" t="str">
        <f>IF($B27&lt;&gt;"",VLOOKUP($B27,LijstMedicatie[],2,FALSE),"")</f>
        <v/>
      </c>
      <c r="D27" s="59"/>
      <c r="E27" s="59"/>
      <c r="F27" s="59"/>
      <c r="G27" s="64"/>
    </row>
    <row r="28" spans="1:7">
      <c r="A28" s="58"/>
      <c r="B28" s="62"/>
      <c r="C28" s="59" t="str">
        <f>IF($B28&lt;&gt;"",VLOOKUP($B28,LijstMedicatie[],2,FALSE),"")</f>
        <v/>
      </c>
      <c r="D28" s="59"/>
      <c r="E28" s="59"/>
      <c r="F28" s="59"/>
      <c r="G28" s="64"/>
    </row>
    <row r="29" spans="1:7">
      <c r="A29" s="58"/>
      <c r="B29" s="62"/>
      <c r="C29" s="59" t="str">
        <f>IF($B29&lt;&gt;"",VLOOKUP($B29,LijstMedicatie[],2,FALSE),"")</f>
        <v/>
      </c>
      <c r="D29" s="59"/>
      <c r="E29" s="59"/>
      <c r="F29" s="59"/>
      <c r="G29" s="64"/>
    </row>
    <row r="30" spans="1:7">
      <c r="A30" s="58"/>
      <c r="B30" s="62"/>
      <c r="C30" s="59" t="str">
        <f>IF($B30&lt;&gt;"",VLOOKUP($B30,LijstMedicatie[],2,FALSE),"")</f>
        <v/>
      </c>
      <c r="D30" s="59"/>
      <c r="E30" s="59"/>
      <c r="F30" s="59"/>
      <c r="G30" s="64"/>
    </row>
    <row r="31" spans="1:7">
      <c r="A31" s="58"/>
      <c r="B31" s="62"/>
      <c r="C31" s="59" t="str">
        <f>IF($B31&lt;&gt;"",VLOOKUP($B31,LijstMedicatie[],2,FALSE),"")</f>
        <v/>
      </c>
      <c r="D31" s="59"/>
      <c r="E31" s="59"/>
      <c r="F31" s="59"/>
      <c r="G31" s="64"/>
    </row>
    <row r="32" spans="1:7">
      <c r="A32" s="58"/>
      <c r="B32" s="62"/>
      <c r="C32" s="59" t="str">
        <f>IF($B32&lt;&gt;"",VLOOKUP($B32,LijstMedicatie[],2,FALSE),"")</f>
        <v/>
      </c>
      <c r="D32" s="59"/>
      <c r="E32" s="59"/>
      <c r="F32" s="59"/>
      <c r="G32" s="64"/>
    </row>
    <row r="33" spans="1:7">
      <c r="A33" s="58"/>
      <c r="B33" s="62"/>
      <c r="C33" s="59" t="str">
        <f>IF($B33&lt;&gt;"",VLOOKUP($B33,LijstMedicatie[],2,FALSE),"")</f>
        <v/>
      </c>
      <c r="D33" s="59"/>
      <c r="E33" s="59"/>
      <c r="F33" s="59"/>
      <c r="G33" s="64"/>
    </row>
    <row r="34" spans="1:7">
      <c r="A34" s="58"/>
      <c r="B34" s="62"/>
      <c r="C34" s="59" t="str">
        <f>IF($B34&lt;&gt;"",VLOOKUP($B34,LijstMedicatie[],2,FALSE),"")</f>
        <v/>
      </c>
      <c r="D34" s="59"/>
      <c r="E34" s="59"/>
      <c r="F34" s="59"/>
      <c r="G34" s="64"/>
    </row>
    <row r="35" spans="1:7">
      <c r="A35" s="58"/>
      <c r="B35" s="62"/>
      <c r="C35" s="59" t="str">
        <f>IF($B35&lt;&gt;"",VLOOKUP($B35,LijstMedicatie[],2,FALSE),"")</f>
        <v/>
      </c>
      <c r="D35" s="59"/>
      <c r="E35" s="59"/>
      <c r="F35" s="59"/>
      <c r="G35" s="64"/>
    </row>
    <row r="36" spans="1:7">
      <c r="A36" s="58"/>
      <c r="B36" s="62"/>
      <c r="C36" s="59" t="str">
        <f>IF($B36&lt;&gt;"",VLOOKUP($B36,LijstMedicatie[],2,FALSE),"")</f>
        <v/>
      </c>
      <c r="D36" s="59"/>
      <c r="E36" s="59"/>
      <c r="F36" s="59"/>
      <c r="G36" s="64"/>
    </row>
    <row r="37" spans="1:7">
      <c r="A37" s="58"/>
      <c r="B37" s="62"/>
      <c r="C37" s="59" t="str">
        <f>IF($B37&lt;&gt;"",VLOOKUP($B37,LijstMedicatie[],2,FALSE),"")</f>
        <v/>
      </c>
      <c r="D37" s="59"/>
      <c r="E37" s="59"/>
      <c r="F37" s="59"/>
      <c r="G37" s="64"/>
    </row>
    <row r="38" spans="1:7">
      <c r="A38" s="58"/>
      <c r="B38" s="62"/>
      <c r="C38" s="59" t="str">
        <f>IF($B38&lt;&gt;"",VLOOKUP($B38,LijstMedicatie[],2,FALSE),"")</f>
        <v/>
      </c>
      <c r="D38" s="59"/>
      <c r="E38" s="59"/>
      <c r="F38" s="59"/>
      <c r="G38" s="64"/>
    </row>
    <row r="39" spans="1:7">
      <c r="A39" s="58"/>
      <c r="B39" s="62"/>
      <c r="C39" s="59" t="str">
        <f>IF($B39&lt;&gt;"",VLOOKUP($B39,LijstMedicatie[],2,FALSE),"")</f>
        <v/>
      </c>
      <c r="D39" s="59"/>
      <c r="E39" s="59"/>
      <c r="F39" s="59"/>
      <c r="G39" s="64"/>
    </row>
    <row r="40" spans="1:7">
      <c r="A40" s="58"/>
      <c r="B40" s="62"/>
      <c r="C40" s="59" t="str">
        <f>IF($B40&lt;&gt;"",VLOOKUP($B40,LijstMedicatie[],2,FALSE),"")</f>
        <v/>
      </c>
      <c r="D40" s="59"/>
      <c r="E40" s="59"/>
      <c r="F40" s="59"/>
      <c r="G40" s="64"/>
    </row>
    <row r="41" spans="1:7">
      <c r="A41" s="58"/>
      <c r="B41" s="62"/>
      <c r="C41" s="59" t="str">
        <f>IF($B41&lt;&gt;"",VLOOKUP($B41,LijstMedicatie[],2,FALSE),"")</f>
        <v/>
      </c>
      <c r="D41" s="59"/>
      <c r="E41" s="59"/>
      <c r="F41" s="59"/>
      <c r="G41" s="64"/>
    </row>
    <row r="42" spans="1:7">
      <c r="A42" s="58"/>
      <c r="B42" s="62"/>
      <c r="C42" s="59" t="str">
        <f>IF($B42&lt;&gt;"",VLOOKUP($B42,LijstMedicatie[],2,FALSE),"")</f>
        <v/>
      </c>
      <c r="D42" s="59"/>
      <c r="E42" s="59"/>
      <c r="F42" s="59"/>
      <c r="G42" s="64"/>
    </row>
    <row r="43" spans="1:7">
      <c r="A43" s="58"/>
      <c r="B43" s="62"/>
      <c r="C43" s="59" t="str">
        <f>IF($B43&lt;&gt;"",VLOOKUP($B43,LijstMedicatie[],2,FALSE),"")</f>
        <v/>
      </c>
      <c r="D43" s="59"/>
      <c r="E43" s="59"/>
      <c r="F43" s="59"/>
      <c r="G43" s="64"/>
    </row>
    <row r="44" spans="1:7">
      <c r="A44" s="58"/>
      <c r="B44" s="62"/>
      <c r="C44" s="59" t="str">
        <f>IF($B44&lt;&gt;"",VLOOKUP($B44,LijstMedicatie[],2,FALSE),"")</f>
        <v/>
      </c>
      <c r="D44" s="59"/>
      <c r="E44" s="59"/>
      <c r="F44" s="59"/>
      <c r="G44" s="64"/>
    </row>
    <row r="45" spans="1:7">
      <c r="A45" s="58"/>
      <c r="B45" s="62"/>
      <c r="C45" s="59" t="str">
        <f>IF($B45&lt;&gt;"",VLOOKUP($B45,LijstMedicatie[],2,FALSE),"")</f>
        <v/>
      </c>
      <c r="D45" s="59"/>
      <c r="E45" s="59"/>
      <c r="F45" s="59"/>
      <c r="G45" s="64"/>
    </row>
    <row r="46" spans="1:7">
      <c r="A46" s="58"/>
      <c r="B46" s="62"/>
      <c r="C46" s="59" t="str">
        <f>IF($B46&lt;&gt;"",VLOOKUP($B46,LijstMedicatie[],2,FALSE),"")</f>
        <v/>
      </c>
      <c r="D46" s="59"/>
      <c r="E46" s="59"/>
      <c r="F46" s="59"/>
      <c r="G46" s="64"/>
    </row>
    <row r="47" spans="1:7">
      <c r="A47" s="58"/>
      <c r="B47" s="62"/>
      <c r="C47" s="59" t="str">
        <f>IF($B47&lt;&gt;"",VLOOKUP($B47,LijstMedicatie[],2,FALSE),"")</f>
        <v/>
      </c>
      <c r="D47" s="59"/>
      <c r="E47" s="59"/>
      <c r="F47" s="59"/>
      <c r="G47" s="64"/>
    </row>
    <row r="48" spans="1:7">
      <c r="A48" s="58"/>
      <c r="B48" s="62"/>
      <c r="C48" s="59" t="str">
        <f>IF($B48&lt;&gt;"",VLOOKUP($B48,LijstMedicatie[],2,FALSE),"")</f>
        <v/>
      </c>
      <c r="D48" s="59"/>
      <c r="E48" s="59"/>
      <c r="F48" s="59"/>
      <c r="G48" s="64"/>
    </row>
    <row r="49" spans="1:7">
      <c r="A49" s="58"/>
      <c r="B49" s="62"/>
      <c r="C49" s="59" t="str">
        <f>IF($B49&lt;&gt;"",VLOOKUP($B49,LijstMedicatie[],2,FALSE),"")</f>
        <v/>
      </c>
      <c r="D49" s="59"/>
      <c r="E49" s="59"/>
      <c r="F49" s="59"/>
      <c r="G49" s="64"/>
    </row>
    <row r="50" spans="1:7">
      <c r="A50" s="58"/>
      <c r="B50" s="62"/>
      <c r="C50" s="59" t="str">
        <f>IF($B50&lt;&gt;"",VLOOKUP($B50,LijstMedicatie[],2,FALSE),"")</f>
        <v/>
      </c>
      <c r="D50" s="59"/>
      <c r="E50" s="59"/>
      <c r="F50" s="59"/>
      <c r="G50" s="64"/>
    </row>
    <row r="51" spans="1:7">
      <c r="A51" s="58"/>
      <c r="B51" s="62"/>
      <c r="C51" s="59" t="str">
        <f>IF($B51&lt;&gt;"",VLOOKUP($B51,LijstMedicatie[],2,FALSE),"")</f>
        <v/>
      </c>
      <c r="D51" s="59"/>
      <c r="E51" s="59"/>
      <c r="F51" s="59"/>
      <c r="G51" s="64"/>
    </row>
    <row r="52" spans="1:7">
      <c r="A52" s="58"/>
      <c r="B52" s="62"/>
      <c r="C52" s="59" t="str">
        <f>IF($B52&lt;&gt;"",VLOOKUP($B52,LijstMedicatie[],2,FALSE),"")</f>
        <v/>
      </c>
      <c r="D52" s="59"/>
      <c r="E52" s="59"/>
      <c r="F52" s="59"/>
      <c r="G52" s="64"/>
    </row>
    <row r="53" spans="1:7">
      <c r="A53" s="58"/>
      <c r="B53" s="62"/>
      <c r="C53" s="59" t="str">
        <f>IF($B53&lt;&gt;"",VLOOKUP($B53,LijstMedicatie[],2,FALSE),"")</f>
        <v/>
      </c>
      <c r="D53" s="59"/>
      <c r="E53" s="59"/>
      <c r="F53" s="59"/>
      <c r="G53" s="64"/>
    </row>
    <row r="54" spans="1:7">
      <c r="A54" s="58"/>
      <c r="B54" s="62"/>
      <c r="C54" s="59" t="str">
        <f>IF($B54&lt;&gt;"",VLOOKUP($B54,LijstMedicatie[],2,FALSE),"")</f>
        <v/>
      </c>
      <c r="D54" s="59"/>
      <c r="E54" s="59"/>
      <c r="F54" s="59"/>
      <c r="G54" s="64"/>
    </row>
    <row r="55" spans="1:7">
      <c r="A55" s="58"/>
      <c r="B55" s="62"/>
      <c r="C55" s="59" t="str">
        <f>IF($B55&lt;&gt;"",VLOOKUP($B55,LijstMedicatie[],2,FALSE),"")</f>
        <v/>
      </c>
      <c r="D55" s="59"/>
      <c r="E55" s="59"/>
      <c r="F55" s="59"/>
      <c r="G55" s="64"/>
    </row>
    <row r="56" spans="1:7">
      <c r="A56" s="58"/>
      <c r="B56" s="62"/>
      <c r="C56" s="59" t="str">
        <f>IF($B56&lt;&gt;"",VLOOKUP($B56,LijstMedicatie[],2,FALSE),"")</f>
        <v/>
      </c>
      <c r="D56" s="59"/>
      <c r="E56" s="59"/>
      <c r="F56" s="59"/>
      <c r="G56" s="64"/>
    </row>
    <row r="57" spans="1:7">
      <c r="A57" s="58"/>
      <c r="B57" s="62"/>
      <c r="C57" s="59" t="str">
        <f>IF($B57&lt;&gt;"",VLOOKUP($B57,LijstMedicatie[],2,FALSE),"")</f>
        <v/>
      </c>
      <c r="D57" s="59"/>
      <c r="E57" s="59"/>
      <c r="F57" s="59"/>
      <c r="G57" s="64"/>
    </row>
    <row r="58" spans="1:7">
      <c r="A58" s="58"/>
      <c r="B58" s="62"/>
      <c r="C58" s="59" t="str">
        <f>IF($B58&lt;&gt;"",VLOOKUP($B58,LijstMedicatie[],2,FALSE),"")</f>
        <v/>
      </c>
      <c r="D58" s="59"/>
      <c r="E58" s="59"/>
      <c r="F58" s="59"/>
      <c r="G58" s="64"/>
    </row>
    <row r="59" spans="1:7">
      <c r="A59" s="58"/>
      <c r="B59" s="62"/>
      <c r="C59" s="59" t="str">
        <f>IF($B59&lt;&gt;"",VLOOKUP($B59,LijstMedicatie[],2,FALSE),"")</f>
        <v/>
      </c>
      <c r="D59" s="59"/>
      <c r="E59" s="59"/>
      <c r="F59" s="59"/>
      <c r="G59" s="64"/>
    </row>
    <row r="60" spans="1:7">
      <c r="A60" s="58"/>
      <c r="B60" s="62"/>
      <c r="C60" s="59" t="str">
        <f>IF($B60&lt;&gt;"",VLOOKUP($B60,LijstMedicatie[],2,FALSE),"")</f>
        <v/>
      </c>
      <c r="D60" s="59"/>
      <c r="E60" s="59"/>
      <c r="F60" s="59"/>
      <c r="G60" s="64"/>
    </row>
    <row r="61" spans="1:7">
      <c r="A61" s="58"/>
      <c r="B61" s="62"/>
      <c r="C61" s="59" t="str">
        <f>IF($B61&lt;&gt;"",VLOOKUP($B61,LijstMedicatie[],2,FALSE),"")</f>
        <v/>
      </c>
      <c r="D61" s="59"/>
      <c r="E61" s="59"/>
      <c r="F61" s="59"/>
      <c r="G61" s="64"/>
    </row>
    <row r="62" spans="1:7">
      <c r="A62" s="58"/>
      <c r="B62" s="62"/>
      <c r="C62" s="59" t="str">
        <f>IF($B62&lt;&gt;"",VLOOKUP($B62,LijstMedicatie[],2,FALSE),"")</f>
        <v/>
      </c>
      <c r="D62" s="59"/>
      <c r="E62" s="59"/>
      <c r="F62" s="59"/>
      <c r="G62" s="64"/>
    </row>
    <row r="63" spans="1:7">
      <c r="A63" s="58"/>
      <c r="B63" s="62"/>
      <c r="C63" s="59" t="str">
        <f>IF($B63&lt;&gt;"",VLOOKUP($B63,LijstMedicatie[],2,FALSE),"")</f>
        <v/>
      </c>
      <c r="D63" s="59"/>
      <c r="E63" s="59"/>
      <c r="F63" s="59"/>
      <c r="G63" s="64"/>
    </row>
    <row r="64" spans="1:7">
      <c r="A64" s="58"/>
      <c r="B64" s="62"/>
      <c r="C64" s="59" t="str">
        <f>IF($B64&lt;&gt;"",VLOOKUP($B64,LijstMedicatie[],2,FALSE),"")</f>
        <v/>
      </c>
      <c r="D64" s="59"/>
      <c r="E64" s="59"/>
      <c r="F64" s="59"/>
      <c r="G64" s="64"/>
    </row>
    <row r="65" spans="1:7">
      <c r="A65" s="58"/>
      <c r="B65" s="62"/>
      <c r="C65" s="59" t="str">
        <f>IF($B65&lt;&gt;"",VLOOKUP($B65,LijstMedicatie[],2,FALSE),"")</f>
        <v/>
      </c>
      <c r="D65" s="59"/>
      <c r="E65" s="59"/>
      <c r="F65" s="59"/>
      <c r="G65" s="64"/>
    </row>
    <row r="66" spans="1:7">
      <c r="A66" s="58"/>
      <c r="B66" s="62"/>
      <c r="C66" s="59" t="str">
        <f>IF($B66&lt;&gt;"",VLOOKUP($B66,LijstMedicatie[],2,FALSE),"")</f>
        <v/>
      </c>
      <c r="D66" s="59"/>
      <c r="E66" s="59"/>
      <c r="F66" s="59"/>
      <c r="G66" s="64"/>
    </row>
    <row r="67" spans="1:7">
      <c r="A67" s="58"/>
      <c r="B67" s="62"/>
      <c r="C67" s="59" t="str">
        <f>IF($B67&lt;&gt;"",VLOOKUP($B67,LijstMedicatie[],2,FALSE),"")</f>
        <v/>
      </c>
      <c r="D67" s="59"/>
      <c r="E67" s="59"/>
      <c r="F67" s="59"/>
      <c r="G67" s="64"/>
    </row>
    <row r="68" spans="1:7">
      <c r="A68" s="58"/>
      <c r="B68" s="62"/>
      <c r="C68" s="59" t="str">
        <f>IF($B68&lt;&gt;"",VLOOKUP($B68,LijstMedicatie[],2,FALSE),"")</f>
        <v/>
      </c>
      <c r="D68" s="59"/>
      <c r="E68" s="59"/>
      <c r="F68" s="59"/>
      <c r="G68" s="64"/>
    </row>
    <row r="69" spans="1:7">
      <c r="A69" s="58"/>
      <c r="B69" s="62"/>
      <c r="C69" s="59" t="str">
        <f>IF($B69&lt;&gt;"",VLOOKUP($B69,LijstMedicatie[],2,FALSE),"")</f>
        <v/>
      </c>
      <c r="D69" s="59"/>
      <c r="E69" s="59"/>
      <c r="F69" s="59"/>
      <c r="G69" s="64"/>
    </row>
    <row r="70" spans="1:7">
      <c r="A70" s="58"/>
      <c r="B70" s="62"/>
      <c r="C70" s="59" t="str">
        <f>IF($B70&lt;&gt;"",VLOOKUP($B70,LijstMedicatie[],2,FALSE),"")</f>
        <v/>
      </c>
      <c r="D70" s="59"/>
      <c r="E70" s="59"/>
      <c r="F70" s="59"/>
      <c r="G70" s="64"/>
    </row>
    <row r="71" spans="1:7">
      <c r="A71" s="58"/>
      <c r="B71" s="62"/>
      <c r="C71" s="59" t="str">
        <f>IF($B71&lt;&gt;"",VLOOKUP($B71,LijstMedicatie[],2,FALSE),"")</f>
        <v/>
      </c>
      <c r="D71" s="59"/>
      <c r="E71" s="59"/>
      <c r="F71" s="59"/>
      <c r="G71" s="64"/>
    </row>
    <row r="72" spans="1:7">
      <c r="A72" s="58"/>
      <c r="B72" s="62"/>
      <c r="C72" s="59" t="str">
        <f>IF($B72&lt;&gt;"",VLOOKUP($B72,LijstMedicatie[],2,FALSE),"")</f>
        <v/>
      </c>
      <c r="D72" s="59"/>
      <c r="E72" s="59"/>
      <c r="F72" s="59"/>
      <c r="G72" s="64"/>
    </row>
    <row r="73" spans="1:7">
      <c r="A73" s="58"/>
      <c r="B73" s="62"/>
      <c r="C73" s="59" t="str">
        <f>IF($B73&lt;&gt;"",VLOOKUP($B73,LijstMedicatie[],2,FALSE),"")</f>
        <v/>
      </c>
      <c r="D73" s="59"/>
      <c r="E73" s="59"/>
      <c r="F73" s="59"/>
      <c r="G73" s="64"/>
    </row>
    <row r="74" spans="1:7">
      <c r="A74" s="58"/>
      <c r="B74" s="62"/>
      <c r="C74" s="59" t="str">
        <f>IF($B74&lt;&gt;"",VLOOKUP($B74,LijstMedicatie[],2,FALSE),"")</f>
        <v/>
      </c>
      <c r="D74" s="59"/>
      <c r="E74" s="59"/>
      <c r="F74" s="59"/>
      <c r="G74" s="64"/>
    </row>
    <row r="75" spans="1:7">
      <c r="A75" s="58"/>
      <c r="B75" s="62"/>
      <c r="C75" s="59" t="str">
        <f>IF($B75&lt;&gt;"",VLOOKUP($B75,LijstMedicatie[],2,FALSE),"")</f>
        <v/>
      </c>
      <c r="D75" s="59"/>
      <c r="E75" s="59"/>
      <c r="F75" s="59"/>
      <c r="G75" s="64"/>
    </row>
    <row r="76" spans="1:7">
      <c r="A76" s="58"/>
      <c r="B76" s="62"/>
      <c r="C76" s="59" t="str">
        <f>IF($B76&lt;&gt;"",VLOOKUP($B76,LijstMedicatie[],2,FALSE),"")</f>
        <v/>
      </c>
      <c r="D76" s="59"/>
      <c r="E76" s="59"/>
      <c r="F76" s="59"/>
      <c r="G76" s="64"/>
    </row>
    <row r="77" spans="1:7">
      <c r="A77" s="58"/>
      <c r="B77" s="62"/>
      <c r="C77" s="59" t="str">
        <f>IF($B77&lt;&gt;"",VLOOKUP($B77,LijstMedicatie[],2,FALSE),"")</f>
        <v/>
      </c>
      <c r="D77" s="59"/>
      <c r="E77" s="59"/>
      <c r="F77" s="59"/>
      <c r="G77" s="64"/>
    </row>
    <row r="78" spans="1:7">
      <c r="A78" s="58"/>
      <c r="B78" s="62"/>
      <c r="C78" s="59" t="str">
        <f>IF($B78&lt;&gt;"",VLOOKUP($B78,LijstMedicatie[],2,FALSE),"")</f>
        <v/>
      </c>
      <c r="D78" s="59"/>
      <c r="E78" s="59"/>
      <c r="F78" s="59"/>
      <c r="G78" s="64"/>
    </row>
    <row r="79" spans="1:7">
      <c r="A79" s="58"/>
      <c r="B79" s="62"/>
      <c r="C79" s="59" t="str">
        <f>IF($B79&lt;&gt;"",VLOOKUP($B79,LijstMedicatie[],2,FALSE),"")</f>
        <v/>
      </c>
      <c r="D79" s="59"/>
      <c r="E79" s="59"/>
      <c r="F79" s="59"/>
      <c r="G79" s="64"/>
    </row>
    <row r="80" spans="1:7">
      <c r="A80" s="58"/>
      <c r="B80" s="62"/>
      <c r="C80" s="59" t="str">
        <f>IF($B80&lt;&gt;"",VLOOKUP($B80,LijstMedicatie[],2,FALSE),"")</f>
        <v/>
      </c>
      <c r="D80" s="59"/>
      <c r="E80" s="59"/>
      <c r="F80" s="59"/>
      <c r="G80" s="64"/>
    </row>
    <row r="81" spans="1:7">
      <c r="A81" s="58"/>
      <c r="B81" s="62"/>
      <c r="C81" s="59" t="str">
        <f>IF($B81&lt;&gt;"",VLOOKUP($B81,LijstMedicatie[],2,FALSE),"")</f>
        <v/>
      </c>
      <c r="D81" s="59"/>
      <c r="E81" s="59"/>
      <c r="F81" s="59"/>
      <c r="G81" s="64"/>
    </row>
    <row r="82" spans="1:7">
      <c r="A82" s="58"/>
      <c r="B82" s="62"/>
      <c r="C82" s="59" t="str">
        <f>IF($B82&lt;&gt;"",VLOOKUP($B82,LijstMedicatie[],2,FALSE),"")</f>
        <v/>
      </c>
      <c r="D82" s="59"/>
      <c r="E82" s="59"/>
      <c r="F82" s="59"/>
      <c r="G82" s="64"/>
    </row>
    <row r="83" spans="1:7">
      <c r="A83" s="58"/>
      <c r="B83" s="62"/>
      <c r="C83" s="59" t="str">
        <f>IF($B83&lt;&gt;"",VLOOKUP($B83,LijstMedicatie[],2,FALSE),"")</f>
        <v/>
      </c>
      <c r="D83" s="59"/>
      <c r="E83" s="59"/>
      <c r="F83" s="59"/>
      <c r="G83" s="64"/>
    </row>
    <row r="84" spans="1:7">
      <c r="A84" s="58"/>
      <c r="B84" s="62"/>
      <c r="C84" s="59" t="str">
        <f>IF($B84&lt;&gt;"",VLOOKUP($B84,LijstMedicatie[],2,FALSE),"")</f>
        <v/>
      </c>
      <c r="D84" s="59"/>
      <c r="E84" s="59"/>
      <c r="F84" s="59"/>
      <c r="G84" s="64"/>
    </row>
    <row r="85" spans="1:7">
      <c r="A85" s="58"/>
      <c r="B85" s="62"/>
      <c r="C85" s="59" t="str">
        <f>IF($B85&lt;&gt;"",VLOOKUP($B85,LijstMedicatie[],2,FALSE),"")</f>
        <v/>
      </c>
      <c r="D85" s="59"/>
      <c r="E85" s="59"/>
      <c r="F85" s="59"/>
      <c r="G85" s="64"/>
    </row>
    <row r="86" spans="1:7">
      <c r="A86" s="58"/>
      <c r="B86" s="62"/>
      <c r="C86" s="59" t="str">
        <f>IF($B86&lt;&gt;"",VLOOKUP($B86,LijstMedicatie[],2,FALSE),"")</f>
        <v/>
      </c>
      <c r="D86" s="59"/>
      <c r="E86" s="59"/>
      <c r="F86" s="59"/>
      <c r="G86" s="64"/>
    </row>
    <row r="87" spans="1:7">
      <c r="A87" s="58"/>
      <c r="B87" s="62"/>
      <c r="C87" s="59" t="str">
        <f>IF($B87&lt;&gt;"",VLOOKUP($B87,LijstMedicatie[],2,FALSE),"")</f>
        <v/>
      </c>
      <c r="D87" s="59"/>
      <c r="E87" s="59"/>
      <c r="F87" s="59"/>
      <c r="G87" s="64"/>
    </row>
    <row r="88" spans="1:7">
      <c r="A88" s="58"/>
      <c r="B88" s="62"/>
      <c r="C88" s="59" t="str">
        <f>IF($B88&lt;&gt;"",VLOOKUP($B88,LijstMedicatie[],2,FALSE),"")</f>
        <v/>
      </c>
      <c r="D88" s="59"/>
      <c r="E88" s="59"/>
      <c r="F88" s="59"/>
      <c r="G88" s="64"/>
    </row>
    <row r="89" spans="1:7">
      <c r="A89" s="58"/>
      <c r="B89" s="62"/>
      <c r="C89" s="59" t="str">
        <f>IF($B89&lt;&gt;"",VLOOKUP($B89,LijstMedicatie[],2,FALSE),"")</f>
        <v/>
      </c>
      <c r="D89" s="59"/>
      <c r="E89" s="59"/>
      <c r="F89" s="59"/>
      <c r="G89" s="64"/>
    </row>
    <row r="90" spans="1:7">
      <c r="A90" s="58"/>
      <c r="B90" s="62"/>
      <c r="C90" s="59" t="str">
        <f>IF($B90&lt;&gt;"",VLOOKUP($B90,LijstMedicatie[],2,FALSE),"")</f>
        <v/>
      </c>
      <c r="D90" s="59"/>
      <c r="E90" s="59"/>
      <c r="F90" s="59"/>
      <c r="G90" s="64"/>
    </row>
    <row r="91" spans="1:7">
      <c r="A91" s="58"/>
      <c r="B91" s="62"/>
      <c r="C91" s="59" t="str">
        <f>IF($B91&lt;&gt;"",VLOOKUP($B91,LijstMedicatie[],2,FALSE),"")</f>
        <v/>
      </c>
      <c r="D91" s="59"/>
      <c r="E91" s="59"/>
      <c r="F91" s="59"/>
      <c r="G91" s="64"/>
    </row>
    <row r="92" spans="1:7">
      <c r="A92" s="58"/>
      <c r="B92" s="62"/>
      <c r="C92" s="59" t="str">
        <f>IF($B92&lt;&gt;"",VLOOKUP($B92,LijstMedicatie[],2,FALSE),"")</f>
        <v/>
      </c>
      <c r="D92" s="59"/>
      <c r="E92" s="59"/>
      <c r="F92" s="59"/>
      <c r="G92" s="64"/>
    </row>
    <row r="93" spans="1:7">
      <c r="A93" s="58"/>
      <c r="B93" s="62"/>
      <c r="C93" s="59" t="str">
        <f>IF($B93&lt;&gt;"",VLOOKUP($B93,LijstMedicatie[],2,FALSE),"")</f>
        <v/>
      </c>
      <c r="D93" s="59"/>
      <c r="E93" s="59"/>
      <c r="F93" s="59"/>
      <c r="G93" s="64"/>
    </row>
    <row r="94" spans="1:7">
      <c r="A94" s="58"/>
      <c r="B94" s="62"/>
      <c r="C94" s="59" t="str">
        <f>IF($B94&lt;&gt;"",VLOOKUP($B94,LijstMedicatie[],2,FALSE),"")</f>
        <v/>
      </c>
      <c r="D94" s="59"/>
      <c r="E94" s="59"/>
      <c r="F94" s="59"/>
      <c r="G94" s="64"/>
    </row>
    <row r="95" spans="1:7">
      <c r="A95" s="58"/>
      <c r="B95" s="62"/>
      <c r="C95" s="59" t="str">
        <f>IF($B95&lt;&gt;"",VLOOKUP($B95,LijstMedicatie[],2,FALSE),"")</f>
        <v/>
      </c>
      <c r="D95" s="59"/>
      <c r="E95" s="59"/>
      <c r="F95" s="59"/>
      <c r="G95" s="64"/>
    </row>
    <row r="96" spans="1:7">
      <c r="A96" s="58"/>
      <c r="B96" s="62"/>
      <c r="C96" s="59" t="str">
        <f>IF($B96&lt;&gt;"",VLOOKUP($B96,LijstMedicatie[],2,FALSE),"")</f>
        <v/>
      </c>
      <c r="D96" s="59"/>
      <c r="E96" s="59"/>
      <c r="F96" s="59"/>
      <c r="G96" s="64"/>
    </row>
    <row r="97" spans="1:7">
      <c r="A97" s="58"/>
      <c r="B97" s="62"/>
      <c r="C97" s="59" t="str">
        <f>IF($B97&lt;&gt;"",VLOOKUP($B97,LijstMedicatie[],2,FALSE),"")</f>
        <v/>
      </c>
      <c r="D97" s="59"/>
      <c r="E97" s="59"/>
      <c r="F97" s="59"/>
      <c r="G97" s="64"/>
    </row>
    <row r="98" spans="1:7">
      <c r="A98" s="58"/>
      <c r="B98" s="62"/>
      <c r="C98" s="59" t="str">
        <f>IF($B98&lt;&gt;"",VLOOKUP($B98,LijstMedicatie[],2,FALSE),"")</f>
        <v/>
      </c>
      <c r="D98" s="59"/>
      <c r="E98" s="59"/>
      <c r="F98" s="59"/>
      <c r="G98" s="64"/>
    </row>
    <row r="99" spans="1:7" ht="15.75" thickBot="1">
      <c r="A99" s="60"/>
      <c r="B99" s="63"/>
      <c r="C99" s="59" t="str">
        <f>IF($B99&lt;&gt;"",VLOOKUP($B99,LijstMedicatie[],2,FALSE),"")</f>
        <v/>
      </c>
      <c r="D99" s="61"/>
      <c r="E99" s="61"/>
      <c r="F99" s="61"/>
      <c r="G99" s="65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G55"/>
  <sheetViews>
    <sheetView workbookViewId="0">
      <selection activeCell="G5" sqref="G5"/>
    </sheetView>
  </sheetViews>
  <sheetFormatPr defaultRowHeight="15"/>
  <cols>
    <col min="1" max="1" width="14.7109375" bestFit="1" customWidth="1"/>
    <col min="2" max="2" width="14.28515625" bestFit="1" customWidth="1"/>
    <col min="3" max="3" width="23.140625" bestFit="1" customWidth="1"/>
    <col min="4" max="4" width="15.140625" bestFit="1" customWidth="1"/>
    <col min="5" max="5" width="10.7109375" bestFit="1" customWidth="1"/>
    <col min="6" max="6" width="21" customWidth="1"/>
    <col min="7" max="7" width="31.28515625" customWidth="1"/>
  </cols>
  <sheetData>
    <row r="1" spans="1:7" ht="37.5">
      <c r="A1" s="84" t="s">
        <v>440</v>
      </c>
      <c r="B1" s="85"/>
      <c r="C1" s="85"/>
      <c r="D1" s="85"/>
      <c r="E1" s="85"/>
      <c r="F1" s="85"/>
      <c r="G1" s="86"/>
    </row>
    <row r="2" spans="1:7" ht="18.75">
      <c r="A2" s="76"/>
      <c r="B2" s="66" t="s">
        <v>38</v>
      </c>
      <c r="C2" s="66" t="s">
        <v>4</v>
      </c>
      <c r="D2" s="66" t="s">
        <v>41</v>
      </c>
      <c r="E2" s="66" t="s">
        <v>6</v>
      </c>
      <c r="F2" s="66" t="s">
        <v>42</v>
      </c>
      <c r="G2" s="77"/>
    </row>
    <row r="3" spans="1:7" ht="18.75">
      <c r="A3" s="78" t="s">
        <v>30</v>
      </c>
      <c r="B3" s="67" t="s">
        <v>39</v>
      </c>
      <c r="C3" s="67"/>
      <c r="D3" s="67" t="s">
        <v>40</v>
      </c>
      <c r="E3" s="67"/>
      <c r="F3" s="67" t="s">
        <v>43</v>
      </c>
      <c r="G3" s="79" t="s">
        <v>31</v>
      </c>
    </row>
    <row r="4" spans="1:7">
      <c r="A4" s="70" t="s">
        <v>444</v>
      </c>
      <c r="B4" s="69" t="s">
        <v>0</v>
      </c>
      <c r="C4" s="68" t="str">
        <f>IF($B4&lt;&gt;"",VLOOKUP($B4,LijstMedicatie[],2,FALSE),"")</f>
        <v>Adrenaline</v>
      </c>
      <c r="D4" s="68">
        <f>IF($B4&lt;&gt;"",VLOOKUP($B4,LijstMedicatie[],3,FALSE),"")</f>
        <v>0</v>
      </c>
      <c r="E4" s="68" t="str">
        <f>IF($B4&lt;&gt;"",VLOOKUP($B4,LijstMedicatie[],4,FALSE),"")</f>
        <v>Ijskast</v>
      </c>
      <c r="F4" s="68" t="str">
        <f>IF($B4&lt;&gt;"",VLOOKUP($B4,LijstMedicatie[],5,FALSE),"")</f>
        <v>0,8mg</v>
      </c>
      <c r="G4" s="71">
        <v>1</v>
      </c>
    </row>
    <row r="5" spans="1:7">
      <c r="A5" s="70"/>
      <c r="B5" s="69"/>
      <c r="C5" s="68" t="str">
        <f>IF($B5&lt;&gt;"",VLOOKUP($B5,LijstMedicatie[],2,FALSE),"")</f>
        <v/>
      </c>
      <c r="D5" s="68" t="str">
        <f>IF($B5&lt;&gt;"",VLOOKUP($B5,LijstMedicatie[],3,FALSE),"")</f>
        <v/>
      </c>
      <c r="E5" s="68"/>
      <c r="F5" s="68"/>
      <c r="G5" s="71"/>
    </row>
    <row r="6" spans="1:7">
      <c r="A6" s="70"/>
      <c r="B6" s="69"/>
      <c r="C6" s="68" t="str">
        <f>IF($B6&lt;&gt;"",VLOOKUP($B6,LijstMedicatie[],2,FALSE),"")</f>
        <v/>
      </c>
      <c r="D6" s="68" t="str">
        <f>IF($B6&lt;&gt;"",VLOOKUP($B6,LijstMedicatie[],3,FALSE),"")</f>
        <v/>
      </c>
      <c r="E6" s="68"/>
      <c r="F6" s="68"/>
      <c r="G6" s="71"/>
    </row>
    <row r="7" spans="1:7">
      <c r="A7" s="70"/>
      <c r="B7" s="69"/>
      <c r="C7" s="68" t="str">
        <f>IF($B7&lt;&gt;"",VLOOKUP($B7,LijstMedicatie[],2,FALSE),"")</f>
        <v/>
      </c>
      <c r="D7" s="68"/>
      <c r="E7" s="68"/>
      <c r="F7" s="68"/>
      <c r="G7" s="71"/>
    </row>
    <row r="8" spans="1:7">
      <c r="A8" s="70"/>
      <c r="B8" s="69"/>
      <c r="C8" s="68" t="str">
        <f>IF($B8&lt;&gt;"",VLOOKUP($B8,LijstMedicatie[],2,FALSE),"")</f>
        <v/>
      </c>
      <c r="D8" s="68"/>
      <c r="E8" s="68"/>
      <c r="F8" s="68"/>
      <c r="G8" s="71"/>
    </row>
    <row r="9" spans="1:7">
      <c r="A9" s="70"/>
      <c r="B9" s="69"/>
      <c r="C9" s="68" t="str">
        <f>IF($B9&lt;&gt;"",VLOOKUP($B9,LijstMedicatie[],2,FALSE),"")</f>
        <v/>
      </c>
      <c r="D9" s="68"/>
      <c r="E9" s="68"/>
      <c r="F9" s="68"/>
      <c r="G9" s="71"/>
    </row>
    <row r="10" spans="1:7">
      <c r="A10" s="70"/>
      <c r="B10" s="69"/>
      <c r="C10" s="68" t="str">
        <f>IF($B10&lt;&gt;"",VLOOKUP($B10,LijstMedicatie[],2,FALSE),"")</f>
        <v/>
      </c>
      <c r="D10" s="68"/>
      <c r="E10" s="68"/>
      <c r="F10" s="68"/>
      <c r="G10" s="71"/>
    </row>
    <row r="11" spans="1:7">
      <c r="A11" s="70"/>
      <c r="B11" s="69"/>
      <c r="C11" s="68" t="str">
        <f>IF($B11&lt;&gt;"",VLOOKUP($B11,LijstMedicatie[],2,FALSE),"")</f>
        <v/>
      </c>
      <c r="D11" s="68"/>
      <c r="E11" s="68"/>
      <c r="F11" s="68"/>
      <c r="G11" s="71"/>
    </row>
    <row r="12" spans="1:7">
      <c r="A12" s="70"/>
      <c r="B12" s="69"/>
      <c r="C12" s="68" t="str">
        <f>IF($B12&lt;&gt;"",VLOOKUP($B12,LijstMedicatie[],2,FALSE),"")</f>
        <v/>
      </c>
      <c r="D12" s="68"/>
      <c r="E12" s="68"/>
      <c r="F12" s="68"/>
      <c r="G12" s="71"/>
    </row>
    <row r="13" spans="1:7">
      <c r="A13" s="70"/>
      <c r="B13" s="69"/>
      <c r="C13" s="68" t="str">
        <f>IF($B13&lt;&gt;"",VLOOKUP($B13,LijstMedicatie[],2,FALSE),"")</f>
        <v/>
      </c>
      <c r="D13" s="68"/>
      <c r="E13" s="68"/>
      <c r="F13" s="68"/>
      <c r="G13" s="71"/>
    </row>
    <row r="14" spans="1:7">
      <c r="A14" s="70"/>
      <c r="B14" s="69"/>
      <c r="C14" s="68" t="str">
        <f>IF($B14&lt;&gt;"",VLOOKUP($B14,LijstMedicatie[],2,FALSE),"")</f>
        <v/>
      </c>
      <c r="D14" s="68"/>
      <c r="E14" s="68"/>
      <c r="F14" s="68"/>
      <c r="G14" s="71"/>
    </row>
    <row r="15" spans="1:7">
      <c r="A15" s="70"/>
      <c r="B15" s="69"/>
      <c r="C15" s="68" t="str">
        <f>IF($B15&lt;&gt;"",VLOOKUP($B15,LijstMedicatie[],2,FALSE),"")</f>
        <v/>
      </c>
      <c r="D15" s="68"/>
      <c r="E15" s="68"/>
      <c r="F15" s="68"/>
      <c r="G15" s="71"/>
    </row>
    <row r="16" spans="1:7">
      <c r="A16" s="70"/>
      <c r="B16" s="69"/>
      <c r="C16" s="68" t="str">
        <f>IF($B16&lt;&gt;"",VLOOKUP($B16,LijstMedicatie[],2,FALSE),"")</f>
        <v/>
      </c>
      <c r="D16" s="68"/>
      <c r="E16" s="68"/>
      <c r="F16" s="68"/>
      <c r="G16" s="71"/>
    </row>
    <row r="17" spans="1:7">
      <c r="A17" s="70"/>
      <c r="B17" s="69"/>
      <c r="C17" s="68" t="str">
        <f>IF($B17&lt;&gt;"",VLOOKUP($B17,LijstMedicatie[],2,FALSE),"")</f>
        <v/>
      </c>
      <c r="D17" s="68"/>
      <c r="E17" s="68"/>
      <c r="F17" s="68"/>
      <c r="G17" s="71"/>
    </row>
    <row r="18" spans="1:7">
      <c r="A18" s="70"/>
      <c r="B18" s="69"/>
      <c r="C18" s="68" t="str">
        <f>IF($B18&lt;&gt;"",VLOOKUP($B18,LijstMedicatie[],2,FALSE),"")</f>
        <v/>
      </c>
      <c r="D18" s="68"/>
      <c r="E18" s="68"/>
      <c r="F18" s="68"/>
      <c r="G18" s="71"/>
    </row>
    <row r="19" spans="1:7">
      <c r="A19" s="70"/>
      <c r="B19" s="69"/>
      <c r="C19" s="68" t="str">
        <f>IF($B19&lt;&gt;"",VLOOKUP($B19,LijstMedicatie[],2,FALSE),"")</f>
        <v/>
      </c>
      <c r="D19" s="68"/>
      <c r="E19" s="68"/>
      <c r="F19" s="68"/>
      <c r="G19" s="71"/>
    </row>
    <row r="20" spans="1:7">
      <c r="A20" s="70"/>
      <c r="B20" s="69"/>
      <c r="C20" s="68" t="str">
        <f>IF($B20&lt;&gt;"",VLOOKUP($B20,LijstMedicatie[],2,FALSE),"")</f>
        <v/>
      </c>
      <c r="D20" s="68"/>
      <c r="E20" s="68"/>
      <c r="F20" s="68"/>
      <c r="G20" s="71"/>
    </row>
    <row r="21" spans="1:7">
      <c r="A21" s="70"/>
      <c r="B21" s="69"/>
      <c r="C21" s="68" t="str">
        <f>IF($B21&lt;&gt;"",VLOOKUP($B21,LijstMedicatie[],2,FALSE),"")</f>
        <v/>
      </c>
      <c r="D21" s="68"/>
      <c r="E21" s="68"/>
      <c r="F21" s="68"/>
      <c r="G21" s="71"/>
    </row>
    <row r="22" spans="1:7">
      <c r="A22" s="70"/>
      <c r="B22" s="69"/>
      <c r="C22" s="68"/>
      <c r="D22" s="68"/>
      <c r="E22" s="68"/>
      <c r="F22" s="68"/>
      <c r="G22" s="71"/>
    </row>
    <row r="23" spans="1:7">
      <c r="A23" s="70"/>
      <c r="B23" s="69"/>
      <c r="C23" s="68"/>
      <c r="D23" s="68"/>
      <c r="E23" s="68"/>
      <c r="F23" s="68"/>
      <c r="G23" s="71"/>
    </row>
    <row r="24" spans="1:7">
      <c r="A24" s="70"/>
      <c r="B24" s="69"/>
      <c r="C24" s="68"/>
      <c r="D24" s="68"/>
      <c r="E24" s="68"/>
      <c r="F24" s="68"/>
      <c r="G24" s="71"/>
    </row>
    <row r="25" spans="1:7">
      <c r="A25" s="70"/>
      <c r="B25" s="69"/>
      <c r="C25" s="68"/>
      <c r="D25" s="68"/>
      <c r="E25" s="68"/>
      <c r="F25" s="68"/>
      <c r="G25" s="71"/>
    </row>
    <row r="26" spans="1:7">
      <c r="A26" s="70"/>
      <c r="B26" s="69"/>
      <c r="C26" s="68"/>
      <c r="D26" s="68"/>
      <c r="E26" s="68"/>
      <c r="F26" s="68"/>
      <c r="G26" s="71"/>
    </row>
    <row r="27" spans="1:7">
      <c r="A27" s="70"/>
      <c r="B27" s="69"/>
      <c r="C27" s="68"/>
      <c r="D27" s="68"/>
      <c r="E27" s="68"/>
      <c r="F27" s="68"/>
      <c r="G27" s="71"/>
    </row>
    <row r="28" spans="1:7">
      <c r="A28" s="70"/>
      <c r="B28" s="69"/>
      <c r="C28" s="68"/>
      <c r="D28" s="68"/>
      <c r="E28" s="68"/>
      <c r="F28" s="68"/>
      <c r="G28" s="71"/>
    </row>
    <row r="29" spans="1:7">
      <c r="A29" s="70"/>
      <c r="B29" s="69"/>
      <c r="C29" s="68"/>
      <c r="D29" s="68"/>
      <c r="E29" s="68"/>
      <c r="F29" s="68"/>
      <c r="G29" s="71"/>
    </row>
    <row r="30" spans="1:7">
      <c r="A30" s="70"/>
      <c r="B30" s="69"/>
      <c r="C30" s="68"/>
      <c r="D30" s="68"/>
      <c r="E30" s="68"/>
      <c r="F30" s="68"/>
      <c r="G30" s="71"/>
    </row>
    <row r="31" spans="1:7">
      <c r="A31" s="70"/>
      <c r="B31" s="69"/>
      <c r="C31" s="68"/>
      <c r="D31" s="68"/>
      <c r="E31" s="68"/>
      <c r="F31" s="68"/>
      <c r="G31" s="71"/>
    </row>
    <row r="32" spans="1:7">
      <c r="A32" s="70"/>
      <c r="B32" s="69"/>
      <c r="C32" s="68"/>
      <c r="D32" s="68"/>
      <c r="E32" s="68"/>
      <c r="F32" s="68"/>
      <c r="G32" s="71"/>
    </row>
    <row r="33" spans="1:7">
      <c r="A33" s="70"/>
      <c r="B33" s="69"/>
      <c r="C33" s="68"/>
      <c r="D33" s="68"/>
      <c r="E33" s="68"/>
      <c r="F33" s="68"/>
      <c r="G33" s="71"/>
    </row>
    <row r="34" spans="1:7">
      <c r="A34" s="70"/>
      <c r="B34" s="69"/>
      <c r="C34" s="68"/>
      <c r="D34" s="68"/>
      <c r="E34" s="68"/>
      <c r="F34" s="68"/>
      <c r="G34" s="71"/>
    </row>
    <row r="35" spans="1:7">
      <c r="A35" s="70"/>
      <c r="B35" s="69"/>
      <c r="C35" s="68"/>
      <c r="D35" s="68"/>
      <c r="E35" s="68"/>
      <c r="F35" s="68"/>
      <c r="G35" s="71"/>
    </row>
    <row r="36" spans="1:7">
      <c r="A36" s="70"/>
      <c r="B36" s="69"/>
      <c r="C36" s="68"/>
      <c r="D36" s="68"/>
      <c r="E36" s="68"/>
      <c r="F36" s="68"/>
      <c r="G36" s="71"/>
    </row>
    <row r="37" spans="1:7">
      <c r="A37" s="70"/>
      <c r="B37" s="69"/>
      <c r="C37" s="68"/>
      <c r="D37" s="68"/>
      <c r="E37" s="68"/>
      <c r="F37" s="68"/>
      <c r="G37" s="71"/>
    </row>
    <row r="38" spans="1:7">
      <c r="A38" s="70"/>
      <c r="B38" s="69"/>
      <c r="C38" s="68"/>
      <c r="D38" s="68"/>
      <c r="E38" s="68"/>
      <c r="F38" s="68"/>
      <c r="G38" s="71"/>
    </row>
    <row r="39" spans="1:7">
      <c r="A39" s="70"/>
      <c r="B39" s="69"/>
      <c r="C39" s="68"/>
      <c r="D39" s="68"/>
      <c r="E39" s="68"/>
      <c r="F39" s="68"/>
      <c r="G39" s="71"/>
    </row>
    <row r="40" spans="1:7">
      <c r="A40" s="70"/>
      <c r="B40" s="69"/>
      <c r="C40" s="68"/>
      <c r="D40" s="68"/>
      <c r="E40" s="68"/>
      <c r="F40" s="68"/>
      <c r="G40" s="71"/>
    </row>
    <row r="41" spans="1:7">
      <c r="A41" s="70"/>
      <c r="B41" s="69"/>
      <c r="C41" s="68"/>
      <c r="D41" s="68"/>
      <c r="E41" s="68"/>
      <c r="F41" s="68"/>
      <c r="G41" s="71"/>
    </row>
    <row r="42" spans="1:7">
      <c r="A42" s="70"/>
      <c r="B42" s="69"/>
      <c r="C42" s="68"/>
      <c r="D42" s="68"/>
      <c r="E42" s="68"/>
      <c r="F42" s="68"/>
      <c r="G42" s="71"/>
    </row>
    <row r="43" spans="1:7">
      <c r="A43" s="70"/>
      <c r="B43" s="69"/>
      <c r="C43" s="68"/>
      <c r="D43" s="68"/>
      <c r="E43" s="68"/>
      <c r="F43" s="68"/>
      <c r="G43" s="71"/>
    </row>
    <row r="44" spans="1:7">
      <c r="A44" s="70"/>
      <c r="B44" s="69"/>
      <c r="C44" s="68"/>
      <c r="D44" s="68"/>
      <c r="E44" s="68"/>
      <c r="F44" s="68"/>
      <c r="G44" s="71"/>
    </row>
    <row r="45" spans="1:7">
      <c r="A45" s="70"/>
      <c r="B45" s="69"/>
      <c r="C45" s="68"/>
      <c r="D45" s="68"/>
      <c r="E45" s="68"/>
      <c r="F45" s="68"/>
      <c r="G45" s="71"/>
    </row>
    <row r="46" spans="1:7">
      <c r="A46" s="70"/>
      <c r="B46" s="69"/>
      <c r="C46" s="68"/>
      <c r="D46" s="68"/>
      <c r="E46" s="68"/>
      <c r="F46" s="68"/>
      <c r="G46" s="71"/>
    </row>
    <row r="47" spans="1:7">
      <c r="A47" s="70"/>
      <c r="B47" s="69"/>
      <c r="C47" s="68"/>
      <c r="D47" s="68"/>
      <c r="E47" s="68"/>
      <c r="F47" s="68"/>
      <c r="G47" s="71"/>
    </row>
    <row r="48" spans="1:7">
      <c r="A48" s="70"/>
      <c r="B48" s="69"/>
      <c r="C48" s="68"/>
      <c r="D48" s="68"/>
      <c r="E48" s="68"/>
      <c r="F48" s="68"/>
      <c r="G48" s="71"/>
    </row>
    <row r="49" spans="1:7">
      <c r="A49" s="70"/>
      <c r="B49" s="69"/>
      <c r="C49" s="68"/>
      <c r="D49" s="68"/>
      <c r="E49" s="68"/>
      <c r="F49" s="68"/>
      <c r="G49" s="71"/>
    </row>
    <row r="50" spans="1:7">
      <c r="A50" s="70"/>
      <c r="B50" s="69"/>
      <c r="C50" s="68"/>
      <c r="D50" s="68"/>
      <c r="E50" s="68"/>
      <c r="F50" s="68"/>
      <c r="G50" s="71"/>
    </row>
    <row r="51" spans="1:7">
      <c r="A51" s="70"/>
      <c r="B51" s="69"/>
      <c r="C51" s="68"/>
      <c r="D51" s="68"/>
      <c r="E51" s="68"/>
      <c r="F51" s="68"/>
      <c r="G51" s="71"/>
    </row>
    <row r="52" spans="1:7">
      <c r="A52" s="70"/>
      <c r="B52" s="69"/>
      <c r="C52" s="68"/>
      <c r="D52" s="68"/>
      <c r="E52" s="68"/>
      <c r="F52" s="68"/>
      <c r="G52" s="71"/>
    </row>
    <row r="53" spans="1:7">
      <c r="A53" s="70"/>
      <c r="B53" s="69"/>
      <c r="C53" s="68"/>
      <c r="D53" s="68"/>
      <c r="E53" s="68"/>
      <c r="F53" s="68"/>
      <c r="G53" s="71"/>
    </row>
    <row r="54" spans="1:7">
      <c r="A54" s="70"/>
      <c r="B54" s="69"/>
      <c r="C54" s="68"/>
      <c r="D54" s="68"/>
      <c r="E54" s="68"/>
      <c r="F54" s="68"/>
      <c r="G54" s="71"/>
    </row>
    <row r="55" spans="1:7" ht="15.75" thickBot="1">
      <c r="A55" s="72"/>
      <c r="B55" s="73"/>
      <c r="C55" s="74"/>
      <c r="D55" s="74"/>
      <c r="E55" s="74"/>
      <c r="F55" s="74"/>
      <c r="G55" s="75"/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38"/>
  <sheetViews>
    <sheetView tabSelected="1" topLeftCell="A85" zoomScaleNormal="100" workbookViewId="0">
      <selection activeCell="S102" sqref="S102"/>
    </sheetView>
  </sheetViews>
  <sheetFormatPr defaultRowHeight="15"/>
  <cols>
    <col min="2" max="2" width="9.85546875" customWidth="1"/>
    <col min="3" max="3" width="23.140625" bestFit="1" customWidth="1"/>
    <col min="4" max="4" width="24.5703125" bestFit="1" customWidth="1"/>
    <col min="5" max="5" width="12.28515625" bestFit="1" customWidth="1"/>
    <col min="6" max="7" width="16" bestFit="1" customWidth="1"/>
    <col min="8" max="8" width="12" style="24" customWidth="1"/>
    <col min="9" max="9" width="12" style="5" customWidth="1"/>
    <col min="10" max="10" width="10.7109375" style="24" bestFit="1" customWidth="1"/>
    <col min="11" max="12" width="10.7109375" style="24" customWidth="1"/>
    <col min="13" max="13" width="10.7109375" style="5" customWidth="1"/>
    <col min="14" max="14" width="10.7109375" style="5" bestFit="1" customWidth="1"/>
    <col min="15" max="15" width="10.7109375" style="5" customWidth="1"/>
    <col min="16" max="18" width="10.7109375" style="5" bestFit="1" customWidth="1"/>
    <col min="19" max="19" width="9.7109375" style="5" bestFit="1" customWidth="1"/>
    <col min="20" max="20" width="9.140625" style="5"/>
  </cols>
  <sheetData>
    <row r="1" spans="1:20">
      <c r="H1" s="93" t="s">
        <v>83</v>
      </c>
      <c r="I1" s="88"/>
      <c r="J1" s="88"/>
      <c r="K1" s="88"/>
      <c r="L1" s="88"/>
      <c r="M1" s="88"/>
      <c r="N1" s="88"/>
      <c r="O1" s="88"/>
      <c r="P1" s="88"/>
      <c r="Q1" s="88"/>
      <c r="R1" s="90"/>
      <c r="S1" s="43"/>
      <c r="T1" s="44"/>
    </row>
    <row r="2" spans="1:20" ht="44.25" customHeight="1">
      <c r="B2" t="s">
        <v>33</v>
      </c>
      <c r="C2" t="s">
        <v>34</v>
      </c>
      <c r="D2" t="s">
        <v>35</v>
      </c>
      <c r="E2" t="s">
        <v>36</v>
      </c>
      <c r="F2" t="s">
        <v>37</v>
      </c>
      <c r="G2" s="45" t="s">
        <v>443</v>
      </c>
      <c r="H2" s="87" t="s">
        <v>434</v>
      </c>
      <c r="I2" s="88"/>
      <c r="J2" s="89" t="s">
        <v>435</v>
      </c>
      <c r="K2" s="88"/>
      <c r="L2" s="90"/>
      <c r="M2" s="89" t="s">
        <v>436</v>
      </c>
      <c r="N2" s="91"/>
      <c r="O2" s="89" t="s">
        <v>437</v>
      </c>
      <c r="P2" s="92"/>
      <c r="Q2" s="89" t="s">
        <v>438</v>
      </c>
      <c r="R2" s="90"/>
    </row>
    <row r="3" spans="1:20">
      <c r="A3" t="s">
        <v>32</v>
      </c>
      <c r="B3" t="s">
        <v>0</v>
      </c>
      <c r="C3" t="s">
        <v>5</v>
      </c>
      <c r="E3" t="s">
        <v>7</v>
      </c>
      <c r="F3" t="s">
        <v>430</v>
      </c>
      <c r="G3" s="19">
        <v>14</v>
      </c>
      <c r="H3" s="23"/>
      <c r="I3" s="7"/>
      <c r="J3" s="23"/>
      <c r="K3" s="42">
        <v>41790</v>
      </c>
      <c r="L3" s="36"/>
      <c r="N3" s="21">
        <v>42277</v>
      </c>
      <c r="O3" s="6"/>
      <c r="P3" s="12"/>
      <c r="Q3" s="6"/>
      <c r="R3" s="12"/>
    </row>
    <row r="4" spans="1:20">
      <c r="B4" t="s">
        <v>1</v>
      </c>
      <c r="C4" t="s">
        <v>8</v>
      </c>
      <c r="D4" t="s">
        <v>18</v>
      </c>
      <c r="E4" t="s">
        <v>10</v>
      </c>
      <c r="F4" t="s">
        <v>9</v>
      </c>
      <c r="G4">
        <v>84</v>
      </c>
      <c r="H4" s="25"/>
      <c r="I4" s="13">
        <v>41608</v>
      </c>
      <c r="J4" s="25"/>
      <c r="K4" s="37"/>
      <c r="L4" s="30"/>
      <c r="M4" s="10"/>
      <c r="N4" s="22"/>
      <c r="O4" s="10"/>
      <c r="P4" s="11"/>
      <c r="Q4" s="10"/>
      <c r="R4" s="11"/>
    </row>
    <row r="5" spans="1:20">
      <c r="B5" t="s">
        <v>2</v>
      </c>
      <c r="C5" t="s">
        <v>11</v>
      </c>
      <c r="D5" t="s">
        <v>19</v>
      </c>
      <c r="E5" t="s">
        <v>10</v>
      </c>
      <c r="F5" t="s">
        <v>12</v>
      </c>
      <c r="G5">
        <v>24</v>
      </c>
      <c r="H5" s="25"/>
      <c r="I5" s="9"/>
      <c r="J5" s="25">
        <v>41669</v>
      </c>
      <c r="K5" s="37"/>
      <c r="L5" s="30"/>
      <c r="M5" s="10"/>
      <c r="N5" s="22"/>
      <c r="O5" s="10"/>
      <c r="P5" s="11"/>
      <c r="Q5" s="10"/>
      <c r="R5" s="11"/>
    </row>
    <row r="6" spans="1:20">
      <c r="B6" t="s">
        <v>13</v>
      </c>
      <c r="C6" t="s">
        <v>441</v>
      </c>
      <c r="D6" t="s">
        <v>20</v>
      </c>
      <c r="E6" t="s">
        <v>10</v>
      </c>
      <c r="F6" t="s">
        <v>15</v>
      </c>
      <c r="G6">
        <v>8</v>
      </c>
      <c r="H6" s="25"/>
      <c r="I6" s="9"/>
      <c r="K6" s="37"/>
      <c r="L6" s="30">
        <v>41912</v>
      </c>
      <c r="M6" s="10"/>
      <c r="N6" s="22"/>
      <c r="O6" s="10"/>
      <c r="P6" s="11"/>
      <c r="Q6" s="10"/>
      <c r="R6" s="11"/>
    </row>
    <row r="7" spans="1:20">
      <c r="B7" t="s">
        <v>16</v>
      </c>
      <c r="C7" t="s">
        <v>17</v>
      </c>
      <c r="D7" t="s">
        <v>20</v>
      </c>
      <c r="E7" t="s">
        <v>10</v>
      </c>
      <c r="F7" t="s">
        <v>21</v>
      </c>
      <c r="G7">
        <v>3</v>
      </c>
      <c r="H7" s="25"/>
      <c r="I7" s="9"/>
      <c r="J7" s="25"/>
      <c r="K7" s="37"/>
      <c r="L7" s="30"/>
      <c r="N7" s="22">
        <v>42369</v>
      </c>
      <c r="O7" s="10"/>
      <c r="P7" s="11"/>
      <c r="Q7" s="10"/>
      <c r="R7" s="11"/>
    </row>
    <row r="8" spans="1:20">
      <c r="B8" t="s">
        <v>22</v>
      </c>
      <c r="C8" t="s">
        <v>23</v>
      </c>
      <c r="D8" t="s">
        <v>24</v>
      </c>
      <c r="E8" t="s">
        <v>10</v>
      </c>
      <c r="F8" t="s">
        <v>25</v>
      </c>
      <c r="G8">
        <v>6</v>
      </c>
      <c r="H8" s="26">
        <v>41364</v>
      </c>
      <c r="I8" s="9"/>
      <c r="J8" s="25">
        <v>41698</v>
      </c>
      <c r="K8" s="37"/>
      <c r="L8" s="30"/>
      <c r="M8" s="10"/>
      <c r="N8" s="22"/>
      <c r="O8" s="10"/>
      <c r="P8" s="11"/>
      <c r="Q8" s="10"/>
      <c r="R8" s="11"/>
    </row>
    <row r="9" spans="1:20">
      <c r="B9" t="s">
        <v>26</v>
      </c>
      <c r="C9" t="s">
        <v>27</v>
      </c>
      <c r="D9" t="s">
        <v>28</v>
      </c>
      <c r="E9" t="s">
        <v>10</v>
      </c>
      <c r="F9" t="s">
        <v>29</v>
      </c>
      <c r="G9">
        <v>9</v>
      </c>
      <c r="H9" s="25"/>
      <c r="I9" s="13">
        <v>41608</v>
      </c>
      <c r="J9" s="25"/>
      <c r="K9" s="37"/>
      <c r="L9" s="30"/>
      <c r="M9" s="10"/>
      <c r="N9" s="22"/>
      <c r="O9" s="10"/>
      <c r="P9" s="11"/>
      <c r="Q9" s="10"/>
      <c r="R9" s="11"/>
    </row>
    <row r="10" spans="1:20">
      <c r="B10" t="s">
        <v>50</v>
      </c>
      <c r="C10" t="s">
        <v>51</v>
      </c>
      <c r="D10" t="s">
        <v>20</v>
      </c>
      <c r="E10" t="s">
        <v>10</v>
      </c>
      <c r="F10" t="s">
        <v>52</v>
      </c>
      <c r="G10">
        <v>16</v>
      </c>
      <c r="H10" s="25"/>
      <c r="I10" s="13">
        <v>41639</v>
      </c>
      <c r="J10" s="25"/>
      <c r="K10" s="37"/>
      <c r="L10" s="30"/>
      <c r="M10" s="10"/>
      <c r="N10" s="22"/>
      <c r="O10" s="10"/>
      <c r="P10" s="11"/>
      <c r="Q10" s="10"/>
      <c r="R10" s="11"/>
    </row>
    <row r="11" spans="1:20">
      <c r="B11" t="s">
        <v>53</v>
      </c>
      <c r="C11" t="s">
        <v>54</v>
      </c>
      <c r="D11" t="s">
        <v>55</v>
      </c>
      <c r="E11" t="s">
        <v>10</v>
      </c>
      <c r="F11" t="s">
        <v>56</v>
      </c>
      <c r="G11">
        <v>30</v>
      </c>
      <c r="H11" s="25"/>
      <c r="I11" s="9"/>
      <c r="J11" s="25" t="s">
        <v>84</v>
      </c>
      <c r="K11" s="37"/>
      <c r="L11" s="30"/>
      <c r="M11" s="10"/>
      <c r="N11" s="22"/>
      <c r="O11" s="10"/>
      <c r="P11" s="11"/>
      <c r="Q11" s="10"/>
      <c r="R11" s="11"/>
    </row>
    <row r="12" spans="1:20">
      <c r="B12" t="s">
        <v>57</v>
      </c>
      <c r="C12" t="s">
        <v>58</v>
      </c>
      <c r="D12" t="s">
        <v>59</v>
      </c>
      <c r="E12" t="s">
        <v>10</v>
      </c>
      <c r="F12" t="s">
        <v>52</v>
      </c>
      <c r="G12">
        <v>16</v>
      </c>
      <c r="H12" s="26">
        <v>41455</v>
      </c>
      <c r="I12" s="9"/>
      <c r="J12" s="25">
        <v>41759</v>
      </c>
      <c r="K12" s="37"/>
      <c r="L12" s="30"/>
      <c r="M12" s="10"/>
      <c r="N12" s="22"/>
      <c r="O12" s="10"/>
      <c r="P12" s="11"/>
      <c r="Q12" s="10"/>
      <c r="R12" s="11"/>
    </row>
    <row r="13" spans="1:20">
      <c r="B13" t="s">
        <v>60</v>
      </c>
      <c r="C13" t="s">
        <v>61</v>
      </c>
      <c r="D13" t="s">
        <v>62</v>
      </c>
      <c r="E13" t="s">
        <v>10</v>
      </c>
      <c r="F13" t="s">
        <v>9</v>
      </c>
      <c r="G13">
        <v>22</v>
      </c>
      <c r="H13" s="25"/>
      <c r="I13" s="13">
        <v>41547</v>
      </c>
      <c r="J13" s="25"/>
      <c r="K13" s="37"/>
      <c r="L13" s="30"/>
      <c r="M13" s="10"/>
      <c r="N13" s="22"/>
      <c r="O13" s="10"/>
      <c r="P13" s="11"/>
      <c r="Q13" s="10"/>
      <c r="R13" s="11"/>
    </row>
    <row r="14" spans="1:20">
      <c r="B14" t="s">
        <v>63</v>
      </c>
      <c r="C14" t="s">
        <v>64</v>
      </c>
      <c r="D14" t="s">
        <v>62</v>
      </c>
      <c r="E14" t="s">
        <v>10</v>
      </c>
      <c r="F14" t="s">
        <v>9</v>
      </c>
      <c r="G14">
        <v>28</v>
      </c>
      <c r="H14" s="25"/>
      <c r="I14" s="11"/>
      <c r="J14" s="25"/>
      <c r="K14" s="37"/>
      <c r="L14" s="30"/>
      <c r="N14" s="22">
        <v>42308</v>
      </c>
      <c r="O14" s="10"/>
      <c r="P14" s="11"/>
      <c r="Q14" s="10"/>
      <c r="R14" s="11"/>
    </row>
    <row r="15" spans="1:20">
      <c r="B15" t="s">
        <v>65</v>
      </c>
      <c r="C15" t="s">
        <v>66</v>
      </c>
      <c r="D15" t="s">
        <v>67</v>
      </c>
      <c r="E15" t="s">
        <v>10</v>
      </c>
      <c r="F15" t="s">
        <v>68</v>
      </c>
      <c r="G15">
        <v>12</v>
      </c>
      <c r="H15" s="25"/>
      <c r="I15" s="11"/>
      <c r="J15" s="25"/>
      <c r="K15" s="37"/>
      <c r="L15" s="30"/>
      <c r="M15" s="10"/>
      <c r="N15" s="22"/>
      <c r="O15" s="10"/>
      <c r="P15" s="11">
        <v>42674</v>
      </c>
      <c r="Q15" s="10"/>
      <c r="R15" s="11"/>
    </row>
    <row r="16" spans="1:20">
      <c r="B16" s="4" t="s">
        <v>69</v>
      </c>
      <c r="C16" s="4" t="s">
        <v>70</v>
      </c>
      <c r="D16" s="4" t="s">
        <v>71</v>
      </c>
      <c r="E16" s="4" t="s">
        <v>10</v>
      </c>
      <c r="F16" s="4" t="s">
        <v>72</v>
      </c>
      <c r="G16" s="4">
        <v>20</v>
      </c>
      <c r="H16" s="25"/>
      <c r="I16" s="11"/>
      <c r="J16" s="25"/>
      <c r="K16" s="37"/>
      <c r="L16" s="30"/>
      <c r="M16" s="10"/>
      <c r="N16" s="22"/>
      <c r="O16" s="10"/>
      <c r="P16" s="11"/>
      <c r="Q16" s="10">
        <v>42916</v>
      </c>
      <c r="R16" s="11"/>
    </row>
    <row r="17" spans="2:18">
      <c r="B17" t="s">
        <v>74</v>
      </c>
      <c r="C17" t="s">
        <v>75</v>
      </c>
      <c r="D17" t="s">
        <v>76</v>
      </c>
      <c r="E17" t="s">
        <v>10</v>
      </c>
      <c r="F17" t="s">
        <v>77</v>
      </c>
      <c r="G17">
        <v>75</v>
      </c>
      <c r="H17" s="25"/>
      <c r="I17" s="11"/>
      <c r="J17" s="25">
        <v>41729</v>
      </c>
      <c r="K17" s="37"/>
      <c r="L17" s="30"/>
      <c r="M17" s="10"/>
      <c r="N17" s="22"/>
      <c r="O17" s="10"/>
      <c r="P17" s="11"/>
      <c r="Q17" s="10"/>
      <c r="R17" s="11"/>
    </row>
    <row r="18" spans="2:18">
      <c r="B18" t="s">
        <v>78</v>
      </c>
      <c r="C18" t="s">
        <v>79</v>
      </c>
      <c r="D18" t="s">
        <v>80</v>
      </c>
      <c r="E18" t="s">
        <v>10</v>
      </c>
      <c r="F18" t="s">
        <v>9</v>
      </c>
      <c r="G18">
        <v>14</v>
      </c>
      <c r="H18" s="25"/>
      <c r="I18" s="11"/>
      <c r="J18" s="25"/>
      <c r="K18" s="37"/>
      <c r="L18" s="30"/>
      <c r="M18" s="10"/>
      <c r="N18" s="22"/>
      <c r="O18" s="10"/>
      <c r="P18" s="11">
        <v>42582</v>
      </c>
      <c r="Q18" s="10"/>
      <c r="R18" s="11"/>
    </row>
    <row r="19" spans="2:18">
      <c r="B19" t="s">
        <v>81</v>
      </c>
      <c r="C19" t="s">
        <v>82</v>
      </c>
      <c r="D19" t="s">
        <v>85</v>
      </c>
      <c r="E19" t="s">
        <v>10</v>
      </c>
      <c r="F19" t="s">
        <v>107</v>
      </c>
      <c r="G19">
        <v>3</v>
      </c>
      <c r="H19" s="27">
        <v>41486</v>
      </c>
      <c r="I19" s="13">
        <v>41517</v>
      </c>
      <c r="J19" s="25"/>
      <c r="K19" s="37"/>
      <c r="L19" s="30"/>
      <c r="M19" s="10"/>
      <c r="N19" s="22"/>
      <c r="O19" s="10"/>
      <c r="P19" s="11"/>
      <c r="Q19" s="10"/>
      <c r="R19" s="11"/>
    </row>
    <row r="20" spans="2:18">
      <c r="B20" t="s">
        <v>86</v>
      </c>
      <c r="C20" t="s">
        <v>87</v>
      </c>
      <c r="D20" t="s">
        <v>88</v>
      </c>
      <c r="E20" t="s">
        <v>10</v>
      </c>
      <c r="F20" t="s">
        <v>52</v>
      </c>
      <c r="G20">
        <v>28</v>
      </c>
      <c r="H20" s="25"/>
      <c r="I20" s="11"/>
      <c r="K20" s="37">
        <v>41820</v>
      </c>
      <c r="L20" s="30"/>
      <c r="M20" s="10"/>
      <c r="N20" s="22"/>
      <c r="O20" s="10">
        <v>42460</v>
      </c>
      <c r="P20" s="11"/>
      <c r="Q20" s="10"/>
      <c r="R20" s="11"/>
    </row>
    <row r="21" spans="2:18">
      <c r="B21" t="s">
        <v>89</v>
      </c>
      <c r="C21" t="s">
        <v>90</v>
      </c>
      <c r="D21" t="s">
        <v>91</v>
      </c>
      <c r="E21" t="s">
        <v>10</v>
      </c>
      <c r="F21" t="s">
        <v>12</v>
      </c>
      <c r="G21">
        <v>16</v>
      </c>
      <c r="H21" s="25"/>
      <c r="I21" s="11"/>
      <c r="J21" s="25"/>
      <c r="K21" s="37"/>
      <c r="L21" s="30"/>
      <c r="N21" s="22">
        <v>42277</v>
      </c>
      <c r="O21" s="10">
        <v>42400</v>
      </c>
      <c r="P21" s="11"/>
      <c r="Q21" s="10"/>
      <c r="R21" s="11"/>
    </row>
    <row r="22" spans="2:18">
      <c r="B22" t="s">
        <v>92</v>
      </c>
      <c r="C22" t="s">
        <v>93</v>
      </c>
      <c r="D22" t="s">
        <v>94</v>
      </c>
      <c r="E22" t="s">
        <v>10</v>
      </c>
      <c r="F22" t="s">
        <v>95</v>
      </c>
      <c r="G22">
        <v>14</v>
      </c>
      <c r="H22" s="25"/>
      <c r="I22" s="11"/>
      <c r="K22" s="37"/>
      <c r="L22" s="30">
        <v>42004</v>
      </c>
      <c r="M22" s="10"/>
      <c r="N22" s="22"/>
      <c r="O22" s="10"/>
      <c r="P22" s="11"/>
      <c r="Q22" s="10"/>
      <c r="R22" s="11"/>
    </row>
    <row r="23" spans="2:18">
      <c r="B23" t="s">
        <v>96</v>
      </c>
      <c r="C23" t="s">
        <v>93</v>
      </c>
      <c r="D23" t="s">
        <v>94</v>
      </c>
      <c r="E23" t="s">
        <v>10</v>
      </c>
      <c r="F23" t="s">
        <v>97</v>
      </c>
      <c r="G23">
        <v>9</v>
      </c>
      <c r="H23" s="25"/>
      <c r="I23" s="11"/>
      <c r="K23" s="37"/>
      <c r="L23" s="30">
        <v>42004</v>
      </c>
      <c r="M23" s="10"/>
      <c r="N23" s="22"/>
      <c r="O23" s="10"/>
      <c r="P23" s="11"/>
      <c r="Q23" s="10"/>
      <c r="R23" s="11"/>
    </row>
    <row r="24" spans="2:18">
      <c r="B24" t="s">
        <v>98</v>
      </c>
      <c r="C24" t="s">
        <v>102</v>
      </c>
      <c r="D24" t="s">
        <v>99</v>
      </c>
      <c r="E24" t="s">
        <v>10</v>
      </c>
      <c r="F24" t="s">
        <v>100</v>
      </c>
      <c r="G24">
        <v>28</v>
      </c>
      <c r="H24" s="25"/>
      <c r="I24" s="13">
        <v>41639</v>
      </c>
      <c r="K24" s="37"/>
      <c r="L24" s="30"/>
      <c r="M24" s="10"/>
      <c r="N24" s="22"/>
      <c r="O24" s="10"/>
      <c r="P24" s="11"/>
      <c r="Q24" s="10"/>
      <c r="R24" s="11"/>
    </row>
    <row r="25" spans="2:18">
      <c r="B25" t="s">
        <v>101</v>
      </c>
      <c r="C25" t="s">
        <v>103</v>
      </c>
      <c r="D25" t="s">
        <v>99</v>
      </c>
      <c r="E25" t="s">
        <v>10</v>
      </c>
      <c r="F25" t="s">
        <v>100</v>
      </c>
      <c r="G25">
        <v>28</v>
      </c>
      <c r="H25" s="25"/>
      <c r="I25" s="11"/>
      <c r="J25" s="25"/>
      <c r="K25" s="37"/>
      <c r="L25" s="30"/>
      <c r="M25" s="10">
        <v>42185</v>
      </c>
      <c r="N25" s="22"/>
      <c r="O25" s="10"/>
      <c r="P25" s="11"/>
      <c r="Q25" s="10"/>
      <c r="R25" s="11"/>
    </row>
    <row r="26" spans="2:18">
      <c r="B26" t="s">
        <v>104</v>
      </c>
      <c r="C26" t="s">
        <v>105</v>
      </c>
      <c r="D26" t="s">
        <v>106</v>
      </c>
      <c r="E26" t="s">
        <v>10</v>
      </c>
      <c r="F26" t="s">
        <v>108</v>
      </c>
      <c r="G26">
        <v>1</v>
      </c>
      <c r="H26" s="25"/>
      <c r="I26" s="11"/>
      <c r="K26" s="37">
        <v>41790</v>
      </c>
      <c r="L26" s="30"/>
      <c r="M26" s="10"/>
      <c r="N26" s="22"/>
      <c r="O26" s="10"/>
      <c r="P26" s="11"/>
      <c r="Q26" s="10"/>
      <c r="R26" s="11"/>
    </row>
    <row r="27" spans="2:18">
      <c r="B27" t="s">
        <v>109</v>
      </c>
      <c r="C27" t="s">
        <v>110</v>
      </c>
      <c r="D27" t="s">
        <v>111</v>
      </c>
      <c r="E27" t="s">
        <v>10</v>
      </c>
      <c r="F27" t="s">
        <v>112</v>
      </c>
      <c r="G27">
        <v>5</v>
      </c>
      <c r="H27" s="25"/>
      <c r="I27" s="11"/>
      <c r="J27" s="25">
        <v>41729</v>
      </c>
      <c r="K27" s="37"/>
      <c r="L27" s="30"/>
      <c r="M27" s="10"/>
      <c r="N27" s="22"/>
      <c r="O27" s="10"/>
      <c r="P27" s="11"/>
      <c r="Q27" s="10"/>
      <c r="R27" s="11"/>
    </row>
    <row r="28" spans="2:18">
      <c r="B28" t="s">
        <v>113</v>
      </c>
      <c r="C28" t="s">
        <v>114</v>
      </c>
      <c r="D28" t="s">
        <v>111</v>
      </c>
      <c r="E28" t="s">
        <v>10</v>
      </c>
      <c r="F28" t="s">
        <v>52</v>
      </c>
      <c r="G28">
        <v>15</v>
      </c>
      <c r="H28" s="25"/>
      <c r="I28" s="11"/>
      <c r="K28" s="37">
        <v>41851</v>
      </c>
      <c r="L28" s="30"/>
      <c r="M28" s="10"/>
      <c r="N28" s="22"/>
      <c r="O28" s="10"/>
      <c r="P28" s="11"/>
      <c r="Q28" s="10"/>
      <c r="R28" s="11"/>
    </row>
    <row r="29" spans="2:18">
      <c r="B29" t="s">
        <v>115</v>
      </c>
      <c r="C29" t="s">
        <v>116</v>
      </c>
      <c r="D29" t="s">
        <v>117</v>
      </c>
      <c r="E29" t="s">
        <v>10</v>
      </c>
      <c r="F29" t="s">
        <v>118</v>
      </c>
      <c r="G29">
        <v>0</v>
      </c>
      <c r="H29" s="25"/>
      <c r="I29" s="11"/>
      <c r="J29" s="25"/>
      <c r="K29" s="37"/>
      <c r="L29" s="30"/>
      <c r="N29" s="22">
        <v>42308</v>
      </c>
      <c r="O29" s="10"/>
      <c r="P29" s="11"/>
      <c r="Q29" s="10">
        <v>42794</v>
      </c>
      <c r="R29" s="11"/>
    </row>
    <row r="30" spans="2:18">
      <c r="B30" t="s">
        <v>119</v>
      </c>
      <c r="C30" t="s">
        <v>116</v>
      </c>
      <c r="D30" t="s">
        <v>117</v>
      </c>
      <c r="E30" t="s">
        <v>10</v>
      </c>
      <c r="F30" t="s">
        <v>120</v>
      </c>
      <c r="G30">
        <v>4</v>
      </c>
      <c r="H30" s="25"/>
      <c r="I30" s="11"/>
      <c r="J30" s="25"/>
      <c r="K30" s="37"/>
      <c r="L30" s="30"/>
      <c r="N30" s="22"/>
      <c r="O30" s="10"/>
      <c r="P30" s="11">
        <v>42735</v>
      </c>
      <c r="Q30" s="10">
        <v>42794</v>
      </c>
      <c r="R30" s="11"/>
    </row>
    <row r="31" spans="2:18">
      <c r="B31" t="s">
        <v>121</v>
      </c>
      <c r="C31" t="s">
        <v>122</v>
      </c>
      <c r="D31" t="s">
        <v>123</v>
      </c>
      <c r="E31" t="s">
        <v>10</v>
      </c>
      <c r="F31" t="s">
        <v>124</v>
      </c>
      <c r="G31">
        <v>15</v>
      </c>
      <c r="H31" s="26">
        <v>41425</v>
      </c>
      <c r="I31" s="11"/>
      <c r="J31" s="25"/>
      <c r="K31" s="37"/>
      <c r="L31" s="30"/>
      <c r="N31" s="22">
        <v>42216</v>
      </c>
      <c r="O31" s="10"/>
      <c r="P31" s="11"/>
      <c r="Q31" s="10"/>
      <c r="R31" s="11"/>
    </row>
    <row r="32" spans="2:18">
      <c r="B32" t="s">
        <v>125</v>
      </c>
      <c r="C32" t="s">
        <v>126</v>
      </c>
      <c r="D32" t="s">
        <v>85</v>
      </c>
      <c r="E32" t="s">
        <v>10</v>
      </c>
      <c r="F32" t="s">
        <v>127</v>
      </c>
      <c r="G32">
        <v>2</v>
      </c>
      <c r="H32" s="25"/>
      <c r="I32" s="13">
        <v>41608</v>
      </c>
      <c r="J32" s="25"/>
      <c r="K32" s="37"/>
      <c r="L32" s="30"/>
      <c r="M32" s="10"/>
      <c r="N32" s="22"/>
      <c r="O32" s="10"/>
      <c r="P32" s="11"/>
      <c r="Q32" s="10"/>
      <c r="R32" s="11"/>
    </row>
    <row r="33" spans="2:18">
      <c r="B33" t="s">
        <v>128</v>
      </c>
      <c r="C33" t="s">
        <v>126</v>
      </c>
      <c r="D33" t="s">
        <v>85</v>
      </c>
      <c r="E33" t="s">
        <v>10</v>
      </c>
      <c r="F33" t="s">
        <v>129</v>
      </c>
      <c r="G33">
        <v>0</v>
      </c>
      <c r="H33" s="25"/>
      <c r="I33" s="17">
        <v>41608</v>
      </c>
      <c r="J33" s="29">
        <v>41729</v>
      </c>
      <c r="K33" s="38"/>
      <c r="L33" s="39"/>
      <c r="M33" s="10"/>
      <c r="N33" s="22"/>
      <c r="O33" s="10"/>
      <c r="P33" s="11"/>
      <c r="Q33" s="10"/>
      <c r="R33" s="11"/>
    </row>
    <row r="34" spans="2:18">
      <c r="B34" t="s">
        <v>130</v>
      </c>
      <c r="C34" t="s">
        <v>131</v>
      </c>
      <c r="D34" t="s">
        <v>132</v>
      </c>
      <c r="E34" t="s">
        <v>10</v>
      </c>
      <c r="F34" t="s">
        <v>133</v>
      </c>
      <c r="G34">
        <v>8</v>
      </c>
      <c r="H34" s="25"/>
      <c r="I34" s="11"/>
      <c r="J34" s="25"/>
      <c r="K34" s="37"/>
      <c r="L34" s="30">
        <v>41943</v>
      </c>
      <c r="M34" s="10"/>
      <c r="N34" s="22"/>
      <c r="O34" s="10"/>
      <c r="P34" s="11"/>
      <c r="Q34" s="10"/>
      <c r="R34" s="11"/>
    </row>
    <row r="35" spans="2:18">
      <c r="B35" t="s">
        <v>134</v>
      </c>
      <c r="C35" t="s">
        <v>418</v>
      </c>
      <c r="D35" t="s">
        <v>419</v>
      </c>
      <c r="E35" t="s">
        <v>420</v>
      </c>
      <c r="F35" t="s">
        <v>133</v>
      </c>
      <c r="G35" s="19">
        <v>8</v>
      </c>
      <c r="H35" s="25"/>
      <c r="I35" s="11"/>
      <c r="K35" s="37">
        <v>41820</v>
      </c>
      <c r="L35" s="30"/>
      <c r="M35" s="10"/>
      <c r="N35" s="22"/>
      <c r="O35" s="35">
        <v>42521</v>
      </c>
      <c r="P35" s="11"/>
      <c r="Q35" s="10"/>
      <c r="R35" s="11"/>
    </row>
    <row r="36" spans="2:18">
      <c r="B36" t="s">
        <v>138</v>
      </c>
      <c r="C36" t="s">
        <v>135</v>
      </c>
      <c r="D36" t="s">
        <v>136</v>
      </c>
      <c r="E36" t="s">
        <v>10</v>
      </c>
      <c r="F36" t="s">
        <v>137</v>
      </c>
      <c r="G36">
        <v>17</v>
      </c>
      <c r="H36" s="25"/>
      <c r="I36" s="11"/>
      <c r="J36" s="25">
        <v>41670</v>
      </c>
      <c r="K36" s="37"/>
      <c r="L36" s="30"/>
      <c r="M36" s="10"/>
      <c r="N36" s="22"/>
      <c r="O36" s="35"/>
      <c r="P36" s="11"/>
      <c r="Q36" s="10"/>
      <c r="R36" s="11"/>
    </row>
    <row r="37" spans="2:18">
      <c r="B37" t="s">
        <v>140</v>
      </c>
      <c r="C37" t="s">
        <v>139</v>
      </c>
      <c r="D37" t="s">
        <v>111</v>
      </c>
      <c r="E37" t="s">
        <v>10</v>
      </c>
      <c r="F37" t="s">
        <v>52</v>
      </c>
      <c r="G37">
        <v>7</v>
      </c>
      <c r="H37" s="25"/>
      <c r="I37" s="11"/>
      <c r="J37" s="25">
        <v>41729</v>
      </c>
      <c r="K37" s="37"/>
      <c r="L37" s="30"/>
      <c r="M37" s="10"/>
      <c r="N37" s="22"/>
      <c r="O37" s="35"/>
      <c r="P37" s="11"/>
      <c r="Q37" s="10"/>
      <c r="R37" s="11"/>
    </row>
    <row r="38" spans="2:18">
      <c r="B38" t="s">
        <v>143</v>
      </c>
      <c r="C38" t="s">
        <v>141</v>
      </c>
      <c r="D38" t="s">
        <v>106</v>
      </c>
      <c r="E38" t="s">
        <v>10</v>
      </c>
      <c r="F38" t="s">
        <v>142</v>
      </c>
      <c r="G38">
        <v>28</v>
      </c>
      <c r="H38" s="25"/>
      <c r="I38" s="11"/>
      <c r="J38" s="25"/>
      <c r="K38" s="37"/>
      <c r="L38" s="30"/>
      <c r="M38" s="10"/>
      <c r="N38" s="22"/>
      <c r="O38" s="35">
        <v>42521</v>
      </c>
      <c r="P38" s="11"/>
      <c r="Q38" s="35">
        <v>42886</v>
      </c>
      <c r="R38" s="11">
        <v>43008</v>
      </c>
    </row>
    <row r="39" spans="2:18">
      <c r="B39" s="4" t="s">
        <v>417</v>
      </c>
      <c r="C39" s="4" t="s">
        <v>141</v>
      </c>
      <c r="D39" s="4" t="s">
        <v>106</v>
      </c>
      <c r="E39" s="4" t="s">
        <v>10</v>
      </c>
      <c r="F39" s="4" t="s">
        <v>108</v>
      </c>
      <c r="G39" s="4">
        <v>2</v>
      </c>
      <c r="H39" s="25"/>
      <c r="I39" s="11"/>
      <c r="J39" s="25"/>
      <c r="K39" s="37"/>
      <c r="L39" s="30"/>
      <c r="M39" s="10">
        <v>42063</v>
      </c>
      <c r="N39" s="22"/>
      <c r="O39" s="10"/>
      <c r="P39" s="11"/>
      <c r="R39" s="11">
        <v>43039</v>
      </c>
    </row>
    <row r="40" spans="2:18">
      <c r="B40" s="4" t="s">
        <v>144</v>
      </c>
      <c r="C40" s="4" t="s">
        <v>145</v>
      </c>
      <c r="D40" s="4" t="s">
        <v>146</v>
      </c>
      <c r="E40" s="4" t="s">
        <v>10</v>
      </c>
      <c r="F40" s="4" t="s">
        <v>147</v>
      </c>
      <c r="G40" s="4">
        <v>17</v>
      </c>
      <c r="H40" s="26">
        <v>41455</v>
      </c>
      <c r="I40" s="13">
        <v>41608</v>
      </c>
      <c r="J40" s="25"/>
      <c r="K40" s="37"/>
      <c r="L40" s="30"/>
      <c r="M40" s="10"/>
      <c r="N40" s="22"/>
      <c r="O40" s="10"/>
      <c r="P40" s="11"/>
      <c r="Q40" s="10"/>
      <c r="R40" s="11"/>
    </row>
    <row r="41" spans="2:18">
      <c r="B41" t="s">
        <v>148</v>
      </c>
      <c r="C41" t="s">
        <v>149</v>
      </c>
      <c r="D41" t="s">
        <v>150</v>
      </c>
      <c r="E41" t="s">
        <v>10</v>
      </c>
      <c r="F41" s="14">
        <v>2.5000000000000001E-2</v>
      </c>
      <c r="G41" s="80">
        <v>1</v>
      </c>
      <c r="H41" s="25"/>
      <c r="I41" s="13">
        <v>41639</v>
      </c>
      <c r="J41" s="25"/>
      <c r="K41" s="37"/>
      <c r="L41" s="30"/>
      <c r="M41" s="10"/>
      <c r="N41" s="22"/>
      <c r="O41" s="10"/>
      <c r="P41" s="11"/>
      <c r="Q41" s="10"/>
      <c r="R41" s="11"/>
    </row>
    <row r="42" spans="2:18">
      <c r="B42" t="s">
        <v>151</v>
      </c>
      <c r="C42" t="s">
        <v>152</v>
      </c>
      <c r="D42" t="s">
        <v>153</v>
      </c>
      <c r="E42" t="s">
        <v>10</v>
      </c>
      <c r="F42" t="s">
        <v>72</v>
      </c>
      <c r="G42">
        <v>15</v>
      </c>
      <c r="H42" s="25"/>
      <c r="I42" s="11"/>
      <c r="J42" s="25"/>
      <c r="K42" s="37"/>
      <c r="L42" s="30"/>
      <c r="M42" s="10"/>
      <c r="N42" s="22"/>
      <c r="O42" s="10"/>
      <c r="P42" s="11">
        <v>42643</v>
      </c>
      <c r="Q42" s="10"/>
      <c r="R42" s="11"/>
    </row>
    <row r="43" spans="2:18">
      <c r="B43" t="s">
        <v>154</v>
      </c>
      <c r="C43" t="s">
        <v>174</v>
      </c>
      <c r="D43" t="s">
        <v>153</v>
      </c>
      <c r="E43" t="s">
        <v>10</v>
      </c>
      <c r="F43" t="s">
        <v>147</v>
      </c>
      <c r="G43">
        <v>29</v>
      </c>
      <c r="H43" s="25"/>
      <c r="I43" s="11"/>
      <c r="J43" s="25"/>
      <c r="K43" s="37"/>
      <c r="L43" s="30"/>
      <c r="M43" s="10"/>
      <c r="N43" s="22"/>
      <c r="O43" s="10">
        <v>42400</v>
      </c>
      <c r="P43" s="11"/>
      <c r="Q43" s="10"/>
      <c r="R43" s="11"/>
    </row>
    <row r="44" spans="2:18">
      <c r="B44" t="s">
        <v>156</v>
      </c>
      <c r="C44" t="s">
        <v>315</v>
      </c>
      <c r="E44" t="s">
        <v>7</v>
      </c>
      <c r="G44" s="81">
        <v>2</v>
      </c>
      <c r="H44" s="25"/>
      <c r="I44" s="13">
        <v>41608</v>
      </c>
      <c r="K44" s="37">
        <v>41820</v>
      </c>
      <c r="L44" s="30"/>
      <c r="M44" s="10"/>
      <c r="N44" s="22"/>
      <c r="O44" s="10"/>
      <c r="P44" s="11"/>
      <c r="Q44" s="10"/>
      <c r="R44" s="11"/>
    </row>
    <row r="45" spans="2:18">
      <c r="B45" t="s">
        <v>162</v>
      </c>
      <c r="C45" t="s">
        <v>316</v>
      </c>
      <c r="E45" t="s">
        <v>7</v>
      </c>
      <c r="F45" s="15">
        <v>0.01</v>
      </c>
      <c r="G45" s="81">
        <v>2</v>
      </c>
      <c r="H45" s="25"/>
      <c r="I45" s="13">
        <v>41608</v>
      </c>
      <c r="J45" s="25">
        <v>41759</v>
      </c>
      <c r="K45" s="37"/>
      <c r="L45" s="30"/>
      <c r="M45" s="10"/>
      <c r="N45" s="22"/>
      <c r="O45" s="10"/>
      <c r="P45" s="11"/>
      <c r="Q45" s="10"/>
      <c r="R45" s="11"/>
    </row>
    <row r="46" spans="2:18">
      <c r="B46" t="s">
        <v>163</v>
      </c>
      <c r="C46" t="s">
        <v>157</v>
      </c>
      <c r="E46" t="s">
        <v>10</v>
      </c>
      <c r="F46" t="s">
        <v>158</v>
      </c>
      <c r="G46">
        <v>2</v>
      </c>
      <c r="H46" s="25"/>
      <c r="I46" s="11"/>
      <c r="J46" s="25"/>
      <c r="K46" s="37"/>
      <c r="L46" s="30"/>
      <c r="M46" s="10"/>
      <c r="N46" s="22"/>
      <c r="O46" s="10">
        <v>42400</v>
      </c>
      <c r="P46" s="11"/>
      <c r="Q46" s="10"/>
      <c r="R46" s="11"/>
    </row>
    <row r="47" spans="2:18">
      <c r="B47" t="s">
        <v>170</v>
      </c>
      <c r="C47" t="s">
        <v>160</v>
      </c>
      <c r="E47" t="s">
        <v>10</v>
      </c>
      <c r="F47" t="s">
        <v>161</v>
      </c>
      <c r="G47">
        <v>1</v>
      </c>
      <c r="H47" s="25"/>
      <c r="I47" s="11"/>
      <c r="K47" s="37"/>
      <c r="L47" s="30">
        <v>41943</v>
      </c>
      <c r="M47" s="10"/>
      <c r="N47" s="22"/>
      <c r="O47" s="10"/>
      <c r="P47" s="11"/>
      <c r="Q47" s="10"/>
      <c r="R47" s="11"/>
    </row>
    <row r="48" spans="2:18">
      <c r="B48" t="s">
        <v>171</v>
      </c>
      <c r="C48" t="s">
        <v>164</v>
      </c>
      <c r="D48" t="s">
        <v>20</v>
      </c>
      <c r="E48" t="s">
        <v>10</v>
      </c>
      <c r="F48" t="s">
        <v>112</v>
      </c>
      <c r="G48">
        <v>20</v>
      </c>
      <c r="H48" s="26">
        <v>41305</v>
      </c>
      <c r="I48" s="13">
        <v>41578</v>
      </c>
      <c r="J48" s="25"/>
      <c r="K48" s="37"/>
      <c r="L48" s="30"/>
      <c r="M48" s="10"/>
      <c r="N48" s="22"/>
      <c r="O48" s="10"/>
      <c r="P48" s="11"/>
      <c r="Q48" s="10"/>
      <c r="R48" s="11"/>
    </row>
    <row r="49" spans="2:18">
      <c r="B49" t="s">
        <v>314</v>
      </c>
      <c r="C49" t="s">
        <v>165</v>
      </c>
      <c r="D49" t="s">
        <v>20</v>
      </c>
      <c r="E49" t="s">
        <v>10</v>
      </c>
      <c r="F49" t="s">
        <v>112</v>
      </c>
      <c r="G49">
        <v>42</v>
      </c>
      <c r="H49" s="25"/>
      <c r="I49" s="11"/>
      <c r="J49" s="25">
        <v>41729</v>
      </c>
      <c r="L49" s="37">
        <v>41912</v>
      </c>
      <c r="M49" s="10"/>
      <c r="N49" s="22"/>
      <c r="O49" s="10"/>
      <c r="P49" s="11"/>
      <c r="Q49" s="10"/>
      <c r="R49" s="11"/>
    </row>
    <row r="50" spans="2:18">
      <c r="B50" t="s">
        <v>317</v>
      </c>
      <c r="C50" t="s">
        <v>167</v>
      </c>
      <c r="D50" t="s">
        <v>168</v>
      </c>
      <c r="E50" t="s">
        <v>10</v>
      </c>
      <c r="F50" t="s">
        <v>169</v>
      </c>
      <c r="G50">
        <v>2</v>
      </c>
      <c r="H50" s="25"/>
      <c r="I50" s="13">
        <v>41578</v>
      </c>
      <c r="J50" s="25"/>
      <c r="K50" s="37"/>
      <c r="L50" s="30"/>
      <c r="M50" s="10"/>
      <c r="N50" s="22"/>
      <c r="O50" s="10"/>
      <c r="P50" s="11"/>
      <c r="Q50" s="10"/>
      <c r="R50" s="11"/>
    </row>
    <row r="51" spans="2:18">
      <c r="B51" t="s">
        <v>318</v>
      </c>
      <c r="C51" t="s">
        <v>172</v>
      </c>
      <c r="E51" t="s">
        <v>10</v>
      </c>
      <c r="F51" s="15">
        <v>0.02</v>
      </c>
      <c r="G51">
        <v>2</v>
      </c>
      <c r="H51" s="25"/>
      <c r="I51" s="11"/>
      <c r="K51" s="37"/>
      <c r="L51" s="30">
        <v>41943</v>
      </c>
      <c r="M51" s="10"/>
      <c r="N51" s="22"/>
      <c r="O51" s="10">
        <v>42521</v>
      </c>
      <c r="P51" s="11"/>
      <c r="Q51" s="10"/>
      <c r="R51" s="11"/>
    </row>
    <row r="52" spans="2:18">
      <c r="B52" s="4" t="s">
        <v>319</v>
      </c>
      <c r="C52" s="4" t="s">
        <v>173</v>
      </c>
      <c r="D52" s="4"/>
      <c r="E52" s="4" t="s">
        <v>10</v>
      </c>
      <c r="F52" s="16">
        <v>0.02</v>
      </c>
      <c r="G52">
        <v>1</v>
      </c>
      <c r="H52" s="25"/>
      <c r="I52" s="11"/>
      <c r="J52" s="25"/>
      <c r="K52" s="37"/>
      <c r="L52" s="30"/>
      <c r="N52" s="22">
        <v>42247</v>
      </c>
      <c r="O52" s="10"/>
      <c r="P52" s="11"/>
      <c r="Q52" s="10"/>
      <c r="R52" s="11"/>
    </row>
    <row r="53" spans="2:18">
      <c r="B53" s="18" t="s">
        <v>175</v>
      </c>
      <c r="C53" s="4" t="s">
        <v>320</v>
      </c>
      <c r="D53" s="4"/>
      <c r="E53" s="4" t="s">
        <v>7</v>
      </c>
      <c r="F53" s="16"/>
      <c r="G53" s="19">
        <v>2</v>
      </c>
      <c r="H53" s="25"/>
      <c r="I53" s="11"/>
      <c r="J53" s="25">
        <v>41759</v>
      </c>
      <c r="K53" s="37"/>
      <c r="L53" s="30"/>
      <c r="N53" s="22"/>
      <c r="O53" s="10"/>
      <c r="P53" s="11"/>
      <c r="Q53" s="10"/>
      <c r="R53" s="11"/>
    </row>
    <row r="54" spans="2:18">
      <c r="B54" t="s">
        <v>178</v>
      </c>
      <c r="C54" t="s">
        <v>176</v>
      </c>
      <c r="D54" t="s">
        <v>177</v>
      </c>
      <c r="E54" t="s">
        <v>10</v>
      </c>
      <c r="F54" t="s">
        <v>52</v>
      </c>
      <c r="G54">
        <v>60</v>
      </c>
      <c r="H54" s="25"/>
      <c r="I54" s="11"/>
      <c r="J54" s="25"/>
      <c r="K54" s="37"/>
      <c r="L54" s="30"/>
      <c r="N54" s="22">
        <v>42216</v>
      </c>
      <c r="O54" s="10"/>
      <c r="P54" s="11"/>
      <c r="Q54" s="10"/>
      <c r="R54" s="11"/>
    </row>
    <row r="55" spans="2:18">
      <c r="B55" t="s">
        <v>321</v>
      </c>
      <c r="C55" t="s">
        <v>179</v>
      </c>
      <c r="D55" t="s">
        <v>180</v>
      </c>
      <c r="E55" t="s">
        <v>10</v>
      </c>
      <c r="F55" t="s">
        <v>181</v>
      </c>
      <c r="G55">
        <v>5</v>
      </c>
      <c r="H55" s="25"/>
      <c r="I55" s="11"/>
      <c r="J55" s="25"/>
      <c r="K55" s="37"/>
      <c r="L55" s="30"/>
      <c r="M55" s="10"/>
      <c r="N55" s="22"/>
      <c r="O55" s="10">
        <v>42460</v>
      </c>
      <c r="P55" s="11"/>
      <c r="Q55" s="10"/>
      <c r="R55" s="11"/>
    </row>
    <row r="56" spans="2:18">
      <c r="B56" s="4" t="s">
        <v>182</v>
      </c>
      <c r="C56" s="4" t="s">
        <v>183</v>
      </c>
      <c r="D56" s="4" t="s">
        <v>184</v>
      </c>
      <c r="E56" s="4" t="s">
        <v>10</v>
      </c>
      <c r="F56" s="4" t="s">
        <v>185</v>
      </c>
      <c r="G56">
        <v>5</v>
      </c>
      <c r="H56" s="25"/>
      <c r="I56" s="11"/>
      <c r="J56" s="25"/>
      <c r="K56" s="37"/>
      <c r="L56" s="30"/>
      <c r="M56" s="10">
        <v>42063</v>
      </c>
      <c r="N56" s="22"/>
      <c r="O56" s="10"/>
      <c r="P56" s="11"/>
      <c r="Q56" s="10"/>
      <c r="R56" s="11"/>
    </row>
    <row r="57" spans="2:18">
      <c r="B57" t="s">
        <v>186</v>
      </c>
      <c r="C57" t="s">
        <v>187</v>
      </c>
      <c r="D57" t="s">
        <v>136</v>
      </c>
      <c r="E57" t="s">
        <v>10</v>
      </c>
      <c r="F57" t="s">
        <v>137</v>
      </c>
      <c r="G57">
        <v>41</v>
      </c>
      <c r="H57" s="25"/>
      <c r="I57" s="11"/>
      <c r="J57" s="25"/>
      <c r="K57" s="37"/>
      <c r="L57" s="30"/>
      <c r="M57" s="10">
        <v>42124</v>
      </c>
      <c r="N57" s="22"/>
      <c r="O57" s="10"/>
      <c r="P57" s="11"/>
      <c r="Q57" s="10"/>
      <c r="R57" s="11"/>
    </row>
    <row r="58" spans="2:18">
      <c r="B58" t="s">
        <v>188</v>
      </c>
      <c r="C58" t="s">
        <v>192</v>
      </c>
      <c r="D58" t="s">
        <v>189</v>
      </c>
      <c r="E58" t="s">
        <v>10</v>
      </c>
      <c r="F58" t="s">
        <v>190</v>
      </c>
      <c r="G58">
        <v>9</v>
      </c>
      <c r="H58" s="25"/>
      <c r="I58" s="11"/>
      <c r="J58" s="25"/>
      <c r="K58" s="37"/>
      <c r="L58" s="30"/>
      <c r="M58" s="10">
        <v>42124</v>
      </c>
      <c r="N58" s="22"/>
      <c r="O58" s="10"/>
      <c r="P58" s="11"/>
      <c r="Q58" s="10"/>
      <c r="R58" s="11"/>
    </row>
    <row r="59" spans="2:18">
      <c r="B59" t="s">
        <v>191</v>
      </c>
      <c r="C59" t="s">
        <v>193</v>
      </c>
      <c r="D59" t="s">
        <v>189</v>
      </c>
      <c r="E59" t="s">
        <v>10</v>
      </c>
      <c r="F59" t="s">
        <v>190</v>
      </c>
      <c r="G59">
        <v>60</v>
      </c>
      <c r="H59" s="25"/>
      <c r="I59" s="11"/>
      <c r="J59" s="25"/>
      <c r="K59" s="37"/>
      <c r="L59" s="30"/>
      <c r="N59" s="22">
        <v>42247</v>
      </c>
      <c r="O59" s="10"/>
      <c r="P59" s="11"/>
      <c r="Q59" s="10"/>
      <c r="R59" s="11"/>
    </row>
    <row r="60" spans="2:18">
      <c r="B60" t="s">
        <v>194</v>
      </c>
      <c r="C60" t="s">
        <v>195</v>
      </c>
      <c r="D60" t="s">
        <v>196</v>
      </c>
      <c r="E60" t="s">
        <v>10</v>
      </c>
      <c r="F60" t="s">
        <v>197</v>
      </c>
      <c r="G60">
        <v>91</v>
      </c>
      <c r="H60" s="25"/>
      <c r="I60" s="13">
        <v>41578</v>
      </c>
      <c r="J60" s="25">
        <v>41670</v>
      </c>
      <c r="K60" s="37"/>
      <c r="L60" s="30"/>
      <c r="M60" s="10"/>
      <c r="N60" s="22"/>
      <c r="O60" s="10"/>
      <c r="P60" s="11"/>
      <c r="Q60" s="10"/>
      <c r="R60" s="11"/>
    </row>
    <row r="61" spans="2:18">
      <c r="B61" t="s">
        <v>198</v>
      </c>
      <c r="C61" t="s">
        <v>199</v>
      </c>
      <c r="D61" t="s">
        <v>200</v>
      </c>
      <c r="E61" t="s">
        <v>10</v>
      </c>
      <c r="F61" t="s">
        <v>95</v>
      </c>
      <c r="G61">
        <v>75</v>
      </c>
      <c r="H61" s="25"/>
      <c r="I61" s="11"/>
      <c r="J61" s="25"/>
      <c r="K61" s="37"/>
      <c r="L61" s="30"/>
      <c r="M61" s="10"/>
      <c r="N61" s="22"/>
      <c r="O61" s="10">
        <v>42490</v>
      </c>
      <c r="P61" s="11"/>
      <c r="Q61" s="10"/>
      <c r="R61" s="11"/>
    </row>
    <row r="62" spans="2:18">
      <c r="B62" s="19" t="s">
        <v>201</v>
      </c>
      <c r="C62" t="s">
        <v>325</v>
      </c>
      <c r="E62" t="s">
        <v>326</v>
      </c>
      <c r="G62">
        <v>0</v>
      </c>
      <c r="H62" s="25"/>
      <c r="I62" s="11"/>
      <c r="J62" s="25"/>
      <c r="K62" s="37"/>
      <c r="L62" s="30"/>
      <c r="M62" s="10"/>
      <c r="N62" s="22"/>
      <c r="O62" s="10"/>
      <c r="P62" s="11"/>
      <c r="Q62" s="10"/>
      <c r="R62" s="11"/>
    </row>
    <row r="63" spans="2:18">
      <c r="B63" s="4" t="s">
        <v>327</v>
      </c>
      <c r="C63" s="4" t="s">
        <v>202</v>
      </c>
      <c r="D63" s="4" t="s">
        <v>62</v>
      </c>
      <c r="E63" s="4" t="s">
        <v>10</v>
      </c>
      <c r="F63" s="4" t="s">
        <v>197</v>
      </c>
      <c r="G63" s="4">
        <v>18</v>
      </c>
      <c r="H63" s="25"/>
      <c r="I63" s="13">
        <v>41578</v>
      </c>
      <c r="J63" s="25"/>
      <c r="K63" s="37"/>
      <c r="L63" s="30"/>
      <c r="M63" s="10"/>
      <c r="N63" s="22"/>
      <c r="O63" s="10"/>
      <c r="P63" s="11"/>
      <c r="Q63" s="10"/>
      <c r="R63" s="11"/>
    </row>
    <row r="64" spans="2:18">
      <c r="B64" t="s">
        <v>203</v>
      </c>
      <c r="C64" t="s">
        <v>204</v>
      </c>
      <c r="D64" t="s">
        <v>205</v>
      </c>
      <c r="E64" t="s">
        <v>10</v>
      </c>
      <c r="F64" t="s">
        <v>206</v>
      </c>
      <c r="G64">
        <v>0</v>
      </c>
      <c r="H64" s="27">
        <v>41455</v>
      </c>
      <c r="I64" s="11"/>
      <c r="J64" s="25"/>
      <c r="K64" s="37"/>
      <c r="L64" s="30"/>
      <c r="M64" s="10"/>
      <c r="N64" s="22"/>
      <c r="O64" s="10"/>
      <c r="P64" s="11"/>
      <c r="Q64" s="10"/>
      <c r="R64" s="11"/>
    </row>
    <row r="65" spans="2:18">
      <c r="B65" t="s">
        <v>207</v>
      </c>
      <c r="C65" t="s">
        <v>442</v>
      </c>
      <c r="E65" t="s">
        <v>10</v>
      </c>
      <c r="G65">
        <v>2</v>
      </c>
      <c r="H65" s="25"/>
      <c r="I65" s="11"/>
      <c r="K65" s="37">
        <v>41790</v>
      </c>
      <c r="L65" s="30"/>
      <c r="M65" s="10"/>
      <c r="N65" s="22"/>
      <c r="O65" s="10"/>
      <c r="P65" s="11"/>
      <c r="Q65" s="10"/>
      <c r="R65" s="11"/>
    </row>
    <row r="66" spans="2:18">
      <c r="B66" t="s">
        <v>208</v>
      </c>
      <c r="C66" t="s">
        <v>209</v>
      </c>
      <c r="D66" t="s">
        <v>210</v>
      </c>
      <c r="E66" t="s">
        <v>10</v>
      </c>
      <c r="F66" t="s">
        <v>95</v>
      </c>
      <c r="G66">
        <v>17</v>
      </c>
      <c r="H66" s="25"/>
      <c r="I66" s="11"/>
      <c r="K66" s="37">
        <v>41820</v>
      </c>
      <c r="L66" s="30"/>
      <c r="M66" s="10"/>
      <c r="N66" s="22"/>
      <c r="O66" s="10"/>
      <c r="P66" s="11"/>
      <c r="Q66" s="10"/>
      <c r="R66" s="11"/>
    </row>
    <row r="67" spans="2:18">
      <c r="B67" t="s">
        <v>211</v>
      </c>
      <c r="C67" t="s">
        <v>209</v>
      </c>
      <c r="D67" t="s">
        <v>210</v>
      </c>
      <c r="E67" t="s">
        <v>10</v>
      </c>
      <c r="F67" t="s">
        <v>212</v>
      </c>
      <c r="G67">
        <v>17</v>
      </c>
      <c r="H67" s="25"/>
      <c r="I67" s="11"/>
      <c r="J67" s="25"/>
      <c r="K67" s="37"/>
      <c r="L67" s="30"/>
      <c r="M67" s="10"/>
      <c r="N67" s="22"/>
      <c r="O67" s="10">
        <v>42428</v>
      </c>
      <c r="P67" s="11"/>
      <c r="Q67" s="10">
        <v>42766</v>
      </c>
      <c r="R67" s="11"/>
    </row>
    <row r="68" spans="2:18">
      <c r="B68" t="s">
        <v>213</v>
      </c>
      <c r="C68" t="s">
        <v>214</v>
      </c>
      <c r="D68" t="s">
        <v>215</v>
      </c>
      <c r="E68" t="s">
        <v>10</v>
      </c>
      <c r="F68" t="s">
        <v>9</v>
      </c>
      <c r="G68">
        <v>18</v>
      </c>
      <c r="H68" s="26" t="s">
        <v>224</v>
      </c>
      <c r="I68" s="11"/>
      <c r="J68" s="25"/>
      <c r="K68" s="37"/>
      <c r="L68" s="30"/>
      <c r="M68" s="10"/>
      <c r="N68" s="22"/>
      <c r="O68" s="10"/>
      <c r="P68" s="11"/>
      <c r="Q68" s="10"/>
      <c r="R68" s="11"/>
    </row>
    <row r="69" spans="2:18">
      <c r="B69" t="s">
        <v>216</v>
      </c>
      <c r="C69" t="s">
        <v>217</v>
      </c>
      <c r="D69" t="s">
        <v>218</v>
      </c>
      <c r="E69" t="s">
        <v>10</v>
      </c>
      <c r="F69" t="s">
        <v>219</v>
      </c>
      <c r="G69">
        <v>16</v>
      </c>
      <c r="H69" s="25"/>
      <c r="I69" s="11"/>
      <c r="J69" s="25"/>
      <c r="K69" s="37"/>
      <c r="L69" s="30"/>
      <c r="M69" s="35">
        <v>42247</v>
      </c>
      <c r="N69" s="22">
        <v>42338</v>
      </c>
      <c r="O69" s="10"/>
      <c r="P69" s="11"/>
      <c r="Q69" s="10"/>
      <c r="R69" s="11"/>
    </row>
    <row r="70" spans="2:18">
      <c r="B70" t="s">
        <v>220</v>
      </c>
      <c r="C70" t="s">
        <v>221</v>
      </c>
      <c r="D70" t="s">
        <v>189</v>
      </c>
      <c r="E70" t="s">
        <v>10</v>
      </c>
      <c r="F70" t="s">
        <v>190</v>
      </c>
      <c r="G70">
        <v>0</v>
      </c>
      <c r="H70" s="26">
        <v>41364</v>
      </c>
      <c r="I70" s="11"/>
      <c r="J70" s="25"/>
      <c r="K70" s="37"/>
      <c r="L70" s="30"/>
      <c r="M70" s="10"/>
      <c r="N70" s="22"/>
      <c r="O70" s="10"/>
      <c r="P70" s="11"/>
      <c r="Q70" s="10"/>
      <c r="R70" s="11"/>
    </row>
    <row r="71" spans="2:18">
      <c r="B71" s="4" t="s">
        <v>222</v>
      </c>
      <c r="C71" s="4" t="s">
        <v>223</v>
      </c>
      <c r="D71" s="4" t="s">
        <v>189</v>
      </c>
      <c r="E71" s="4" t="s">
        <v>10</v>
      </c>
      <c r="F71" s="4" t="s">
        <v>190</v>
      </c>
      <c r="G71" s="4">
        <v>20</v>
      </c>
      <c r="H71" s="25"/>
      <c r="I71" s="11"/>
      <c r="K71" s="37">
        <v>41851</v>
      </c>
      <c r="L71" s="30"/>
      <c r="M71" s="10"/>
      <c r="N71" s="22"/>
      <c r="O71" s="10"/>
      <c r="P71" s="11"/>
      <c r="Q71" s="10"/>
      <c r="R71" s="11"/>
    </row>
    <row r="72" spans="2:18">
      <c r="B72" t="s">
        <v>225</v>
      </c>
      <c r="C72" t="s">
        <v>227</v>
      </c>
      <c r="D72" t="s">
        <v>226</v>
      </c>
      <c r="E72" t="s">
        <v>10</v>
      </c>
      <c r="F72" t="s">
        <v>228</v>
      </c>
      <c r="G72">
        <v>17</v>
      </c>
      <c r="H72" s="25"/>
      <c r="I72" s="11"/>
      <c r="J72" s="25"/>
      <c r="K72" s="37"/>
      <c r="L72" s="30"/>
      <c r="M72" s="10"/>
      <c r="N72" s="22"/>
      <c r="O72" s="10"/>
      <c r="P72" s="11">
        <v>42582</v>
      </c>
      <c r="Q72" s="10"/>
      <c r="R72" s="11"/>
    </row>
    <row r="73" spans="2:18">
      <c r="B73" t="s">
        <v>229</v>
      </c>
      <c r="C73" t="s">
        <v>230</v>
      </c>
      <c r="D73" t="s">
        <v>177</v>
      </c>
      <c r="E73" t="s">
        <v>10</v>
      </c>
      <c r="G73">
        <v>40</v>
      </c>
      <c r="H73" s="27">
        <v>41486</v>
      </c>
      <c r="I73" s="11"/>
      <c r="J73" s="25"/>
      <c r="K73" s="37"/>
      <c r="L73" s="30"/>
      <c r="M73" s="10"/>
      <c r="N73" s="22"/>
      <c r="O73" s="10"/>
      <c r="P73" s="11"/>
      <c r="Q73" s="10"/>
      <c r="R73" s="11"/>
    </row>
    <row r="74" spans="2:18">
      <c r="B74" t="s">
        <v>231</v>
      </c>
      <c r="C74" t="s">
        <v>232</v>
      </c>
      <c r="D74" t="s">
        <v>233</v>
      </c>
      <c r="E74" t="s">
        <v>10</v>
      </c>
      <c r="F74" t="s">
        <v>234</v>
      </c>
      <c r="G74">
        <v>4</v>
      </c>
      <c r="H74" s="25"/>
      <c r="I74" s="28">
        <v>41639</v>
      </c>
      <c r="J74" s="25"/>
      <c r="K74" s="37"/>
      <c r="L74" s="30"/>
      <c r="M74" s="10"/>
      <c r="N74" s="22"/>
      <c r="O74" s="10"/>
      <c r="P74" s="11"/>
      <c r="Q74" s="10"/>
      <c r="R74" s="11"/>
    </row>
    <row r="75" spans="2:18">
      <c r="B75" t="s">
        <v>235</v>
      </c>
      <c r="C75" t="s">
        <v>236</v>
      </c>
      <c r="E75" t="s">
        <v>10</v>
      </c>
      <c r="F75" t="s">
        <v>237</v>
      </c>
      <c r="G75">
        <v>1</v>
      </c>
      <c r="H75" s="25"/>
      <c r="I75" s="11"/>
      <c r="J75" s="25" t="s">
        <v>84</v>
      </c>
      <c r="K75" s="37"/>
      <c r="L75" s="30"/>
      <c r="M75" s="10"/>
      <c r="N75" s="22"/>
      <c r="O75" s="10"/>
      <c r="P75" s="11"/>
      <c r="Q75" s="10"/>
      <c r="R75" s="11"/>
    </row>
    <row r="76" spans="2:18">
      <c r="B76" t="s">
        <v>238</v>
      </c>
      <c r="C76" t="s">
        <v>239</v>
      </c>
      <c r="D76" t="s">
        <v>111</v>
      </c>
      <c r="E76" t="s">
        <v>10</v>
      </c>
      <c r="F76" t="s">
        <v>240</v>
      </c>
      <c r="G76">
        <v>0</v>
      </c>
      <c r="H76" s="26">
        <v>41455</v>
      </c>
      <c r="I76" s="11"/>
      <c r="J76" s="25"/>
      <c r="K76" s="37"/>
      <c r="L76" s="30"/>
      <c r="M76" s="10"/>
      <c r="N76" s="22"/>
      <c r="O76" s="10"/>
      <c r="P76" s="11"/>
      <c r="Q76" s="10"/>
      <c r="R76" s="11"/>
    </row>
    <row r="77" spans="2:18">
      <c r="B77" t="s">
        <v>241</v>
      </c>
      <c r="C77" t="s">
        <v>242</v>
      </c>
      <c r="D77" t="s">
        <v>111</v>
      </c>
      <c r="E77" t="s">
        <v>10</v>
      </c>
      <c r="F77" t="s">
        <v>52</v>
      </c>
      <c r="G77">
        <v>5</v>
      </c>
      <c r="H77" s="25"/>
      <c r="I77" s="28">
        <v>41547</v>
      </c>
      <c r="J77" s="25"/>
      <c r="K77" s="37"/>
      <c r="L77" s="30"/>
      <c r="M77" s="10"/>
      <c r="N77" s="22"/>
      <c r="O77" s="10"/>
      <c r="P77" s="11"/>
      <c r="Q77" s="10"/>
      <c r="R77" s="11"/>
    </row>
    <row r="78" spans="2:18">
      <c r="B78" t="s">
        <v>243</v>
      </c>
      <c r="C78" t="s">
        <v>422</v>
      </c>
      <c r="D78" t="s">
        <v>423</v>
      </c>
      <c r="E78" t="s">
        <v>420</v>
      </c>
      <c r="F78" t="s">
        <v>303</v>
      </c>
      <c r="G78" s="19">
        <v>8</v>
      </c>
      <c r="H78" s="29"/>
      <c r="I78" s="11"/>
      <c r="J78" s="25"/>
      <c r="K78" s="37"/>
      <c r="L78" s="30"/>
      <c r="M78" s="10">
        <v>42185</v>
      </c>
      <c r="N78" s="22">
        <v>42277</v>
      </c>
      <c r="O78" s="10"/>
      <c r="P78" s="11"/>
      <c r="Q78" s="10"/>
      <c r="R78" s="11"/>
    </row>
    <row r="79" spans="2:18">
      <c r="B79" s="4" t="s">
        <v>421</v>
      </c>
      <c r="C79" s="4" t="s">
        <v>244</v>
      </c>
      <c r="D79" s="4" t="s">
        <v>245</v>
      </c>
      <c r="E79" s="4" t="s">
        <v>10</v>
      </c>
      <c r="F79" s="4" t="s">
        <v>12</v>
      </c>
      <c r="G79" s="4">
        <v>13</v>
      </c>
      <c r="H79" s="26">
        <v>41364</v>
      </c>
      <c r="I79" s="11"/>
      <c r="K79" s="37">
        <v>41851</v>
      </c>
      <c r="L79" s="30"/>
      <c r="M79" s="10"/>
      <c r="N79" s="22"/>
      <c r="O79" s="10"/>
      <c r="P79" s="11"/>
      <c r="Q79" s="10"/>
      <c r="R79" s="11"/>
    </row>
    <row r="80" spans="2:18">
      <c r="B80" t="s">
        <v>246</v>
      </c>
      <c r="C80" t="s">
        <v>247</v>
      </c>
      <c r="D80" t="s">
        <v>248</v>
      </c>
      <c r="E80" t="s">
        <v>10</v>
      </c>
      <c r="F80" t="s">
        <v>249</v>
      </c>
      <c r="G80">
        <v>8</v>
      </c>
      <c r="H80" s="25"/>
      <c r="I80" s="28">
        <v>41608</v>
      </c>
      <c r="J80" s="25"/>
      <c r="K80" s="37"/>
      <c r="L80" s="30"/>
      <c r="M80" s="10"/>
      <c r="N80" s="22"/>
      <c r="O80" s="10"/>
      <c r="P80" s="11"/>
      <c r="Q80" s="10"/>
      <c r="R80" s="11"/>
    </row>
    <row r="81" spans="2:18">
      <c r="B81" t="s">
        <v>250</v>
      </c>
      <c r="C81" t="s">
        <v>251</v>
      </c>
      <c r="E81" t="s">
        <v>10</v>
      </c>
      <c r="G81">
        <v>0</v>
      </c>
      <c r="H81" s="25"/>
      <c r="I81" s="11"/>
      <c r="J81" s="25"/>
      <c r="K81" s="37"/>
      <c r="L81" s="30"/>
      <c r="M81" s="10"/>
      <c r="N81" s="22"/>
      <c r="O81" s="10"/>
      <c r="P81" s="11"/>
      <c r="Q81" s="10"/>
      <c r="R81" s="11"/>
    </row>
    <row r="82" spans="2:18">
      <c r="B82" t="s">
        <v>252</v>
      </c>
      <c r="C82" t="s">
        <v>253</v>
      </c>
      <c r="D82" t="s">
        <v>254</v>
      </c>
      <c r="E82" t="s">
        <v>10</v>
      </c>
      <c r="F82" t="s">
        <v>9</v>
      </c>
      <c r="G82">
        <v>100</v>
      </c>
      <c r="H82" s="25"/>
      <c r="I82" s="11"/>
      <c r="K82" s="37">
        <v>41820</v>
      </c>
      <c r="L82" s="30"/>
      <c r="M82" s="10"/>
      <c r="N82" s="22"/>
      <c r="O82" s="10"/>
      <c r="P82" s="11"/>
      <c r="Q82" s="10"/>
      <c r="R82" s="11"/>
    </row>
    <row r="83" spans="2:18">
      <c r="B83" t="s">
        <v>255</v>
      </c>
      <c r="C83" t="s">
        <v>256</v>
      </c>
      <c r="E83" t="s">
        <v>10</v>
      </c>
      <c r="F83" t="s">
        <v>257</v>
      </c>
      <c r="G83">
        <v>1</v>
      </c>
      <c r="H83" s="25"/>
      <c r="I83" s="11"/>
      <c r="K83" s="37"/>
      <c r="L83" s="30"/>
      <c r="M83" s="10">
        <v>42185</v>
      </c>
      <c r="N83" s="22"/>
      <c r="O83" s="10"/>
      <c r="P83" s="11"/>
      <c r="Q83" s="10"/>
      <c r="R83" s="11"/>
    </row>
    <row r="84" spans="2:18">
      <c r="B84" t="s">
        <v>258</v>
      </c>
      <c r="C84" t="s">
        <v>259</v>
      </c>
      <c r="D84" t="s">
        <v>136</v>
      </c>
      <c r="E84" t="s">
        <v>10</v>
      </c>
      <c r="F84" t="s">
        <v>260</v>
      </c>
      <c r="G84">
        <v>1</v>
      </c>
      <c r="H84" s="25"/>
      <c r="I84" s="28">
        <v>41517</v>
      </c>
      <c r="K84" s="37"/>
      <c r="L84" s="30"/>
      <c r="M84" s="10"/>
      <c r="N84" s="22"/>
      <c r="O84" s="10"/>
      <c r="P84" s="11"/>
      <c r="Q84" s="10"/>
      <c r="R84" s="11"/>
    </row>
    <row r="85" spans="2:18">
      <c r="B85" s="4" t="s">
        <v>261</v>
      </c>
      <c r="C85" s="4" t="s">
        <v>262</v>
      </c>
      <c r="D85" s="4" t="s">
        <v>136</v>
      </c>
      <c r="E85" s="4" t="s">
        <v>10</v>
      </c>
      <c r="F85" s="4" t="s">
        <v>263</v>
      </c>
      <c r="G85" s="4">
        <v>14</v>
      </c>
      <c r="H85" s="25"/>
      <c r="I85" s="11"/>
      <c r="K85" s="37">
        <v>41882</v>
      </c>
      <c r="L85" s="30"/>
      <c r="M85" s="10"/>
      <c r="N85" s="22"/>
      <c r="O85" s="10"/>
      <c r="P85" s="11"/>
      <c r="Q85" s="10"/>
      <c r="R85" s="11"/>
    </row>
    <row r="86" spans="2:18">
      <c r="B86" s="4" t="s">
        <v>264</v>
      </c>
      <c r="C86" s="4" t="s">
        <v>265</v>
      </c>
      <c r="D86" s="4" t="s">
        <v>266</v>
      </c>
      <c r="E86" s="4" t="s">
        <v>10</v>
      </c>
      <c r="F86" s="4" t="s">
        <v>147</v>
      </c>
      <c r="G86" s="4">
        <v>14</v>
      </c>
      <c r="H86" s="25"/>
      <c r="I86" s="11"/>
      <c r="J86" s="25"/>
      <c r="K86" s="37"/>
      <c r="L86" s="30"/>
      <c r="M86" s="10">
        <v>42155</v>
      </c>
      <c r="N86" s="22"/>
      <c r="O86" s="10"/>
      <c r="P86" s="11"/>
      <c r="Q86" s="10"/>
      <c r="R86" s="11"/>
    </row>
    <row r="87" spans="2:18">
      <c r="B87" s="4" t="s">
        <v>267</v>
      </c>
      <c r="C87" s="4" t="s">
        <v>268</v>
      </c>
      <c r="D87" s="4" t="s">
        <v>269</v>
      </c>
      <c r="E87" s="4" t="s">
        <v>10</v>
      </c>
      <c r="F87" s="4"/>
      <c r="G87" s="4">
        <v>34</v>
      </c>
      <c r="H87" s="25"/>
      <c r="I87" s="11"/>
      <c r="J87" s="25"/>
      <c r="K87" s="37"/>
      <c r="L87" s="30"/>
      <c r="M87" s="10"/>
      <c r="N87" s="22"/>
      <c r="O87" s="10">
        <v>42490</v>
      </c>
      <c r="P87" s="11"/>
      <c r="Q87" s="10"/>
      <c r="R87" s="11"/>
    </row>
    <row r="88" spans="2:18">
      <c r="B88" s="4" t="s">
        <v>322</v>
      </c>
      <c r="C88" s="4" t="s">
        <v>323</v>
      </c>
      <c r="D88" s="4" t="s">
        <v>324</v>
      </c>
      <c r="E88" s="4" t="s">
        <v>7</v>
      </c>
      <c r="F88" s="4"/>
      <c r="G88" s="18">
        <v>19</v>
      </c>
      <c r="H88" s="25"/>
      <c r="I88" s="28">
        <v>41608</v>
      </c>
      <c r="J88" s="25"/>
      <c r="K88" s="37"/>
      <c r="L88" s="30"/>
      <c r="M88" s="10"/>
      <c r="N88" s="22"/>
      <c r="O88" s="10"/>
      <c r="P88" s="11"/>
      <c r="Q88" s="10"/>
      <c r="R88" s="11"/>
    </row>
    <row r="89" spans="2:18">
      <c r="B89" s="4" t="s">
        <v>270</v>
      </c>
      <c r="C89" s="4" t="s">
        <v>271</v>
      </c>
      <c r="D89" s="4" t="s">
        <v>272</v>
      </c>
      <c r="E89" s="4" t="s">
        <v>10</v>
      </c>
      <c r="F89" s="4" t="s">
        <v>95</v>
      </c>
      <c r="G89" s="4">
        <v>15</v>
      </c>
      <c r="H89" s="25"/>
      <c r="I89" s="28">
        <v>41578</v>
      </c>
      <c r="J89" s="25"/>
      <c r="K89" s="37"/>
      <c r="L89" s="30"/>
      <c r="M89" s="10"/>
      <c r="N89" s="22"/>
      <c r="O89" s="10"/>
      <c r="P89" s="11"/>
      <c r="Q89" s="10"/>
      <c r="R89" s="11"/>
    </row>
    <row r="90" spans="2:18">
      <c r="B90" s="4" t="s">
        <v>273</v>
      </c>
      <c r="C90" s="4" t="s">
        <v>274</v>
      </c>
      <c r="D90" s="4" t="s">
        <v>272</v>
      </c>
      <c r="E90" s="4" t="s">
        <v>10</v>
      </c>
      <c r="F90" s="4" t="s">
        <v>95</v>
      </c>
      <c r="G90" s="4">
        <v>16</v>
      </c>
      <c r="H90" s="25"/>
      <c r="I90" s="28">
        <v>41547</v>
      </c>
      <c r="J90" s="25"/>
      <c r="K90" s="37"/>
      <c r="L90" s="30"/>
      <c r="M90" s="10"/>
      <c r="N90" s="22"/>
      <c r="O90" s="10"/>
      <c r="P90" s="11"/>
      <c r="Q90" s="10"/>
      <c r="R90" s="11"/>
    </row>
    <row r="91" spans="2:18">
      <c r="B91" s="4" t="s">
        <v>275</v>
      </c>
      <c r="C91" s="4" t="s">
        <v>276</v>
      </c>
      <c r="D91" s="4" t="s">
        <v>111</v>
      </c>
      <c r="E91" s="4" t="s">
        <v>10</v>
      </c>
      <c r="F91" s="4" t="s">
        <v>52</v>
      </c>
      <c r="G91" s="4">
        <v>30</v>
      </c>
      <c r="H91" s="25"/>
      <c r="I91" s="30"/>
      <c r="J91" s="25"/>
      <c r="K91" s="37"/>
      <c r="L91" s="30"/>
      <c r="N91" s="22">
        <v>42247</v>
      </c>
      <c r="O91" s="10"/>
      <c r="P91" s="11"/>
      <c r="Q91" s="10"/>
      <c r="R91" s="11"/>
    </row>
    <row r="92" spans="2:18">
      <c r="B92" s="4" t="s">
        <v>277</v>
      </c>
      <c r="C92" s="4" t="s">
        <v>276</v>
      </c>
      <c r="D92" s="4" t="s">
        <v>111</v>
      </c>
      <c r="E92" s="4" t="s">
        <v>10</v>
      </c>
      <c r="F92" s="4" t="s">
        <v>112</v>
      </c>
      <c r="G92" s="4">
        <v>32</v>
      </c>
      <c r="H92" s="25"/>
      <c r="I92" s="28">
        <v>41579</v>
      </c>
      <c r="L92" s="37">
        <v>41912</v>
      </c>
      <c r="M92" s="10"/>
      <c r="N92" s="22"/>
      <c r="O92" s="10"/>
      <c r="P92" s="11"/>
      <c r="Q92" s="10"/>
      <c r="R92" s="11"/>
    </row>
    <row r="93" spans="2:18">
      <c r="B93" s="4" t="s">
        <v>278</v>
      </c>
      <c r="C93" s="4" t="s">
        <v>279</v>
      </c>
      <c r="D93" s="4" t="s">
        <v>111</v>
      </c>
      <c r="E93" s="4" t="s">
        <v>10</v>
      </c>
      <c r="F93" s="4" t="s">
        <v>280</v>
      </c>
      <c r="G93" s="4">
        <v>11</v>
      </c>
      <c r="H93" s="25"/>
      <c r="I93" s="11"/>
      <c r="J93" s="25">
        <v>41759</v>
      </c>
      <c r="K93" s="37"/>
      <c r="L93" s="30"/>
      <c r="M93" s="10"/>
      <c r="N93" s="22"/>
      <c r="O93" s="10"/>
      <c r="P93" s="11"/>
      <c r="Q93" s="10"/>
      <c r="R93" s="11"/>
    </row>
    <row r="94" spans="2:18">
      <c r="B94" s="4" t="s">
        <v>281</v>
      </c>
      <c r="C94" s="4" t="s">
        <v>282</v>
      </c>
      <c r="D94" s="4" t="s">
        <v>111</v>
      </c>
      <c r="E94" s="4" t="s">
        <v>10</v>
      </c>
      <c r="F94" s="4" t="s">
        <v>234</v>
      </c>
      <c r="G94" s="4">
        <v>12</v>
      </c>
      <c r="H94" s="25"/>
      <c r="I94" s="11"/>
      <c r="J94" s="25">
        <v>41698</v>
      </c>
      <c r="K94" s="37"/>
      <c r="L94" s="30"/>
      <c r="M94" s="10"/>
      <c r="N94" s="22"/>
      <c r="O94" s="10"/>
      <c r="P94" s="11"/>
      <c r="Q94" s="10"/>
      <c r="R94" s="11"/>
    </row>
    <row r="95" spans="2:18">
      <c r="B95" s="4" t="s">
        <v>283</v>
      </c>
      <c r="C95" s="4" t="s">
        <v>284</v>
      </c>
      <c r="D95" s="4" t="s">
        <v>285</v>
      </c>
      <c r="E95" s="4" t="s">
        <v>10</v>
      </c>
      <c r="F95" s="4" t="s">
        <v>219</v>
      </c>
      <c r="G95" s="4">
        <v>11</v>
      </c>
      <c r="H95" s="25"/>
      <c r="I95" s="11"/>
      <c r="J95" s="25"/>
      <c r="K95" s="37"/>
      <c r="L95" s="30"/>
      <c r="M95" s="35">
        <v>42124</v>
      </c>
      <c r="N95" s="22"/>
      <c r="O95" s="10">
        <v>42521</v>
      </c>
      <c r="P95" s="11"/>
      <c r="Q95" s="10"/>
      <c r="R95" s="11"/>
    </row>
    <row r="96" spans="2:18">
      <c r="B96" s="4" t="s">
        <v>286</v>
      </c>
      <c r="C96" s="4" t="s">
        <v>287</v>
      </c>
      <c r="D96" s="4" t="s">
        <v>288</v>
      </c>
      <c r="E96" s="4" t="s">
        <v>10</v>
      </c>
      <c r="F96" s="4" t="s">
        <v>289</v>
      </c>
      <c r="G96" s="4">
        <v>4</v>
      </c>
      <c r="H96" s="25"/>
      <c r="I96" s="11"/>
      <c r="J96" s="25"/>
      <c r="K96" s="37"/>
      <c r="L96" s="30"/>
      <c r="M96" s="10"/>
      <c r="N96" s="22"/>
      <c r="O96" s="10"/>
      <c r="P96" s="11">
        <v>42582</v>
      </c>
      <c r="Q96" s="10"/>
      <c r="R96" s="11"/>
    </row>
    <row r="97" spans="2:19">
      <c r="B97" s="4" t="s">
        <v>290</v>
      </c>
      <c r="C97" s="4" t="s">
        <v>291</v>
      </c>
      <c r="D97" s="4" t="s">
        <v>292</v>
      </c>
      <c r="E97" s="4" t="s">
        <v>10</v>
      </c>
      <c r="F97" s="4" t="s">
        <v>147</v>
      </c>
      <c r="G97" s="4">
        <v>20</v>
      </c>
      <c r="H97" s="25"/>
      <c r="I97" s="11"/>
      <c r="J97" s="25">
        <v>41759</v>
      </c>
      <c r="K97" s="37"/>
      <c r="L97" s="30"/>
      <c r="M97" s="10"/>
      <c r="N97" s="22"/>
      <c r="O97" s="10"/>
      <c r="P97" s="11"/>
      <c r="Q97" s="10"/>
      <c r="R97" s="11"/>
    </row>
    <row r="98" spans="2:19">
      <c r="B98" s="4" t="s">
        <v>293</v>
      </c>
      <c r="C98" s="4" t="s">
        <v>294</v>
      </c>
      <c r="D98" s="4" t="s">
        <v>153</v>
      </c>
      <c r="E98" s="4" t="s">
        <v>10</v>
      </c>
      <c r="F98" s="4"/>
      <c r="G98" s="4">
        <v>13</v>
      </c>
      <c r="H98" s="25"/>
      <c r="I98" s="11"/>
      <c r="J98" s="25">
        <v>41698</v>
      </c>
      <c r="K98" s="37"/>
      <c r="L98" s="30"/>
      <c r="M98" s="10"/>
      <c r="N98" s="22"/>
      <c r="O98" s="10"/>
      <c r="P98" s="11"/>
      <c r="Q98" s="10"/>
      <c r="R98" s="11"/>
    </row>
    <row r="99" spans="2:19">
      <c r="B99" s="4" t="s">
        <v>295</v>
      </c>
      <c r="C99" s="4" t="s">
        <v>296</v>
      </c>
      <c r="D99" s="4" t="s">
        <v>297</v>
      </c>
      <c r="E99" s="4" t="s">
        <v>10</v>
      </c>
      <c r="F99" s="4" t="s">
        <v>100</v>
      </c>
      <c r="G99" s="4">
        <v>28</v>
      </c>
      <c r="H99" s="25"/>
      <c r="I99" s="11"/>
      <c r="J99" s="25"/>
      <c r="K99" s="37"/>
      <c r="L99" s="30"/>
      <c r="M99" s="10">
        <v>42063</v>
      </c>
      <c r="N99" s="22"/>
      <c r="O99" s="10"/>
      <c r="P99" s="11"/>
      <c r="Q99" s="10"/>
      <c r="R99" s="11"/>
    </row>
    <row r="100" spans="2:19">
      <c r="B100" s="4" t="s">
        <v>298</v>
      </c>
      <c r="C100" s="4" t="s">
        <v>299</v>
      </c>
      <c r="D100" s="4" t="s">
        <v>123</v>
      </c>
      <c r="E100" s="4" t="s">
        <v>10</v>
      </c>
      <c r="F100" s="4" t="s">
        <v>100</v>
      </c>
      <c r="G100" s="4">
        <v>36</v>
      </c>
      <c r="H100" s="25"/>
      <c r="I100" s="28">
        <v>41608</v>
      </c>
      <c r="J100" s="25"/>
      <c r="K100" s="37"/>
      <c r="L100" s="30"/>
      <c r="M100" s="10"/>
      <c r="N100" s="22"/>
      <c r="O100" s="10"/>
      <c r="P100" s="11"/>
      <c r="Q100" s="10"/>
      <c r="R100" s="11"/>
    </row>
    <row r="101" spans="2:19">
      <c r="B101" s="4" t="s">
        <v>300</v>
      </c>
      <c r="C101" s="4" t="s">
        <v>301</v>
      </c>
      <c r="D101" s="4" t="s">
        <v>302</v>
      </c>
      <c r="E101" s="4" t="s">
        <v>10</v>
      </c>
      <c r="F101" s="4" t="s">
        <v>303</v>
      </c>
      <c r="G101" s="4">
        <v>3</v>
      </c>
      <c r="H101" s="25"/>
      <c r="I101" s="30"/>
      <c r="J101" s="25"/>
      <c r="K101" s="37"/>
      <c r="L101" s="30"/>
      <c r="M101" s="10"/>
      <c r="N101" s="22"/>
      <c r="O101" s="10"/>
      <c r="P101" s="11"/>
      <c r="R101" s="11">
        <v>43100</v>
      </c>
      <c r="S101" s="5" t="s">
        <v>445</v>
      </c>
    </row>
    <row r="102" spans="2:19">
      <c r="B102" s="4" t="s">
        <v>304</v>
      </c>
      <c r="C102" s="4" t="s">
        <v>305</v>
      </c>
      <c r="D102" s="4" t="s">
        <v>306</v>
      </c>
      <c r="E102" s="4" t="s">
        <v>10</v>
      </c>
      <c r="F102" s="4" t="s">
        <v>307</v>
      </c>
      <c r="G102" s="4">
        <v>20</v>
      </c>
      <c r="H102" s="25"/>
      <c r="I102" s="28">
        <v>41608</v>
      </c>
      <c r="J102" s="25"/>
      <c r="K102" s="37"/>
      <c r="L102" s="30"/>
      <c r="M102" s="10"/>
      <c r="N102" s="22"/>
      <c r="O102" s="10"/>
      <c r="P102" s="11"/>
      <c r="Q102" s="10"/>
      <c r="R102" s="11"/>
    </row>
    <row r="103" spans="2:19">
      <c r="B103" s="4" t="s">
        <v>308</v>
      </c>
      <c r="C103" s="4" t="s">
        <v>309</v>
      </c>
      <c r="D103" s="4" t="s">
        <v>310</v>
      </c>
      <c r="E103" s="4" t="s">
        <v>10</v>
      </c>
      <c r="F103" s="4" t="s">
        <v>137</v>
      </c>
      <c r="G103" s="4">
        <v>11</v>
      </c>
      <c r="H103" s="25"/>
      <c r="I103" s="11"/>
      <c r="J103" s="25"/>
      <c r="K103" s="37"/>
      <c r="L103" s="30"/>
      <c r="M103" s="10">
        <v>42185</v>
      </c>
      <c r="N103" s="22"/>
      <c r="O103" s="10"/>
      <c r="P103" s="11">
        <v>42582</v>
      </c>
      <c r="Q103" s="10"/>
      <c r="R103" s="11"/>
    </row>
    <row r="104" spans="2:19">
      <c r="B104" s="4" t="s">
        <v>311</v>
      </c>
      <c r="C104" s="4" t="s">
        <v>312</v>
      </c>
      <c r="D104" s="4" t="s">
        <v>313</v>
      </c>
      <c r="E104" s="4" t="s">
        <v>10</v>
      </c>
      <c r="F104" s="4"/>
      <c r="G104" s="4">
        <v>51</v>
      </c>
      <c r="H104" s="25"/>
      <c r="I104" s="11"/>
      <c r="K104" s="37"/>
      <c r="L104" s="30">
        <v>41912</v>
      </c>
      <c r="M104" s="10"/>
      <c r="N104" s="22"/>
      <c r="O104" s="10"/>
      <c r="P104" s="11"/>
      <c r="Q104" s="10"/>
      <c r="R104" s="11"/>
    </row>
    <row r="105" spans="2:19">
      <c r="B105" s="4" t="s">
        <v>328</v>
      </c>
      <c r="C105" s="4" t="s">
        <v>329</v>
      </c>
      <c r="D105" s="4" t="s">
        <v>330</v>
      </c>
      <c r="E105" s="4" t="s">
        <v>10</v>
      </c>
      <c r="F105" s="16">
        <v>0.01</v>
      </c>
      <c r="G105" s="80">
        <v>0.01</v>
      </c>
      <c r="H105" s="25"/>
      <c r="I105" s="11"/>
      <c r="K105" s="37">
        <v>41820</v>
      </c>
      <c r="L105" s="30"/>
      <c r="M105" s="10"/>
      <c r="N105" s="22"/>
      <c r="O105" s="10"/>
      <c r="P105" s="11"/>
      <c r="Q105" s="10"/>
      <c r="R105" s="11"/>
    </row>
    <row r="106" spans="2:19">
      <c r="B106" s="4" t="s">
        <v>331</v>
      </c>
      <c r="C106" s="4" t="s">
        <v>332</v>
      </c>
      <c r="D106" s="4" t="s">
        <v>333</v>
      </c>
      <c r="E106" s="4" t="s">
        <v>10</v>
      </c>
      <c r="F106" s="4" t="s">
        <v>334</v>
      </c>
      <c r="G106" s="4">
        <v>6</v>
      </c>
      <c r="H106" s="8">
        <v>41486</v>
      </c>
      <c r="I106" s="11"/>
      <c r="J106" s="25"/>
      <c r="K106" s="37"/>
      <c r="L106" s="30"/>
      <c r="M106" s="10"/>
      <c r="N106" s="22"/>
      <c r="O106" s="10"/>
      <c r="P106" s="11"/>
      <c r="Q106" s="10"/>
      <c r="R106" s="11"/>
    </row>
    <row r="107" spans="2:19">
      <c r="B107" s="4" t="s">
        <v>335</v>
      </c>
      <c r="C107" s="4" t="s">
        <v>336</v>
      </c>
      <c r="D107" s="4" t="s">
        <v>337</v>
      </c>
      <c r="E107" s="4" t="s">
        <v>10</v>
      </c>
      <c r="F107" s="4" t="s">
        <v>338</v>
      </c>
      <c r="G107" s="4">
        <v>20</v>
      </c>
      <c r="H107" s="25"/>
      <c r="I107" s="11"/>
      <c r="K107" s="37"/>
      <c r="L107" s="30">
        <v>41912</v>
      </c>
      <c r="M107" s="10"/>
      <c r="N107" s="22"/>
      <c r="O107" s="10"/>
      <c r="P107" s="11"/>
      <c r="Q107" s="10"/>
      <c r="R107" s="11"/>
    </row>
    <row r="108" spans="2:19">
      <c r="B108" s="4" t="s">
        <v>339</v>
      </c>
      <c r="C108" s="4" t="s">
        <v>340</v>
      </c>
      <c r="D108" s="4" t="s">
        <v>150</v>
      </c>
      <c r="E108" s="4" t="s">
        <v>10</v>
      </c>
      <c r="F108" s="4" t="s">
        <v>234</v>
      </c>
      <c r="G108" s="4">
        <v>11</v>
      </c>
      <c r="H108" s="25"/>
      <c r="I108" s="11"/>
      <c r="K108" s="38"/>
      <c r="L108" s="39">
        <v>41973</v>
      </c>
      <c r="N108" s="22">
        <v>42247</v>
      </c>
      <c r="O108" s="10"/>
      <c r="P108" s="11"/>
      <c r="Q108" s="10"/>
      <c r="R108" s="11"/>
    </row>
    <row r="109" spans="2:19">
      <c r="B109" s="4" t="s">
        <v>341</v>
      </c>
      <c r="C109" s="4" t="s">
        <v>342</v>
      </c>
      <c r="D109" s="4" t="s">
        <v>343</v>
      </c>
      <c r="E109" s="4" t="s">
        <v>10</v>
      </c>
      <c r="F109" s="4" t="s">
        <v>12</v>
      </c>
      <c r="G109" s="4">
        <v>6</v>
      </c>
      <c r="H109" s="25"/>
      <c r="I109" s="11"/>
      <c r="J109" s="25">
        <v>41698</v>
      </c>
      <c r="K109" s="37"/>
      <c r="L109" s="30"/>
      <c r="M109" s="10"/>
      <c r="N109" s="22"/>
      <c r="O109" s="10"/>
      <c r="P109" s="11"/>
      <c r="Q109" s="10"/>
      <c r="R109" s="11"/>
    </row>
    <row r="110" spans="2:19">
      <c r="B110" s="4" t="s">
        <v>344</v>
      </c>
      <c r="C110" s="4" t="s">
        <v>345</v>
      </c>
      <c r="D110" s="4"/>
      <c r="E110" s="4" t="s">
        <v>10</v>
      </c>
      <c r="F110" s="4" t="s">
        <v>346</v>
      </c>
      <c r="G110" s="4">
        <v>28</v>
      </c>
      <c r="H110" s="25"/>
      <c r="I110" s="11"/>
      <c r="K110" s="37"/>
      <c r="L110" s="30">
        <v>41912</v>
      </c>
      <c r="N110" s="22">
        <v>42338</v>
      </c>
      <c r="O110" s="10"/>
      <c r="P110" s="11"/>
      <c r="Q110" s="10"/>
      <c r="R110" s="11"/>
    </row>
    <row r="111" spans="2:19">
      <c r="B111" s="4" t="s">
        <v>347</v>
      </c>
      <c r="C111" s="4" t="s">
        <v>348</v>
      </c>
      <c r="D111" s="4" t="s">
        <v>349</v>
      </c>
      <c r="E111" s="4" t="s">
        <v>10</v>
      </c>
      <c r="F111" s="4" t="s">
        <v>25</v>
      </c>
      <c r="G111" s="4">
        <v>25</v>
      </c>
      <c r="H111" s="27">
        <v>41486</v>
      </c>
      <c r="I111" s="11"/>
      <c r="J111" s="25"/>
      <c r="K111" s="37"/>
      <c r="L111" s="30"/>
      <c r="M111" s="10"/>
      <c r="N111" s="22"/>
      <c r="O111" s="10"/>
      <c r="P111" s="11">
        <v>42614</v>
      </c>
      <c r="Q111" s="10"/>
      <c r="R111" s="11"/>
    </row>
    <row r="112" spans="2:19">
      <c r="B112" s="4" t="s">
        <v>350</v>
      </c>
      <c r="C112" s="4" t="s">
        <v>351</v>
      </c>
      <c r="D112" s="4" t="s">
        <v>352</v>
      </c>
      <c r="E112" s="4" t="s">
        <v>10</v>
      </c>
      <c r="F112" s="4" t="s">
        <v>95</v>
      </c>
      <c r="G112" s="4">
        <v>1</v>
      </c>
      <c r="H112" s="27">
        <v>41486</v>
      </c>
      <c r="I112" s="11"/>
      <c r="J112" s="25">
        <v>41670</v>
      </c>
      <c r="K112" s="37"/>
      <c r="L112" s="30"/>
      <c r="M112" s="10"/>
      <c r="N112" s="22"/>
      <c r="O112" s="10"/>
      <c r="P112" s="11"/>
      <c r="Q112" s="10"/>
      <c r="R112" s="11"/>
    </row>
    <row r="113" spans="2:18">
      <c r="B113" s="4" t="s">
        <v>353</v>
      </c>
      <c r="C113" s="4" t="s">
        <v>354</v>
      </c>
      <c r="D113" s="4" t="s">
        <v>352</v>
      </c>
      <c r="E113" s="4" t="s">
        <v>10</v>
      </c>
      <c r="F113" s="4" t="s">
        <v>95</v>
      </c>
      <c r="G113" s="4">
        <v>8</v>
      </c>
      <c r="H113" s="25"/>
      <c r="I113" s="11"/>
      <c r="J113" s="25"/>
      <c r="K113" s="37"/>
      <c r="L113" s="30"/>
      <c r="M113" s="22" t="s">
        <v>355</v>
      </c>
      <c r="N113" s="22">
        <v>42308</v>
      </c>
      <c r="O113" s="10">
        <v>42521</v>
      </c>
      <c r="P113" s="11"/>
      <c r="Q113" s="10"/>
      <c r="R113" s="11"/>
    </row>
    <row r="114" spans="2:18">
      <c r="B114" s="4" t="s">
        <v>356</v>
      </c>
      <c r="C114" s="4" t="s">
        <v>354</v>
      </c>
      <c r="D114" s="4" t="s">
        <v>352</v>
      </c>
      <c r="E114" s="4" t="s">
        <v>10</v>
      </c>
      <c r="F114" s="4" t="s">
        <v>357</v>
      </c>
      <c r="G114" s="4">
        <v>3</v>
      </c>
      <c r="H114" s="25"/>
      <c r="I114" s="11"/>
      <c r="J114" s="25"/>
      <c r="K114" s="37"/>
      <c r="L114" s="30"/>
      <c r="M114" s="10">
        <v>42124</v>
      </c>
      <c r="N114" s="22"/>
      <c r="O114" s="10"/>
      <c r="P114" s="11"/>
      <c r="Q114" s="10">
        <v>42766</v>
      </c>
      <c r="R114" s="11"/>
    </row>
    <row r="115" spans="2:18">
      <c r="B115" s="4" t="s">
        <v>358</v>
      </c>
      <c r="C115" s="4" t="s">
        <v>359</v>
      </c>
      <c r="D115" s="4" t="s">
        <v>136</v>
      </c>
      <c r="E115" s="4" t="s">
        <v>10</v>
      </c>
      <c r="F115" s="4" t="s">
        <v>137</v>
      </c>
      <c r="G115" s="4">
        <v>21</v>
      </c>
      <c r="H115" s="25"/>
      <c r="I115" s="11"/>
      <c r="J115" s="25">
        <v>41698</v>
      </c>
      <c r="K115" s="37"/>
      <c r="L115" s="30"/>
      <c r="M115" s="10"/>
      <c r="N115" s="22"/>
      <c r="O115" s="10"/>
      <c r="P115" s="11"/>
      <c r="Q115" s="10"/>
      <c r="R115" s="11"/>
    </row>
    <row r="116" spans="2:18">
      <c r="B116" s="4" t="s">
        <v>360</v>
      </c>
      <c r="C116" s="4" t="s">
        <v>361</v>
      </c>
      <c r="D116" s="4" t="s">
        <v>362</v>
      </c>
      <c r="E116" s="4" t="s">
        <v>10</v>
      </c>
      <c r="F116" s="4" t="s">
        <v>365</v>
      </c>
      <c r="G116" s="4">
        <v>43</v>
      </c>
      <c r="H116" s="27">
        <v>41486</v>
      </c>
      <c r="I116" s="11"/>
      <c r="J116" s="25"/>
      <c r="K116" s="37"/>
      <c r="L116" s="30"/>
      <c r="M116" s="10"/>
      <c r="N116" s="22"/>
      <c r="O116" s="10"/>
      <c r="P116" s="11"/>
      <c r="Q116" s="10"/>
      <c r="R116" s="11"/>
    </row>
    <row r="117" spans="2:18">
      <c r="B117" s="4" t="s">
        <v>363</v>
      </c>
      <c r="C117" s="4" t="s">
        <v>364</v>
      </c>
      <c r="D117" s="4" t="s">
        <v>362</v>
      </c>
      <c r="E117" s="4" t="s">
        <v>10</v>
      </c>
      <c r="F117" s="4" t="s">
        <v>365</v>
      </c>
      <c r="G117" s="4">
        <v>30</v>
      </c>
      <c r="H117" s="25"/>
      <c r="I117" s="11"/>
      <c r="K117" s="37"/>
      <c r="L117" s="30">
        <v>41973</v>
      </c>
      <c r="M117" s="10"/>
      <c r="N117" s="22"/>
      <c r="O117" s="10"/>
      <c r="P117" s="11"/>
      <c r="Q117" s="10"/>
      <c r="R117" s="11"/>
    </row>
    <row r="118" spans="2:18">
      <c r="B118" s="4" t="s">
        <v>366</v>
      </c>
      <c r="C118" s="4" t="s">
        <v>367</v>
      </c>
      <c r="D118" s="4" t="s">
        <v>368</v>
      </c>
      <c r="E118" s="4" t="s">
        <v>10</v>
      </c>
      <c r="F118" s="4" t="s">
        <v>52</v>
      </c>
      <c r="G118" s="4">
        <v>9</v>
      </c>
      <c r="H118" s="25"/>
      <c r="I118" s="11"/>
      <c r="J118" s="25"/>
      <c r="K118" s="37"/>
      <c r="L118" s="30"/>
      <c r="M118" s="10">
        <v>42094</v>
      </c>
      <c r="N118" s="22"/>
      <c r="O118" s="10"/>
      <c r="P118" s="11"/>
      <c r="Q118" s="10"/>
      <c r="R118" s="11"/>
    </row>
    <row r="119" spans="2:18">
      <c r="B119" s="4" t="s">
        <v>369</v>
      </c>
      <c r="C119" s="4" t="s">
        <v>370</v>
      </c>
      <c r="D119" s="4"/>
      <c r="E119" s="4"/>
      <c r="F119" s="4" t="s">
        <v>431</v>
      </c>
      <c r="G119" s="4">
        <v>5</v>
      </c>
      <c r="H119" s="25"/>
      <c r="I119" s="11"/>
      <c r="K119" s="37">
        <v>41820</v>
      </c>
      <c r="L119" s="30"/>
      <c r="M119" s="10"/>
      <c r="N119" s="22"/>
      <c r="O119" s="10"/>
      <c r="P119" s="11"/>
      <c r="Q119" s="10"/>
      <c r="R119" s="11"/>
    </row>
    <row r="120" spans="2:18">
      <c r="B120" s="4" t="s">
        <v>371</v>
      </c>
      <c r="C120" s="4" t="s">
        <v>425</v>
      </c>
      <c r="D120" s="4" t="s">
        <v>426</v>
      </c>
      <c r="E120" s="4" t="s">
        <v>420</v>
      </c>
      <c r="F120" s="4" t="s">
        <v>197</v>
      </c>
      <c r="G120" s="18">
        <v>36</v>
      </c>
      <c r="H120" s="25"/>
      <c r="I120" s="11"/>
      <c r="K120" s="37">
        <v>41851</v>
      </c>
      <c r="L120" s="30"/>
      <c r="M120" s="10"/>
      <c r="N120" s="22"/>
      <c r="O120" s="10"/>
      <c r="P120" s="11"/>
      <c r="Q120" s="10"/>
      <c r="R120" s="11"/>
    </row>
    <row r="121" spans="2:18">
      <c r="B121" s="4" t="s">
        <v>373</v>
      </c>
      <c r="C121" s="4" t="s">
        <v>372</v>
      </c>
      <c r="D121" s="4"/>
      <c r="E121" s="4"/>
      <c r="F121" s="4"/>
      <c r="G121" s="18">
        <v>3</v>
      </c>
      <c r="H121" s="25"/>
      <c r="I121" s="11"/>
      <c r="J121" s="25">
        <v>41698</v>
      </c>
      <c r="K121" s="37">
        <v>41851</v>
      </c>
      <c r="L121" s="30">
        <v>41882</v>
      </c>
      <c r="M121" s="10"/>
      <c r="N121" s="22"/>
      <c r="O121" s="10"/>
      <c r="P121" s="11"/>
      <c r="Q121" s="10"/>
      <c r="R121" s="11"/>
    </row>
    <row r="122" spans="2:18">
      <c r="B122" s="4" t="s">
        <v>376</v>
      </c>
      <c r="C122" s="4" t="s">
        <v>374</v>
      </c>
      <c r="D122" s="4" t="s">
        <v>106</v>
      </c>
      <c r="E122" s="4" t="s">
        <v>10</v>
      </c>
      <c r="F122" s="4" t="s">
        <v>375</v>
      </c>
      <c r="G122" s="4">
        <v>30</v>
      </c>
      <c r="H122" s="26">
        <v>41425</v>
      </c>
      <c r="I122" s="11"/>
      <c r="J122" s="25"/>
      <c r="K122" s="37"/>
      <c r="L122" s="30"/>
      <c r="N122" s="22">
        <v>42216</v>
      </c>
      <c r="O122" s="10"/>
      <c r="P122" s="11"/>
      <c r="Q122" s="10"/>
      <c r="R122" s="11"/>
    </row>
    <row r="123" spans="2:18">
      <c r="B123" s="4" t="s">
        <v>379</v>
      </c>
      <c r="C123" s="4" t="s">
        <v>377</v>
      </c>
      <c r="D123" s="4" t="s">
        <v>378</v>
      </c>
      <c r="E123" s="4" t="s">
        <v>10</v>
      </c>
      <c r="F123" s="4" t="s">
        <v>234</v>
      </c>
      <c r="G123" s="4">
        <v>10</v>
      </c>
      <c r="H123" s="25"/>
      <c r="I123" s="11"/>
      <c r="J123" s="25"/>
      <c r="K123" s="37"/>
      <c r="L123" s="30"/>
      <c r="M123" s="10"/>
      <c r="N123" s="22"/>
      <c r="O123" s="10"/>
      <c r="P123" s="11"/>
      <c r="Q123" s="10"/>
      <c r="R123" s="11"/>
    </row>
    <row r="124" spans="2:18">
      <c r="B124" s="4" t="s">
        <v>424</v>
      </c>
      <c r="C124" s="4" t="s">
        <v>380</v>
      </c>
      <c r="D124" s="4" t="s">
        <v>381</v>
      </c>
      <c r="E124" s="4" t="s">
        <v>10</v>
      </c>
      <c r="F124" s="4" t="s">
        <v>382</v>
      </c>
      <c r="G124" s="4">
        <v>1</v>
      </c>
      <c r="H124" s="25"/>
      <c r="I124" s="11"/>
      <c r="K124" s="37">
        <v>41882</v>
      </c>
      <c r="L124" s="30"/>
      <c r="M124" s="10"/>
      <c r="N124" s="22"/>
      <c r="O124" s="10"/>
      <c r="P124" s="11"/>
      <c r="Q124" s="10"/>
      <c r="R124" s="11"/>
    </row>
    <row r="125" spans="2:18">
      <c r="B125" s="4" t="s">
        <v>383</v>
      </c>
      <c r="C125" s="4" t="s">
        <v>385</v>
      </c>
      <c r="D125" s="4" t="s">
        <v>384</v>
      </c>
      <c r="E125" s="4" t="s">
        <v>10</v>
      </c>
      <c r="F125" s="4"/>
      <c r="G125" s="4">
        <v>44</v>
      </c>
      <c r="H125" s="25"/>
      <c r="I125" s="11"/>
      <c r="J125" s="25">
        <v>41698</v>
      </c>
      <c r="K125" s="37"/>
      <c r="L125" s="30"/>
      <c r="M125" s="10"/>
      <c r="N125" s="22"/>
      <c r="O125" s="10"/>
      <c r="P125" s="11"/>
      <c r="Q125" s="10"/>
      <c r="R125" s="11"/>
    </row>
    <row r="126" spans="2:18">
      <c r="B126" s="4" t="s">
        <v>386</v>
      </c>
      <c r="C126" s="4" t="s">
        <v>428</v>
      </c>
      <c r="D126" s="4" t="s">
        <v>429</v>
      </c>
      <c r="E126" s="4" t="s">
        <v>420</v>
      </c>
      <c r="F126" s="4" t="s">
        <v>303</v>
      </c>
      <c r="G126" s="4">
        <v>6</v>
      </c>
      <c r="H126" s="25"/>
      <c r="I126" s="11"/>
      <c r="J126" s="25">
        <v>41670</v>
      </c>
      <c r="K126" s="37"/>
      <c r="L126" s="30"/>
      <c r="M126" s="10">
        <v>42035</v>
      </c>
      <c r="N126" s="22"/>
      <c r="O126" s="10"/>
      <c r="P126" s="11"/>
      <c r="Q126" s="10"/>
      <c r="R126" s="11"/>
    </row>
    <row r="127" spans="2:18">
      <c r="B127" s="4" t="s">
        <v>390</v>
      </c>
      <c r="C127" s="4" t="s">
        <v>387</v>
      </c>
      <c r="D127" s="4" t="s">
        <v>388</v>
      </c>
      <c r="E127" s="4" t="s">
        <v>10</v>
      </c>
      <c r="F127" s="4" t="s">
        <v>389</v>
      </c>
      <c r="G127" s="4">
        <v>2</v>
      </c>
      <c r="H127" s="25"/>
      <c r="I127" s="11"/>
      <c r="J127" s="25">
        <v>41759</v>
      </c>
      <c r="K127" s="37"/>
      <c r="L127" s="30"/>
      <c r="M127" s="10"/>
      <c r="N127" s="22"/>
      <c r="O127" s="10"/>
      <c r="P127" s="11"/>
      <c r="Q127" s="10"/>
      <c r="R127" s="11"/>
    </row>
    <row r="128" spans="2:18">
      <c r="B128" s="4" t="s">
        <v>393</v>
      </c>
      <c r="C128" s="4" t="s">
        <v>391</v>
      </c>
      <c r="D128" s="4" t="s">
        <v>392</v>
      </c>
      <c r="E128" s="4" t="s">
        <v>10</v>
      </c>
      <c r="F128" s="4" t="s">
        <v>52</v>
      </c>
      <c r="G128" s="4">
        <v>30</v>
      </c>
      <c r="H128" s="25"/>
      <c r="I128" s="11"/>
      <c r="J128" s="25"/>
      <c r="K128" s="37"/>
      <c r="L128" s="30"/>
      <c r="N128" s="22">
        <v>42308</v>
      </c>
      <c r="O128" s="10"/>
      <c r="P128" s="11"/>
      <c r="Q128" s="10"/>
      <c r="R128" s="11"/>
    </row>
    <row r="129" spans="2:18">
      <c r="B129" s="4" t="s">
        <v>396</v>
      </c>
      <c r="C129" s="4" t="s">
        <v>394</v>
      </c>
      <c r="D129" s="4" t="s">
        <v>395</v>
      </c>
      <c r="E129" s="4" t="s">
        <v>10</v>
      </c>
      <c r="F129" s="4" t="s">
        <v>9</v>
      </c>
      <c r="G129" s="4">
        <v>10</v>
      </c>
      <c r="H129" s="25"/>
      <c r="I129" s="11"/>
      <c r="J129" s="25">
        <v>41670</v>
      </c>
      <c r="K129" s="37"/>
      <c r="L129" s="30"/>
      <c r="M129" s="10"/>
      <c r="N129" s="22"/>
      <c r="O129" s="10"/>
      <c r="P129" s="11"/>
      <c r="Q129" s="10"/>
      <c r="R129" s="11"/>
    </row>
    <row r="130" spans="2:18">
      <c r="B130" s="4" t="s">
        <v>427</v>
      </c>
      <c r="C130" s="4" t="s">
        <v>397</v>
      </c>
      <c r="D130" s="4" t="s">
        <v>398</v>
      </c>
      <c r="E130" s="4" t="s">
        <v>10</v>
      </c>
      <c r="F130" s="4" t="s">
        <v>234</v>
      </c>
      <c r="G130" s="4">
        <v>0</v>
      </c>
      <c r="H130" s="25"/>
      <c r="I130" s="28">
        <v>41578</v>
      </c>
      <c r="J130" s="25"/>
      <c r="K130" s="37"/>
      <c r="L130" s="30"/>
      <c r="M130" s="10"/>
      <c r="N130" s="22"/>
      <c r="O130" s="10"/>
      <c r="P130" s="11"/>
      <c r="Q130" s="10"/>
      <c r="R130" s="11"/>
    </row>
    <row r="131" spans="2:18">
      <c r="B131" s="4" t="s">
        <v>399</v>
      </c>
      <c r="C131" s="4" t="s">
        <v>400</v>
      </c>
      <c r="D131" s="4"/>
      <c r="E131" s="4" t="s">
        <v>7</v>
      </c>
      <c r="F131" s="20">
        <v>0.02</v>
      </c>
      <c r="G131" s="80">
        <v>0</v>
      </c>
      <c r="H131" s="25"/>
      <c r="I131" s="11"/>
      <c r="J131" s="25">
        <v>41698</v>
      </c>
      <c r="K131" s="37"/>
      <c r="L131" s="30"/>
      <c r="M131" s="10"/>
      <c r="N131" s="22"/>
      <c r="O131" s="10"/>
      <c r="P131" s="11"/>
      <c r="Q131" s="10"/>
      <c r="R131" s="11"/>
    </row>
    <row r="132" spans="2:18">
      <c r="B132" s="4" t="s">
        <v>401</v>
      </c>
      <c r="C132" s="4" t="s">
        <v>402</v>
      </c>
      <c r="D132" s="4"/>
      <c r="E132" s="4" t="s">
        <v>10</v>
      </c>
      <c r="F132" s="20">
        <v>0.02</v>
      </c>
      <c r="G132" s="80">
        <v>0</v>
      </c>
      <c r="H132" s="25"/>
      <c r="I132" s="11"/>
      <c r="J132" s="25"/>
      <c r="K132" s="37"/>
      <c r="L132" s="30"/>
      <c r="M132" s="10"/>
      <c r="N132" s="22"/>
      <c r="O132" s="10"/>
      <c r="P132" s="11"/>
      <c r="Q132" s="10"/>
      <c r="R132" s="11"/>
    </row>
    <row r="133" spans="2:18">
      <c r="B133" s="4" t="s">
        <v>403</v>
      </c>
      <c r="C133" s="4" t="s">
        <v>433</v>
      </c>
      <c r="D133" s="4"/>
      <c r="E133" s="4" t="s">
        <v>10</v>
      </c>
      <c r="F133" s="20">
        <v>0.02</v>
      </c>
      <c r="G133" s="80">
        <v>0.02</v>
      </c>
      <c r="H133" s="25"/>
      <c r="I133" s="11"/>
      <c r="J133" s="25"/>
      <c r="K133" s="37"/>
      <c r="L133" s="30"/>
      <c r="M133" s="10">
        <v>42185</v>
      </c>
      <c r="N133" s="22">
        <v>42277</v>
      </c>
      <c r="O133" s="10"/>
      <c r="P133" s="11"/>
      <c r="Q133" s="10"/>
      <c r="R133" s="11"/>
    </row>
    <row r="134" spans="2:18">
      <c r="B134" s="4" t="s">
        <v>432</v>
      </c>
      <c r="C134" s="4" t="s">
        <v>404</v>
      </c>
      <c r="D134" s="4"/>
      <c r="E134" s="4" t="s">
        <v>10</v>
      </c>
      <c r="F134" s="20">
        <v>0.01</v>
      </c>
      <c r="G134" s="80">
        <v>0.03</v>
      </c>
      <c r="H134" s="25"/>
      <c r="I134" s="11"/>
      <c r="J134" s="25"/>
      <c r="K134" s="37"/>
      <c r="L134" s="30"/>
      <c r="M134" s="10">
        <v>42094</v>
      </c>
      <c r="N134" s="22"/>
      <c r="O134" s="10"/>
      <c r="P134" s="11"/>
      <c r="Q134" s="10"/>
      <c r="R134" s="11"/>
    </row>
    <row r="135" spans="2:18">
      <c r="B135" s="4" t="s">
        <v>405</v>
      </c>
      <c r="C135" s="4" t="s">
        <v>406</v>
      </c>
      <c r="D135" s="4" t="s">
        <v>407</v>
      </c>
      <c r="E135" s="4" t="s">
        <v>10</v>
      </c>
      <c r="F135" s="4" t="s">
        <v>408</v>
      </c>
      <c r="G135" s="80">
        <v>60</v>
      </c>
      <c r="H135" s="26">
        <v>41364</v>
      </c>
      <c r="I135" s="11"/>
      <c r="J135" s="25">
        <v>41759</v>
      </c>
      <c r="K135" s="37"/>
      <c r="L135" s="30"/>
      <c r="N135" s="22">
        <v>42277</v>
      </c>
      <c r="O135" s="10"/>
      <c r="P135" s="11"/>
      <c r="Q135" s="10"/>
      <c r="R135" s="11"/>
    </row>
    <row r="136" spans="2:18">
      <c r="B136" s="4" t="s">
        <v>409</v>
      </c>
      <c r="C136" s="4" t="s">
        <v>410</v>
      </c>
      <c r="D136" s="4" t="s">
        <v>411</v>
      </c>
      <c r="E136" s="4" t="s">
        <v>10</v>
      </c>
      <c r="F136" s="4" t="s">
        <v>52</v>
      </c>
      <c r="G136" s="80">
        <v>10</v>
      </c>
      <c r="H136" s="26">
        <v>41394</v>
      </c>
      <c r="I136" s="11"/>
      <c r="J136" s="25">
        <v>41759</v>
      </c>
      <c r="K136" s="37"/>
      <c r="L136" s="30"/>
      <c r="M136" s="10"/>
      <c r="N136" s="22"/>
      <c r="O136" s="10"/>
      <c r="P136" s="11"/>
      <c r="Q136" s="10"/>
      <c r="R136" s="11"/>
    </row>
    <row r="137" spans="2:18">
      <c r="B137" s="4" t="s">
        <v>412</v>
      </c>
      <c r="C137" s="4" t="s">
        <v>413</v>
      </c>
      <c r="D137" s="4"/>
      <c r="E137" s="4" t="s">
        <v>10</v>
      </c>
      <c r="F137" s="4" t="s">
        <v>414</v>
      </c>
      <c r="G137" s="80">
        <v>20</v>
      </c>
      <c r="H137" s="25"/>
      <c r="I137" s="28">
        <v>41608</v>
      </c>
      <c r="J137" s="25"/>
      <c r="K137" s="37"/>
      <c r="L137" s="30"/>
      <c r="M137" s="10"/>
      <c r="N137" s="22"/>
      <c r="O137" s="10"/>
      <c r="P137" s="11"/>
      <c r="Q137" s="10"/>
      <c r="R137" s="11"/>
    </row>
    <row r="138" spans="2:18">
      <c r="B138" s="4" t="s">
        <v>415</v>
      </c>
      <c r="C138" s="4" t="s">
        <v>416</v>
      </c>
      <c r="D138" s="4"/>
      <c r="E138" s="4" t="s">
        <v>10</v>
      </c>
      <c r="F138" s="4"/>
      <c r="G138" s="4">
        <v>3</v>
      </c>
      <c r="H138" s="31"/>
      <c r="I138" s="32"/>
      <c r="J138" s="31"/>
      <c r="K138" s="40"/>
      <c r="L138" s="41"/>
      <c r="M138" s="33"/>
      <c r="N138" s="34"/>
      <c r="O138" s="33"/>
      <c r="P138" s="32"/>
      <c r="Q138" s="33"/>
      <c r="R138" s="32"/>
    </row>
  </sheetData>
  <mergeCells count="6">
    <mergeCell ref="H1:R1"/>
    <mergeCell ref="H2:I2"/>
    <mergeCell ref="J2:L2"/>
    <mergeCell ref="M2:N2"/>
    <mergeCell ref="O2:P2"/>
    <mergeCell ref="Q2:R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Voorraadbeheer</vt:lpstr>
      <vt:lpstr>Bestellingen</vt:lpstr>
      <vt:lpstr>Verbruik</vt:lpstr>
      <vt:lpstr>Medicatielijst + Vervaldata</vt:lpstr>
    </vt:vector>
  </TitlesOfParts>
  <Company>AZV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Martens</dc:creator>
  <cp:lastModifiedBy>Martens</cp:lastModifiedBy>
  <dcterms:created xsi:type="dcterms:W3CDTF">2013-06-20T13:00:02Z</dcterms:created>
  <dcterms:modified xsi:type="dcterms:W3CDTF">2013-07-08T09:25:08Z</dcterms:modified>
</cp:coreProperties>
</file>