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20" windowWidth="19140" windowHeight="7845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E10" i="1" l="1" a="1"/>
  <c r="E10" i="1" s="1"/>
  <c r="F10" i="1" a="1"/>
  <c r="F10" i="1" s="1"/>
  <c r="G10" i="1" a="1"/>
  <c r="G10" i="1" s="1"/>
  <c r="H10" i="1" a="1"/>
  <c r="H10" i="1" s="1"/>
  <c r="I10" i="1" a="1"/>
  <c r="I10" i="1" s="1"/>
  <c r="J10" i="1" a="1"/>
  <c r="J10" i="1" s="1"/>
  <c r="K10" i="1" a="1"/>
  <c r="K10" i="1" s="1"/>
  <c r="L10" i="1" a="1"/>
  <c r="L10" i="1" s="1"/>
  <c r="M10" i="1" a="1"/>
  <c r="M10" i="1" s="1"/>
  <c r="N10" i="1" a="1"/>
  <c r="N10" i="1" s="1"/>
  <c r="O10" i="1" a="1"/>
  <c r="O10" i="1" s="1"/>
  <c r="E11" i="1" a="1"/>
  <c r="E11" i="1" s="1"/>
  <c r="F11" i="1" a="1"/>
  <c r="F11" i="1" s="1"/>
  <c r="G11" i="1" a="1"/>
  <c r="G11" i="1" s="1"/>
  <c r="H11" i="1" a="1"/>
  <c r="H11" i="1" s="1"/>
  <c r="I11" i="1" a="1"/>
  <c r="I11" i="1" s="1"/>
  <c r="J11" i="1" a="1"/>
  <c r="J11" i="1" s="1"/>
  <c r="K11" i="1" a="1"/>
  <c r="K11" i="1" s="1"/>
  <c r="L11" i="1" a="1"/>
  <c r="L11" i="1" s="1"/>
  <c r="M11" i="1" a="1"/>
  <c r="M11" i="1" s="1"/>
  <c r="N11" i="1" a="1"/>
  <c r="N11" i="1" s="1"/>
  <c r="O11" i="1" a="1"/>
  <c r="O11" i="1" s="1"/>
  <c r="E9" i="1" a="1"/>
  <c r="E9" i="1" s="1"/>
  <c r="F9" i="1" a="1"/>
  <c r="F9" i="1" s="1"/>
  <c r="G9" i="1" a="1"/>
  <c r="G9" i="1" s="1"/>
  <c r="H9" i="1" a="1"/>
  <c r="H9" i="1" s="1"/>
  <c r="I9" i="1" a="1"/>
  <c r="I9" i="1" s="1"/>
  <c r="J9" i="1" a="1"/>
  <c r="J9" i="1" s="1"/>
  <c r="K9" i="1" a="1"/>
  <c r="K9" i="1" s="1"/>
  <c r="L9" i="1" a="1"/>
  <c r="L9" i="1" s="1"/>
  <c r="M9" i="1" a="1"/>
  <c r="M9" i="1" s="1"/>
  <c r="N9" i="1" a="1"/>
  <c r="N9" i="1" s="1"/>
  <c r="O9" i="1" a="1"/>
  <c r="O9" i="1" s="1"/>
  <c r="E7" i="1" a="1"/>
  <c r="E7" i="1" s="1"/>
  <c r="F7" i="1" a="1"/>
  <c r="F7" i="1" s="1"/>
  <c r="G7" i="1" a="1"/>
  <c r="G7" i="1" s="1"/>
  <c r="H7" i="1" a="1"/>
  <c r="H7" i="1" s="1"/>
  <c r="I7" i="1" a="1"/>
  <c r="I7" i="1" s="1"/>
  <c r="J7" i="1" a="1"/>
  <c r="J7" i="1" s="1"/>
  <c r="K7" i="1" a="1"/>
  <c r="K7" i="1" s="1"/>
  <c r="L7" i="1" a="1"/>
  <c r="L7" i="1" s="1"/>
  <c r="M7" i="1" a="1"/>
  <c r="M7" i="1" s="1"/>
  <c r="N7" i="1" a="1"/>
  <c r="N7" i="1" s="1"/>
  <c r="O7" i="1" a="1"/>
  <c r="O7" i="1" s="1"/>
  <c r="E8" i="1" a="1"/>
  <c r="E8" i="1" s="1"/>
  <c r="F8" i="1" a="1"/>
  <c r="F8" i="1" s="1"/>
  <c r="G8" i="1" a="1"/>
  <c r="G8" i="1" s="1"/>
  <c r="H8" i="1" a="1"/>
  <c r="H8" i="1" s="1"/>
  <c r="I8" i="1" a="1"/>
  <c r="I8" i="1" s="1"/>
  <c r="J8" i="1" a="1"/>
  <c r="J8" i="1" s="1"/>
  <c r="K8" i="1" a="1"/>
  <c r="K8" i="1" s="1"/>
  <c r="L8" i="1" a="1"/>
  <c r="L8" i="1" s="1"/>
  <c r="M8" i="1" a="1"/>
  <c r="M8" i="1" s="1"/>
  <c r="N8" i="1" a="1"/>
  <c r="N8" i="1" s="1"/>
  <c r="O8" i="1" a="1"/>
  <c r="O8" i="1" s="1"/>
  <c r="E3" i="1" a="1"/>
  <c r="E3" i="1" s="1"/>
  <c r="F3" i="1" a="1"/>
  <c r="F3" i="1" s="1"/>
  <c r="G3" i="1" a="1"/>
  <c r="G3" i="1" s="1"/>
  <c r="H3" i="1" a="1"/>
  <c r="H3" i="1" s="1"/>
  <c r="I3" i="1" a="1"/>
  <c r="I3" i="1" s="1"/>
  <c r="J3" i="1" a="1"/>
  <c r="J3" i="1" s="1"/>
  <c r="K3" i="1" a="1"/>
  <c r="K3" i="1" s="1"/>
  <c r="L3" i="1" a="1"/>
  <c r="L3" i="1" s="1"/>
  <c r="M3" i="1" a="1"/>
  <c r="M3" i="1" s="1"/>
  <c r="N3" i="1" a="1"/>
  <c r="N3" i="1" s="1"/>
  <c r="O3" i="1" a="1"/>
  <c r="O3" i="1" s="1"/>
  <c r="E4" i="1" a="1"/>
  <c r="E4" i="1" s="1"/>
  <c r="F4" i="1" a="1"/>
  <c r="F4" i="1" s="1"/>
  <c r="G4" i="1" a="1"/>
  <c r="G4" i="1" s="1"/>
  <c r="H4" i="1" a="1"/>
  <c r="H4" i="1" s="1"/>
  <c r="I4" i="1" a="1"/>
  <c r="I4" i="1" s="1"/>
  <c r="J4" i="1" a="1"/>
  <c r="J4" i="1" s="1"/>
  <c r="K4" i="1" a="1"/>
  <c r="K4" i="1" s="1"/>
  <c r="L4" i="1" a="1"/>
  <c r="L4" i="1" s="1"/>
  <c r="M4" i="1" a="1"/>
  <c r="M4" i="1" s="1"/>
  <c r="N4" i="1" a="1"/>
  <c r="N4" i="1" s="1"/>
  <c r="O4" i="1" a="1"/>
  <c r="O4" i="1" s="1"/>
  <c r="E5" i="1" a="1"/>
  <c r="E5" i="1" s="1"/>
  <c r="F5" i="1" a="1"/>
  <c r="F5" i="1" s="1"/>
  <c r="G5" i="1" a="1"/>
  <c r="G5" i="1" s="1"/>
  <c r="H5" i="1" a="1"/>
  <c r="H5" i="1" s="1"/>
  <c r="I5" i="1" a="1"/>
  <c r="I5" i="1" s="1"/>
  <c r="J5" i="1" a="1"/>
  <c r="J5" i="1" s="1"/>
  <c r="K5" i="1" a="1"/>
  <c r="K5" i="1" s="1"/>
  <c r="L5" i="1" a="1"/>
  <c r="L5" i="1" s="1"/>
  <c r="M5" i="1" a="1"/>
  <c r="M5" i="1" s="1"/>
  <c r="N5" i="1" a="1"/>
  <c r="N5" i="1" s="1"/>
  <c r="O5" i="1" a="1"/>
  <c r="O5" i="1" s="1"/>
  <c r="E6" i="1" a="1"/>
  <c r="E6" i="1" s="1"/>
  <c r="F6" i="1" a="1"/>
  <c r="F6" i="1" s="1"/>
  <c r="G6" i="1" a="1"/>
  <c r="G6" i="1" s="1"/>
  <c r="H6" i="1" a="1"/>
  <c r="H6" i="1" s="1"/>
  <c r="I6" i="1" a="1"/>
  <c r="I6" i="1" s="1"/>
  <c r="J6" i="1" a="1"/>
  <c r="J6" i="1" s="1"/>
  <c r="K6" i="1" a="1"/>
  <c r="K6" i="1" s="1"/>
  <c r="L6" i="1" a="1"/>
  <c r="L6" i="1" s="1"/>
  <c r="M6" i="1" a="1"/>
  <c r="M6" i="1" s="1"/>
  <c r="N6" i="1" a="1"/>
  <c r="N6" i="1" s="1"/>
  <c r="O6" i="1" a="1"/>
  <c r="O6" i="1" s="1"/>
  <c r="F2" i="1" a="1"/>
  <c r="F2" i="1" s="1"/>
  <c r="G2" i="1" a="1"/>
  <c r="G2" i="1" s="1"/>
  <c r="H2" i="1" a="1"/>
  <c r="H2" i="1" s="1"/>
  <c r="I2" i="1" a="1"/>
  <c r="I2" i="1" s="1"/>
  <c r="J2" i="1" a="1"/>
  <c r="J2" i="1" s="1"/>
  <c r="K2" i="1" a="1"/>
  <c r="K2" i="1" s="1"/>
  <c r="L2" i="1" a="1"/>
  <c r="L2" i="1" s="1"/>
  <c r="M2" i="1" a="1"/>
  <c r="M2" i="1" s="1"/>
  <c r="N2" i="1" a="1"/>
  <c r="N2" i="1" s="1"/>
  <c r="O2" i="1" a="1"/>
  <c r="O2" i="1" s="1"/>
  <c r="E2" i="1" a="1"/>
  <c r="E2" i="1" s="1"/>
  <c r="O1" i="1"/>
  <c r="P1" i="1"/>
  <c r="N1" i="1"/>
  <c r="M1" i="1"/>
  <c r="F1" i="1"/>
  <c r="G1" i="1"/>
  <c r="H1" i="1"/>
  <c r="I1" i="1"/>
  <c r="J1" i="1"/>
  <c r="K1" i="1"/>
  <c r="L1" i="1"/>
  <c r="E1" i="1"/>
  <c r="D29" i="1" a="1"/>
  <c r="D29" i="1" s="1"/>
  <c r="D30" i="1" a="1"/>
  <c r="D30" i="1" s="1"/>
  <c r="D31" i="1" a="1"/>
  <c r="D31" i="1" s="1"/>
  <c r="D32" i="1" a="1"/>
  <c r="D32" i="1" s="1"/>
  <c r="D33" i="1" a="1"/>
  <c r="D33" i="1" s="1"/>
  <c r="D13" i="1" a="1"/>
  <c r="D13" i="1" s="1"/>
  <c r="D14" i="1" a="1"/>
  <c r="D14" i="1" s="1"/>
  <c r="D15" i="1" a="1"/>
  <c r="D15" i="1" s="1"/>
  <c r="D16" i="1" a="1"/>
  <c r="D16" i="1" s="1"/>
  <c r="D17" i="1" a="1"/>
  <c r="D17" i="1" s="1"/>
  <c r="D18" i="1" a="1"/>
  <c r="D18" i="1" s="1"/>
  <c r="D19" i="1" a="1"/>
  <c r="D19" i="1" s="1"/>
  <c r="D20" i="1" a="1"/>
  <c r="D20" i="1" s="1"/>
  <c r="D21" i="1" a="1"/>
  <c r="D21" i="1" s="1"/>
  <c r="D22" i="1" a="1"/>
  <c r="D22" i="1" s="1"/>
  <c r="D23" i="1" a="1"/>
  <c r="D23" i="1" s="1"/>
  <c r="D24" i="1" a="1"/>
  <c r="D24" i="1" s="1"/>
  <c r="D25" i="1" a="1"/>
  <c r="D25" i="1" s="1"/>
  <c r="D26" i="1" a="1"/>
  <c r="D26" i="1" s="1"/>
  <c r="D27" i="1" a="1"/>
  <c r="D27" i="1" s="1"/>
  <c r="D28" i="1" a="1"/>
  <c r="D28" i="1" s="1"/>
  <c r="D3" i="1" a="1"/>
  <c r="D3" i="1" s="1"/>
  <c r="D4" i="1" a="1"/>
  <c r="D4" i="1" s="1"/>
  <c r="D5" i="1" a="1"/>
  <c r="D5" i="1" s="1"/>
  <c r="D6" i="1" a="1"/>
  <c r="D6" i="1" s="1"/>
  <c r="D7" i="1" a="1"/>
  <c r="D7" i="1" s="1"/>
  <c r="D8" i="1" a="1"/>
  <c r="D8" i="1" s="1"/>
  <c r="D9" i="1" a="1"/>
  <c r="D9" i="1" s="1"/>
  <c r="D10" i="1" a="1"/>
  <c r="D10" i="1" s="1"/>
  <c r="D11" i="1" a="1"/>
  <c r="D11" i="1" s="1"/>
  <c r="D12" i="1" a="1"/>
  <c r="D12" i="1" s="1"/>
  <c r="D2" i="1" a="1"/>
  <c r="D2" i="1" s="1"/>
  <c r="E24" i="1" a="1"/>
  <c r="E24" i="1" s="1"/>
  <c r="E25" i="1" a="1"/>
  <c r="E25" i="1" s="1"/>
  <c r="E26" i="1" a="1"/>
  <c r="E26" i="1" s="1"/>
  <c r="E23" i="1" a="1"/>
  <c r="E23" i="1" s="1"/>
  <c r="Q1" i="1" a="1"/>
  <c r="Q1" i="1" s="1"/>
  <c r="R1" i="1" a="1"/>
  <c r="R1" i="1" s="1"/>
  <c r="S1" i="1" a="1"/>
  <c r="S1" i="1" s="1"/>
  <c r="T1" i="1" a="1"/>
  <c r="T1" i="1" s="1"/>
  <c r="A33" i="1" l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<sst xmlns="http://schemas.openxmlformats.org/spreadsheetml/2006/main" count="41" uniqueCount="41">
  <si>
    <t>rang</t>
  </si>
  <si>
    <t>land</t>
  </si>
  <si>
    <t>Brazilië</t>
  </si>
  <si>
    <t>Nederland</t>
  </si>
  <si>
    <t>Kroatië</t>
  </si>
  <si>
    <t>Mexico</t>
  </si>
  <si>
    <t>Kameroen</t>
  </si>
  <si>
    <t>Spanje</t>
  </si>
  <si>
    <t>Chili</t>
  </si>
  <si>
    <t>Australië</t>
  </si>
  <si>
    <t>Colombia</t>
  </si>
  <si>
    <t>Griekenland</t>
  </si>
  <si>
    <t>Ivoorkust</t>
  </si>
  <si>
    <t>Japan</t>
  </si>
  <si>
    <t>Uruguay</t>
  </si>
  <si>
    <t>Costa Rica</t>
  </si>
  <si>
    <t>Engeland</t>
  </si>
  <si>
    <t>Italië</t>
  </si>
  <si>
    <t>Zwitserland</t>
  </si>
  <si>
    <t>Ecuador</t>
  </si>
  <si>
    <t>Frankrijk</t>
  </si>
  <si>
    <t>Honduras</t>
  </si>
  <si>
    <t>Argentinië</t>
  </si>
  <si>
    <t>Bosnië-Herzegovina</t>
  </si>
  <si>
    <t>Iran</t>
  </si>
  <si>
    <t>Nigeria</t>
  </si>
  <si>
    <t>Duitsland</t>
  </si>
  <si>
    <t>Portugal</t>
  </si>
  <si>
    <t>Ghana</t>
  </si>
  <si>
    <t>Verenigde Staten</t>
  </si>
  <si>
    <t>België</t>
  </si>
  <si>
    <t>Algerije</t>
  </si>
  <si>
    <t>Rusland</t>
  </si>
  <si>
    <t>Zuid-Korea</t>
  </si>
  <si>
    <t>goals</t>
  </si>
  <si>
    <t>Eerst heb ik de unieke waarden van A2:A33 in kolom D gezet</t>
  </si>
  <si>
    <t>Daarna met de "KLEINSTE" de rangen boven de kolommen geplaatst</t>
  </si>
  <si>
    <t>En dan met de formule "multivertikaal zoeken" de landen geplaatst</t>
  </si>
  <si>
    <t>Beide van Worksheet.nl</t>
  </si>
  <si>
    <t>De  formule in D is oorspronkelijk afkomstig van "GiMe "</t>
  </si>
  <si>
    <t>De formule in E2 t/m O11 van "Kees Oosterveld"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</si>
</sst>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0" xfId="0" applyFill="1"/>
    <xf numFmtId="0" fontId="0" fillId="0" borderId="0" xfId="0" applyAlignment="1">
      <alignment horizontal="left" vertical="center"/>
    </xf>
    <xf numFmtId="0" fontId="0" fillId="0" borderId="0" xfId="0" applyFill="1"/>
    <xf numFmtId="0" fontId="2" fillId="0" borderId="0" xfId="0" applyFont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AM33"/>
  <sheetViews>
    <sheetView tabSelected="1" workbookViewId="0">
      <selection activeCell="F24" sqref="F24"/>
    </sheetView>
  </sheetViews>
  <sheetFormatPr defaultRowHeight="15" x14ac:dyDescent="0.25"/>
  <cols>
    <col min="1" max="1" width="6.140625" style="1" customWidth="1"/>
    <col min="2" max="2" width="19.28515625" style="1" customWidth="1"/>
    <col min="3" max="3" width="8.7109375" style="1"/>
    <col min="4" max="4" width="13" style="1" customWidth="1"/>
    <col min="5" max="5" width="12.42578125" style="1" customWidth="1"/>
    <col min="6" max="6" width="12.42578125" customWidth="1"/>
    <col min="9" max="9" width="11.42578125" bestFit="1" customWidth="1"/>
    <col min="11" max="11" width="9.85546875" bestFit="1" customWidth="1"/>
    <col min="12" max="12" width="19" bestFit="1" customWidth="1"/>
    <col min="13" max="13" width="11.85546875" bestFit="1" customWidth="1"/>
    <col min="15" max="15" width="10.140625" bestFit="1" customWidth="1"/>
    <col min="16" max="16" width="9.28515625" bestFit="1" customWidth="1"/>
    <col min="17" max="19" width="11.85546875" bestFit="1" customWidth="1"/>
  </cols>
  <sheetData>
    <row r="1" spans="1:39" x14ac:dyDescent="0.25">
      <c r="A1" s="3" t="s">
        <v>0</v>
      </c>
      <c r="B1" s="3" t="s">
        <v>1</v>
      </c>
      <c r="C1" s="3" t="s">
        <v>34</v>
      </c>
      <c r="D1" s="5"/>
      <c r="E1" s="1">
        <f>SMALL($D$2:$D$33,COLUMN()-4)</f>
        <v>1</v>
      </c>
      <c r="F1" s="1">
        <f t="shared" ref="F1:L1" si="0">SMALL($D$2:$D$33,COLUMN()-4)</f>
        <v>3</v>
      </c>
      <c r="G1" s="1">
        <f t="shared" si="0"/>
        <v>4</v>
      </c>
      <c r="H1" s="1">
        <f t="shared" si="0"/>
        <v>5</v>
      </c>
      <c r="I1" s="1">
        <f t="shared" si="0"/>
        <v>6</v>
      </c>
      <c r="J1" s="1">
        <f t="shared" si="0"/>
        <v>8</v>
      </c>
      <c r="K1" s="1">
        <f t="shared" si="0"/>
        <v>11</v>
      </c>
      <c r="L1" s="1">
        <f t="shared" si="0"/>
        <v>13</v>
      </c>
      <c r="M1" s="1">
        <f>SMALL($D$2:$D$33,COLUMN()-4)</f>
        <v>21</v>
      </c>
      <c r="N1" s="1">
        <f>SMALL($D$2:$D$33,COLUMN()-4)</f>
        <v>26</v>
      </c>
      <c r="O1" s="1">
        <f>SMALL($D$2:$D$33,COLUMN()-4)</f>
        <v>30</v>
      </c>
      <c r="P1" s="1" t="e">
        <f t="shared" ref="P1" si="1">SMALL($D$2:$D$33,COLUMN()-4)</f>
        <v>#NUM!</v>
      </c>
      <c r="Q1" s="1" t="str">
        <f t="array" ref="Q1">IF(COLUMN(Q1)-COLUMN($E$1)+1&lt;=SUM(IF(MATCH($A$2:$A$33,$A$2:$A$33,0)=ROW($A$2:$A$33)-1,1,0)),INDEX($A$2:$A$33,SMALL(IF(MATCH($A$2:$A$33,$A$2:$A$33,0)=ROW($A$2:$A$33)-1,ROW($A$2:$A$33)-1,9999),COLUMN(Q1)-1)),"")</f>
        <v/>
      </c>
      <c r="R1" s="1" t="str">
        <f t="array" ref="R1">IF(COLUMN(R1)-COLUMN($E$1)+1&lt;=SUM(IF(MATCH($A$2:$A$33,$A$2:$A$33,0)=ROW($A$2:$A$33)-1,1,0)),INDEX($A$2:$A$33,SMALL(IF(MATCH($A$2:$A$33,$A$2:$A$33,0)=ROW($A$2:$A$33)-1,ROW($A$2:$A$33)-1,9999),COLUMN(R1)-1)),"")</f>
        <v/>
      </c>
      <c r="S1" s="1" t="str">
        <f t="array" ref="S1">IF(COLUMN(S1)-COLUMN($E$1)+1&lt;=SUM(IF(MATCH($A$2:$A$33,$A$2:$A$33,0)=ROW($A$2:$A$33)-1,1,0)),INDEX($A$2:$A$33,SMALL(IF(MATCH($A$2:$A$33,$A$2:$A$33,0)=ROW($A$2:$A$33)-1,ROW($A$2:$A$33)-1,9999),COLUMN(S1)-1)),"")</f>
        <v/>
      </c>
      <c r="T1" s="1" t="str">
        <f t="array" ref="T1">IF(COLUMN(T1)-COLUMN($E$1)+1&lt;=SUM(IF(MATCH($A$2:$A$33,$A$2:$A$33,0)=ROW($A$2:$A$33)-1,1,0)),INDEX($A$2:$A$33,SMALL(IF(MATCH($A$2:$A$33,$A$2:$A$33,0)=ROW($A$2:$A$33)-1,ROW($A$2:$A$33)-1,9999),COLUMN(T1)-1)),"")</f>
        <v/>
      </c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9" x14ac:dyDescent="0.25">
      <c r="A2" s="2">
        <f>RANK(C2,C$2:C$33)</f>
        <v>4</v>
      </c>
      <c r="B2" s="2" t="s">
        <v>2</v>
      </c>
      <c r="C2" s="2">
        <v>11</v>
      </c>
      <c r="D2" s="5">
        <f t="array" ref="D2">IF(ROW(A2)-ROW($A$2)+1&lt;=SUM(IF(MATCH($A$2:$A$33,$A$2:$A$33,0)=ROW($A$2:$A$33)-1,1,0)),INDEX($A$2:$A$33,SMALL(IF(MATCH($A$2:$A$33,$A$2:$A$33,0)=ROW($A$2:$A$33)-1,ROW($A$2:$A$33)-1,9999),ROW(A2)-1)),"")</f>
        <v>4</v>
      </c>
      <c r="E2" s="4" t="str">
        <f t="array" ref="E2">IF(COUNTIF($A$2:$A$33,E$1)&lt;ROW()-ROW(E$2)+1,"",INDEX($B$2:$B$33,SMALL(IF($A$2:$A$33=E$1,ROW($A$2:$A$33)-ROW($B$2)+1,""),ROW()-ROW(E$2)+1)))</f>
        <v>Nederland</v>
      </c>
      <c r="F2" s="4" t="str">
        <f t="array" ref="F2">IF(COUNTIF($A$2:$A$33,F$1)&lt;ROW()-ROW(F$2)+1,"",INDEX($B$2:$B$33,SMALL(IF($A$2:$A$33=F$1,ROW($A$2:$A$33)-ROW($B$2)+1,""),ROW()-ROW(F$2)+1)))</f>
        <v>Colombia</v>
      </c>
      <c r="G2" s="4" t="str">
        <f t="array" ref="G2">IF(COUNTIF($A$2:$A$33,G$1)&lt;ROW()-ROW(G$2)+1,"",INDEX($B$2:$B$33,SMALL(IF($A$2:$A$33=G$1,ROW($A$2:$A$33)-ROW($B$2)+1,""),ROW()-ROW(G$2)+1)))</f>
        <v>Brazilië</v>
      </c>
      <c r="H2" s="4" t="str">
        <f t="array" ref="H2">IF(COUNTIF($A$2:$A$33,H$1)&lt;ROW()-ROW(H$2)+1,"",INDEX($B$2:$B$33,SMALL(IF($A$2:$A$33=H$1,ROW($A$2:$A$33)-ROW($B$2)+1,""),ROW()-ROW(H$2)+1)))</f>
        <v>Frankrijk</v>
      </c>
      <c r="I2" s="4" t="str">
        <f t="array" ref="I2">IF(COUNTIF($A$2:$A$33,I$1)&lt;ROW()-ROW(I$2)+1,"",INDEX($B$2:$B$33,SMALL(IF($A$2:$A$33=I$1,ROW($A$2:$A$33)-ROW($B$2)+1,""),ROW()-ROW(I$2)+1)))</f>
        <v>Zwitserland</v>
      </c>
      <c r="J2" s="4" t="str">
        <f t="array" ref="J2">IF(COUNTIF($A$2:$A$33,J$1)&lt;ROW()-ROW(J$2)+1,"",INDEX($B$2:$B$33,SMALL(IF($A$2:$A$33=J$1,ROW($A$2:$A$33)-ROW($B$2)+1,""),ROW()-ROW(J$2)+1)))</f>
        <v>Kroatië</v>
      </c>
      <c r="K2" s="4" t="str">
        <f t="array" ref="K2">IF(COUNTIF($A$2:$A$33,K$1)&lt;ROW()-ROW(K$2)+1,"",INDEX($B$2:$B$33,SMALL(IF($A$2:$A$33=K$1,ROW($A$2:$A$33)-ROW($B$2)+1,""),ROW()-ROW(K$2)+1)))</f>
        <v>Mexico</v>
      </c>
      <c r="L2" s="4" t="str">
        <f t="array" ref="L2">IF(COUNTIF($A$2:$A$33,L$1)&lt;ROW()-ROW(L$2)+1,"",INDEX($B$2:$B$33,SMALL(IF($A$2:$A$33=L$1,ROW($A$2:$A$33)-ROW($B$2)+1,""),ROW()-ROW(L$2)+1)))</f>
        <v>Spanje</v>
      </c>
      <c r="M2" s="4" t="str">
        <f t="array" ref="M2">IF(COUNTIF($A$2:$A$33,M$1)&lt;ROW()-ROW(M$2)+1,"",INDEX($B$2:$B$33,SMALL(IF($A$2:$A$33=M$1,ROW($A$2:$A$33)-ROW($B$2)+1,""),ROW()-ROW(M$2)+1)))</f>
        <v>Australië</v>
      </c>
      <c r="N2" s="4" t="str">
        <f t="array" ref="N2">IF(COUNTIF($A$2:$A$33,N$1)&lt;ROW()-ROW(N$2)+1,"",INDEX($B$2:$B$33,SMALL(IF($A$2:$A$33=N$1,ROW($A$2:$A$33)-ROW($B$2)+1,""),ROW()-ROW(N$2)+1)))</f>
        <v>Japan</v>
      </c>
      <c r="O2" s="4" t="str">
        <f t="array" ref="O2">IF(COUNTIF($A$2:$A$33,O$1)&lt;ROW()-ROW(O$2)+1,"",INDEX($B$2:$B$33,SMALL(IF($A$2:$A$33=O$1,ROW($A$2:$A$33)-ROW($B$2)+1,""),ROW()-ROW(O$2)+1)))</f>
        <v>Kameroen</v>
      </c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</row>
    <row r="3" spans="1:39" x14ac:dyDescent="0.25">
      <c r="A3" s="2">
        <f t="shared" ref="A3:A33" si="2">RANK(C3,C$2:C$33)</f>
        <v>8</v>
      </c>
      <c r="B3" s="2" t="s">
        <v>4</v>
      </c>
      <c r="C3" s="2">
        <v>6</v>
      </c>
      <c r="D3" s="5">
        <f t="array" ref="D3">IF(ROW(A3)-ROW($A$2)+1&lt;=SUM(IF(MATCH($A$2:$A$33,$A$2:$A$33,0)=ROW($A$2:$A$33)-1,1,0)),INDEX($A$2:$A$33,SMALL(IF(MATCH($A$2:$A$33,$A$2:$A$33,0)=ROW($A$2:$A$33)-1,ROW($A$2:$A$33)-1,9999),ROW(A3)-1)),"")</f>
        <v>8</v>
      </c>
      <c r="E3" s="4" t="str">
        <f t="array" ref="E3">IF(COUNTIF($A$2:$A$33,E$1)&lt;ROW()-ROW(E$2)+1,"",INDEX($B$2:$B$33,SMALL(IF($A$2:$A$33=E$1,ROW($A$2:$A$33)-ROW($B$2)+1,""),ROW()-ROW(E$2)+1)))</f>
        <v>Duitsland</v>
      </c>
      <c r="F3" s="4" t="str">
        <f t="array" ref="F3">IF(COUNTIF($A$2:$A$33,F$1)&lt;ROW()-ROW(F$2)+1,"",INDEX($B$2:$B$33,SMALL(IF($A$2:$A$33=F$1,ROW($A$2:$A$33)-ROW($B$2)+1,""),ROW()-ROW(F$2)+1)))</f>
        <v/>
      </c>
      <c r="G3" s="4" t="str">
        <f t="array" ref="G3">IF(COUNTIF($A$2:$A$33,G$1)&lt;ROW()-ROW(G$2)+1,"",INDEX($B$2:$B$33,SMALL(IF($A$2:$A$33=G$1,ROW($A$2:$A$33)-ROW($B$2)+1,""),ROW()-ROW(G$2)+1)))</f>
        <v/>
      </c>
      <c r="H3" s="4" t="str">
        <f t="array" ref="H3">IF(COUNTIF($A$2:$A$33,H$1)&lt;ROW()-ROW(H$2)+1,"",INDEX($B$2:$B$33,SMALL(IF($A$2:$A$33=H$1,ROW($A$2:$A$33)-ROW($B$2)+1,""),ROW()-ROW(H$2)+1)))</f>
        <v/>
      </c>
      <c r="I3" s="4" t="str">
        <f t="array" ref="I3">IF(COUNTIF($A$2:$A$33,I$1)&lt;ROW()-ROW(I$2)+1,"",INDEX($B$2:$B$33,SMALL(IF($A$2:$A$33=I$1,ROW($A$2:$A$33)-ROW($B$2)+1,""),ROW()-ROW(I$2)+1)))</f>
        <v>Argentinië</v>
      </c>
      <c r="J3" s="4" t="str">
        <f t="array" ref="J3">IF(COUNTIF($A$2:$A$33,J$1)&lt;ROW()-ROW(J$2)+1,"",INDEX($B$2:$B$33,SMALL(IF($A$2:$A$33=J$1,ROW($A$2:$A$33)-ROW($B$2)+1,""),ROW()-ROW(J$2)+1)))</f>
        <v>Chili</v>
      </c>
      <c r="K3" s="4" t="str">
        <f t="array" ref="K3">IF(COUNTIF($A$2:$A$33,K$1)&lt;ROW()-ROW(K$2)+1,"",INDEX($B$2:$B$33,SMALL(IF($A$2:$A$33=K$1,ROW($A$2:$A$33)-ROW($B$2)+1,""),ROW()-ROW(K$2)+1)))</f>
        <v>Costa Rica</v>
      </c>
      <c r="L3" s="4" t="str">
        <f t="array" ref="L3">IF(COUNTIF($A$2:$A$33,L$1)&lt;ROW()-ROW(L$2)+1,"",INDEX($B$2:$B$33,SMALL(IF($A$2:$A$33=L$1,ROW($A$2:$A$33)-ROW($B$2)+1,""),ROW()-ROW(L$2)+1)))</f>
        <v>Ivoorkust</v>
      </c>
      <c r="M3" s="4" t="str">
        <f t="array" ref="M3">IF(COUNTIF($A$2:$A$33,M$1)&lt;ROW()-ROW(M$2)+1,"",INDEX($B$2:$B$33,SMALL(IF($A$2:$A$33=M$1,ROW($A$2:$A$33)-ROW($B$2)+1,""),ROW()-ROW(M$2)+1)))</f>
        <v>Griekenland</v>
      </c>
      <c r="N3" s="4" t="str">
        <f t="array" ref="N3">IF(COUNTIF($A$2:$A$33,N$1)&lt;ROW()-ROW(N$2)+1,"",INDEX($B$2:$B$33,SMALL(IF($A$2:$A$33=N$1,ROW($A$2:$A$33)-ROW($B$2)+1,""),ROW()-ROW(N$2)+1)))</f>
        <v>Engeland</v>
      </c>
      <c r="O3" s="4" t="str">
        <f t="array" ref="O3">IF(COUNTIF($A$2:$A$33,O$1)&lt;ROW()-ROW(O$2)+1,"",INDEX($B$2:$B$33,SMALL(IF($A$2:$A$33=O$1,ROW($A$2:$A$33)-ROW($B$2)+1,""),ROW()-ROW(O$2)+1)))</f>
        <v>Honduras</v>
      </c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</row>
    <row r="4" spans="1:39" x14ac:dyDescent="0.25">
      <c r="A4" s="2">
        <f t="shared" si="2"/>
        <v>11</v>
      </c>
      <c r="B4" s="2" t="s">
        <v>5</v>
      </c>
      <c r="C4" s="2">
        <v>5</v>
      </c>
      <c r="D4" s="5">
        <f t="array" ref="D4">IF(ROW(A4)-ROW($A$2)+1&lt;=SUM(IF(MATCH($A$2:$A$33,$A$2:$A$33,0)=ROW($A$2:$A$33)-1,1,0)),INDEX($A$2:$A$33,SMALL(IF(MATCH($A$2:$A$33,$A$2:$A$33,0)=ROW($A$2:$A$33)-1,ROW($A$2:$A$33)-1,9999),ROW(A4)-1)),"")</f>
        <v>11</v>
      </c>
      <c r="E4" s="4" t="str">
        <f t="array" ref="E4">IF(COUNTIF($A$2:$A$33,E$1)&lt;ROW()-ROW(E$2)+1,"",INDEX($B$2:$B$33,SMALL(IF($A$2:$A$33=E$1,ROW($A$2:$A$33)-ROW($B$2)+1,""),ROW()-ROW(E$2)+1)))</f>
        <v/>
      </c>
      <c r="F4" s="4" t="str">
        <f t="array" ref="F4">IF(COUNTIF($A$2:$A$33,F$1)&lt;ROW()-ROW(F$2)+1,"",INDEX($B$2:$B$33,SMALL(IF($A$2:$A$33=F$1,ROW($A$2:$A$33)-ROW($B$2)+1,""),ROW()-ROW(F$2)+1)))</f>
        <v/>
      </c>
      <c r="G4" s="4" t="str">
        <f t="array" ref="G4">IF(COUNTIF($A$2:$A$33,G$1)&lt;ROW()-ROW(G$2)+1,"",INDEX($B$2:$B$33,SMALL(IF($A$2:$A$33=G$1,ROW($A$2:$A$33)-ROW($B$2)+1,""),ROW()-ROW(G$2)+1)))</f>
        <v/>
      </c>
      <c r="H4" s="4" t="str">
        <f t="array" ref="H4">IF(COUNTIF($A$2:$A$33,H$1)&lt;ROW()-ROW(H$2)+1,"",INDEX($B$2:$B$33,SMALL(IF($A$2:$A$33=H$1,ROW($A$2:$A$33)-ROW($B$2)+1,""),ROW()-ROW(H$2)+1)))</f>
        <v/>
      </c>
      <c r="I4" s="4" t="str">
        <f t="array" ref="I4">IF(COUNTIF($A$2:$A$33,I$1)&lt;ROW()-ROW(I$2)+1,"",INDEX($B$2:$B$33,SMALL(IF($A$2:$A$33=I$1,ROW($A$2:$A$33)-ROW($B$2)+1,""),ROW()-ROW(I$2)+1)))</f>
        <v/>
      </c>
      <c r="J4" s="4" t="str">
        <f t="array" ref="J4">IF(COUNTIF($A$2:$A$33,J$1)&lt;ROW()-ROW(J$2)+1,"",INDEX($B$2:$B$33,SMALL(IF($A$2:$A$33=J$1,ROW($A$2:$A$33)-ROW($B$2)+1,""),ROW()-ROW(J$2)+1)))</f>
        <v>Algerije</v>
      </c>
      <c r="K4" s="4" t="str">
        <f t="array" ref="K4">IF(COUNTIF($A$2:$A$33,K$1)&lt;ROW()-ROW(K$2)+1,"",INDEX($B$2:$B$33,SMALL(IF($A$2:$A$33=K$1,ROW($A$2:$A$33)-ROW($B$2)+1,""),ROW()-ROW(K$2)+1)))</f>
        <v/>
      </c>
      <c r="L4" s="4" t="str">
        <f t="array" ref="L4">IF(COUNTIF($A$2:$A$33,L$1)&lt;ROW()-ROW(L$2)+1,"",INDEX($B$2:$B$33,SMALL(IF($A$2:$A$33=L$1,ROW($A$2:$A$33)-ROW($B$2)+1,""),ROW()-ROW(L$2)+1)))</f>
        <v>Uruguay</v>
      </c>
      <c r="M4" s="4" t="str">
        <f t="array" ref="M4">IF(COUNTIF($A$2:$A$33,M$1)&lt;ROW()-ROW(M$2)+1,"",INDEX($B$2:$B$33,SMALL(IF($A$2:$A$33=M$1,ROW($A$2:$A$33)-ROW($B$2)+1,""),ROW()-ROW(M$2)+1)))</f>
        <v>Ecuador</v>
      </c>
      <c r="N4" s="4" t="str">
        <f t="array" ref="N4">IF(COUNTIF($A$2:$A$33,N$1)&lt;ROW()-ROW(N$2)+1,"",INDEX($B$2:$B$33,SMALL(IF($A$2:$A$33=N$1,ROW($A$2:$A$33)-ROW($B$2)+1,""),ROW()-ROW(N$2)+1)))</f>
        <v>Italië</v>
      </c>
      <c r="O4" s="4" t="str">
        <f t="array" ref="O4">IF(COUNTIF($A$2:$A$33,O$1)&lt;ROW()-ROW(O$2)+1,"",INDEX($B$2:$B$33,SMALL(IF($A$2:$A$33=O$1,ROW($A$2:$A$33)-ROW($B$2)+1,""),ROW()-ROW(O$2)+1)))</f>
        <v>Iran</v>
      </c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</row>
    <row r="5" spans="1:39" x14ac:dyDescent="0.25">
      <c r="A5" s="2">
        <f t="shared" si="2"/>
        <v>30</v>
      </c>
      <c r="B5" s="2" t="s">
        <v>6</v>
      </c>
      <c r="C5" s="2">
        <v>1</v>
      </c>
      <c r="D5" s="5">
        <f t="array" ref="D5">IF(ROW(A5)-ROW($A$2)+1&lt;=SUM(IF(MATCH($A$2:$A$33,$A$2:$A$33,0)=ROW($A$2:$A$33)-1,1,0)),INDEX($A$2:$A$33,SMALL(IF(MATCH($A$2:$A$33,$A$2:$A$33,0)=ROW($A$2:$A$33)-1,ROW($A$2:$A$33)-1,9999),ROW(A5)-1)),"")</f>
        <v>30</v>
      </c>
      <c r="E5" s="4" t="str">
        <f t="array" ref="E5">IF(COUNTIF($A$2:$A$33,E$1)&lt;ROW()-ROW(E$2)+1,"",INDEX($B$2:$B$33,SMALL(IF($A$2:$A$33=E$1,ROW($A$2:$A$33)-ROW($B$2)+1,""),ROW()-ROW(E$2)+1)))</f>
        <v/>
      </c>
      <c r="F5" s="4" t="str">
        <f t="array" ref="F5">IF(COUNTIF($A$2:$A$33,F$1)&lt;ROW()-ROW(F$2)+1,"",INDEX($B$2:$B$33,SMALL(IF($A$2:$A$33=F$1,ROW($A$2:$A$33)-ROW($B$2)+1,""),ROW()-ROW(F$2)+1)))</f>
        <v/>
      </c>
      <c r="G5" s="4" t="str">
        <f t="array" ref="G5">IF(COUNTIF($A$2:$A$33,G$1)&lt;ROW()-ROW(G$2)+1,"",INDEX($B$2:$B$33,SMALL(IF($A$2:$A$33=G$1,ROW($A$2:$A$33)-ROW($B$2)+1,""),ROW()-ROW(G$2)+1)))</f>
        <v/>
      </c>
      <c r="H5" s="4" t="str">
        <f t="array" ref="H5">IF(COUNTIF($A$2:$A$33,H$1)&lt;ROW()-ROW(H$2)+1,"",INDEX($B$2:$B$33,SMALL(IF($A$2:$A$33=H$1,ROW($A$2:$A$33)-ROW($B$2)+1,""),ROW()-ROW(H$2)+1)))</f>
        <v/>
      </c>
      <c r="I5" s="4" t="str">
        <f t="array" ref="I5">IF(COUNTIF($A$2:$A$33,I$1)&lt;ROW()-ROW(I$2)+1,"",INDEX($B$2:$B$33,SMALL(IF($A$2:$A$33=I$1,ROW($A$2:$A$33)-ROW($B$2)+1,""),ROW()-ROW(I$2)+1)))</f>
        <v/>
      </c>
      <c r="J5" s="4" t="str">
        <f t="array" ref="J5">IF(COUNTIF($A$2:$A$33,J$1)&lt;ROW()-ROW(J$2)+1,"",INDEX($B$2:$B$33,SMALL(IF($A$2:$A$33=J$1,ROW($A$2:$A$33)-ROW($B$2)+1,""),ROW()-ROW(J$2)+1)))</f>
        <v/>
      </c>
      <c r="K5" s="4" t="str">
        <f t="array" ref="K5">IF(COUNTIF($A$2:$A$33,K$1)&lt;ROW()-ROW(K$2)+1,"",INDEX($B$2:$B$33,SMALL(IF($A$2:$A$33=K$1,ROW($A$2:$A$33)-ROW($B$2)+1,""),ROW()-ROW(K$2)+1)))</f>
        <v/>
      </c>
      <c r="L5" s="4" t="str">
        <f t="array" ref="L5">IF(COUNTIF($A$2:$A$33,L$1)&lt;ROW()-ROW(L$2)+1,"",INDEX($B$2:$B$33,SMALL(IF($A$2:$A$33=L$1,ROW($A$2:$A$33)-ROW($B$2)+1,""),ROW()-ROW(L$2)+1)))</f>
        <v>Bosnië-Herzegovina</v>
      </c>
      <c r="M5" s="4" t="str">
        <f t="array" ref="M5">IF(COUNTIF($A$2:$A$33,M$1)&lt;ROW()-ROW(M$2)+1,"",INDEX($B$2:$B$33,SMALL(IF($A$2:$A$33=M$1,ROW($A$2:$A$33)-ROW($B$2)+1,""),ROW()-ROW(M$2)+1)))</f>
        <v>Nigeria</v>
      </c>
      <c r="N5" s="4" t="str">
        <f t="array" ref="N5">IF(COUNTIF($A$2:$A$33,N$1)&lt;ROW()-ROW(N$2)+1,"",INDEX($B$2:$B$33,SMALL(IF($A$2:$A$33=N$1,ROW($A$2:$A$33)-ROW($B$2)+1,""),ROW()-ROW(N$2)+1)))</f>
        <v>Rusland</v>
      </c>
      <c r="O5" s="4" t="str">
        <f t="array" ref="O5">IF(COUNTIF($A$2:$A$33,O$1)&lt;ROW()-ROW(O$2)+1,"",INDEX($B$2:$B$33,SMALL(IF($A$2:$A$33=O$1,ROW($A$2:$A$33)-ROW($B$2)+1,""),ROW()-ROW(O$2)+1)))</f>
        <v/>
      </c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</row>
    <row r="6" spans="1:39" x14ac:dyDescent="0.25">
      <c r="A6" s="2">
        <f t="shared" si="2"/>
        <v>13</v>
      </c>
      <c r="B6" s="2" t="s">
        <v>7</v>
      </c>
      <c r="C6" s="2">
        <v>4</v>
      </c>
      <c r="D6" s="5">
        <f t="array" ref="D6">IF(ROW(A6)-ROW($A$2)+1&lt;=SUM(IF(MATCH($A$2:$A$33,$A$2:$A$33,0)=ROW($A$2:$A$33)-1,1,0)),INDEX($A$2:$A$33,SMALL(IF(MATCH($A$2:$A$33,$A$2:$A$33,0)=ROW($A$2:$A$33)-1,ROW($A$2:$A$33)-1,9999),ROW(A6)-1)),"")</f>
        <v>13</v>
      </c>
      <c r="E6" s="4" t="str">
        <f t="array" ref="E6">IF(COUNTIF($A$2:$A$33,E$1)&lt;ROW()-ROW(E$2)+1,"",INDEX($B$2:$B$33,SMALL(IF($A$2:$A$33=E$1,ROW($A$2:$A$33)-ROW($B$2)+1,""),ROW()-ROW(E$2)+1)))</f>
        <v/>
      </c>
      <c r="F6" s="4" t="str">
        <f t="array" ref="F6">IF(COUNTIF($A$2:$A$33,F$1)&lt;ROW()-ROW(F$2)+1,"",INDEX($B$2:$B$33,SMALL(IF($A$2:$A$33=F$1,ROW($A$2:$A$33)-ROW($B$2)+1,""),ROW()-ROW(F$2)+1)))</f>
        <v/>
      </c>
      <c r="G6" s="4" t="str">
        <f t="array" ref="G6">IF(COUNTIF($A$2:$A$33,G$1)&lt;ROW()-ROW(G$2)+1,"",INDEX($B$2:$B$33,SMALL(IF($A$2:$A$33=G$1,ROW($A$2:$A$33)-ROW($B$2)+1,""),ROW()-ROW(G$2)+1)))</f>
        <v/>
      </c>
      <c r="H6" s="4" t="str">
        <f t="array" ref="H6">IF(COUNTIF($A$2:$A$33,H$1)&lt;ROW()-ROW(H$2)+1,"",INDEX($B$2:$B$33,SMALL(IF($A$2:$A$33=H$1,ROW($A$2:$A$33)-ROW($B$2)+1,""),ROW()-ROW(H$2)+1)))</f>
        <v/>
      </c>
      <c r="I6" s="4" t="str">
        <f t="array" ref="I6">IF(COUNTIF($A$2:$A$33,I$1)&lt;ROW()-ROW(I$2)+1,"",INDEX($B$2:$B$33,SMALL(IF($A$2:$A$33=I$1,ROW($A$2:$A$33)-ROW($B$2)+1,""),ROW()-ROW(I$2)+1)))</f>
        <v/>
      </c>
      <c r="J6" s="4" t="str">
        <f t="array" ref="J6">IF(COUNTIF($A$2:$A$33,J$1)&lt;ROW()-ROW(J$2)+1,"",INDEX($B$2:$B$33,SMALL(IF($A$2:$A$33=J$1,ROW($A$2:$A$33)-ROW($B$2)+1,""),ROW()-ROW(J$2)+1)))</f>
        <v/>
      </c>
      <c r="K6" s="4" t="str">
        <f t="array" ref="K6">IF(COUNTIF($A$2:$A$33,K$1)&lt;ROW()-ROW(K$2)+1,"",INDEX($B$2:$B$33,SMALL(IF($A$2:$A$33=K$1,ROW($A$2:$A$33)-ROW($B$2)+1,""),ROW()-ROW(K$2)+1)))</f>
        <v/>
      </c>
      <c r="L6" s="4" t="str">
        <f t="array" ref="L6">IF(COUNTIF($A$2:$A$33,L$1)&lt;ROW()-ROW(L$2)+1,"",INDEX($B$2:$B$33,SMALL(IF($A$2:$A$33=L$1,ROW($A$2:$A$33)-ROW($B$2)+1,""),ROW()-ROW(L$2)+1)))</f>
        <v>Portugal</v>
      </c>
      <c r="M6" s="4" t="str">
        <f t="array" ref="M6">IF(COUNTIF($A$2:$A$33,M$1)&lt;ROW()-ROW(M$2)+1,"",INDEX($B$2:$B$33,SMALL(IF($A$2:$A$33=M$1,ROW($A$2:$A$33)-ROW($B$2)+1,""),ROW()-ROW(M$2)+1)))</f>
        <v>Zuid-Korea</v>
      </c>
      <c r="N6" s="4" t="str">
        <f t="array" ref="N6">IF(COUNTIF($A$2:$A$33,N$1)&lt;ROW()-ROW(N$2)+1,"",INDEX($B$2:$B$33,SMALL(IF($A$2:$A$33=N$1,ROW($A$2:$A$33)-ROW($B$2)+1,""),ROW()-ROW(N$2)+1)))</f>
        <v/>
      </c>
      <c r="O6" s="4" t="str">
        <f t="array" ref="O6">IF(COUNTIF($A$2:$A$33,O$1)&lt;ROW()-ROW(O$2)+1,"",INDEX($B$2:$B$33,SMALL(IF($A$2:$A$33=O$1,ROW($A$2:$A$33)-ROW($B$2)+1,""),ROW()-ROW(O$2)+1)))</f>
        <v/>
      </c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</row>
    <row r="7" spans="1:39" x14ac:dyDescent="0.25">
      <c r="A7" s="2">
        <f t="shared" si="2"/>
        <v>1</v>
      </c>
      <c r="B7" s="2" t="s">
        <v>3</v>
      </c>
      <c r="C7" s="2">
        <v>15</v>
      </c>
      <c r="D7" s="5">
        <f t="array" ref="D7">IF(ROW(A7)-ROW($A$2)+1&lt;=SUM(IF(MATCH($A$2:$A$33,$A$2:$A$33,0)=ROW($A$2:$A$33)-1,1,0)),INDEX($A$2:$A$33,SMALL(IF(MATCH($A$2:$A$33,$A$2:$A$33,0)=ROW($A$2:$A$33)-1,ROW($A$2:$A$33)-1,9999),ROW(A7)-1)),"")</f>
        <v>1</v>
      </c>
      <c r="E7" s="4" t="str">
        <f t="array" ref="E7">IF(COUNTIF($A$2:$A$33,E$1)&lt;ROW()-ROW(E$2)+1,"",INDEX($B$2:$B$33,SMALL(IF($A$2:$A$33=E$1,ROW($A$2:$A$33)-ROW($B$2)+1,""),ROW()-ROW(E$2)+1)))</f>
        <v/>
      </c>
      <c r="F7" s="4" t="str">
        <f t="array" ref="F7">IF(COUNTIF($A$2:$A$33,F$1)&lt;ROW()-ROW(F$2)+1,"",INDEX($B$2:$B$33,SMALL(IF($A$2:$A$33=F$1,ROW($A$2:$A$33)-ROW($B$2)+1,""),ROW()-ROW(F$2)+1)))</f>
        <v/>
      </c>
      <c r="G7" s="4" t="str">
        <f t="array" ref="G7">IF(COUNTIF($A$2:$A$33,G$1)&lt;ROW()-ROW(G$2)+1,"",INDEX($B$2:$B$33,SMALL(IF($A$2:$A$33=G$1,ROW($A$2:$A$33)-ROW($B$2)+1,""),ROW()-ROW(G$2)+1)))</f>
        <v/>
      </c>
      <c r="H7" s="4" t="str">
        <f t="array" ref="H7">IF(COUNTIF($A$2:$A$33,H$1)&lt;ROW()-ROW(H$2)+1,"",INDEX($B$2:$B$33,SMALL(IF($A$2:$A$33=H$1,ROW($A$2:$A$33)-ROW($B$2)+1,""),ROW()-ROW(H$2)+1)))</f>
        <v/>
      </c>
      <c r="I7" s="4" t="str">
        <f t="array" ref="I7">IF(COUNTIF($A$2:$A$33,I$1)&lt;ROW()-ROW(I$2)+1,"",INDEX($B$2:$B$33,SMALL(IF($A$2:$A$33=I$1,ROW($A$2:$A$33)-ROW($B$2)+1,""),ROW()-ROW(I$2)+1)))</f>
        <v/>
      </c>
      <c r="J7" s="4" t="str">
        <f t="array" ref="J7">IF(COUNTIF($A$2:$A$33,J$1)&lt;ROW()-ROW(J$2)+1,"",INDEX($B$2:$B$33,SMALL(IF($A$2:$A$33=J$1,ROW($A$2:$A$33)-ROW($B$2)+1,""),ROW()-ROW(J$2)+1)))</f>
        <v/>
      </c>
      <c r="K7" s="4" t="str">
        <f t="array" ref="K7">IF(COUNTIF($A$2:$A$33,K$1)&lt;ROW()-ROW(K$2)+1,"",INDEX($B$2:$B$33,SMALL(IF($A$2:$A$33=K$1,ROW($A$2:$A$33)-ROW($B$2)+1,""),ROW()-ROW(K$2)+1)))</f>
        <v/>
      </c>
      <c r="L7" s="4" t="str">
        <f t="array" ref="L7">IF(COUNTIF($A$2:$A$33,L$1)&lt;ROW()-ROW(L$2)+1,"",INDEX($B$2:$B$33,SMALL(IF($A$2:$A$33=L$1,ROW($A$2:$A$33)-ROW($B$2)+1,""),ROW()-ROW(L$2)+1)))</f>
        <v>Ghana</v>
      </c>
      <c r="M7" s="4" t="str">
        <f t="array" ref="M7">IF(COUNTIF($A$2:$A$33,M$1)&lt;ROW()-ROW(M$2)+1,"",INDEX($B$2:$B$33,SMALL(IF($A$2:$A$33=M$1,ROW($A$2:$A$33)-ROW($B$2)+1,""),ROW()-ROW(M$2)+1)))</f>
        <v/>
      </c>
      <c r="N7" s="4" t="str">
        <f t="array" ref="N7">IF(COUNTIF($A$2:$A$33,N$1)&lt;ROW()-ROW(N$2)+1,"",INDEX($B$2:$B$33,SMALL(IF($A$2:$A$33=N$1,ROW($A$2:$A$33)-ROW($B$2)+1,""),ROW()-ROW(N$2)+1)))</f>
        <v/>
      </c>
      <c r="O7" s="4" t="str">
        <f t="array" ref="O7">IF(COUNTIF($A$2:$A$33,O$1)&lt;ROW()-ROW(O$2)+1,"",INDEX($B$2:$B$33,SMALL(IF($A$2:$A$33=O$1,ROW($A$2:$A$33)-ROW($B$2)+1,""),ROW()-ROW(O$2)+1)))</f>
        <v/>
      </c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</row>
    <row r="8" spans="1:39" x14ac:dyDescent="0.25">
      <c r="A8" s="2">
        <f t="shared" si="2"/>
        <v>8</v>
      </c>
      <c r="B8" s="2" t="s">
        <v>8</v>
      </c>
      <c r="C8" s="2">
        <v>6</v>
      </c>
      <c r="D8" s="5">
        <f t="array" ref="D8">IF(ROW(A8)-ROW($A$2)+1&lt;=SUM(IF(MATCH($A$2:$A$33,$A$2:$A$33,0)=ROW($A$2:$A$33)-1,1,0)),INDEX($A$2:$A$33,SMALL(IF(MATCH($A$2:$A$33,$A$2:$A$33,0)=ROW($A$2:$A$33)-1,ROW($A$2:$A$33)-1,9999),ROW(A8)-1)),"")</f>
        <v>21</v>
      </c>
      <c r="E8" s="4" t="str">
        <f t="array" ref="E8">IF(COUNTIF($A$2:$A$33,E$1)&lt;ROW()-ROW(E$2)+1,"",INDEX($B$2:$B$33,SMALL(IF($A$2:$A$33=E$1,ROW($A$2:$A$33)-ROW($B$2)+1,""),ROW()-ROW(E$2)+1)))</f>
        <v/>
      </c>
      <c r="F8" s="4" t="str">
        <f t="array" ref="F8">IF(COUNTIF($A$2:$A$33,F$1)&lt;ROW()-ROW(F$2)+1,"",INDEX($B$2:$B$33,SMALL(IF($A$2:$A$33=F$1,ROW($A$2:$A$33)-ROW($B$2)+1,""),ROW()-ROW(F$2)+1)))</f>
        <v/>
      </c>
      <c r="G8" s="4" t="str">
        <f t="array" ref="G8">IF(COUNTIF($A$2:$A$33,G$1)&lt;ROW()-ROW(G$2)+1,"",INDEX($B$2:$B$33,SMALL(IF($A$2:$A$33=G$1,ROW($A$2:$A$33)-ROW($B$2)+1,""),ROW()-ROW(G$2)+1)))</f>
        <v/>
      </c>
      <c r="H8" s="4" t="str">
        <f t="array" ref="H8">IF(COUNTIF($A$2:$A$33,H$1)&lt;ROW()-ROW(H$2)+1,"",INDEX($B$2:$B$33,SMALL(IF($A$2:$A$33=H$1,ROW($A$2:$A$33)-ROW($B$2)+1,""),ROW()-ROW(H$2)+1)))</f>
        <v/>
      </c>
      <c r="I8" s="4" t="str">
        <f t="array" ref="I8">IF(COUNTIF($A$2:$A$33,I$1)&lt;ROW()-ROW(I$2)+1,"",INDEX($B$2:$B$33,SMALL(IF($A$2:$A$33=I$1,ROW($A$2:$A$33)-ROW($B$2)+1,""),ROW()-ROW(I$2)+1)))</f>
        <v/>
      </c>
      <c r="J8" s="4" t="str">
        <f t="array" ref="J8">IF(COUNTIF($A$2:$A$33,J$1)&lt;ROW()-ROW(J$2)+1,"",INDEX($B$2:$B$33,SMALL(IF($A$2:$A$33=J$1,ROW($A$2:$A$33)-ROW($B$2)+1,""),ROW()-ROW(J$2)+1)))</f>
        <v/>
      </c>
      <c r="K8" s="4" t="str">
        <f t="array" ref="K8">IF(COUNTIF($A$2:$A$33,K$1)&lt;ROW()-ROW(K$2)+1,"",INDEX($B$2:$B$33,SMALL(IF($A$2:$A$33=K$1,ROW($A$2:$A$33)-ROW($B$2)+1,""),ROW()-ROW(K$2)+1)))</f>
        <v/>
      </c>
      <c r="L8" s="4" t="str">
        <f t="array" ref="L8">IF(COUNTIF($A$2:$A$33,L$1)&lt;ROW()-ROW(L$2)+1,"",INDEX($B$2:$B$33,SMALL(IF($A$2:$A$33=L$1,ROW($A$2:$A$33)-ROW($B$2)+1,""),ROW()-ROW(L$2)+1)))</f>
        <v>Verenigde Staten</v>
      </c>
      <c r="M8" s="4" t="str">
        <f t="array" ref="M8">IF(COUNTIF($A$2:$A$33,M$1)&lt;ROW()-ROW(M$2)+1,"",INDEX($B$2:$B$33,SMALL(IF($A$2:$A$33=M$1,ROW($A$2:$A$33)-ROW($B$2)+1,""),ROW()-ROW(M$2)+1)))</f>
        <v/>
      </c>
      <c r="N8" s="4" t="str">
        <f t="array" ref="N8">IF(COUNTIF($A$2:$A$33,N$1)&lt;ROW()-ROW(N$2)+1,"",INDEX($B$2:$B$33,SMALL(IF($A$2:$A$33=N$1,ROW($A$2:$A$33)-ROW($B$2)+1,""),ROW()-ROW(N$2)+1)))</f>
        <v/>
      </c>
      <c r="O8" s="4" t="str">
        <f t="array" ref="O8">IF(COUNTIF($A$2:$A$33,O$1)&lt;ROW()-ROW(O$2)+1,"",INDEX($B$2:$B$33,SMALL(IF($A$2:$A$33=O$1,ROW($A$2:$A$33)-ROW($B$2)+1,""),ROW()-ROW(O$2)+1)))</f>
        <v/>
      </c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</row>
    <row r="9" spans="1:39" x14ac:dyDescent="0.25">
      <c r="A9" s="2">
        <f t="shared" si="2"/>
        <v>21</v>
      </c>
      <c r="B9" s="2" t="s">
        <v>9</v>
      </c>
      <c r="C9" s="2">
        <v>3</v>
      </c>
      <c r="D9" s="5">
        <f t="array" ref="D9">IF(ROW(A9)-ROW($A$2)+1&lt;=SUM(IF(MATCH($A$2:$A$33,$A$2:$A$33,0)=ROW($A$2:$A$33)-1,1,0)),INDEX($A$2:$A$33,SMALL(IF(MATCH($A$2:$A$33,$A$2:$A$33,0)=ROW($A$2:$A$33)-1,ROW($A$2:$A$33)-1,9999),ROW(A9)-1)),"")</f>
        <v>3</v>
      </c>
      <c r="E9" s="4" t="str">
        <f t="array" ref="E9">IF(COUNTIF($A$2:$A$33,E$1)&lt;ROW()-ROW(E$2)+1,"",INDEX($B$2:$B$33,SMALL(IF($A$2:$A$33=E$1,ROW($A$2:$A$33)-ROW($B$2)+1,""),ROW()-ROW(E$2)+1)))</f>
        <v/>
      </c>
      <c r="F9" s="4" t="str">
        <f t="array" ref="F9">IF(COUNTIF($A$2:$A$33,F$1)&lt;ROW()-ROW(F$2)+1,"",INDEX($B$2:$B$33,SMALL(IF($A$2:$A$33=F$1,ROW($A$2:$A$33)-ROW($B$2)+1,""),ROW()-ROW(F$2)+1)))</f>
        <v/>
      </c>
      <c r="G9" s="4" t="str">
        <f t="array" ref="G9">IF(COUNTIF($A$2:$A$33,G$1)&lt;ROW()-ROW(G$2)+1,"",INDEX($B$2:$B$33,SMALL(IF($A$2:$A$33=G$1,ROW($A$2:$A$33)-ROW($B$2)+1,""),ROW()-ROW(G$2)+1)))</f>
        <v/>
      </c>
      <c r="H9" s="4" t="str">
        <f t="array" ref="H9">IF(COUNTIF($A$2:$A$33,H$1)&lt;ROW()-ROW(H$2)+1,"",INDEX($B$2:$B$33,SMALL(IF($A$2:$A$33=H$1,ROW($A$2:$A$33)-ROW($B$2)+1,""),ROW()-ROW(H$2)+1)))</f>
        <v/>
      </c>
      <c r="I9" s="4" t="str">
        <f t="array" ref="I9">IF(COUNTIF($A$2:$A$33,I$1)&lt;ROW()-ROW(I$2)+1,"",INDEX($B$2:$B$33,SMALL(IF($A$2:$A$33=I$1,ROW($A$2:$A$33)-ROW($B$2)+1,""),ROW()-ROW(I$2)+1)))</f>
        <v/>
      </c>
      <c r="J9" s="4" t="str">
        <f t="array" ref="J9">IF(COUNTIF($A$2:$A$33,J$1)&lt;ROW()-ROW(J$2)+1,"",INDEX($B$2:$B$33,SMALL(IF($A$2:$A$33=J$1,ROW($A$2:$A$33)-ROW($B$2)+1,""),ROW()-ROW(J$2)+1)))</f>
        <v/>
      </c>
      <c r="K9" s="4" t="str">
        <f t="array" ref="K9">IF(COUNTIF($A$2:$A$33,K$1)&lt;ROW()-ROW(K$2)+1,"",INDEX($B$2:$B$33,SMALL(IF($A$2:$A$33=K$1,ROW($A$2:$A$33)-ROW($B$2)+1,""),ROW()-ROW(K$2)+1)))</f>
        <v/>
      </c>
      <c r="L9" s="4" t="str">
        <f t="array" ref="L9">IF(COUNTIF($A$2:$A$33,L$1)&lt;ROW()-ROW(L$2)+1,"",INDEX($B$2:$B$33,SMALL(IF($A$2:$A$33=L$1,ROW($A$2:$A$33)-ROW($B$2)+1,""),ROW()-ROW(L$2)+1)))</f>
        <v>België</v>
      </c>
      <c r="M9" s="4" t="str">
        <f t="array" ref="M9">IF(COUNTIF($A$2:$A$33,M$1)&lt;ROW()-ROW(M$2)+1,"",INDEX($B$2:$B$33,SMALL(IF($A$2:$A$33=M$1,ROW($A$2:$A$33)-ROW($B$2)+1,""),ROW()-ROW(M$2)+1)))</f>
        <v/>
      </c>
      <c r="N9" s="4" t="str">
        <f t="array" ref="N9">IF(COUNTIF($A$2:$A$33,N$1)&lt;ROW()-ROW(N$2)+1,"",INDEX($B$2:$B$33,SMALL(IF($A$2:$A$33=N$1,ROW($A$2:$A$33)-ROW($B$2)+1,""),ROW()-ROW(N$2)+1)))</f>
        <v/>
      </c>
      <c r="O9" s="4" t="str">
        <f t="array" ref="O9">IF(COUNTIF($A$2:$A$33,O$1)&lt;ROW()-ROW(O$2)+1,"",INDEX($B$2:$B$33,SMALL(IF($A$2:$A$33=O$1,ROW($A$2:$A$33)-ROW($B$2)+1,""),ROW()-ROW(O$2)+1)))</f>
        <v/>
      </c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</row>
    <row r="10" spans="1:39" x14ac:dyDescent="0.25">
      <c r="A10" s="2">
        <f t="shared" si="2"/>
        <v>3</v>
      </c>
      <c r="B10" s="2" t="s">
        <v>10</v>
      </c>
      <c r="C10" s="2">
        <v>12</v>
      </c>
      <c r="D10" s="5">
        <f t="array" ref="D10">IF(ROW(A10)-ROW($A$2)+1&lt;=SUM(IF(MATCH($A$2:$A$33,$A$2:$A$33,0)=ROW($A$2:$A$33)-1,1,0)),INDEX($A$2:$A$33,SMALL(IF(MATCH($A$2:$A$33,$A$2:$A$33,0)=ROW($A$2:$A$33)-1,ROW($A$2:$A$33)-1,9999),ROW(A10)-1)),"")</f>
        <v>26</v>
      </c>
      <c r="E10" s="4" t="str">
        <f t="array" ref="E10">IF(COUNTIF($A$2:$A$33,E$1)&lt;ROW()-ROW(E$2)+1,"",INDEX($B$2:$B$33,SMALL(IF($A$2:$A$33=E$1,ROW($A$2:$A$33)-ROW($B$2)+1,""),ROW()-ROW(E$2)+1)))</f>
        <v/>
      </c>
      <c r="F10" s="4" t="str">
        <f t="array" ref="F10">IF(COUNTIF($A$2:$A$33,F$1)&lt;ROW()-ROW(F$2)+1,"",INDEX($B$2:$B$33,SMALL(IF($A$2:$A$33=F$1,ROW($A$2:$A$33)-ROW($B$2)+1,""),ROW()-ROW(F$2)+1)))</f>
        <v/>
      </c>
      <c r="G10" s="4" t="str">
        <f t="array" ref="G10">IF(COUNTIF($A$2:$A$33,G$1)&lt;ROW()-ROW(G$2)+1,"",INDEX($B$2:$B$33,SMALL(IF($A$2:$A$33=G$1,ROW($A$2:$A$33)-ROW($B$2)+1,""),ROW()-ROW(G$2)+1)))</f>
        <v/>
      </c>
      <c r="H10" s="4" t="str">
        <f t="array" ref="H10">IF(COUNTIF($A$2:$A$33,H$1)&lt;ROW()-ROW(H$2)+1,"",INDEX($B$2:$B$33,SMALL(IF($A$2:$A$33=H$1,ROW($A$2:$A$33)-ROW($B$2)+1,""),ROW()-ROW(H$2)+1)))</f>
        <v/>
      </c>
      <c r="I10" s="4" t="str">
        <f t="array" ref="I10">IF(COUNTIF($A$2:$A$33,I$1)&lt;ROW()-ROW(I$2)+1,"",INDEX($B$2:$B$33,SMALL(IF($A$2:$A$33=I$1,ROW($A$2:$A$33)-ROW($B$2)+1,""),ROW()-ROW(I$2)+1)))</f>
        <v/>
      </c>
      <c r="J10" s="4" t="str">
        <f t="array" ref="J10">IF(COUNTIF($A$2:$A$33,J$1)&lt;ROW()-ROW(J$2)+1,"",INDEX($B$2:$B$33,SMALL(IF($A$2:$A$33=J$1,ROW($A$2:$A$33)-ROW($B$2)+1,""),ROW()-ROW(J$2)+1)))</f>
        <v/>
      </c>
      <c r="K10" s="4" t="str">
        <f t="array" ref="K10">IF(COUNTIF($A$2:$A$33,K$1)&lt;ROW()-ROW(K$2)+1,"",INDEX($B$2:$B$33,SMALL(IF($A$2:$A$33=K$1,ROW($A$2:$A$33)-ROW($B$2)+1,""),ROW()-ROW(K$2)+1)))</f>
        <v/>
      </c>
      <c r="L10" s="4" t="str">
        <f t="array" ref="L10">IF(COUNTIF($A$2:$A$33,L$1)&lt;ROW()-ROW(L$2)+1,"",INDEX($B$2:$B$33,SMALL(IF($A$2:$A$33=L$1,ROW($A$2:$A$33)-ROW($B$2)+1,""),ROW()-ROW(L$2)+1)))</f>
        <v/>
      </c>
      <c r="M10" s="4" t="str">
        <f t="array" ref="M10">IF(COUNTIF($A$2:$A$33,M$1)&lt;ROW()-ROW(M$2)+1,"",INDEX($B$2:$B$33,SMALL(IF($A$2:$A$33=M$1,ROW($A$2:$A$33)-ROW($B$2)+1,""),ROW()-ROW(M$2)+1)))</f>
        <v/>
      </c>
      <c r="N10" s="4" t="str">
        <f t="array" ref="N10">IF(COUNTIF($A$2:$A$33,N$1)&lt;ROW()-ROW(N$2)+1,"",INDEX($B$2:$B$33,SMALL(IF($A$2:$A$33=N$1,ROW($A$2:$A$33)-ROW($B$2)+1,""),ROW()-ROW(N$2)+1)))</f>
        <v/>
      </c>
      <c r="O10" s="4" t="str">
        <f t="array" ref="O10">IF(COUNTIF($A$2:$A$33,O$1)&lt;ROW()-ROW(O$2)+1,"",INDEX($B$2:$B$33,SMALL(IF($A$2:$A$33=O$1,ROW($A$2:$A$33)-ROW($B$2)+1,""),ROW()-ROW(O$2)+1)))</f>
        <v/>
      </c>
    </row>
    <row r="11" spans="1:39" x14ac:dyDescent="0.25">
      <c r="A11" s="2">
        <f t="shared" si="2"/>
        <v>21</v>
      </c>
      <c r="B11" s="2" t="s">
        <v>11</v>
      </c>
      <c r="C11" s="2">
        <v>3</v>
      </c>
      <c r="D11" s="5">
        <f t="array" ref="D11">IF(ROW(A11)-ROW($A$2)+1&lt;=SUM(IF(MATCH($A$2:$A$33,$A$2:$A$33,0)=ROW($A$2:$A$33)-1,1,0)),INDEX($A$2:$A$33,SMALL(IF(MATCH($A$2:$A$33,$A$2:$A$33,0)=ROW($A$2:$A$33)-1,ROW($A$2:$A$33)-1,9999),ROW(A11)-1)),"")</f>
        <v>6</v>
      </c>
      <c r="E11" s="4" t="str">
        <f t="array" ref="E11">IF(COUNTIF($A$2:$A$33,E$1)&lt;ROW()-ROW(E$2)+1,"",INDEX($B$2:$B$33,SMALL(IF($A$2:$A$33=E$1,ROW($A$2:$A$33)-ROW($B$2)+1,""),ROW()-ROW(E$2)+1)))</f>
        <v/>
      </c>
      <c r="F11" s="4" t="str">
        <f t="array" ref="F11">IF(COUNTIF($A$2:$A$33,F$1)&lt;ROW()-ROW(F$2)+1,"",INDEX($B$2:$B$33,SMALL(IF($A$2:$A$33=F$1,ROW($A$2:$A$33)-ROW($B$2)+1,""),ROW()-ROW(F$2)+1)))</f>
        <v/>
      </c>
      <c r="G11" s="4" t="str">
        <f t="array" ref="G11">IF(COUNTIF($A$2:$A$33,G$1)&lt;ROW()-ROW(G$2)+1,"",INDEX($B$2:$B$33,SMALL(IF($A$2:$A$33=G$1,ROW($A$2:$A$33)-ROW($B$2)+1,""),ROW()-ROW(G$2)+1)))</f>
        <v/>
      </c>
      <c r="H11" s="4" t="str">
        <f t="array" ref="H11">IF(COUNTIF($A$2:$A$33,H$1)&lt;ROW()-ROW(H$2)+1,"",INDEX($B$2:$B$33,SMALL(IF($A$2:$A$33=H$1,ROW($A$2:$A$33)-ROW($B$2)+1,""),ROW()-ROW(H$2)+1)))</f>
        <v/>
      </c>
      <c r="I11" s="4" t="str">
        <f t="array" ref="I11">IF(COUNTIF($A$2:$A$33,I$1)&lt;ROW()-ROW(I$2)+1,"",INDEX($B$2:$B$33,SMALL(IF($A$2:$A$33=I$1,ROW($A$2:$A$33)-ROW($B$2)+1,""),ROW()-ROW(I$2)+1)))</f>
        <v/>
      </c>
      <c r="J11" s="4" t="str">
        <f t="array" ref="J11">IF(COUNTIF($A$2:$A$33,J$1)&lt;ROW()-ROW(J$2)+1,"",INDEX($B$2:$B$33,SMALL(IF($A$2:$A$33=J$1,ROW($A$2:$A$33)-ROW($B$2)+1,""),ROW()-ROW(J$2)+1)))</f>
        <v/>
      </c>
      <c r="K11" s="4" t="str">
        <f t="array" ref="K11">IF(COUNTIF($A$2:$A$33,K$1)&lt;ROW()-ROW(K$2)+1,"",INDEX($B$2:$B$33,SMALL(IF($A$2:$A$33=K$1,ROW($A$2:$A$33)-ROW($B$2)+1,""),ROW()-ROW(K$2)+1)))</f>
        <v/>
      </c>
      <c r="L11" s="4" t="str">
        <f t="array" ref="L11">IF(COUNTIF($A$2:$A$33,L$1)&lt;ROW()-ROW(L$2)+1,"",INDEX($B$2:$B$33,SMALL(IF($A$2:$A$33=L$1,ROW($A$2:$A$33)-ROW($B$2)+1,""),ROW()-ROW(L$2)+1)))</f>
        <v/>
      </c>
      <c r="M11" s="4" t="str">
        <f t="array" ref="M11">IF(COUNTIF($A$2:$A$33,M$1)&lt;ROW()-ROW(M$2)+1,"",INDEX($B$2:$B$33,SMALL(IF($A$2:$A$33=M$1,ROW($A$2:$A$33)-ROW($B$2)+1,""),ROW()-ROW(M$2)+1)))</f>
        <v/>
      </c>
      <c r="N11" s="4" t="str">
        <f t="array" ref="N11">IF(COUNTIF($A$2:$A$33,N$1)&lt;ROW()-ROW(N$2)+1,"",INDEX($B$2:$B$33,SMALL(IF($A$2:$A$33=N$1,ROW($A$2:$A$33)-ROW($B$2)+1,""),ROW()-ROW(N$2)+1)))</f>
        <v/>
      </c>
      <c r="O11" s="4" t="str">
        <f t="array" ref="O11">IF(COUNTIF($A$2:$A$33,O$1)&lt;ROW()-ROW(O$2)+1,"",INDEX($B$2:$B$33,SMALL(IF($A$2:$A$33=O$1,ROW($A$2:$A$33)-ROW($B$2)+1,""),ROW()-ROW(O$2)+1)))</f>
        <v/>
      </c>
    </row>
    <row r="12" spans="1:39" x14ac:dyDescent="0.25">
      <c r="A12" s="2">
        <f t="shared" si="2"/>
        <v>13</v>
      </c>
      <c r="B12" s="2" t="s">
        <v>12</v>
      </c>
      <c r="C12" s="2">
        <v>4</v>
      </c>
      <c r="D12" s="5">
        <f t="array" ref="D12">IF(ROW(A12)-ROW($A$2)+1&lt;=SUM(IF(MATCH($A$2:$A$33,$A$2:$A$33,0)=ROW($A$2:$A$33)-1,1,0)),INDEX($A$2:$A$33,SMALL(IF(MATCH($A$2:$A$33,$A$2:$A$33,0)=ROW($A$2:$A$33)-1,ROW($A$2:$A$33)-1,9999),ROW(A12)-1)),"")</f>
        <v>5</v>
      </c>
      <c r="E12" s="5"/>
    </row>
    <row r="13" spans="1:39" x14ac:dyDescent="0.25">
      <c r="A13" s="2">
        <f t="shared" si="2"/>
        <v>26</v>
      </c>
      <c r="B13" s="2" t="s">
        <v>13</v>
      </c>
      <c r="C13" s="2">
        <v>2</v>
      </c>
      <c r="D13" s="5" t="str">
        <f t="array" ref="D13">IF(ROW(A13)-ROW($A$2)+1&lt;=SUM(IF(MATCH($A$2:$A$33,$A$2:$A$33,0)=ROW($A$2:$A$33)-1,1,0)),INDEX($A$2:$A$33,SMALL(IF(MATCH($A$2:$A$33,$A$2:$A$33,0)=ROW($A$2:$A$33)-1,ROW($A$2:$A$33)-1,9999),ROW(A13)-1)),"")</f>
        <v/>
      </c>
      <c r="E13" s="5"/>
      <c r="G13" s="6"/>
    </row>
    <row r="14" spans="1:39" x14ac:dyDescent="0.25">
      <c r="A14" s="2">
        <f t="shared" si="2"/>
        <v>13</v>
      </c>
      <c r="B14" s="2" t="s">
        <v>14</v>
      </c>
      <c r="C14" s="2">
        <v>4</v>
      </c>
      <c r="D14" s="5" t="str">
        <f t="array" ref="D14">IF(ROW(A14)-ROW($A$2)+1&lt;=SUM(IF(MATCH($A$2:$A$33,$A$2:$A$33,0)=ROW($A$2:$A$33)-1,1,0)),INDEX($A$2:$A$33,SMALL(IF(MATCH($A$2:$A$33,$A$2:$A$33,0)=ROW($A$2:$A$33)-1,ROW($A$2:$A$33)-1,9999),ROW(A14)-1)),"")</f>
        <v/>
      </c>
      <c r="E14" s="5"/>
    </row>
    <row r="15" spans="1:39" x14ac:dyDescent="0.25">
      <c r="A15" s="2">
        <f t="shared" si="2"/>
        <v>11</v>
      </c>
      <c r="B15" s="2" t="s">
        <v>15</v>
      </c>
      <c r="C15" s="2">
        <v>5</v>
      </c>
      <c r="D15" s="5" t="str">
        <f t="array" ref="D15">IF(ROW(A15)-ROW($A$2)+1&lt;=SUM(IF(MATCH($A$2:$A$33,$A$2:$A$33,0)=ROW($A$2:$A$33)-1,1,0)),INDEX($A$2:$A$33,SMALL(IF(MATCH($A$2:$A$33,$A$2:$A$33,0)=ROW($A$2:$A$33)-1,ROW($A$2:$A$33)-1,9999),ROW(A15)-1)),"")</f>
        <v/>
      </c>
      <c r="E15" s="7" t="s">
        <v>35</v>
      </c>
    </row>
    <row r="16" spans="1:39" x14ac:dyDescent="0.25">
      <c r="A16" s="2">
        <f t="shared" si="2"/>
        <v>26</v>
      </c>
      <c r="B16" s="2" t="s">
        <v>16</v>
      </c>
      <c r="C16" s="2">
        <v>2</v>
      </c>
      <c r="D16" s="5" t="str">
        <f t="array" ref="D16">IF(ROW(A16)-ROW($A$2)+1&lt;=SUM(IF(MATCH($A$2:$A$33,$A$2:$A$33,0)=ROW($A$2:$A$33)-1,1,0)),INDEX($A$2:$A$33,SMALL(IF(MATCH($A$2:$A$33,$A$2:$A$33,0)=ROW($A$2:$A$33)-1,ROW($A$2:$A$33)-1,9999),ROW(A16)-1)),"")</f>
        <v/>
      </c>
      <c r="E16" s="7" t="s">
        <v>36</v>
      </c>
    </row>
    <row r="17" spans="1:5" x14ac:dyDescent="0.25">
      <c r="A17" s="2">
        <f t="shared" si="2"/>
        <v>26</v>
      </c>
      <c r="B17" s="2" t="s">
        <v>17</v>
      </c>
      <c r="C17" s="2">
        <v>2</v>
      </c>
      <c r="D17" s="5" t="str">
        <f t="array" ref="D17">IF(ROW(A17)-ROW($A$2)+1&lt;=SUM(IF(MATCH($A$2:$A$33,$A$2:$A$33,0)=ROW($A$2:$A$33)-1,1,0)),INDEX($A$2:$A$33,SMALL(IF(MATCH($A$2:$A$33,$A$2:$A$33,0)=ROW($A$2:$A$33)-1,ROW($A$2:$A$33)-1,9999),ROW(A17)-1)),"")</f>
        <v/>
      </c>
      <c r="E17" s="7" t="s">
        <v>37</v>
      </c>
    </row>
    <row r="18" spans="1:5" x14ac:dyDescent="0.25">
      <c r="A18" s="2">
        <f t="shared" si="2"/>
        <v>6</v>
      </c>
      <c r="B18" s="2" t="s">
        <v>18</v>
      </c>
      <c r="C18" s="2">
        <v>7</v>
      </c>
      <c r="D18" s="5" t="str">
        <f t="array" ref="D18">IF(ROW(A18)-ROW($A$2)+1&lt;=SUM(IF(MATCH($A$2:$A$33,$A$2:$A$33,0)=ROW($A$2:$A$33)-1,1,0)),INDEX($A$2:$A$33,SMALL(IF(MATCH($A$2:$A$33,$A$2:$A$33,0)=ROW($A$2:$A$33)-1,ROW($A$2:$A$33)-1,9999),ROW(A18)-1)),"")</f>
        <v/>
      </c>
      <c r="E18" s="7"/>
    </row>
    <row r="19" spans="1:5" x14ac:dyDescent="0.25">
      <c r="A19" s="2">
        <f t="shared" si="2"/>
        <v>21</v>
      </c>
      <c r="B19" s="2" t="s">
        <v>19</v>
      </c>
      <c r="C19" s="2">
        <v>3</v>
      </c>
      <c r="D19" s="5" t="str">
        <f t="array" ref="D19">IF(ROW(A19)-ROW($A$2)+1&lt;=SUM(IF(MATCH($A$2:$A$33,$A$2:$A$33,0)=ROW($A$2:$A$33)-1,1,0)),INDEX($A$2:$A$33,SMALL(IF(MATCH($A$2:$A$33,$A$2:$A$33,0)=ROW($A$2:$A$33)-1,ROW($A$2:$A$33)-1,9999),ROW(A19)-1)),"")</f>
        <v/>
      </c>
      <c r="E19" s="7" t="s">
        <v>39</v>
      </c>
    </row>
    <row r="20" spans="1:5" x14ac:dyDescent="0.25">
      <c r="A20" s="2">
        <f t="shared" si="2"/>
        <v>5</v>
      </c>
      <c r="B20" s="2" t="s">
        <v>20</v>
      </c>
      <c r="C20" s="2">
        <v>10</v>
      </c>
      <c r="D20" s="5" t="str">
        <f t="array" ref="D20">IF(ROW(A20)-ROW($A$2)+1&lt;=SUM(IF(MATCH($A$2:$A$33,$A$2:$A$33,0)=ROW($A$2:$A$33)-1,1,0)),INDEX($A$2:$A$33,SMALL(IF(MATCH($A$2:$A$33,$A$2:$A$33,0)=ROW($A$2:$A$33)-1,ROW($A$2:$A$33)-1,9999),ROW(A20)-1)),"")</f>
        <v/>
      </c>
      <c r="E20" s="7" t="s">
        <v>40</v>
      </c>
    </row>
    <row r="21" spans="1:5" x14ac:dyDescent="0.25">
      <c r="A21" s="2">
        <f t="shared" si="2"/>
        <v>30</v>
      </c>
      <c r="B21" s="2" t="s">
        <v>21</v>
      </c>
      <c r="C21" s="2">
        <v>1</v>
      </c>
      <c r="D21" s="5" t="str">
        <f t="array" ref="D21">IF(ROW(A21)-ROW($A$2)+1&lt;=SUM(IF(MATCH($A$2:$A$33,$A$2:$A$33,0)=ROW($A$2:$A$33)-1,1,0)),INDEX($A$2:$A$33,SMALL(IF(MATCH($A$2:$A$33,$A$2:$A$33,0)=ROW($A$2:$A$33)-1,ROW($A$2:$A$33)-1,9999),ROW(A21)-1)),"")</f>
        <v/>
      </c>
      <c r="E21" s="7" t="s">
        <v>38</v>
      </c>
    </row>
    <row r="22" spans="1:5" x14ac:dyDescent="0.25">
      <c r="A22" s="2">
        <f t="shared" si="2"/>
        <v>6</v>
      </c>
      <c r="B22" s="2" t="s">
        <v>22</v>
      </c>
      <c r="C22" s="2">
        <v>7</v>
      </c>
      <c r="D22" s="5" t="str">
        <f t="array" ref="D22">IF(ROW(A22)-ROW($A$2)+1&lt;=SUM(IF(MATCH($A$2:$A$33,$A$2:$A$33,0)=ROW($A$2:$A$33)-1,1,0)),INDEX($A$2:$A$33,SMALL(IF(MATCH($A$2:$A$33,$A$2:$A$33,0)=ROW($A$2:$A$33)-1,ROW($A$2:$A$33)-1,9999),ROW(A22)-1)),"")</f>
        <v/>
      </c>
      <c r="E22" s="5"/>
    </row>
    <row r="23" spans="1:5" x14ac:dyDescent="0.25">
      <c r="A23" s="2">
        <f t="shared" si="2"/>
        <v>13</v>
      </c>
      <c r="B23" s="2" t="s">
        <v>23</v>
      </c>
      <c r="C23" s="2">
        <v>4</v>
      </c>
      <c r="D23" s="5" t="str">
        <f t="array" ref="D23">IF(ROW(A23)-ROW($A$2)+1&lt;=SUM(IF(MATCH($A$2:$A$33,$A$2:$A$33,0)=ROW($A$2:$A$33)-1,1,0)),INDEX($A$2:$A$33,SMALL(IF(MATCH($A$2:$A$33,$A$2:$A$33,0)=ROW($A$2:$A$33)-1,ROW($A$2:$A$33)-1,9999),ROW(A23)-1)),"")</f>
        <v/>
      </c>
      <c r="E23" s="5" t="str">
        <f t="array" ref="E23">IF(ROW(A15)-ROW($A$2)+1&lt;=SUM(IF(MATCH($A$2:$A$33,$A$2:$A$33,0)=ROW($A$2:$A$33)-1,1,0)),INDEX($A$2:$A$33,SMALL(IF(MATCH($A$2:$A$33,$A$2:$A$33,0)=ROW($A$2:$A$33)-1,ROW($A$2:$A$33)-1,9999),ROW(A15)-1)),"")</f>
        <v/>
      </c>
    </row>
    <row r="24" spans="1:5" x14ac:dyDescent="0.25">
      <c r="A24" s="2">
        <f t="shared" si="2"/>
        <v>30</v>
      </c>
      <c r="B24" s="2" t="s">
        <v>24</v>
      </c>
      <c r="C24" s="2">
        <v>1</v>
      </c>
      <c r="D24" s="5" t="str">
        <f t="array" ref="D24">IF(ROW(A24)-ROW($A$2)+1&lt;=SUM(IF(MATCH($A$2:$A$33,$A$2:$A$33,0)=ROW($A$2:$A$33)-1,1,0)),INDEX($A$2:$A$33,SMALL(IF(MATCH($A$2:$A$33,$A$2:$A$33,0)=ROW($A$2:$A$33)-1,ROW($A$2:$A$33)-1,9999),ROW(A24)-1)),"")</f>
        <v/>
      </c>
      <c r="E24" s="5" t="str">
        <f t="array" ref="E24">IF(ROW(A16)-ROW($A$2)+1&lt;=SUM(IF(MATCH($A$2:$A$33,$A$2:$A$33,0)=ROW($A$2:$A$33)-1,1,0)),INDEX($A$2:$A$33,SMALL(IF(MATCH($A$2:$A$33,$A$2:$A$33,0)=ROW($A$2:$A$33)-1,ROW($A$2:$A$33)-1,9999),ROW(A16)-1)),"")</f>
        <v/>
      </c>
    </row>
    <row r="25" spans="1:5" x14ac:dyDescent="0.25">
      <c r="A25" s="2">
        <f t="shared" si="2"/>
        <v>21</v>
      </c>
      <c r="B25" s="2" t="s">
        <v>25</v>
      </c>
      <c r="C25" s="2">
        <v>3</v>
      </c>
      <c r="D25" s="5" t="str">
        <f t="array" ref="D25">IF(ROW(A25)-ROW($A$2)+1&lt;=SUM(IF(MATCH($A$2:$A$33,$A$2:$A$33,0)=ROW($A$2:$A$33)-1,1,0)),INDEX($A$2:$A$33,SMALL(IF(MATCH($A$2:$A$33,$A$2:$A$33,0)=ROW($A$2:$A$33)-1,ROW($A$2:$A$33)-1,9999),ROW(A25)-1)),"")</f>
        <v/>
      </c>
      <c r="E25" s="5" t="str">
        <f t="array" ref="E25">IF(ROW(A17)-ROW($A$2)+1&lt;=SUM(IF(MATCH($A$2:$A$33,$A$2:$A$33,0)=ROW($A$2:$A$33)-1,1,0)),INDEX($A$2:$A$33,SMALL(IF(MATCH($A$2:$A$33,$A$2:$A$33,0)=ROW($A$2:$A$33)-1,ROW($A$2:$A$33)-1,9999),ROW(A17)-1)),"")</f>
        <v/>
      </c>
    </row>
    <row r="26" spans="1:5" x14ac:dyDescent="0.25">
      <c r="A26" s="2">
        <f t="shared" si="2"/>
        <v>1</v>
      </c>
      <c r="B26" s="2" t="s">
        <v>26</v>
      </c>
      <c r="C26" s="2">
        <v>15</v>
      </c>
      <c r="D26" s="5" t="str">
        <f t="array" ref="D26">IF(ROW(A26)-ROW($A$2)+1&lt;=SUM(IF(MATCH($A$2:$A$33,$A$2:$A$33,0)=ROW($A$2:$A$33)-1,1,0)),INDEX($A$2:$A$33,SMALL(IF(MATCH($A$2:$A$33,$A$2:$A$33,0)=ROW($A$2:$A$33)-1,ROW($A$2:$A$33)-1,9999),ROW(A26)-1)),"")</f>
        <v/>
      </c>
      <c r="E26" s="5" t="str">
        <f t="array" ref="E26">IF(ROW(A18)-ROW($A$2)+1&lt;=SUM(IF(MATCH($A$2:$A$33,$A$2:$A$33,0)=ROW($A$2:$A$33)-1,1,0)),INDEX($A$2:$A$33,SMALL(IF(MATCH($A$2:$A$33,$A$2:$A$33,0)=ROW($A$2:$A$33)-1,ROW($A$2:$A$33)-1,9999),ROW(A18)-1)),"")</f>
        <v/>
      </c>
    </row>
    <row r="27" spans="1:5" x14ac:dyDescent="0.25">
      <c r="A27" s="2">
        <f t="shared" si="2"/>
        <v>13</v>
      </c>
      <c r="B27" s="2" t="s">
        <v>27</v>
      </c>
      <c r="C27" s="2">
        <v>4</v>
      </c>
      <c r="D27" s="5" t="str">
        <f t="array" ref="D27">IF(ROW(A27)-ROW($A$2)+1&lt;=SUM(IF(MATCH($A$2:$A$33,$A$2:$A$33,0)=ROW($A$2:$A$33)-1,1,0)),INDEX($A$2:$A$33,SMALL(IF(MATCH($A$2:$A$33,$A$2:$A$33,0)=ROW($A$2:$A$33)-1,ROW($A$2:$A$33)-1,9999),ROW(A27)-1)),"")</f>
        <v/>
      </c>
    </row>
    <row r="28" spans="1:5" x14ac:dyDescent="0.25">
      <c r="A28" s="2">
        <f t="shared" si="2"/>
        <v>13</v>
      </c>
      <c r="B28" s="2" t="s">
        <v>28</v>
      </c>
      <c r="C28" s="2">
        <v>4</v>
      </c>
      <c r="D28" s="5" t="str">
        <f t="array" ref="D28">IF(ROW(A28)-ROW($A$2)+1&lt;=SUM(IF(MATCH($A$2:$A$33,$A$2:$A$33,0)=ROW($A$2:$A$33)-1,1,0)),INDEX($A$2:$A$33,SMALL(IF(MATCH($A$2:$A$33,$A$2:$A$33,0)=ROW($A$2:$A$33)-1,ROW($A$2:$A$33)-1,9999),ROW(A28)-1)),"")</f>
        <v/>
      </c>
    </row>
    <row r="29" spans="1:5" x14ac:dyDescent="0.25">
      <c r="A29" s="2">
        <f t="shared" si="2"/>
        <v>13</v>
      </c>
      <c r="B29" s="2" t="s">
        <v>29</v>
      </c>
      <c r="C29" s="2">
        <v>4</v>
      </c>
      <c r="D29" s="5" t="str">
        <f t="array" ref="D29">IF(ROW(A29)-ROW($A$2)+1&lt;=SUM(IF(MATCH($A$2:$A$33,$A$2:$A$33,0)=ROW($A$2:$A$33)-1,1,0)),INDEX($A$2:$A$33,SMALL(IF(MATCH($A$2:$A$33,$A$2:$A$33,0)=ROW($A$2:$A$33)-1,ROW($A$2:$A$33)-1,9999),ROW(A29)-1)),"")</f>
        <v/>
      </c>
    </row>
    <row r="30" spans="1:5" x14ac:dyDescent="0.25">
      <c r="A30" s="2">
        <f t="shared" si="2"/>
        <v>13</v>
      </c>
      <c r="B30" s="2" t="s">
        <v>30</v>
      </c>
      <c r="C30" s="2">
        <v>4</v>
      </c>
      <c r="D30" s="5" t="str">
        <f t="array" ref="D30">IF(ROW(A30)-ROW($A$2)+1&lt;=SUM(IF(MATCH($A$2:$A$33,$A$2:$A$33,0)=ROW($A$2:$A$33)-1,1,0)),INDEX($A$2:$A$33,SMALL(IF(MATCH($A$2:$A$33,$A$2:$A$33,0)=ROW($A$2:$A$33)-1,ROW($A$2:$A$33)-1,9999),ROW(A30)-1)),"")</f>
        <v/>
      </c>
    </row>
    <row r="31" spans="1:5" x14ac:dyDescent="0.25">
      <c r="A31" s="2">
        <f t="shared" si="2"/>
        <v>8</v>
      </c>
      <c r="B31" s="2" t="s">
        <v>31</v>
      </c>
      <c r="C31" s="2">
        <v>6</v>
      </c>
      <c r="D31" s="5" t="str">
        <f t="array" ref="D31">IF(ROW(A31)-ROW($A$2)+1&lt;=SUM(IF(MATCH($A$2:$A$33,$A$2:$A$33,0)=ROW($A$2:$A$33)-1,1,0)),INDEX($A$2:$A$33,SMALL(IF(MATCH($A$2:$A$33,$A$2:$A$33,0)=ROW($A$2:$A$33)-1,ROW($A$2:$A$33)-1,9999),ROW(A31)-1)),"")</f>
        <v/>
      </c>
    </row>
    <row r="32" spans="1:5" x14ac:dyDescent="0.25">
      <c r="A32" s="2">
        <f t="shared" si="2"/>
        <v>26</v>
      </c>
      <c r="B32" s="2" t="s">
        <v>32</v>
      </c>
      <c r="C32" s="2">
        <v>2</v>
      </c>
      <c r="D32" s="5" t="str">
        <f t="array" ref="D32">IF(ROW(A32)-ROW($A$2)+1&lt;=SUM(IF(MATCH($A$2:$A$33,$A$2:$A$33,0)=ROW($A$2:$A$33)-1,1,0)),INDEX($A$2:$A$33,SMALL(IF(MATCH($A$2:$A$33,$A$2:$A$33,0)=ROW($A$2:$A$33)-1,ROW($A$2:$A$33)-1,9999),ROW(A32)-1)),"")</f>
        <v/>
      </c>
    </row>
    <row r="33" spans="1:4" x14ac:dyDescent="0.25">
      <c r="A33" s="2">
        <f t="shared" si="2"/>
        <v>21</v>
      </c>
      <c r="B33" s="2" t="s">
        <v>33</v>
      </c>
      <c r="C33" s="2">
        <v>3</v>
      </c>
      <c r="D33" s="5" t="str">
        <f t="array" ref="D33">IF(ROW(A33)-ROW($A$2)+1&lt;=SUM(IF(MATCH($A$2:$A$33,$A$2:$A$33,0)=ROW($A$2:$A$33)-1,1,0)),INDEX($A$2:$A$33,SMALL(IF(MATCH($A$2:$A$33,$A$2:$A$33,0)=ROW($A$2:$A$33)-1,ROW($A$2:$A$33)-1,9999),ROW(A33)-1)),"")</f>
        <v/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Ad Bécude</cp:lastModifiedBy>
  <dcterms:created xsi:type="dcterms:W3CDTF">2014-07-17T09:00:20Z</dcterms:created>
  <dcterms:modified xsi:type="dcterms:W3CDTF">2014-07-17T19:20:36Z</dcterms:modified>
</cp:coreProperties>
</file>