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tabRatio="865" firstSheet="30" activeTab="40"/>
  </bookViews>
  <sheets>
    <sheet name="Rennerslijst Giro" sheetId="1" r:id="rId1"/>
    <sheet name="De Freddies" sheetId="2" r:id="rId2"/>
    <sheet name="FC RAFTEN" sheetId="20" r:id="rId3"/>
    <sheet name="De Roze 12" sheetId="19" r:id="rId4"/>
    <sheet name="Le Capre Di Montagna" sheetId="18" r:id="rId5"/>
    <sheet name="De Roze Janetten" sheetId="17" r:id="rId6"/>
    <sheet name="U" sheetId="16" r:id="rId7"/>
    <sheet name="Jeff" sheetId="15" r:id="rId8"/>
    <sheet name="PADT" sheetId="14" r:id="rId9"/>
    <sheet name="Paperboys" sheetId="13" r:id="rId10"/>
    <sheet name="Il Krieperi Disoccupato" sheetId="12" r:id="rId11"/>
    <sheet name="The Dolphen" sheetId="11" r:id="rId12"/>
    <sheet name="Squadra Parcheggio" sheetId="10" r:id="rId13"/>
    <sheet name="WELK" sheetId="9" r:id="rId14"/>
    <sheet name="De Bakkers" sheetId="8" r:id="rId15"/>
    <sheet name="De VACCAreurs" sheetId="7" r:id="rId16"/>
    <sheet name="Totaalstand" sheetId="3" r:id="rId17"/>
    <sheet name="San Lorenzo- San Remo" sheetId="4" r:id="rId18"/>
    <sheet name="Albenga-Genua" sheetId="21" r:id="rId19"/>
    <sheet name="Rapallo-Sestri Levante" sheetId="22" r:id="rId20"/>
    <sheet name="Chiavari-La Spezia" sheetId="23" r:id="rId21"/>
    <sheet name="La Spezia-Abetone" sheetId="24" r:id="rId22"/>
    <sheet name="Montecatini-Castiglione" sheetId="25" r:id="rId23"/>
    <sheet name="Grosseto-Fiuggi" sheetId="26" r:id="rId24"/>
    <sheet name="Fiuggi-Campitello Matese" sheetId="27" r:id="rId25"/>
    <sheet name="Benevento-San Giorgio" sheetId="28" r:id="rId26"/>
    <sheet name="Civitanova Marche-Forli" sheetId="29" r:id="rId27"/>
    <sheet name="Forli-Imola" sheetId="30" r:id="rId28"/>
    <sheet name="Imola-Vicenza" sheetId="31" r:id="rId29"/>
    <sheet name="Montecchio Maggiore-Jesolo" sheetId="32" r:id="rId30"/>
    <sheet name="Treviso-Valdobbiadene" sheetId="33" r:id="rId31"/>
    <sheet name="Marostica-Madonna" sheetId="34" r:id="rId32"/>
    <sheet name="Pinzolo-Aprica" sheetId="35" r:id="rId33"/>
    <sheet name="Tirano-Lugano" sheetId="36" r:id="rId34"/>
    <sheet name="Melide-Verbania" sheetId="37" r:id="rId35"/>
    <sheet name="Gravellona Toce-Cervinia" sheetId="38" r:id="rId36"/>
    <sheet name="Saint.Vincent-Sestriere" sheetId="39" r:id="rId37"/>
    <sheet name="Turijn-Milaan" sheetId="40" r:id="rId38"/>
    <sheet name="Eindklassement renners" sheetId="41" r:id="rId39"/>
    <sheet name="Pronostiekers" sheetId="42" r:id="rId40"/>
    <sheet name="Deelnemende Renners" sheetId="43" r:id="rId41"/>
  </sheets>
  <calcPr calcId="145621"/>
</workbook>
</file>

<file path=xl/calcChain.xml><?xml version="1.0" encoding="utf-8"?>
<calcChain xmlns="http://schemas.openxmlformats.org/spreadsheetml/2006/main">
  <c r="P23" i="3" l="1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" i="3"/>
  <c r="P2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O2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2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M2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L2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2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D23" i="3" l="1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AB14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G19" i="7"/>
  <c r="G18" i="7"/>
  <c r="G17" i="7"/>
  <c r="G16" i="7"/>
  <c r="G15" i="7"/>
  <c r="G14" i="7"/>
  <c r="G13" i="7"/>
  <c r="G12" i="7"/>
  <c r="G11" i="7"/>
  <c r="G10" i="7"/>
  <c r="G9" i="7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G19" i="8"/>
  <c r="G18" i="8"/>
  <c r="G17" i="8"/>
  <c r="G16" i="8"/>
  <c r="G15" i="8"/>
  <c r="G14" i="8"/>
  <c r="G13" i="8"/>
  <c r="G12" i="8"/>
  <c r="G11" i="8"/>
  <c r="G10" i="8"/>
  <c r="G9" i="8"/>
  <c r="AB12" i="9"/>
  <c r="AA12" i="9"/>
  <c r="Z12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G9" i="9"/>
  <c r="G10" i="9"/>
  <c r="G11" i="9"/>
  <c r="J12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V8" i="9"/>
  <c r="W8" i="9"/>
  <c r="X8" i="9"/>
  <c r="Y8" i="9"/>
  <c r="Z8" i="9"/>
  <c r="AA8" i="9"/>
  <c r="AB8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AB10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H12" i="9"/>
  <c r="I12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Y19" i="9"/>
  <c r="Z19" i="9"/>
  <c r="AA19" i="9"/>
  <c r="AB19" i="9"/>
  <c r="G19" i="9"/>
  <c r="G18" i="9"/>
  <c r="G17" i="9"/>
  <c r="G16" i="9"/>
  <c r="G15" i="9"/>
  <c r="G14" i="9"/>
  <c r="G13" i="9"/>
  <c r="G12" i="9"/>
  <c r="H8" i="10"/>
  <c r="I8" i="10"/>
  <c r="I25" i="10" s="1"/>
  <c r="H13" i="22" s="1"/>
  <c r="J8" i="10"/>
  <c r="K8" i="10"/>
  <c r="K25" i="10" s="1"/>
  <c r="H13" i="24" s="1"/>
  <c r="L8" i="10"/>
  <c r="M8" i="10"/>
  <c r="M25" i="10" s="1"/>
  <c r="H13" i="26" s="1"/>
  <c r="N8" i="10"/>
  <c r="O8" i="10"/>
  <c r="O25" i="10" s="1"/>
  <c r="H13" i="28" s="1"/>
  <c r="P8" i="10"/>
  <c r="Q8" i="10"/>
  <c r="Q25" i="10" s="1"/>
  <c r="H13" i="30" s="1"/>
  <c r="R8" i="10"/>
  <c r="S8" i="10"/>
  <c r="S25" i="10" s="1"/>
  <c r="H13" i="32" s="1"/>
  <c r="T8" i="10"/>
  <c r="U8" i="10"/>
  <c r="U25" i="10" s="1"/>
  <c r="H13" i="34" s="1"/>
  <c r="V8" i="10"/>
  <c r="W8" i="10"/>
  <c r="W25" i="10" s="1"/>
  <c r="H13" i="36" s="1"/>
  <c r="X8" i="10"/>
  <c r="Y8" i="10"/>
  <c r="Y25" i="10" s="1"/>
  <c r="H13" i="38" s="1"/>
  <c r="Z8" i="10"/>
  <c r="AA8" i="10"/>
  <c r="AA25" i="10" s="1"/>
  <c r="H13" i="40" s="1"/>
  <c r="AB8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Z14" i="10"/>
  <c r="AA14" i="10"/>
  <c r="AB14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Z15" i="10"/>
  <c r="AA15" i="10"/>
  <c r="AB15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H8" i="11"/>
  <c r="I8" i="11"/>
  <c r="J8" i="1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X8" i="11"/>
  <c r="Y8" i="11"/>
  <c r="Z8" i="11"/>
  <c r="AA8" i="11"/>
  <c r="AB8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G19" i="11"/>
  <c r="G18" i="11"/>
  <c r="G17" i="11"/>
  <c r="G16" i="11"/>
  <c r="G15" i="11"/>
  <c r="G14" i="11"/>
  <c r="G13" i="11"/>
  <c r="G12" i="11"/>
  <c r="G11" i="11"/>
  <c r="G10" i="11"/>
  <c r="G9" i="11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Z8" i="12"/>
  <c r="AA8" i="12"/>
  <c r="AB8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V15" i="12"/>
  <c r="W15" i="12"/>
  <c r="X15" i="12"/>
  <c r="Y15" i="12"/>
  <c r="Z15" i="12"/>
  <c r="AA15" i="12"/>
  <c r="AB15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U17" i="12"/>
  <c r="V17" i="12"/>
  <c r="W17" i="12"/>
  <c r="X17" i="12"/>
  <c r="Y17" i="12"/>
  <c r="Z17" i="12"/>
  <c r="AA17" i="12"/>
  <c r="AB17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X19" i="12"/>
  <c r="Y19" i="12"/>
  <c r="Z19" i="12"/>
  <c r="AA19" i="12"/>
  <c r="AB19" i="12"/>
  <c r="G19" i="12"/>
  <c r="G18" i="12"/>
  <c r="G17" i="12"/>
  <c r="G16" i="12"/>
  <c r="G15" i="12"/>
  <c r="G14" i="12"/>
  <c r="G13" i="12"/>
  <c r="G12" i="12"/>
  <c r="G11" i="12"/>
  <c r="G10" i="12"/>
  <c r="G9" i="12"/>
  <c r="K12" i="13"/>
  <c r="L12" i="13"/>
  <c r="M12" i="13"/>
  <c r="N12" i="13"/>
  <c r="O12" i="13"/>
  <c r="P12" i="13"/>
  <c r="Q12" i="13"/>
  <c r="R12" i="13"/>
  <c r="S12" i="13"/>
  <c r="T12" i="13"/>
  <c r="U12" i="13"/>
  <c r="V12" i="13"/>
  <c r="W12" i="13"/>
  <c r="X12" i="13"/>
  <c r="Y12" i="13"/>
  <c r="Z12" i="13"/>
  <c r="AA12" i="13"/>
  <c r="AB12" i="13"/>
  <c r="J12" i="13"/>
  <c r="H8" i="13"/>
  <c r="I8" i="13"/>
  <c r="J8" i="13"/>
  <c r="K8" i="13"/>
  <c r="L8" i="13"/>
  <c r="M8" i="13"/>
  <c r="N8" i="13"/>
  <c r="O8" i="13"/>
  <c r="P8" i="13"/>
  <c r="Q8" i="13"/>
  <c r="R8" i="13"/>
  <c r="S8" i="13"/>
  <c r="T8" i="13"/>
  <c r="U8" i="13"/>
  <c r="V8" i="13"/>
  <c r="W8" i="13"/>
  <c r="X8" i="13"/>
  <c r="Y8" i="13"/>
  <c r="Z8" i="13"/>
  <c r="AA8" i="13"/>
  <c r="AB8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V9" i="13"/>
  <c r="W9" i="13"/>
  <c r="X9" i="13"/>
  <c r="Y9" i="13"/>
  <c r="Z9" i="13"/>
  <c r="AA9" i="13"/>
  <c r="AB9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U10" i="13"/>
  <c r="V10" i="13"/>
  <c r="W10" i="13"/>
  <c r="X10" i="13"/>
  <c r="Y10" i="13"/>
  <c r="Z10" i="13"/>
  <c r="AA10" i="13"/>
  <c r="AB10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Z11" i="13"/>
  <c r="AA11" i="13"/>
  <c r="AB11" i="13"/>
  <c r="H12" i="13"/>
  <c r="I12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W13" i="13"/>
  <c r="X13" i="13"/>
  <c r="Y13" i="13"/>
  <c r="Z13" i="13"/>
  <c r="AA13" i="13"/>
  <c r="AB13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U14" i="13"/>
  <c r="V14" i="13"/>
  <c r="W14" i="13"/>
  <c r="X14" i="13"/>
  <c r="Y14" i="13"/>
  <c r="Z14" i="13"/>
  <c r="AA14" i="13"/>
  <c r="AB14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U15" i="13"/>
  <c r="V15" i="13"/>
  <c r="W15" i="13"/>
  <c r="X15" i="13"/>
  <c r="Y15" i="13"/>
  <c r="Z15" i="13"/>
  <c r="AA15" i="13"/>
  <c r="AB15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U17" i="13"/>
  <c r="V17" i="13"/>
  <c r="W17" i="13"/>
  <c r="X17" i="13"/>
  <c r="Y17" i="13"/>
  <c r="Z17" i="13"/>
  <c r="AA17" i="13"/>
  <c r="AB17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W18" i="13"/>
  <c r="X18" i="13"/>
  <c r="Y18" i="13"/>
  <c r="Z18" i="13"/>
  <c r="AA18" i="13"/>
  <c r="AB18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U19" i="13"/>
  <c r="V19" i="13"/>
  <c r="W19" i="13"/>
  <c r="X19" i="13"/>
  <c r="Y19" i="13"/>
  <c r="Z19" i="13"/>
  <c r="AA19" i="13"/>
  <c r="AB19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H8" i="14"/>
  <c r="I8" i="14"/>
  <c r="J8" i="14"/>
  <c r="K8" i="14"/>
  <c r="L8" i="14"/>
  <c r="M8" i="14"/>
  <c r="N8" i="14"/>
  <c r="O8" i="14"/>
  <c r="P8" i="14"/>
  <c r="Q8" i="14"/>
  <c r="R8" i="14"/>
  <c r="S8" i="14"/>
  <c r="T8" i="14"/>
  <c r="U8" i="14"/>
  <c r="V8" i="14"/>
  <c r="W8" i="14"/>
  <c r="X8" i="14"/>
  <c r="Y8" i="14"/>
  <c r="Z8" i="14"/>
  <c r="AA8" i="14"/>
  <c r="AB8" i="14"/>
  <c r="H9" i="14"/>
  <c r="I9" i="14"/>
  <c r="J9" i="14"/>
  <c r="K9" i="14"/>
  <c r="L9" i="14"/>
  <c r="M9" i="14"/>
  <c r="N9" i="14"/>
  <c r="O9" i="14"/>
  <c r="P9" i="14"/>
  <c r="Q9" i="14"/>
  <c r="R9" i="14"/>
  <c r="S9" i="14"/>
  <c r="T9" i="14"/>
  <c r="U9" i="14"/>
  <c r="V9" i="14"/>
  <c r="W9" i="14"/>
  <c r="X9" i="14"/>
  <c r="Y9" i="14"/>
  <c r="Z9" i="14"/>
  <c r="AA9" i="14"/>
  <c r="AB9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T10" i="14"/>
  <c r="U10" i="14"/>
  <c r="V10" i="14"/>
  <c r="W10" i="14"/>
  <c r="X10" i="14"/>
  <c r="Y10" i="14"/>
  <c r="Z10" i="14"/>
  <c r="AA10" i="14"/>
  <c r="AB10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T11" i="14"/>
  <c r="U11" i="14"/>
  <c r="V11" i="14"/>
  <c r="W11" i="14"/>
  <c r="X11" i="14"/>
  <c r="Y11" i="14"/>
  <c r="Z11" i="14"/>
  <c r="AA11" i="14"/>
  <c r="AB11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T12" i="14"/>
  <c r="U12" i="14"/>
  <c r="V12" i="14"/>
  <c r="W12" i="14"/>
  <c r="X12" i="14"/>
  <c r="Y12" i="14"/>
  <c r="Z12" i="14"/>
  <c r="AA12" i="14"/>
  <c r="AB12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T13" i="14"/>
  <c r="U13" i="14"/>
  <c r="V13" i="14"/>
  <c r="W13" i="14"/>
  <c r="X13" i="14"/>
  <c r="Y13" i="14"/>
  <c r="Z13" i="14"/>
  <c r="AA13" i="14"/>
  <c r="AB13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T14" i="14"/>
  <c r="U14" i="14"/>
  <c r="V14" i="14"/>
  <c r="W14" i="14"/>
  <c r="X14" i="14"/>
  <c r="Y14" i="14"/>
  <c r="Z14" i="14"/>
  <c r="AA14" i="14"/>
  <c r="AB14" i="14"/>
  <c r="H15" i="14"/>
  <c r="I15" i="14"/>
  <c r="J15" i="14"/>
  <c r="K15" i="14"/>
  <c r="L15" i="14"/>
  <c r="M15" i="14"/>
  <c r="N15" i="14"/>
  <c r="O15" i="14"/>
  <c r="P15" i="14"/>
  <c r="Q15" i="14"/>
  <c r="R15" i="14"/>
  <c r="S15" i="14"/>
  <c r="T15" i="14"/>
  <c r="U15" i="14"/>
  <c r="V15" i="14"/>
  <c r="W15" i="14"/>
  <c r="X15" i="14"/>
  <c r="Y15" i="14"/>
  <c r="Z15" i="14"/>
  <c r="AA15" i="14"/>
  <c r="AB15" i="14"/>
  <c r="H16" i="14"/>
  <c r="I16" i="14"/>
  <c r="J16" i="14"/>
  <c r="K16" i="14"/>
  <c r="L16" i="14"/>
  <c r="M16" i="14"/>
  <c r="N16" i="14"/>
  <c r="O16" i="14"/>
  <c r="P16" i="14"/>
  <c r="Q16" i="14"/>
  <c r="R16" i="14"/>
  <c r="S16" i="14"/>
  <c r="T16" i="14"/>
  <c r="U16" i="14"/>
  <c r="V16" i="14"/>
  <c r="W16" i="14"/>
  <c r="X16" i="14"/>
  <c r="Y16" i="14"/>
  <c r="Z16" i="14"/>
  <c r="AA16" i="14"/>
  <c r="AB16" i="14"/>
  <c r="H17" i="14"/>
  <c r="I17" i="14"/>
  <c r="J17" i="14"/>
  <c r="K17" i="14"/>
  <c r="L17" i="14"/>
  <c r="M17" i="14"/>
  <c r="N17" i="14"/>
  <c r="O17" i="14"/>
  <c r="P17" i="14"/>
  <c r="Q17" i="14"/>
  <c r="R17" i="14"/>
  <c r="S17" i="14"/>
  <c r="T17" i="14"/>
  <c r="U17" i="14"/>
  <c r="V17" i="14"/>
  <c r="W17" i="14"/>
  <c r="X17" i="14"/>
  <c r="Y17" i="14"/>
  <c r="Z17" i="14"/>
  <c r="AA17" i="14"/>
  <c r="AB17" i="14"/>
  <c r="H18" i="14"/>
  <c r="I18" i="14"/>
  <c r="J18" i="14"/>
  <c r="K18" i="14"/>
  <c r="L18" i="14"/>
  <c r="M18" i="14"/>
  <c r="N18" i="14"/>
  <c r="O18" i="14"/>
  <c r="P18" i="14"/>
  <c r="Q18" i="14"/>
  <c r="R18" i="14"/>
  <c r="S18" i="14"/>
  <c r="T18" i="14"/>
  <c r="U18" i="14"/>
  <c r="V18" i="14"/>
  <c r="W18" i="14"/>
  <c r="X18" i="14"/>
  <c r="Y18" i="14"/>
  <c r="Z18" i="14"/>
  <c r="AA18" i="14"/>
  <c r="AB18" i="14"/>
  <c r="H19" i="14"/>
  <c r="I19" i="14"/>
  <c r="J19" i="14"/>
  <c r="K19" i="14"/>
  <c r="L19" i="14"/>
  <c r="M19" i="14"/>
  <c r="N19" i="14"/>
  <c r="O19" i="14"/>
  <c r="P19" i="14"/>
  <c r="Q19" i="14"/>
  <c r="R19" i="14"/>
  <c r="S19" i="14"/>
  <c r="T19" i="14"/>
  <c r="U19" i="14"/>
  <c r="V19" i="14"/>
  <c r="W19" i="14"/>
  <c r="X19" i="14"/>
  <c r="Y19" i="14"/>
  <c r="Z19" i="14"/>
  <c r="AA19" i="14"/>
  <c r="AB19" i="14"/>
  <c r="G19" i="14"/>
  <c r="G18" i="14"/>
  <c r="G17" i="14"/>
  <c r="G16" i="14"/>
  <c r="G15" i="14"/>
  <c r="G14" i="14"/>
  <c r="G13" i="14"/>
  <c r="G12" i="14"/>
  <c r="G11" i="14"/>
  <c r="G10" i="14"/>
  <c r="G9" i="14"/>
  <c r="K12" i="15"/>
  <c r="L12" i="15"/>
  <c r="M12" i="15"/>
  <c r="N12" i="15"/>
  <c r="O12" i="15"/>
  <c r="P12" i="15"/>
  <c r="Q12" i="15"/>
  <c r="R12" i="15"/>
  <c r="S12" i="15"/>
  <c r="T12" i="15"/>
  <c r="U12" i="15"/>
  <c r="V12" i="15"/>
  <c r="W12" i="15"/>
  <c r="X12" i="15"/>
  <c r="Y12" i="15"/>
  <c r="Z12" i="15"/>
  <c r="AA12" i="15"/>
  <c r="AB12" i="15"/>
  <c r="J12" i="15"/>
  <c r="H8" i="15"/>
  <c r="I8" i="15"/>
  <c r="J8" i="15"/>
  <c r="K8" i="15"/>
  <c r="L8" i="15"/>
  <c r="M8" i="15"/>
  <c r="N8" i="15"/>
  <c r="O8" i="15"/>
  <c r="P8" i="15"/>
  <c r="Q8" i="15"/>
  <c r="R8" i="15"/>
  <c r="S8" i="15"/>
  <c r="T8" i="15"/>
  <c r="U8" i="15"/>
  <c r="V8" i="15"/>
  <c r="W8" i="15"/>
  <c r="X8" i="15"/>
  <c r="Y8" i="15"/>
  <c r="Z8" i="15"/>
  <c r="AA8" i="15"/>
  <c r="AB8" i="15"/>
  <c r="H9" i="15"/>
  <c r="I9" i="15"/>
  <c r="J9" i="15"/>
  <c r="K9" i="15"/>
  <c r="L9" i="15"/>
  <c r="M9" i="15"/>
  <c r="N9" i="15"/>
  <c r="O9" i="15"/>
  <c r="P9" i="15"/>
  <c r="Q9" i="15"/>
  <c r="R9" i="15"/>
  <c r="S9" i="15"/>
  <c r="T9" i="15"/>
  <c r="U9" i="15"/>
  <c r="V9" i="15"/>
  <c r="W9" i="15"/>
  <c r="X9" i="15"/>
  <c r="Y9" i="15"/>
  <c r="Z9" i="15"/>
  <c r="AA9" i="15"/>
  <c r="AB9" i="15"/>
  <c r="H10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Z10" i="15"/>
  <c r="AA10" i="15"/>
  <c r="AB10" i="15"/>
  <c r="H11" i="15"/>
  <c r="I11" i="15"/>
  <c r="J11" i="15"/>
  <c r="K11" i="15"/>
  <c r="L11" i="15"/>
  <c r="M11" i="15"/>
  <c r="N11" i="15"/>
  <c r="O11" i="15"/>
  <c r="P11" i="15"/>
  <c r="Q11" i="15"/>
  <c r="R11" i="15"/>
  <c r="S11" i="15"/>
  <c r="T11" i="15"/>
  <c r="U11" i="15"/>
  <c r="V11" i="15"/>
  <c r="W11" i="15"/>
  <c r="X11" i="15"/>
  <c r="Y11" i="15"/>
  <c r="Z11" i="15"/>
  <c r="AA11" i="15"/>
  <c r="AB11" i="15"/>
  <c r="H12" i="15"/>
  <c r="I12" i="15"/>
  <c r="H13" i="15"/>
  <c r="I13" i="15"/>
  <c r="J13" i="15"/>
  <c r="K13" i="15"/>
  <c r="L13" i="15"/>
  <c r="M13" i="15"/>
  <c r="N13" i="15"/>
  <c r="O13" i="15"/>
  <c r="P13" i="15"/>
  <c r="Q13" i="15"/>
  <c r="R13" i="15"/>
  <c r="S13" i="15"/>
  <c r="T13" i="15"/>
  <c r="U13" i="15"/>
  <c r="V13" i="15"/>
  <c r="W13" i="15"/>
  <c r="X13" i="15"/>
  <c r="Y13" i="15"/>
  <c r="Z13" i="15"/>
  <c r="AA13" i="15"/>
  <c r="AB13" i="15"/>
  <c r="H14" i="15"/>
  <c r="I14" i="15"/>
  <c r="J14" i="15"/>
  <c r="K14" i="15"/>
  <c r="L14" i="15"/>
  <c r="M14" i="15"/>
  <c r="N14" i="15"/>
  <c r="O14" i="15"/>
  <c r="P14" i="15"/>
  <c r="Q14" i="15"/>
  <c r="R14" i="15"/>
  <c r="S14" i="15"/>
  <c r="T14" i="15"/>
  <c r="U14" i="15"/>
  <c r="V14" i="15"/>
  <c r="W14" i="15"/>
  <c r="X14" i="15"/>
  <c r="Y14" i="15"/>
  <c r="Z14" i="15"/>
  <c r="AA14" i="15"/>
  <c r="AB14" i="15"/>
  <c r="H15" i="15"/>
  <c r="I15" i="15"/>
  <c r="J15" i="15"/>
  <c r="K15" i="15"/>
  <c r="L15" i="15"/>
  <c r="M15" i="15"/>
  <c r="N15" i="15"/>
  <c r="O15" i="15"/>
  <c r="P15" i="15"/>
  <c r="Q15" i="15"/>
  <c r="R15" i="15"/>
  <c r="S15" i="15"/>
  <c r="T15" i="15"/>
  <c r="U15" i="15"/>
  <c r="V15" i="15"/>
  <c r="W15" i="15"/>
  <c r="X15" i="15"/>
  <c r="Y15" i="15"/>
  <c r="Z15" i="15"/>
  <c r="AA15" i="15"/>
  <c r="AB15" i="15"/>
  <c r="H16" i="15"/>
  <c r="I16" i="15"/>
  <c r="J16" i="15"/>
  <c r="K16" i="15"/>
  <c r="L16" i="15"/>
  <c r="M16" i="15"/>
  <c r="N16" i="15"/>
  <c r="O16" i="15"/>
  <c r="P16" i="15"/>
  <c r="Q16" i="15"/>
  <c r="R16" i="15"/>
  <c r="S16" i="15"/>
  <c r="T16" i="15"/>
  <c r="U16" i="15"/>
  <c r="V16" i="15"/>
  <c r="W16" i="15"/>
  <c r="X16" i="15"/>
  <c r="Y16" i="15"/>
  <c r="Z16" i="15"/>
  <c r="AA16" i="15"/>
  <c r="AB16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Z17" i="15"/>
  <c r="AA17" i="15"/>
  <c r="AB17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W18" i="15"/>
  <c r="X18" i="15"/>
  <c r="Y18" i="15"/>
  <c r="Z18" i="15"/>
  <c r="AA18" i="15"/>
  <c r="AB18" i="15"/>
  <c r="H19" i="15"/>
  <c r="I19" i="15"/>
  <c r="J19" i="15"/>
  <c r="K19" i="15"/>
  <c r="L19" i="15"/>
  <c r="M19" i="15"/>
  <c r="N19" i="15"/>
  <c r="O19" i="15"/>
  <c r="P19" i="15"/>
  <c r="Q19" i="15"/>
  <c r="R19" i="15"/>
  <c r="S19" i="15"/>
  <c r="T19" i="15"/>
  <c r="U19" i="15"/>
  <c r="V19" i="15"/>
  <c r="W19" i="15"/>
  <c r="X19" i="15"/>
  <c r="Y19" i="15"/>
  <c r="Z19" i="15"/>
  <c r="AA19" i="15"/>
  <c r="AB19" i="15"/>
  <c r="G19" i="15"/>
  <c r="G18" i="15"/>
  <c r="G17" i="15"/>
  <c r="G16" i="15"/>
  <c r="G15" i="15"/>
  <c r="G14" i="15"/>
  <c r="G13" i="15"/>
  <c r="G12" i="15"/>
  <c r="G11" i="15"/>
  <c r="G10" i="15"/>
  <c r="G9" i="15"/>
  <c r="K11" i="16"/>
  <c r="L11" i="16"/>
  <c r="M11" i="16"/>
  <c r="N11" i="16"/>
  <c r="O11" i="16"/>
  <c r="P11" i="16"/>
  <c r="Q11" i="16"/>
  <c r="R11" i="16"/>
  <c r="S11" i="16"/>
  <c r="T11" i="16"/>
  <c r="U11" i="16"/>
  <c r="V11" i="16"/>
  <c r="W11" i="16"/>
  <c r="X11" i="16"/>
  <c r="Y11" i="16"/>
  <c r="Z11" i="16"/>
  <c r="AA11" i="16"/>
  <c r="AB11" i="16"/>
  <c r="J11" i="16"/>
  <c r="H8" i="16"/>
  <c r="I8" i="16"/>
  <c r="J8" i="16"/>
  <c r="K8" i="16"/>
  <c r="L8" i="16"/>
  <c r="M8" i="16"/>
  <c r="N8" i="16"/>
  <c r="O8" i="16"/>
  <c r="P8" i="16"/>
  <c r="Q8" i="16"/>
  <c r="R8" i="16"/>
  <c r="S8" i="16"/>
  <c r="T8" i="16"/>
  <c r="U8" i="16"/>
  <c r="V8" i="16"/>
  <c r="W8" i="16"/>
  <c r="X8" i="16"/>
  <c r="Y8" i="16"/>
  <c r="Z8" i="16"/>
  <c r="AA8" i="16"/>
  <c r="AB8" i="16"/>
  <c r="H9" i="16"/>
  <c r="I9" i="16"/>
  <c r="J9" i="16"/>
  <c r="K9" i="16"/>
  <c r="L9" i="16"/>
  <c r="M9" i="16"/>
  <c r="N9" i="16"/>
  <c r="O9" i="16"/>
  <c r="P9" i="16"/>
  <c r="Q9" i="16"/>
  <c r="R9" i="16"/>
  <c r="S9" i="16"/>
  <c r="T9" i="16"/>
  <c r="U9" i="16"/>
  <c r="V9" i="16"/>
  <c r="W9" i="16"/>
  <c r="X9" i="16"/>
  <c r="Y9" i="16"/>
  <c r="Z9" i="16"/>
  <c r="AA9" i="16"/>
  <c r="AB9" i="16"/>
  <c r="H10" i="16"/>
  <c r="I10" i="16"/>
  <c r="J10" i="16"/>
  <c r="K10" i="16"/>
  <c r="L10" i="16"/>
  <c r="M10" i="16"/>
  <c r="N10" i="16"/>
  <c r="O10" i="16"/>
  <c r="P10" i="16"/>
  <c r="Q10" i="16"/>
  <c r="R10" i="16"/>
  <c r="S10" i="16"/>
  <c r="T10" i="16"/>
  <c r="U10" i="16"/>
  <c r="V10" i="16"/>
  <c r="W10" i="16"/>
  <c r="X10" i="16"/>
  <c r="Y10" i="16"/>
  <c r="Z10" i="16"/>
  <c r="AA10" i="16"/>
  <c r="AB10" i="16"/>
  <c r="H11" i="16"/>
  <c r="I11" i="16"/>
  <c r="H12" i="16"/>
  <c r="I12" i="16"/>
  <c r="J12" i="16"/>
  <c r="K12" i="16"/>
  <c r="L12" i="16"/>
  <c r="M12" i="16"/>
  <c r="N12" i="16"/>
  <c r="O12" i="16"/>
  <c r="P12" i="16"/>
  <c r="Q12" i="16"/>
  <c r="R12" i="16"/>
  <c r="S12" i="16"/>
  <c r="T12" i="16"/>
  <c r="U12" i="16"/>
  <c r="V12" i="16"/>
  <c r="W12" i="16"/>
  <c r="X12" i="16"/>
  <c r="Y12" i="16"/>
  <c r="Z12" i="16"/>
  <c r="AA12" i="16"/>
  <c r="AB12" i="16"/>
  <c r="H13" i="16"/>
  <c r="I13" i="16"/>
  <c r="J13" i="16"/>
  <c r="K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X13" i="16"/>
  <c r="Y13" i="16"/>
  <c r="Z13" i="16"/>
  <c r="AA13" i="16"/>
  <c r="AB13" i="16"/>
  <c r="H14" i="16"/>
  <c r="I14" i="16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X14" i="16"/>
  <c r="Y14" i="16"/>
  <c r="Z14" i="16"/>
  <c r="AA14" i="16"/>
  <c r="AB14" i="16"/>
  <c r="H15" i="16"/>
  <c r="I15" i="16"/>
  <c r="J15" i="16"/>
  <c r="K15" i="16"/>
  <c r="L15" i="16"/>
  <c r="M15" i="16"/>
  <c r="N15" i="16"/>
  <c r="O15" i="16"/>
  <c r="P15" i="16"/>
  <c r="Q15" i="16"/>
  <c r="R15" i="16"/>
  <c r="S15" i="16"/>
  <c r="T15" i="16"/>
  <c r="U15" i="16"/>
  <c r="V15" i="16"/>
  <c r="W15" i="16"/>
  <c r="X15" i="16"/>
  <c r="Y15" i="16"/>
  <c r="Z15" i="16"/>
  <c r="AA15" i="16"/>
  <c r="AB15" i="16"/>
  <c r="H16" i="16"/>
  <c r="I16" i="16"/>
  <c r="J16" i="16"/>
  <c r="K16" i="16"/>
  <c r="L16" i="16"/>
  <c r="M16" i="16"/>
  <c r="N16" i="16"/>
  <c r="O16" i="16"/>
  <c r="P16" i="16"/>
  <c r="Q16" i="16"/>
  <c r="R16" i="16"/>
  <c r="S16" i="16"/>
  <c r="T16" i="16"/>
  <c r="U16" i="16"/>
  <c r="V16" i="16"/>
  <c r="W16" i="16"/>
  <c r="X16" i="16"/>
  <c r="Y16" i="16"/>
  <c r="Z16" i="16"/>
  <c r="AA16" i="16"/>
  <c r="AB16" i="16"/>
  <c r="H17" i="16"/>
  <c r="I17" i="16"/>
  <c r="J17" i="16"/>
  <c r="K17" i="16"/>
  <c r="L17" i="16"/>
  <c r="M17" i="16"/>
  <c r="N17" i="16"/>
  <c r="O17" i="16"/>
  <c r="P17" i="16"/>
  <c r="Q17" i="16"/>
  <c r="R17" i="16"/>
  <c r="S17" i="16"/>
  <c r="T17" i="16"/>
  <c r="U17" i="16"/>
  <c r="V17" i="16"/>
  <c r="W17" i="16"/>
  <c r="X17" i="16"/>
  <c r="Y17" i="16"/>
  <c r="Z17" i="16"/>
  <c r="AA17" i="16"/>
  <c r="AB17" i="16"/>
  <c r="H18" i="16"/>
  <c r="I18" i="16"/>
  <c r="J18" i="16"/>
  <c r="K18" i="16"/>
  <c r="L18" i="16"/>
  <c r="M18" i="16"/>
  <c r="N18" i="16"/>
  <c r="O18" i="16"/>
  <c r="P18" i="16"/>
  <c r="Q18" i="16"/>
  <c r="R18" i="16"/>
  <c r="S18" i="16"/>
  <c r="T18" i="16"/>
  <c r="U18" i="16"/>
  <c r="V18" i="16"/>
  <c r="W18" i="16"/>
  <c r="X18" i="16"/>
  <c r="Y18" i="16"/>
  <c r="Z18" i="16"/>
  <c r="AA18" i="16"/>
  <c r="AB18" i="16"/>
  <c r="H19" i="16"/>
  <c r="I19" i="16"/>
  <c r="J19" i="16"/>
  <c r="K19" i="16"/>
  <c r="L19" i="16"/>
  <c r="M19" i="16"/>
  <c r="N19" i="16"/>
  <c r="O19" i="16"/>
  <c r="P19" i="16"/>
  <c r="Q19" i="16"/>
  <c r="R19" i="16"/>
  <c r="S19" i="16"/>
  <c r="T19" i="16"/>
  <c r="U19" i="16"/>
  <c r="V19" i="16"/>
  <c r="W19" i="16"/>
  <c r="X19" i="16"/>
  <c r="Y19" i="16"/>
  <c r="Z19" i="16"/>
  <c r="AA19" i="16"/>
  <c r="AB19" i="16"/>
  <c r="G19" i="16"/>
  <c r="G18" i="16"/>
  <c r="G17" i="16"/>
  <c r="G16" i="16"/>
  <c r="G15" i="16"/>
  <c r="G14" i="16"/>
  <c r="G13" i="16"/>
  <c r="G12" i="16"/>
  <c r="G11" i="16"/>
  <c r="G10" i="16"/>
  <c r="G9" i="16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J11" i="17"/>
  <c r="H8" i="17"/>
  <c r="I8" i="17"/>
  <c r="J8" i="17"/>
  <c r="K8" i="17"/>
  <c r="L8" i="17"/>
  <c r="M8" i="17"/>
  <c r="N8" i="17"/>
  <c r="O8" i="17"/>
  <c r="P8" i="17"/>
  <c r="Q8" i="17"/>
  <c r="R8" i="17"/>
  <c r="S8" i="17"/>
  <c r="T8" i="17"/>
  <c r="U8" i="17"/>
  <c r="V8" i="17"/>
  <c r="W8" i="17"/>
  <c r="X8" i="17"/>
  <c r="Y8" i="17"/>
  <c r="Z8" i="17"/>
  <c r="AA8" i="17"/>
  <c r="AB8" i="17"/>
  <c r="H9" i="17"/>
  <c r="I9" i="17"/>
  <c r="I25" i="17" s="1"/>
  <c r="H6" i="22" s="1"/>
  <c r="J9" i="17"/>
  <c r="K9" i="17"/>
  <c r="K25" i="17" s="1"/>
  <c r="H6" i="24" s="1"/>
  <c r="L9" i="17"/>
  <c r="M9" i="17"/>
  <c r="M25" i="17" s="1"/>
  <c r="H6" i="26" s="1"/>
  <c r="N9" i="17"/>
  <c r="O9" i="17"/>
  <c r="O25" i="17" s="1"/>
  <c r="H6" i="28" s="1"/>
  <c r="P9" i="17"/>
  <c r="Q9" i="17"/>
  <c r="Q25" i="17" s="1"/>
  <c r="H6" i="30" s="1"/>
  <c r="R9" i="17"/>
  <c r="S9" i="17"/>
  <c r="S25" i="17" s="1"/>
  <c r="H6" i="32" s="1"/>
  <c r="T9" i="17"/>
  <c r="U9" i="17"/>
  <c r="U25" i="17" s="1"/>
  <c r="H6" i="34" s="1"/>
  <c r="V9" i="17"/>
  <c r="W9" i="17"/>
  <c r="W25" i="17" s="1"/>
  <c r="H6" i="36" s="1"/>
  <c r="X9" i="17"/>
  <c r="Y9" i="17"/>
  <c r="Y25" i="17" s="1"/>
  <c r="H6" i="38" s="1"/>
  <c r="Z9" i="17"/>
  <c r="AA9" i="17"/>
  <c r="AA25" i="17" s="1"/>
  <c r="H6" i="40" s="1"/>
  <c r="AB9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H11" i="17"/>
  <c r="I11" i="17"/>
  <c r="H12" i="17"/>
  <c r="I12" i="17"/>
  <c r="J12" i="17"/>
  <c r="K12" i="17"/>
  <c r="L12" i="17"/>
  <c r="M12" i="17"/>
  <c r="N12" i="17"/>
  <c r="O12" i="17"/>
  <c r="P12" i="17"/>
  <c r="Q12" i="17"/>
  <c r="R12" i="17"/>
  <c r="S12" i="17"/>
  <c r="T12" i="17"/>
  <c r="U12" i="17"/>
  <c r="V12" i="17"/>
  <c r="W12" i="17"/>
  <c r="X12" i="17"/>
  <c r="Y12" i="17"/>
  <c r="Z12" i="17"/>
  <c r="AA12" i="17"/>
  <c r="AB12" i="17"/>
  <c r="H13" i="17"/>
  <c r="I13" i="17"/>
  <c r="J13" i="17"/>
  <c r="K13" i="17"/>
  <c r="L13" i="17"/>
  <c r="M13" i="17"/>
  <c r="N13" i="17"/>
  <c r="O13" i="17"/>
  <c r="P13" i="17"/>
  <c r="Q13" i="17"/>
  <c r="R13" i="17"/>
  <c r="S13" i="17"/>
  <c r="T13" i="17"/>
  <c r="U13" i="17"/>
  <c r="V13" i="17"/>
  <c r="W13" i="17"/>
  <c r="X13" i="17"/>
  <c r="Y13" i="17"/>
  <c r="Z13" i="17"/>
  <c r="AA13" i="17"/>
  <c r="AB13" i="17"/>
  <c r="H14" i="17"/>
  <c r="I14" i="17"/>
  <c r="J14" i="17"/>
  <c r="K14" i="17"/>
  <c r="L14" i="17"/>
  <c r="M14" i="17"/>
  <c r="N14" i="17"/>
  <c r="O14" i="17"/>
  <c r="P14" i="17"/>
  <c r="Q14" i="17"/>
  <c r="R14" i="17"/>
  <c r="S14" i="17"/>
  <c r="T14" i="17"/>
  <c r="U14" i="17"/>
  <c r="V14" i="17"/>
  <c r="W14" i="17"/>
  <c r="X14" i="17"/>
  <c r="Y14" i="17"/>
  <c r="Z14" i="17"/>
  <c r="AA14" i="17"/>
  <c r="AB14" i="17"/>
  <c r="H15" i="17"/>
  <c r="I15" i="17"/>
  <c r="J15" i="17"/>
  <c r="K15" i="17"/>
  <c r="L15" i="17"/>
  <c r="M15" i="17"/>
  <c r="N15" i="17"/>
  <c r="O15" i="17"/>
  <c r="P15" i="17"/>
  <c r="Q15" i="17"/>
  <c r="R15" i="17"/>
  <c r="S15" i="17"/>
  <c r="T15" i="17"/>
  <c r="U15" i="17"/>
  <c r="V15" i="17"/>
  <c r="W15" i="17"/>
  <c r="X15" i="17"/>
  <c r="Y15" i="17"/>
  <c r="Z15" i="17"/>
  <c r="AA15" i="17"/>
  <c r="AB15" i="17"/>
  <c r="H16" i="17"/>
  <c r="I16" i="17"/>
  <c r="J16" i="17"/>
  <c r="K16" i="17"/>
  <c r="L16" i="17"/>
  <c r="M16" i="17"/>
  <c r="N16" i="17"/>
  <c r="O16" i="17"/>
  <c r="P16" i="17"/>
  <c r="Q16" i="17"/>
  <c r="R16" i="17"/>
  <c r="S16" i="17"/>
  <c r="T16" i="17"/>
  <c r="U16" i="17"/>
  <c r="V16" i="17"/>
  <c r="W16" i="17"/>
  <c r="X16" i="17"/>
  <c r="Y16" i="17"/>
  <c r="Z16" i="17"/>
  <c r="AA16" i="17"/>
  <c r="AB16" i="17"/>
  <c r="H17" i="17"/>
  <c r="I17" i="17"/>
  <c r="J17" i="17"/>
  <c r="K17" i="17"/>
  <c r="L17" i="17"/>
  <c r="M17" i="17"/>
  <c r="N17" i="17"/>
  <c r="O17" i="17"/>
  <c r="P17" i="17"/>
  <c r="Q17" i="17"/>
  <c r="R17" i="17"/>
  <c r="S17" i="17"/>
  <c r="T17" i="17"/>
  <c r="U17" i="17"/>
  <c r="V17" i="17"/>
  <c r="W17" i="17"/>
  <c r="X17" i="17"/>
  <c r="Y17" i="17"/>
  <c r="Z17" i="17"/>
  <c r="AA17" i="17"/>
  <c r="AB17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H19" i="17"/>
  <c r="I19" i="17"/>
  <c r="J19" i="17"/>
  <c r="K19" i="17"/>
  <c r="L19" i="17"/>
  <c r="M19" i="17"/>
  <c r="N19" i="17"/>
  <c r="O19" i="17"/>
  <c r="P19" i="17"/>
  <c r="Q19" i="17"/>
  <c r="R19" i="17"/>
  <c r="S19" i="17"/>
  <c r="T19" i="17"/>
  <c r="U19" i="17"/>
  <c r="V19" i="17"/>
  <c r="W19" i="17"/>
  <c r="X19" i="17"/>
  <c r="Y19" i="17"/>
  <c r="Z19" i="17"/>
  <c r="AA19" i="17"/>
  <c r="AB19" i="17"/>
  <c r="G19" i="17"/>
  <c r="G18" i="17"/>
  <c r="G17" i="17"/>
  <c r="G16" i="17"/>
  <c r="G15" i="17"/>
  <c r="G14" i="17"/>
  <c r="G13" i="17"/>
  <c r="G12" i="17"/>
  <c r="G11" i="17"/>
  <c r="G10" i="17"/>
  <c r="G9" i="17"/>
  <c r="K12" i="18"/>
  <c r="L12" i="18"/>
  <c r="M12" i="18"/>
  <c r="N12" i="18"/>
  <c r="O12" i="18"/>
  <c r="P12" i="18"/>
  <c r="Q12" i="18"/>
  <c r="R12" i="18"/>
  <c r="S12" i="18"/>
  <c r="T12" i="18"/>
  <c r="U12" i="18"/>
  <c r="V12" i="18"/>
  <c r="W12" i="18"/>
  <c r="X12" i="18"/>
  <c r="Y12" i="18"/>
  <c r="Z12" i="18"/>
  <c r="AA12" i="18"/>
  <c r="AB12" i="18"/>
  <c r="J12" i="18"/>
  <c r="H8" i="18"/>
  <c r="I8" i="18"/>
  <c r="J8" i="18"/>
  <c r="K8" i="18"/>
  <c r="L8" i="18"/>
  <c r="M8" i="18"/>
  <c r="N8" i="18"/>
  <c r="O8" i="18"/>
  <c r="P8" i="18"/>
  <c r="Q8" i="18"/>
  <c r="R8" i="18"/>
  <c r="S8" i="18"/>
  <c r="T8" i="18"/>
  <c r="U8" i="18"/>
  <c r="V8" i="18"/>
  <c r="W8" i="18"/>
  <c r="X8" i="18"/>
  <c r="Y8" i="18"/>
  <c r="Z8" i="18"/>
  <c r="AA8" i="18"/>
  <c r="AB8" i="18"/>
  <c r="H9" i="18"/>
  <c r="H25" i="18" s="1"/>
  <c r="I9" i="18"/>
  <c r="J9" i="18"/>
  <c r="J25" i="18" s="1"/>
  <c r="H5" i="23" s="1"/>
  <c r="K9" i="18"/>
  <c r="L9" i="18"/>
  <c r="L25" i="18" s="1"/>
  <c r="H5" i="25" s="1"/>
  <c r="M9" i="18"/>
  <c r="N9" i="18"/>
  <c r="N25" i="18" s="1"/>
  <c r="H5" i="27" s="1"/>
  <c r="O9" i="18"/>
  <c r="P9" i="18"/>
  <c r="P25" i="18" s="1"/>
  <c r="H5" i="29" s="1"/>
  <c r="Q9" i="18"/>
  <c r="R9" i="18"/>
  <c r="R25" i="18" s="1"/>
  <c r="H5" i="31" s="1"/>
  <c r="S9" i="18"/>
  <c r="T9" i="18"/>
  <c r="T25" i="18" s="1"/>
  <c r="H5" i="33" s="1"/>
  <c r="U9" i="18"/>
  <c r="V9" i="18"/>
  <c r="V25" i="18" s="1"/>
  <c r="H5" i="35" s="1"/>
  <c r="W9" i="18"/>
  <c r="X9" i="18"/>
  <c r="X25" i="18" s="1"/>
  <c r="H5" i="37" s="1"/>
  <c r="Y9" i="18"/>
  <c r="Z9" i="18"/>
  <c r="Z25" i="18" s="1"/>
  <c r="H5" i="39" s="1"/>
  <c r="AA9" i="18"/>
  <c r="AB9" i="18"/>
  <c r="AB25" i="18" s="1"/>
  <c r="H15" i="41" s="1"/>
  <c r="H10" i="18"/>
  <c r="I10" i="18"/>
  <c r="J10" i="18"/>
  <c r="K10" i="18"/>
  <c r="L10" i="18"/>
  <c r="M10" i="18"/>
  <c r="N10" i="18"/>
  <c r="O10" i="18"/>
  <c r="P10" i="18"/>
  <c r="Q10" i="18"/>
  <c r="R10" i="18"/>
  <c r="S10" i="18"/>
  <c r="T10" i="18"/>
  <c r="U10" i="18"/>
  <c r="V10" i="18"/>
  <c r="W10" i="18"/>
  <c r="X10" i="18"/>
  <c r="Y10" i="18"/>
  <c r="Z10" i="18"/>
  <c r="AA10" i="18"/>
  <c r="AB10" i="18"/>
  <c r="H11" i="18"/>
  <c r="I11" i="18"/>
  <c r="J11" i="18"/>
  <c r="K11" i="18"/>
  <c r="L11" i="18"/>
  <c r="M11" i="18"/>
  <c r="N11" i="18"/>
  <c r="O11" i="18"/>
  <c r="P11" i="18"/>
  <c r="Q11" i="18"/>
  <c r="R11" i="18"/>
  <c r="S11" i="18"/>
  <c r="T11" i="18"/>
  <c r="U11" i="18"/>
  <c r="V11" i="18"/>
  <c r="W11" i="18"/>
  <c r="X11" i="18"/>
  <c r="Y11" i="18"/>
  <c r="Z11" i="18"/>
  <c r="AA11" i="18"/>
  <c r="AB11" i="18"/>
  <c r="H12" i="18"/>
  <c r="I12" i="18"/>
  <c r="H13" i="18"/>
  <c r="I13" i="18"/>
  <c r="J13" i="18"/>
  <c r="K13" i="18"/>
  <c r="L13" i="18"/>
  <c r="M13" i="18"/>
  <c r="N13" i="18"/>
  <c r="O13" i="18"/>
  <c r="P13" i="18"/>
  <c r="Q13" i="18"/>
  <c r="R13" i="18"/>
  <c r="S13" i="18"/>
  <c r="T13" i="18"/>
  <c r="U13" i="18"/>
  <c r="V13" i="18"/>
  <c r="W13" i="18"/>
  <c r="X13" i="18"/>
  <c r="Y13" i="18"/>
  <c r="Z13" i="18"/>
  <c r="AA13" i="18"/>
  <c r="AB13" i="18"/>
  <c r="H14" i="18"/>
  <c r="I14" i="18"/>
  <c r="J14" i="18"/>
  <c r="K14" i="18"/>
  <c r="L14" i="18"/>
  <c r="M14" i="18"/>
  <c r="N14" i="18"/>
  <c r="O14" i="18"/>
  <c r="P14" i="18"/>
  <c r="Q14" i="18"/>
  <c r="R14" i="18"/>
  <c r="S14" i="18"/>
  <c r="T14" i="18"/>
  <c r="U14" i="18"/>
  <c r="V14" i="18"/>
  <c r="W14" i="18"/>
  <c r="X14" i="18"/>
  <c r="Y14" i="18"/>
  <c r="Z14" i="18"/>
  <c r="AA14" i="18"/>
  <c r="AB14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Z15" i="18"/>
  <c r="AA15" i="18"/>
  <c r="AB15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Z16" i="18"/>
  <c r="AA16" i="18"/>
  <c r="AB16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Z17" i="18"/>
  <c r="AA17" i="18"/>
  <c r="AB17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Z18" i="18"/>
  <c r="AA18" i="18"/>
  <c r="AB18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Z19" i="18"/>
  <c r="AA19" i="18"/>
  <c r="AB19" i="18"/>
  <c r="G19" i="18"/>
  <c r="G18" i="18"/>
  <c r="G17" i="18"/>
  <c r="G16" i="18"/>
  <c r="G15" i="18"/>
  <c r="G14" i="18"/>
  <c r="G13" i="18"/>
  <c r="G12" i="18"/>
  <c r="G11" i="18"/>
  <c r="G10" i="18"/>
  <c r="G9" i="18"/>
  <c r="L12" i="19"/>
  <c r="M12" i="19"/>
  <c r="N12" i="19"/>
  <c r="O12" i="19"/>
  <c r="P12" i="19"/>
  <c r="Q12" i="19"/>
  <c r="R12" i="19"/>
  <c r="S12" i="19"/>
  <c r="T12" i="19"/>
  <c r="U12" i="19"/>
  <c r="V12" i="19"/>
  <c r="W12" i="19"/>
  <c r="X12" i="19"/>
  <c r="Y12" i="19"/>
  <c r="Z12" i="19"/>
  <c r="AA12" i="19"/>
  <c r="AB12" i="19"/>
  <c r="K12" i="19"/>
  <c r="H9" i="19"/>
  <c r="I9" i="19"/>
  <c r="J9" i="19"/>
  <c r="K9" i="19"/>
  <c r="L9" i="19"/>
  <c r="M9" i="19"/>
  <c r="N9" i="19"/>
  <c r="O9" i="19"/>
  <c r="P9" i="19"/>
  <c r="Q9" i="19"/>
  <c r="R9" i="19"/>
  <c r="S9" i="19"/>
  <c r="T9" i="19"/>
  <c r="U9" i="19"/>
  <c r="V9" i="19"/>
  <c r="W9" i="19"/>
  <c r="X9" i="19"/>
  <c r="Y9" i="19"/>
  <c r="Z9" i="19"/>
  <c r="AA9" i="19"/>
  <c r="AB9" i="19"/>
  <c r="H10" i="19"/>
  <c r="I10" i="19"/>
  <c r="J10" i="19"/>
  <c r="K10" i="19"/>
  <c r="L10" i="19"/>
  <c r="M10" i="19"/>
  <c r="N10" i="19"/>
  <c r="O10" i="19"/>
  <c r="P10" i="19"/>
  <c r="Q10" i="19"/>
  <c r="R10" i="19"/>
  <c r="S10" i="19"/>
  <c r="T10" i="19"/>
  <c r="U10" i="19"/>
  <c r="V10" i="19"/>
  <c r="W10" i="19"/>
  <c r="X10" i="19"/>
  <c r="Y10" i="19"/>
  <c r="Z10" i="19"/>
  <c r="AA10" i="19"/>
  <c r="AB10" i="19"/>
  <c r="H11" i="19"/>
  <c r="I11" i="19"/>
  <c r="J11" i="19"/>
  <c r="K11" i="19"/>
  <c r="L11" i="19"/>
  <c r="M11" i="19"/>
  <c r="N11" i="19"/>
  <c r="O11" i="19"/>
  <c r="P11" i="19"/>
  <c r="Q11" i="19"/>
  <c r="R11" i="19"/>
  <c r="S11" i="19"/>
  <c r="T11" i="19"/>
  <c r="U11" i="19"/>
  <c r="V11" i="19"/>
  <c r="W11" i="19"/>
  <c r="X11" i="19"/>
  <c r="Y11" i="19"/>
  <c r="Z11" i="19"/>
  <c r="AA11" i="19"/>
  <c r="AB11" i="19"/>
  <c r="H12" i="19"/>
  <c r="I12" i="19"/>
  <c r="J12" i="19"/>
  <c r="H13" i="19"/>
  <c r="I13" i="19"/>
  <c r="J13" i="19"/>
  <c r="K13" i="19"/>
  <c r="L13" i="19"/>
  <c r="M13" i="19"/>
  <c r="N13" i="19"/>
  <c r="O13" i="19"/>
  <c r="P13" i="19"/>
  <c r="Q13" i="19"/>
  <c r="R13" i="19"/>
  <c r="S13" i="19"/>
  <c r="T13" i="19"/>
  <c r="U13" i="19"/>
  <c r="V13" i="19"/>
  <c r="W13" i="19"/>
  <c r="X13" i="19"/>
  <c r="Y13" i="19"/>
  <c r="Z13" i="19"/>
  <c r="AA13" i="19"/>
  <c r="AB13" i="19"/>
  <c r="H14" i="19"/>
  <c r="I14" i="19"/>
  <c r="J14" i="19"/>
  <c r="K14" i="19"/>
  <c r="L14" i="19"/>
  <c r="M14" i="19"/>
  <c r="N14" i="19"/>
  <c r="O14" i="19"/>
  <c r="P14" i="19"/>
  <c r="Q14" i="19"/>
  <c r="R14" i="19"/>
  <c r="S14" i="19"/>
  <c r="T14" i="19"/>
  <c r="U14" i="19"/>
  <c r="V14" i="19"/>
  <c r="W14" i="19"/>
  <c r="X14" i="19"/>
  <c r="Y14" i="19"/>
  <c r="Z14" i="19"/>
  <c r="AA14" i="19"/>
  <c r="AB14" i="19"/>
  <c r="H15" i="19"/>
  <c r="I15" i="19"/>
  <c r="J15" i="19"/>
  <c r="K15" i="19"/>
  <c r="L15" i="19"/>
  <c r="M15" i="19"/>
  <c r="N15" i="19"/>
  <c r="O15" i="19"/>
  <c r="P15" i="19"/>
  <c r="Q15" i="19"/>
  <c r="R15" i="19"/>
  <c r="S15" i="19"/>
  <c r="T15" i="19"/>
  <c r="U15" i="19"/>
  <c r="V15" i="19"/>
  <c r="W15" i="19"/>
  <c r="X15" i="19"/>
  <c r="Y15" i="19"/>
  <c r="Z15" i="19"/>
  <c r="AA15" i="19"/>
  <c r="AB15" i="19"/>
  <c r="H16" i="19"/>
  <c r="I16" i="19"/>
  <c r="J16" i="19"/>
  <c r="K16" i="19"/>
  <c r="L16" i="19"/>
  <c r="M16" i="19"/>
  <c r="N16" i="19"/>
  <c r="O16" i="19"/>
  <c r="P16" i="19"/>
  <c r="Q16" i="19"/>
  <c r="R16" i="19"/>
  <c r="S16" i="19"/>
  <c r="T16" i="19"/>
  <c r="U16" i="19"/>
  <c r="V16" i="19"/>
  <c r="W16" i="19"/>
  <c r="X16" i="19"/>
  <c r="Y16" i="19"/>
  <c r="Z16" i="19"/>
  <c r="AA16" i="19"/>
  <c r="AB16" i="19"/>
  <c r="H17" i="19"/>
  <c r="I17" i="19"/>
  <c r="J17" i="19"/>
  <c r="K17" i="19"/>
  <c r="L17" i="19"/>
  <c r="M17" i="19"/>
  <c r="N17" i="19"/>
  <c r="O17" i="19"/>
  <c r="P17" i="19"/>
  <c r="Q17" i="19"/>
  <c r="R17" i="19"/>
  <c r="S17" i="19"/>
  <c r="T17" i="19"/>
  <c r="U17" i="19"/>
  <c r="V17" i="19"/>
  <c r="W17" i="19"/>
  <c r="X17" i="19"/>
  <c r="Y17" i="19"/>
  <c r="Z17" i="19"/>
  <c r="AA17" i="19"/>
  <c r="AB17" i="19"/>
  <c r="H18" i="19"/>
  <c r="I18" i="19"/>
  <c r="J18" i="19"/>
  <c r="K18" i="19"/>
  <c r="L18" i="19"/>
  <c r="M18" i="19"/>
  <c r="N18" i="19"/>
  <c r="O18" i="19"/>
  <c r="P18" i="19"/>
  <c r="Q18" i="19"/>
  <c r="R18" i="19"/>
  <c r="S18" i="19"/>
  <c r="T18" i="19"/>
  <c r="U18" i="19"/>
  <c r="V18" i="19"/>
  <c r="W18" i="19"/>
  <c r="X18" i="19"/>
  <c r="Y18" i="19"/>
  <c r="Z18" i="19"/>
  <c r="AA18" i="19"/>
  <c r="AB18" i="19"/>
  <c r="H19" i="19"/>
  <c r="I19" i="19"/>
  <c r="J19" i="19"/>
  <c r="K19" i="19"/>
  <c r="L19" i="19"/>
  <c r="M19" i="19"/>
  <c r="N19" i="19"/>
  <c r="O19" i="19"/>
  <c r="P19" i="19"/>
  <c r="Q19" i="19"/>
  <c r="R19" i="19"/>
  <c r="S19" i="19"/>
  <c r="T19" i="19"/>
  <c r="U19" i="19"/>
  <c r="V19" i="19"/>
  <c r="W19" i="19"/>
  <c r="X19" i="19"/>
  <c r="Y19" i="19"/>
  <c r="Z19" i="19"/>
  <c r="AA19" i="19"/>
  <c r="AB19" i="19"/>
  <c r="H8" i="19"/>
  <c r="I8" i="19"/>
  <c r="J8" i="19"/>
  <c r="K8" i="19"/>
  <c r="L8" i="19"/>
  <c r="M8" i="19"/>
  <c r="N8" i="19"/>
  <c r="O8" i="19"/>
  <c r="P8" i="19"/>
  <c r="Q8" i="19"/>
  <c r="R8" i="19"/>
  <c r="S8" i="19"/>
  <c r="T8" i="19"/>
  <c r="U8" i="19"/>
  <c r="V8" i="19"/>
  <c r="W8" i="19"/>
  <c r="X8" i="19"/>
  <c r="Y8" i="19"/>
  <c r="Z8" i="19"/>
  <c r="AA8" i="19"/>
  <c r="AB8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G8" i="7"/>
  <c r="G25" i="7" s="1"/>
  <c r="G8" i="8"/>
  <c r="G8" i="9"/>
  <c r="G25" i="9" s="1"/>
  <c r="G8" i="11"/>
  <c r="G8" i="12"/>
  <c r="G8" i="14"/>
  <c r="G8" i="15"/>
  <c r="G25" i="15" s="1"/>
  <c r="G8" i="16"/>
  <c r="G8" i="17"/>
  <c r="G8" i="18"/>
  <c r="G8" i="20"/>
  <c r="AB25" i="7"/>
  <c r="AA25" i="7"/>
  <c r="Z25" i="7"/>
  <c r="H1" i="39" s="1"/>
  <c r="Y25" i="7"/>
  <c r="X25" i="7"/>
  <c r="H1" i="37" s="1"/>
  <c r="W25" i="7"/>
  <c r="V25" i="7"/>
  <c r="H1" i="35" s="1"/>
  <c r="U25" i="7"/>
  <c r="T25" i="7"/>
  <c r="S25" i="7"/>
  <c r="R25" i="7"/>
  <c r="H1" i="31" s="1"/>
  <c r="Q25" i="7"/>
  <c r="P25" i="7"/>
  <c r="H1" i="29" s="1"/>
  <c r="O25" i="7"/>
  <c r="N25" i="7"/>
  <c r="H1" i="27" s="1"/>
  <c r="M25" i="7"/>
  <c r="L25" i="7"/>
  <c r="K25" i="7"/>
  <c r="J25" i="7"/>
  <c r="I25" i="7"/>
  <c r="H25" i="7"/>
  <c r="AB25" i="8"/>
  <c r="AA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F26" i="8" s="1"/>
  <c r="I25" i="8"/>
  <c r="H25" i="8"/>
  <c r="G25" i="8"/>
  <c r="AB25" i="9"/>
  <c r="H12" i="41" s="1"/>
  <c r="AA25" i="9"/>
  <c r="Z25" i="9"/>
  <c r="H14" i="39" s="1"/>
  <c r="Y25" i="9"/>
  <c r="X25" i="9"/>
  <c r="H14" i="37" s="1"/>
  <c r="W25" i="9"/>
  <c r="V25" i="9"/>
  <c r="H14" i="35" s="1"/>
  <c r="U25" i="9"/>
  <c r="T25" i="9"/>
  <c r="H14" i="33" s="1"/>
  <c r="S25" i="9"/>
  <c r="R25" i="9"/>
  <c r="H14" i="31" s="1"/>
  <c r="Q25" i="9"/>
  <c r="P25" i="9"/>
  <c r="H14" i="29" s="1"/>
  <c r="O25" i="9"/>
  <c r="N25" i="9"/>
  <c r="M25" i="9"/>
  <c r="L25" i="9"/>
  <c r="K25" i="9"/>
  <c r="J25" i="9"/>
  <c r="I25" i="9"/>
  <c r="H25" i="9"/>
  <c r="H14" i="21" s="1"/>
  <c r="AB25" i="10"/>
  <c r="H17" i="41" s="1"/>
  <c r="Z25" i="10"/>
  <c r="X25" i="10"/>
  <c r="H13" i="37" s="1"/>
  <c r="V25" i="10"/>
  <c r="T25" i="10"/>
  <c r="H13" i="33" s="1"/>
  <c r="R25" i="10"/>
  <c r="H13" i="31" s="1"/>
  <c r="P25" i="10"/>
  <c r="H13" i="29" s="1"/>
  <c r="N25" i="10"/>
  <c r="L25" i="10"/>
  <c r="H13" i="25" s="1"/>
  <c r="J25" i="10"/>
  <c r="H25" i="10"/>
  <c r="G25" i="10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AB25" i="12"/>
  <c r="AA25" i="12"/>
  <c r="H11" i="40" s="1"/>
  <c r="Z25" i="12"/>
  <c r="Y25" i="12"/>
  <c r="H11" i="38" s="1"/>
  <c r="X25" i="12"/>
  <c r="W25" i="12"/>
  <c r="V25" i="12"/>
  <c r="U25" i="12"/>
  <c r="T25" i="12"/>
  <c r="S25" i="12"/>
  <c r="H11" i="32" s="1"/>
  <c r="R25" i="12"/>
  <c r="Q25" i="12"/>
  <c r="H11" i="30" s="1"/>
  <c r="P25" i="12"/>
  <c r="O25" i="12"/>
  <c r="N25" i="12"/>
  <c r="M25" i="12"/>
  <c r="L25" i="12"/>
  <c r="K25" i="12"/>
  <c r="H11" i="24" s="1"/>
  <c r="J25" i="12"/>
  <c r="I25" i="12"/>
  <c r="H25" i="12"/>
  <c r="G25" i="12"/>
  <c r="AB25" i="13"/>
  <c r="H18" i="41" s="1"/>
  <c r="AA25" i="13"/>
  <c r="Z25" i="13"/>
  <c r="Y25" i="13"/>
  <c r="X25" i="13"/>
  <c r="W25" i="13"/>
  <c r="V25" i="13"/>
  <c r="U25" i="13"/>
  <c r="T25" i="13"/>
  <c r="S25" i="13"/>
  <c r="R25" i="13"/>
  <c r="Q25" i="13"/>
  <c r="P25" i="13"/>
  <c r="O25" i="13"/>
  <c r="N25" i="13"/>
  <c r="H10" i="27" s="1"/>
  <c r="M25" i="13"/>
  <c r="L25" i="13"/>
  <c r="K25" i="13"/>
  <c r="J25" i="13"/>
  <c r="I25" i="13"/>
  <c r="H25" i="13"/>
  <c r="G25" i="13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AB25" i="15"/>
  <c r="H10" i="41" s="1"/>
  <c r="AA25" i="15"/>
  <c r="Z25" i="15"/>
  <c r="H8" i="39" s="1"/>
  <c r="Y25" i="15"/>
  <c r="X25" i="15"/>
  <c r="W25" i="15"/>
  <c r="V25" i="15"/>
  <c r="H8" i="35" s="1"/>
  <c r="U25" i="15"/>
  <c r="T25" i="15"/>
  <c r="S25" i="15"/>
  <c r="R25" i="15"/>
  <c r="H8" i="31" s="1"/>
  <c r="Q25" i="15"/>
  <c r="P25" i="15"/>
  <c r="O25" i="15"/>
  <c r="N25" i="15"/>
  <c r="H8" i="27" s="1"/>
  <c r="M25" i="15"/>
  <c r="L25" i="15"/>
  <c r="H8" i="25" s="1"/>
  <c r="K25" i="15"/>
  <c r="J25" i="15"/>
  <c r="H8" i="23" s="1"/>
  <c r="I25" i="15"/>
  <c r="H25" i="15"/>
  <c r="H8" i="21" s="1"/>
  <c r="AB25" i="16"/>
  <c r="AA25" i="16"/>
  <c r="Z25" i="16"/>
  <c r="Y25" i="16"/>
  <c r="X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AB25" i="17"/>
  <c r="H19" i="41" s="1"/>
  <c r="Z25" i="17"/>
  <c r="H6" i="39" s="1"/>
  <c r="X25" i="17"/>
  <c r="H6" i="37" s="1"/>
  <c r="V25" i="17"/>
  <c r="H6" i="35" s="1"/>
  <c r="T25" i="17"/>
  <c r="H6" i="33" s="1"/>
  <c r="R25" i="17"/>
  <c r="H6" i="31" s="1"/>
  <c r="P25" i="17"/>
  <c r="H6" i="29" s="1"/>
  <c r="N25" i="17"/>
  <c r="L25" i="17"/>
  <c r="H6" i="25" s="1"/>
  <c r="J25" i="17"/>
  <c r="H25" i="17"/>
  <c r="G25" i="17"/>
  <c r="AA25" i="18"/>
  <c r="Y25" i="18"/>
  <c r="W25" i="18"/>
  <c r="U25" i="18"/>
  <c r="H5" i="34" s="1"/>
  <c r="S25" i="18"/>
  <c r="H5" i="32" s="1"/>
  <c r="Q25" i="18"/>
  <c r="H5" i="30" s="1"/>
  <c r="O25" i="18"/>
  <c r="H5" i="28" s="1"/>
  <c r="M25" i="18"/>
  <c r="K25" i="18"/>
  <c r="I25" i="18"/>
  <c r="H5" i="22" s="1"/>
  <c r="G25" i="18"/>
  <c r="AB25" i="19"/>
  <c r="AA25" i="19"/>
  <c r="Z25" i="19"/>
  <c r="Y25" i="19"/>
  <c r="X25" i="19"/>
  <c r="W25" i="19"/>
  <c r="V25" i="19"/>
  <c r="U25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AB25" i="2"/>
  <c r="F26" i="2" s="1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H19" i="20"/>
  <c r="I19" i="20"/>
  <c r="J19" i="20"/>
  <c r="K19" i="20"/>
  <c r="L19" i="20"/>
  <c r="M19" i="20"/>
  <c r="N19" i="20"/>
  <c r="O19" i="20"/>
  <c r="P19" i="20"/>
  <c r="Q19" i="20"/>
  <c r="R19" i="20"/>
  <c r="S19" i="20"/>
  <c r="T19" i="20"/>
  <c r="U19" i="20"/>
  <c r="V19" i="20"/>
  <c r="W19" i="20"/>
  <c r="X19" i="20"/>
  <c r="Y19" i="20"/>
  <c r="Z19" i="20"/>
  <c r="AA19" i="20"/>
  <c r="AB19" i="20"/>
  <c r="H18" i="20"/>
  <c r="I18" i="20"/>
  <c r="J18" i="20"/>
  <c r="K18" i="20"/>
  <c r="L18" i="20"/>
  <c r="M18" i="20"/>
  <c r="N18" i="20"/>
  <c r="O18" i="20"/>
  <c r="P18" i="20"/>
  <c r="Q18" i="20"/>
  <c r="R18" i="20"/>
  <c r="S18" i="20"/>
  <c r="T18" i="20"/>
  <c r="U18" i="20"/>
  <c r="V18" i="20"/>
  <c r="W18" i="20"/>
  <c r="X18" i="20"/>
  <c r="Y18" i="20"/>
  <c r="Z18" i="20"/>
  <c r="AA18" i="20"/>
  <c r="AB18" i="20"/>
  <c r="H17" i="20"/>
  <c r="I17" i="20"/>
  <c r="J17" i="20"/>
  <c r="K17" i="20"/>
  <c r="L17" i="20"/>
  <c r="M17" i="20"/>
  <c r="N17" i="20"/>
  <c r="O17" i="20"/>
  <c r="P17" i="20"/>
  <c r="Q17" i="20"/>
  <c r="R17" i="20"/>
  <c r="S17" i="20"/>
  <c r="T17" i="20"/>
  <c r="U17" i="20"/>
  <c r="V17" i="20"/>
  <c r="W17" i="20"/>
  <c r="X17" i="20"/>
  <c r="Y17" i="20"/>
  <c r="Z17" i="20"/>
  <c r="AA17" i="20"/>
  <c r="AB17" i="20"/>
  <c r="H16" i="20"/>
  <c r="I16" i="20"/>
  <c r="J16" i="20"/>
  <c r="K16" i="20"/>
  <c r="L16" i="20"/>
  <c r="M16" i="20"/>
  <c r="N16" i="20"/>
  <c r="O16" i="20"/>
  <c r="P16" i="20"/>
  <c r="Q16" i="20"/>
  <c r="R16" i="20"/>
  <c r="S16" i="20"/>
  <c r="T16" i="20"/>
  <c r="U16" i="20"/>
  <c r="V16" i="20"/>
  <c r="W16" i="20"/>
  <c r="X16" i="20"/>
  <c r="Y16" i="20"/>
  <c r="Z16" i="20"/>
  <c r="AA16" i="20"/>
  <c r="AB16" i="20"/>
  <c r="H15" i="20"/>
  <c r="I15" i="20"/>
  <c r="J15" i="20"/>
  <c r="K15" i="20"/>
  <c r="L15" i="20"/>
  <c r="M15" i="20"/>
  <c r="N15" i="20"/>
  <c r="O15" i="20"/>
  <c r="P15" i="20"/>
  <c r="Q15" i="20"/>
  <c r="R15" i="20"/>
  <c r="S15" i="20"/>
  <c r="T15" i="20"/>
  <c r="U15" i="20"/>
  <c r="V15" i="20"/>
  <c r="W15" i="20"/>
  <c r="X15" i="20"/>
  <c r="Y15" i="20"/>
  <c r="Z15" i="20"/>
  <c r="AA15" i="20"/>
  <c r="AB15" i="20"/>
  <c r="H14" i="20"/>
  <c r="I14" i="20"/>
  <c r="J14" i="20"/>
  <c r="K14" i="20"/>
  <c r="L14" i="20"/>
  <c r="M14" i="20"/>
  <c r="N14" i="20"/>
  <c r="O14" i="20"/>
  <c r="P14" i="20"/>
  <c r="Q14" i="20"/>
  <c r="R14" i="20"/>
  <c r="S14" i="20"/>
  <c r="T14" i="20"/>
  <c r="U14" i="20"/>
  <c r="V14" i="20"/>
  <c r="W14" i="20"/>
  <c r="X14" i="20"/>
  <c r="Y14" i="20"/>
  <c r="Z14" i="20"/>
  <c r="AA14" i="20"/>
  <c r="AB14" i="20"/>
  <c r="H13" i="20"/>
  <c r="I13" i="20"/>
  <c r="J13" i="20"/>
  <c r="K13" i="20"/>
  <c r="L13" i="20"/>
  <c r="M13" i="20"/>
  <c r="N13" i="20"/>
  <c r="O13" i="20"/>
  <c r="P13" i="20"/>
  <c r="Q13" i="20"/>
  <c r="R13" i="20"/>
  <c r="S13" i="20"/>
  <c r="T13" i="20"/>
  <c r="U13" i="20"/>
  <c r="V13" i="20"/>
  <c r="W13" i="20"/>
  <c r="X13" i="20"/>
  <c r="Y13" i="20"/>
  <c r="Z13" i="20"/>
  <c r="AA13" i="20"/>
  <c r="AB13" i="20"/>
  <c r="H12" i="20"/>
  <c r="I12" i="20"/>
  <c r="J12" i="20"/>
  <c r="K12" i="20"/>
  <c r="L12" i="20"/>
  <c r="M12" i="20"/>
  <c r="N12" i="20"/>
  <c r="O12" i="20"/>
  <c r="P12" i="20"/>
  <c r="Q12" i="20"/>
  <c r="R12" i="20"/>
  <c r="S12" i="20"/>
  <c r="T12" i="20"/>
  <c r="U12" i="20"/>
  <c r="V12" i="20"/>
  <c r="W12" i="20"/>
  <c r="X12" i="20"/>
  <c r="Y12" i="20"/>
  <c r="Z12" i="20"/>
  <c r="AA12" i="20"/>
  <c r="AB12" i="20"/>
  <c r="H11" i="20"/>
  <c r="I11" i="20"/>
  <c r="J11" i="20"/>
  <c r="K11" i="20"/>
  <c r="L11" i="20"/>
  <c r="M11" i="20"/>
  <c r="N11" i="20"/>
  <c r="O11" i="20"/>
  <c r="P11" i="20"/>
  <c r="Q11" i="20"/>
  <c r="R11" i="20"/>
  <c r="S11" i="20"/>
  <c r="T11" i="20"/>
  <c r="U11" i="20"/>
  <c r="V11" i="20"/>
  <c r="W11" i="20"/>
  <c r="X11" i="20"/>
  <c r="Y11" i="20"/>
  <c r="Z11" i="20"/>
  <c r="AA11" i="20"/>
  <c r="AB11" i="20"/>
  <c r="H10" i="20"/>
  <c r="I10" i="20"/>
  <c r="J10" i="20"/>
  <c r="K10" i="20"/>
  <c r="L10" i="20"/>
  <c r="M10" i="20"/>
  <c r="N10" i="20"/>
  <c r="O10" i="20"/>
  <c r="P10" i="20"/>
  <c r="Q10" i="20"/>
  <c r="R10" i="20"/>
  <c r="S10" i="20"/>
  <c r="T10" i="20"/>
  <c r="U10" i="20"/>
  <c r="V10" i="20"/>
  <c r="W10" i="20"/>
  <c r="X10" i="20"/>
  <c r="Y10" i="20"/>
  <c r="Z10" i="20"/>
  <c r="AA10" i="20"/>
  <c r="AB10" i="20"/>
  <c r="H9" i="20"/>
  <c r="I9" i="20"/>
  <c r="J9" i="20"/>
  <c r="K9" i="20"/>
  <c r="L9" i="20"/>
  <c r="M9" i="20"/>
  <c r="N9" i="20"/>
  <c r="O9" i="20"/>
  <c r="P9" i="20"/>
  <c r="Q9" i="20"/>
  <c r="R9" i="20"/>
  <c r="S9" i="20"/>
  <c r="T9" i="20"/>
  <c r="U9" i="20"/>
  <c r="V9" i="20"/>
  <c r="W9" i="20"/>
  <c r="X9" i="20"/>
  <c r="Y9" i="20"/>
  <c r="Z9" i="20"/>
  <c r="AA9" i="20"/>
  <c r="AB9" i="20"/>
  <c r="H8" i="20"/>
  <c r="I8" i="20"/>
  <c r="J8" i="20"/>
  <c r="K8" i="20"/>
  <c r="L8" i="20"/>
  <c r="M8" i="20"/>
  <c r="N8" i="20"/>
  <c r="O8" i="20"/>
  <c r="P8" i="20"/>
  <c r="Q8" i="20"/>
  <c r="R8" i="20"/>
  <c r="S8" i="20"/>
  <c r="T8" i="20"/>
  <c r="U8" i="20"/>
  <c r="V8" i="20"/>
  <c r="W8" i="20"/>
  <c r="X8" i="20"/>
  <c r="Y8" i="20"/>
  <c r="Z8" i="20"/>
  <c r="AA8" i="20"/>
  <c r="AB8" i="20"/>
  <c r="G19" i="20"/>
  <c r="G18" i="20"/>
  <c r="G17" i="20"/>
  <c r="G16" i="20"/>
  <c r="G15" i="20"/>
  <c r="G14" i="20"/>
  <c r="G13" i="20"/>
  <c r="G12" i="20"/>
  <c r="G11" i="20"/>
  <c r="G10" i="20"/>
  <c r="G9" i="20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G19" i="2"/>
  <c r="G18" i="2"/>
  <c r="G17" i="2"/>
  <c r="G16" i="2"/>
  <c r="G15" i="2"/>
  <c r="G14" i="2"/>
  <c r="G13" i="2"/>
  <c r="G12" i="2"/>
  <c r="G11" i="2"/>
  <c r="G10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G9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F26" i="11"/>
  <c r="F26" i="14"/>
  <c r="F26" i="16"/>
  <c r="F26" i="19"/>
  <c r="F26" i="20"/>
  <c r="H15" i="40"/>
  <c r="H14" i="40"/>
  <c r="H12" i="40"/>
  <c r="H10" i="40"/>
  <c r="H9" i="40"/>
  <c r="H8" i="40"/>
  <c r="H7" i="40"/>
  <c r="H5" i="40"/>
  <c r="H4" i="40"/>
  <c r="H3" i="40"/>
  <c r="H2" i="40"/>
  <c r="H1" i="40"/>
  <c r="H15" i="39"/>
  <c r="H13" i="39"/>
  <c r="H12" i="39"/>
  <c r="H11" i="39"/>
  <c r="H10" i="39"/>
  <c r="H9" i="39"/>
  <c r="H7" i="39"/>
  <c r="H4" i="39"/>
  <c r="H3" i="39"/>
  <c r="H2" i="39"/>
  <c r="H15" i="38"/>
  <c r="H14" i="38"/>
  <c r="H12" i="38"/>
  <c r="H10" i="38"/>
  <c r="H9" i="38"/>
  <c r="H8" i="38"/>
  <c r="H7" i="38"/>
  <c r="H5" i="38"/>
  <c r="H4" i="38"/>
  <c r="H3" i="38"/>
  <c r="H2" i="38"/>
  <c r="H1" i="38"/>
  <c r="H15" i="37"/>
  <c r="H12" i="37"/>
  <c r="H11" i="37"/>
  <c r="H10" i="37"/>
  <c r="H9" i="37"/>
  <c r="H8" i="37"/>
  <c r="H7" i="37"/>
  <c r="H4" i="37"/>
  <c r="H3" i="37"/>
  <c r="H2" i="37"/>
  <c r="H15" i="36"/>
  <c r="H14" i="36"/>
  <c r="H12" i="36"/>
  <c r="H11" i="36"/>
  <c r="H10" i="36"/>
  <c r="H9" i="36"/>
  <c r="H8" i="36"/>
  <c r="H7" i="36"/>
  <c r="H5" i="36"/>
  <c r="H4" i="36"/>
  <c r="H3" i="36"/>
  <c r="H2" i="36"/>
  <c r="H1" i="36"/>
  <c r="H15" i="35"/>
  <c r="H13" i="35"/>
  <c r="H12" i="35"/>
  <c r="H11" i="35"/>
  <c r="H10" i="35"/>
  <c r="H9" i="35"/>
  <c r="H7" i="35"/>
  <c r="H4" i="35"/>
  <c r="H3" i="35"/>
  <c r="H2" i="35"/>
  <c r="H15" i="34"/>
  <c r="H14" i="34"/>
  <c r="H12" i="34"/>
  <c r="H11" i="34"/>
  <c r="H10" i="34"/>
  <c r="H9" i="34"/>
  <c r="H8" i="34"/>
  <c r="H7" i="34"/>
  <c r="H4" i="34"/>
  <c r="H3" i="34"/>
  <c r="H2" i="34"/>
  <c r="H1" i="34"/>
  <c r="H15" i="33"/>
  <c r="H12" i="33"/>
  <c r="H11" i="33"/>
  <c r="H10" i="33"/>
  <c r="H9" i="33"/>
  <c r="H8" i="33"/>
  <c r="H7" i="33"/>
  <c r="H4" i="33"/>
  <c r="H3" i="33"/>
  <c r="H2" i="33"/>
  <c r="H1" i="33"/>
  <c r="H15" i="32"/>
  <c r="H14" i="32"/>
  <c r="H12" i="32"/>
  <c r="H10" i="32"/>
  <c r="H9" i="32"/>
  <c r="H8" i="32"/>
  <c r="H7" i="32"/>
  <c r="H4" i="32"/>
  <c r="H3" i="32"/>
  <c r="H2" i="32"/>
  <c r="H1" i="32"/>
  <c r="H15" i="31"/>
  <c r="H12" i="31"/>
  <c r="H11" i="31"/>
  <c r="H10" i="31"/>
  <c r="H9" i="31"/>
  <c r="H7" i="31"/>
  <c r="H4" i="31"/>
  <c r="H3" i="31"/>
  <c r="H2" i="31"/>
  <c r="H15" i="30"/>
  <c r="H14" i="30"/>
  <c r="H12" i="30"/>
  <c r="H10" i="30"/>
  <c r="H9" i="30"/>
  <c r="H8" i="30"/>
  <c r="H7" i="30"/>
  <c r="H4" i="30"/>
  <c r="H3" i="30"/>
  <c r="H2" i="30"/>
  <c r="H1" i="30"/>
  <c r="H15" i="29"/>
  <c r="H12" i="29"/>
  <c r="H11" i="29"/>
  <c r="H10" i="29"/>
  <c r="H9" i="29"/>
  <c r="H8" i="29"/>
  <c r="H7" i="29"/>
  <c r="H4" i="29"/>
  <c r="H3" i="29"/>
  <c r="H2" i="29"/>
  <c r="H15" i="28"/>
  <c r="H14" i="28"/>
  <c r="H12" i="28"/>
  <c r="H11" i="28"/>
  <c r="H10" i="28"/>
  <c r="H9" i="28"/>
  <c r="H8" i="28"/>
  <c r="H7" i="28"/>
  <c r="H4" i="28"/>
  <c r="H3" i="28"/>
  <c r="H2" i="28"/>
  <c r="H1" i="28"/>
  <c r="H15" i="27"/>
  <c r="H14" i="27"/>
  <c r="H13" i="27"/>
  <c r="H12" i="27"/>
  <c r="H11" i="27"/>
  <c r="H9" i="27"/>
  <c r="H7" i="27"/>
  <c r="H6" i="27"/>
  <c r="H4" i="27"/>
  <c r="H3" i="27"/>
  <c r="H2" i="27"/>
  <c r="H15" i="26"/>
  <c r="H14" i="26"/>
  <c r="H12" i="26"/>
  <c r="H11" i="26"/>
  <c r="H10" i="26"/>
  <c r="H9" i="26"/>
  <c r="H8" i="26"/>
  <c r="H7" i="26"/>
  <c r="H5" i="26"/>
  <c r="H4" i="26"/>
  <c r="H3" i="26"/>
  <c r="H2" i="26"/>
  <c r="H1" i="26"/>
  <c r="H15" i="25"/>
  <c r="H14" i="25"/>
  <c r="H12" i="25"/>
  <c r="H11" i="25"/>
  <c r="H10" i="25"/>
  <c r="H9" i="25"/>
  <c r="H7" i="25"/>
  <c r="H4" i="25"/>
  <c r="H3" i="25"/>
  <c r="H2" i="25"/>
  <c r="H1" i="25"/>
  <c r="H15" i="24"/>
  <c r="H14" i="24"/>
  <c r="H12" i="24"/>
  <c r="H10" i="24"/>
  <c r="H9" i="24"/>
  <c r="H8" i="24"/>
  <c r="H7" i="24"/>
  <c r="H5" i="24"/>
  <c r="H4" i="24"/>
  <c r="H3" i="24"/>
  <c r="H2" i="24"/>
  <c r="H1" i="24"/>
  <c r="H15" i="23"/>
  <c r="H14" i="23"/>
  <c r="H13" i="23"/>
  <c r="H12" i="23"/>
  <c r="H11" i="23"/>
  <c r="H10" i="23"/>
  <c r="H9" i="23"/>
  <c r="H7" i="23"/>
  <c r="H6" i="23"/>
  <c r="H4" i="23"/>
  <c r="H3" i="23"/>
  <c r="H2" i="23"/>
  <c r="H1" i="23"/>
  <c r="H15" i="22"/>
  <c r="H14" i="22"/>
  <c r="H12" i="22"/>
  <c r="H11" i="22"/>
  <c r="H10" i="22"/>
  <c r="H9" i="22"/>
  <c r="H8" i="22"/>
  <c r="H7" i="22"/>
  <c r="H4" i="22"/>
  <c r="H3" i="22"/>
  <c r="H2" i="22"/>
  <c r="H1" i="22"/>
  <c r="H15" i="21"/>
  <c r="H12" i="21"/>
  <c r="H11" i="21"/>
  <c r="H10" i="21"/>
  <c r="H9" i="21"/>
  <c r="H7" i="21"/>
  <c r="H6" i="21"/>
  <c r="H4" i="21"/>
  <c r="H3" i="21"/>
  <c r="H2" i="21"/>
  <c r="H1" i="2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  <c r="H7" i="41"/>
  <c r="H8" i="41"/>
  <c r="H9" i="41"/>
  <c r="H11" i="41"/>
  <c r="H13" i="41"/>
  <c r="H14" i="41"/>
  <c r="H20" i="41"/>
  <c r="H21" i="41"/>
  <c r="G15" i="40"/>
  <c r="G14" i="40"/>
  <c r="G13" i="40"/>
  <c r="G12" i="40"/>
  <c r="G11" i="40"/>
  <c r="G10" i="40"/>
  <c r="G9" i="40"/>
  <c r="G8" i="40"/>
  <c r="G7" i="40"/>
  <c r="G6" i="40"/>
  <c r="G5" i="40"/>
  <c r="G4" i="40"/>
  <c r="G3" i="40"/>
  <c r="G2" i="40"/>
  <c r="G1" i="40"/>
  <c r="G15" i="39"/>
  <c r="G14" i="39"/>
  <c r="G13" i="39"/>
  <c r="G12" i="39"/>
  <c r="G11" i="39"/>
  <c r="G10" i="39"/>
  <c r="G9" i="39"/>
  <c r="G8" i="39"/>
  <c r="G7" i="39"/>
  <c r="G6" i="39"/>
  <c r="G5" i="39"/>
  <c r="G4" i="39"/>
  <c r="G3" i="39"/>
  <c r="G2" i="39"/>
  <c r="G1" i="39"/>
  <c r="G15" i="38"/>
  <c r="G14" i="38"/>
  <c r="G13" i="38"/>
  <c r="G12" i="38"/>
  <c r="G11" i="38"/>
  <c r="G10" i="38"/>
  <c r="G9" i="38"/>
  <c r="G8" i="38"/>
  <c r="G7" i="38"/>
  <c r="G6" i="38"/>
  <c r="G5" i="38"/>
  <c r="G4" i="38"/>
  <c r="G3" i="38"/>
  <c r="G2" i="38"/>
  <c r="G1" i="38"/>
  <c r="G15" i="37"/>
  <c r="G14" i="37"/>
  <c r="G13" i="37"/>
  <c r="G12" i="37"/>
  <c r="G11" i="37"/>
  <c r="G10" i="37"/>
  <c r="G9" i="37"/>
  <c r="G8" i="37"/>
  <c r="G7" i="37"/>
  <c r="G6" i="37"/>
  <c r="G5" i="37"/>
  <c r="G4" i="37"/>
  <c r="G3" i="37"/>
  <c r="G2" i="37"/>
  <c r="G1" i="37"/>
  <c r="G15" i="36"/>
  <c r="G14" i="36"/>
  <c r="G13" i="36"/>
  <c r="G12" i="36"/>
  <c r="G11" i="36"/>
  <c r="G10" i="36"/>
  <c r="G9" i="36"/>
  <c r="G8" i="36"/>
  <c r="G7" i="36"/>
  <c r="G6" i="36"/>
  <c r="G5" i="36"/>
  <c r="G4" i="36"/>
  <c r="G3" i="36"/>
  <c r="G2" i="36"/>
  <c r="G1" i="36"/>
  <c r="G15" i="35"/>
  <c r="G14" i="35"/>
  <c r="G13" i="35"/>
  <c r="G12" i="35"/>
  <c r="G11" i="35"/>
  <c r="G10" i="35"/>
  <c r="G9" i="35"/>
  <c r="G8" i="35"/>
  <c r="G7" i="35"/>
  <c r="G6" i="35"/>
  <c r="G5" i="35"/>
  <c r="G4" i="35"/>
  <c r="G3" i="35"/>
  <c r="G2" i="35"/>
  <c r="G1" i="35"/>
  <c r="G15" i="34"/>
  <c r="G14" i="34"/>
  <c r="G13" i="34"/>
  <c r="G12" i="34"/>
  <c r="G11" i="34"/>
  <c r="G10" i="34"/>
  <c r="G9" i="34"/>
  <c r="G8" i="34"/>
  <c r="G7" i="34"/>
  <c r="G6" i="34"/>
  <c r="G5" i="34"/>
  <c r="G4" i="34"/>
  <c r="G3" i="34"/>
  <c r="G2" i="34"/>
  <c r="G1" i="34"/>
  <c r="G15" i="33"/>
  <c r="G14" i="33"/>
  <c r="G13" i="33"/>
  <c r="G12" i="33"/>
  <c r="G11" i="33"/>
  <c r="G10" i="33"/>
  <c r="G9" i="33"/>
  <c r="G8" i="33"/>
  <c r="G7" i="33"/>
  <c r="G6" i="33"/>
  <c r="G5" i="33"/>
  <c r="G4" i="33"/>
  <c r="G3" i="33"/>
  <c r="G2" i="33"/>
  <c r="G1" i="33"/>
  <c r="G15" i="32"/>
  <c r="G14" i="32"/>
  <c r="G13" i="32"/>
  <c r="G12" i="32"/>
  <c r="G11" i="32"/>
  <c r="G10" i="32"/>
  <c r="G9" i="32"/>
  <c r="G8" i="32"/>
  <c r="G7" i="32"/>
  <c r="G6" i="32"/>
  <c r="G5" i="32"/>
  <c r="G4" i="32"/>
  <c r="G3" i="32"/>
  <c r="G2" i="32"/>
  <c r="G1" i="32"/>
  <c r="G15" i="31"/>
  <c r="G14" i="31"/>
  <c r="G13" i="31"/>
  <c r="G12" i="31"/>
  <c r="G11" i="31"/>
  <c r="G10" i="31"/>
  <c r="G9" i="31"/>
  <c r="G8" i="31"/>
  <c r="G7" i="31"/>
  <c r="G6" i="31"/>
  <c r="G5" i="31"/>
  <c r="G4" i="31"/>
  <c r="G3" i="31"/>
  <c r="G2" i="31"/>
  <c r="G1" i="31"/>
  <c r="G15" i="30"/>
  <c r="G14" i="30"/>
  <c r="G13" i="30"/>
  <c r="G12" i="30"/>
  <c r="G11" i="30"/>
  <c r="G10" i="30"/>
  <c r="G9" i="30"/>
  <c r="G8" i="30"/>
  <c r="G7" i="30"/>
  <c r="G6" i="30"/>
  <c r="G5" i="30"/>
  <c r="G4" i="30"/>
  <c r="G3" i="30"/>
  <c r="G2" i="30"/>
  <c r="G1" i="30"/>
  <c r="G15" i="29"/>
  <c r="G14" i="29"/>
  <c r="G13" i="29"/>
  <c r="G12" i="29"/>
  <c r="G11" i="29"/>
  <c r="G10" i="29"/>
  <c r="G9" i="29"/>
  <c r="G8" i="29"/>
  <c r="G7" i="29"/>
  <c r="G6" i="29"/>
  <c r="G5" i="29"/>
  <c r="G4" i="29"/>
  <c r="G3" i="29"/>
  <c r="G2" i="29"/>
  <c r="G1" i="29"/>
  <c r="G15" i="28"/>
  <c r="G14" i="28"/>
  <c r="G13" i="28"/>
  <c r="G12" i="28"/>
  <c r="G11" i="28"/>
  <c r="G10" i="28"/>
  <c r="G9" i="28"/>
  <c r="G8" i="28"/>
  <c r="G7" i="28"/>
  <c r="G6" i="28"/>
  <c r="G5" i="28"/>
  <c r="G4" i="28"/>
  <c r="G3" i="28"/>
  <c r="G2" i="28"/>
  <c r="G1" i="28"/>
  <c r="G15" i="27"/>
  <c r="G14" i="27"/>
  <c r="G13" i="27"/>
  <c r="G12" i="27"/>
  <c r="G11" i="27"/>
  <c r="G10" i="27"/>
  <c r="G9" i="27"/>
  <c r="G8" i="27"/>
  <c r="G7" i="27"/>
  <c r="G6" i="27"/>
  <c r="G5" i="27"/>
  <c r="G4" i="27"/>
  <c r="G3" i="27"/>
  <c r="G2" i="27"/>
  <c r="G1" i="27"/>
  <c r="G15" i="26"/>
  <c r="G14" i="26"/>
  <c r="G13" i="26"/>
  <c r="G12" i="26"/>
  <c r="G11" i="26"/>
  <c r="G10" i="26"/>
  <c r="G9" i="26"/>
  <c r="G8" i="26"/>
  <c r="G7" i="26"/>
  <c r="G6" i="26"/>
  <c r="G5" i="26"/>
  <c r="G4" i="26"/>
  <c r="G3" i="26"/>
  <c r="G2" i="26"/>
  <c r="G1" i="26"/>
  <c r="G15" i="25"/>
  <c r="G14" i="25"/>
  <c r="G13" i="25"/>
  <c r="G12" i="25"/>
  <c r="G11" i="25"/>
  <c r="G10" i="25"/>
  <c r="G9" i="25"/>
  <c r="G8" i="25"/>
  <c r="G7" i="25"/>
  <c r="G6" i="25"/>
  <c r="G5" i="25"/>
  <c r="G4" i="25"/>
  <c r="G3" i="25"/>
  <c r="G2" i="25"/>
  <c r="G1" i="25"/>
  <c r="G15" i="24"/>
  <c r="G14" i="24"/>
  <c r="G13" i="24"/>
  <c r="G12" i="24"/>
  <c r="G11" i="24"/>
  <c r="G10" i="24"/>
  <c r="G9" i="24"/>
  <c r="G8" i="24"/>
  <c r="G7" i="24"/>
  <c r="G6" i="24"/>
  <c r="G5" i="24"/>
  <c r="G4" i="24"/>
  <c r="G3" i="24"/>
  <c r="G2" i="24"/>
  <c r="G1" i="24"/>
  <c r="G15" i="23"/>
  <c r="G14" i="23"/>
  <c r="G13" i="23"/>
  <c r="G12" i="23"/>
  <c r="G11" i="23"/>
  <c r="G10" i="23"/>
  <c r="G9" i="23"/>
  <c r="G8" i="23"/>
  <c r="G7" i="23"/>
  <c r="G6" i="23"/>
  <c r="G5" i="23"/>
  <c r="G4" i="23"/>
  <c r="G3" i="23"/>
  <c r="G2" i="23"/>
  <c r="G1" i="23"/>
  <c r="G15" i="22"/>
  <c r="G14" i="22"/>
  <c r="G13" i="22"/>
  <c r="G12" i="22"/>
  <c r="G11" i="22"/>
  <c r="G10" i="22"/>
  <c r="G9" i="22"/>
  <c r="G8" i="22"/>
  <c r="G7" i="22"/>
  <c r="G6" i="22"/>
  <c r="G5" i="22"/>
  <c r="G4" i="22"/>
  <c r="G3" i="22"/>
  <c r="G2" i="22"/>
  <c r="G1" i="22"/>
  <c r="G15" i="21"/>
  <c r="G14" i="21"/>
  <c r="G13" i="21"/>
  <c r="G12" i="21"/>
  <c r="G11" i="21"/>
  <c r="G10" i="21"/>
  <c r="G9" i="21"/>
  <c r="G8" i="21"/>
  <c r="G7" i="21"/>
  <c r="G6" i="21"/>
  <c r="G5" i="21"/>
  <c r="G4" i="21"/>
  <c r="G3" i="21"/>
  <c r="G2" i="21"/>
  <c r="G1" i="21"/>
  <c r="H15" i="4"/>
  <c r="H13" i="4"/>
  <c r="H12" i="4"/>
  <c r="H10" i="4"/>
  <c r="H9" i="4"/>
  <c r="H7" i="4"/>
  <c r="H6" i="4"/>
  <c r="H5" i="4"/>
  <c r="H4" i="4"/>
  <c r="H3" i="4"/>
  <c r="H2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G1" i="4"/>
  <c r="B56" i="43"/>
  <c r="B3" i="43"/>
  <c r="B4" i="43"/>
  <c r="B5" i="43"/>
  <c r="B6" i="43"/>
  <c r="B7" i="43"/>
  <c r="B8" i="43"/>
  <c r="B9" i="43"/>
  <c r="B10" i="43"/>
  <c r="B11" i="43"/>
  <c r="B12" i="43"/>
  <c r="B13" i="43"/>
  <c r="B14" i="43"/>
  <c r="B15" i="43"/>
  <c r="B16" i="43"/>
  <c r="B17" i="43"/>
  <c r="B18" i="43"/>
  <c r="B19" i="43"/>
  <c r="B20" i="43"/>
  <c r="B21" i="43"/>
  <c r="B22" i="43"/>
  <c r="B23" i="43"/>
  <c r="B24" i="43"/>
  <c r="B25" i="43"/>
  <c r="B26" i="43"/>
  <c r="B27" i="43"/>
  <c r="B28" i="43"/>
  <c r="B29" i="43"/>
  <c r="B30" i="43"/>
  <c r="B31" i="43"/>
  <c r="B32" i="43"/>
  <c r="B33" i="43"/>
  <c r="B34" i="43"/>
  <c r="B35" i="43"/>
  <c r="B36" i="43"/>
  <c r="B37" i="43"/>
  <c r="B38" i="43"/>
  <c r="B39" i="43"/>
  <c r="B40" i="43"/>
  <c r="B41" i="43"/>
  <c r="B42" i="43"/>
  <c r="B43" i="43"/>
  <c r="B44" i="43"/>
  <c r="B45" i="43"/>
  <c r="B46" i="43"/>
  <c r="B47" i="43"/>
  <c r="B48" i="43"/>
  <c r="B49" i="43"/>
  <c r="B50" i="43"/>
  <c r="B51" i="43"/>
  <c r="B52" i="43"/>
  <c r="B53" i="43"/>
  <c r="B54" i="43"/>
  <c r="B55" i="43"/>
  <c r="B57" i="43"/>
  <c r="B58" i="43"/>
  <c r="B59" i="43"/>
  <c r="B60" i="43"/>
  <c r="B61" i="43"/>
  <c r="B62" i="43"/>
  <c r="B63" i="43"/>
  <c r="B64" i="43"/>
  <c r="B65" i="43"/>
  <c r="B66" i="43"/>
  <c r="B67" i="43"/>
  <c r="B68" i="43"/>
  <c r="B69" i="43"/>
  <c r="B70" i="43"/>
  <c r="B71" i="43"/>
  <c r="B72" i="43"/>
  <c r="B73" i="43"/>
  <c r="B74" i="43"/>
  <c r="B75" i="43"/>
  <c r="B76" i="43"/>
  <c r="B77" i="43"/>
  <c r="B78" i="43"/>
  <c r="B79" i="43"/>
  <c r="B80" i="43"/>
  <c r="B81" i="43"/>
  <c r="B82" i="43"/>
  <c r="B83" i="43"/>
  <c r="B84" i="43"/>
  <c r="B85" i="43"/>
  <c r="B86" i="43"/>
  <c r="B87" i="43"/>
  <c r="B88" i="43"/>
  <c r="B89" i="43"/>
  <c r="B90" i="43"/>
  <c r="B91" i="43"/>
  <c r="B92" i="43"/>
  <c r="B93" i="43"/>
  <c r="B94" i="43"/>
  <c r="B95" i="43"/>
  <c r="B96" i="43"/>
  <c r="B97" i="43"/>
  <c r="B98" i="43"/>
  <c r="B99" i="43"/>
  <c r="B100" i="43"/>
  <c r="B2" i="43"/>
  <c r="C30" i="7"/>
  <c r="C29" i="7"/>
  <c r="C28" i="7"/>
  <c r="C19" i="7"/>
  <c r="C18" i="7"/>
  <c r="C17" i="7"/>
  <c r="C16" i="7"/>
  <c r="C15" i="7"/>
  <c r="C14" i="7"/>
  <c r="C13" i="7"/>
  <c r="C12" i="7"/>
  <c r="C11" i="7"/>
  <c r="C10" i="7"/>
  <c r="C9" i="7"/>
  <c r="C8" i="7"/>
  <c r="C30" i="8"/>
  <c r="C29" i="8"/>
  <c r="C28" i="8"/>
  <c r="C19" i="8"/>
  <c r="C18" i="8"/>
  <c r="C17" i="8"/>
  <c r="C16" i="8"/>
  <c r="C15" i="8"/>
  <c r="C14" i="8"/>
  <c r="C13" i="8"/>
  <c r="C12" i="8"/>
  <c r="C11" i="8"/>
  <c r="C10" i="8"/>
  <c r="C9" i="8"/>
  <c r="C8" i="8"/>
  <c r="C30" i="9"/>
  <c r="C29" i="9"/>
  <c r="C28" i="9"/>
  <c r="C19" i="9"/>
  <c r="C18" i="9"/>
  <c r="C17" i="9"/>
  <c r="C16" i="9"/>
  <c r="C15" i="9"/>
  <c r="C14" i="9"/>
  <c r="C13" i="9"/>
  <c r="C12" i="9"/>
  <c r="C11" i="9"/>
  <c r="C10" i="9"/>
  <c r="C9" i="9"/>
  <c r="C8" i="9"/>
  <c r="C30" i="10"/>
  <c r="C29" i="10"/>
  <c r="C28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30" i="11"/>
  <c r="C29" i="11"/>
  <c r="C28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30" i="12"/>
  <c r="C29" i="12"/>
  <c r="C28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30" i="13"/>
  <c r="C29" i="13"/>
  <c r="C28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30" i="14"/>
  <c r="C29" i="14"/>
  <c r="C28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30" i="15"/>
  <c r="C29" i="15"/>
  <c r="C28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30" i="16"/>
  <c r="C29" i="16"/>
  <c r="C28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30" i="17"/>
  <c r="C29" i="17"/>
  <c r="C28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30" i="18"/>
  <c r="C29" i="18"/>
  <c r="C28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30" i="19"/>
  <c r="C29" i="19"/>
  <c r="C28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30" i="20"/>
  <c r="C29" i="20"/>
  <c r="C28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29" i="2"/>
  <c r="C30" i="2"/>
  <c r="C28" i="2"/>
  <c r="C9" i="2"/>
  <c r="C10" i="2"/>
  <c r="C11" i="2"/>
  <c r="C12" i="2"/>
  <c r="C13" i="2"/>
  <c r="C14" i="2"/>
  <c r="C15" i="2"/>
  <c r="C16" i="2"/>
  <c r="C17" i="2"/>
  <c r="C18" i="2"/>
  <c r="C19" i="2"/>
  <c r="C8" i="2"/>
  <c r="F26" i="10" l="1"/>
  <c r="H13" i="21"/>
  <c r="F26" i="12"/>
  <c r="F26" i="13"/>
  <c r="F26" i="17"/>
  <c r="F26" i="18"/>
  <c r="H5" i="21"/>
  <c r="F26" i="7"/>
  <c r="H1" i="4"/>
  <c r="H14" i="4"/>
  <c r="F26" i="9"/>
  <c r="H11" i="4"/>
  <c r="F26" i="15"/>
  <c r="H8" i="4"/>
  <c r="H16" i="41"/>
</calcChain>
</file>

<file path=xl/sharedStrings.xml><?xml version="1.0" encoding="utf-8"?>
<sst xmlns="http://schemas.openxmlformats.org/spreadsheetml/2006/main" count="957" uniqueCount="671">
  <si>
    <t>AG2R - LA Mondiale</t>
  </si>
  <si>
    <t>BARDET Romain</t>
  </si>
  <si>
    <t>PERAUD Jean-Christophe</t>
  </si>
  <si>
    <t>POZZOVIVO Domenico</t>
  </si>
  <si>
    <t>VUILLERMOZ Alexis</t>
  </si>
  <si>
    <t>BAKELANTS Jan</t>
  </si>
  <si>
    <t>DUMOULIN Samuel</t>
  </si>
  <si>
    <t>NOCENTINI Rinaldo</t>
  </si>
  <si>
    <t>GASTAUER Ben</t>
  </si>
  <si>
    <t>GOUGEARD Alexis</t>
  </si>
  <si>
    <t>MONTAGUTI Matteo</t>
  </si>
  <si>
    <t>CHEREL Mikael</t>
  </si>
  <si>
    <t>RIBLON Christophe</t>
  </si>
  <si>
    <t>DUPONT Hubert</t>
  </si>
  <si>
    <t>MONDORY Lloyd</t>
  </si>
  <si>
    <t>KADRI Blel</t>
  </si>
  <si>
    <t>HOULE Hugo</t>
  </si>
  <si>
    <t>DANIEL Maxime</t>
  </si>
  <si>
    <t>LATOUR Pierre-Roger</t>
  </si>
  <si>
    <t>TURGOT Sébastien</t>
  </si>
  <si>
    <t>BERARD Julien</t>
  </si>
  <si>
    <t>MINARD Sébastien</t>
  </si>
  <si>
    <t>BAGDONAS Gediminas</t>
  </si>
  <si>
    <t>JAUREGUI Quentin</t>
  </si>
  <si>
    <t>VANSUMMEREN Johan</t>
  </si>
  <si>
    <t>GAUDIN Damien</t>
  </si>
  <si>
    <t>GRETSCH Patrick</t>
  </si>
  <si>
    <t>BETANCUR GOMEZ Carlos Alberto</t>
  </si>
  <si>
    <t>BONNAFOND Guillaume</t>
  </si>
  <si>
    <t>DOMONT Axel</t>
  </si>
  <si>
    <t>Androni Giocattoli</t>
  </si>
  <si>
    <t>PELLIZOTTI Franco</t>
  </si>
  <si>
    <t>GATTO Oscar</t>
  </si>
  <si>
    <t>TVETCOV Serghei</t>
  </si>
  <si>
    <t>ZILIOLI Gianfranco</t>
  </si>
  <si>
    <t>APPOLLONIO Davide</t>
  </si>
  <si>
    <t>BENFATTO Marco</t>
  </si>
  <si>
    <t>PADOUR Frantisek</t>
  </si>
  <si>
    <t>CHICCHI Francesco</t>
  </si>
  <si>
    <t>TALIANI Alessio</t>
  </si>
  <si>
    <t>STORTONI Simone</t>
  </si>
  <si>
    <t>GALVIZ GARCIA Carlos Johan</t>
  </si>
  <si>
    <t>RODRIGUEZ ORTIZ Jackson Jesus</t>
  </si>
  <si>
    <t>TABORRE Fabio</t>
  </si>
  <si>
    <t>DALL'ANTONIA Tiziano</t>
  </si>
  <si>
    <t>GODOY Yonder Eduardo</t>
  </si>
  <si>
    <t>BANDIERA Marco</t>
  </si>
  <si>
    <t>FRAPPORTI Marco</t>
  </si>
  <si>
    <t>SELLA Emanuele</t>
  </si>
  <si>
    <t>EBSEN John Kronborg</t>
  </si>
  <si>
    <t>Astana Pro Team</t>
  </si>
  <si>
    <t>NIBALI Vincenzo</t>
  </si>
  <si>
    <t>ARU Fabio</t>
  </si>
  <si>
    <t>BOOM Lars</t>
  </si>
  <si>
    <t>FUGLSANG Jakob</t>
  </si>
  <si>
    <t>TAARAMÄE Rein</t>
  </si>
  <si>
    <t>SANCHEZ GIL Luis Leon</t>
  </si>
  <si>
    <t>AGNOLI Valerio</t>
  </si>
  <si>
    <t>GUARDINI Andrea</t>
  </si>
  <si>
    <t>LUTSENKO Alexey</t>
  </si>
  <si>
    <t>CATALDO Dario</t>
  </si>
  <si>
    <t>LANDA MEANA Mikel</t>
  </si>
  <si>
    <t>GRIVKO Andriy</t>
  </si>
  <si>
    <t>SCARPONI Michele</t>
  </si>
  <si>
    <t>BOZIC Borut</t>
  </si>
  <si>
    <t>KANGERT Tanel</t>
  </si>
  <si>
    <t>TIRALONGO Paolo</t>
  </si>
  <si>
    <t>ZEITS Andrey</t>
  </si>
  <si>
    <t>DE VREESE Laurens</t>
  </si>
  <si>
    <t>WESTRA Lieuwe</t>
  </si>
  <si>
    <t>ROSA Diego</t>
  </si>
  <si>
    <t>DYACHENKO Alexandr</t>
  </si>
  <si>
    <t>TLEUBAYEV Ruslan</t>
  </si>
  <si>
    <t>MALACARNE Davide</t>
  </si>
  <si>
    <t>LOPEZ MORENO Miguel Angel</t>
  </si>
  <si>
    <t>GRUZDEV Dmitriy</t>
  </si>
  <si>
    <t>KAMYSHEV Arman</t>
  </si>
  <si>
    <t>FOMINYKH Daniil</t>
  </si>
  <si>
    <t>KOZHATAYEV Bakhtiyar</t>
  </si>
  <si>
    <t>VANOTTI Alessandro</t>
  </si>
  <si>
    <t>AYAZBAYEV Maxat</t>
  </si>
  <si>
    <t>Bardiani – CSF</t>
  </si>
  <si>
    <t>COLBRELLI Sonny</t>
  </si>
  <si>
    <t>BONGIORNO Francesco Manuel</t>
  </si>
  <si>
    <t>ZARDINI Edoardo</t>
  </si>
  <si>
    <t>BATTAGLIN Enrico</t>
  </si>
  <si>
    <t>PIRAZZI Stefano</t>
  </si>
  <si>
    <t>CHIRICO Luca</t>
  </si>
  <si>
    <t>RUFFONI Nicola</t>
  </si>
  <si>
    <t>PIECHELE Andrea</t>
  </si>
  <si>
    <t>BARBIN Enrico</t>
  </si>
  <si>
    <t>BOEM Nicola</t>
  </si>
  <si>
    <t>ANDREETTA Simone</t>
  </si>
  <si>
    <t>SIMION Paolo</t>
  </si>
  <si>
    <t>STERBINI Luca</t>
  </si>
  <si>
    <t>TONELLI Alessandro</t>
  </si>
  <si>
    <t>STERBINI Simone</t>
  </si>
  <si>
    <t>BMC Racing Team</t>
  </si>
  <si>
    <t>VAN AVERMAET Greg</t>
  </si>
  <si>
    <t>GILBERT Philippe</t>
  </si>
  <si>
    <t>VAN GARDEREN Tejay</t>
  </si>
  <si>
    <t>DENNIS Rohan</t>
  </si>
  <si>
    <t>EVANS Cadel</t>
  </si>
  <si>
    <t>SANCHEZ GONZALEZ Samuel</t>
  </si>
  <si>
    <t>DRUCKER Jempy</t>
  </si>
  <si>
    <t>CARUSO Damiano</t>
  </si>
  <si>
    <t>HERMANS Ben</t>
  </si>
  <si>
    <t>DILLIER Silvan</t>
  </si>
  <si>
    <t>OSS Daniel</t>
  </si>
  <si>
    <t>DE MARCHI Alessandro</t>
  </si>
  <si>
    <t>KÜNG Stefan</t>
  </si>
  <si>
    <t>TEUNS Dylan</t>
  </si>
  <si>
    <t>VELITS Peter</t>
  </si>
  <si>
    <t>BOOKWALTER Brent</t>
  </si>
  <si>
    <t>ATAPUMA HURTADO Jhon Darwin</t>
  </si>
  <si>
    <t>QUINZIATO Manuel</t>
  </si>
  <si>
    <t>STETINA Peter</t>
  </si>
  <si>
    <t>BURGHARDT Marcus</t>
  </si>
  <si>
    <t>WYSS Danilo</t>
  </si>
  <si>
    <t>ROSSKOPF Joey</t>
  </si>
  <si>
    <t>MOINARD Amaël</t>
  </si>
  <si>
    <t>ZABEL Rick</t>
  </si>
  <si>
    <t>SCHÄR Michael</t>
  </si>
  <si>
    <t>FLAKEMORE Campbell</t>
  </si>
  <si>
    <t>PHINNEY Taylor</t>
  </si>
  <si>
    <t>SENNI Manuel</t>
  </si>
  <si>
    <t>LODEWYCK Klaas</t>
  </si>
  <si>
    <t>CCC Sprandi – Polkowice</t>
  </si>
  <si>
    <t>REBELLIN Davide</t>
  </si>
  <si>
    <t>PATERSKI Maciej</t>
  </si>
  <si>
    <t>BOLE Grega</t>
  </si>
  <si>
    <t>RUTKIEWICZ Marek</t>
  </si>
  <si>
    <t>SAMOILAU Branislau</t>
  </si>
  <si>
    <t>MATYSIAK Bartlomiej</t>
  </si>
  <si>
    <t>TACIAK Mateusz</t>
  </si>
  <si>
    <t>KUREK Adrian</t>
  </si>
  <si>
    <t>MARYCZ Jaroslaw</t>
  </si>
  <si>
    <t>SZMYD Sylwester</t>
  </si>
  <si>
    <t>HIRT Jan</t>
  </si>
  <si>
    <t>MIHAYLOV Nikolay</t>
  </si>
  <si>
    <t>KIENDYS Tomasz</t>
  </si>
  <si>
    <t>OWSIAN Lukasz</t>
  </si>
  <si>
    <t>SCHUMACHER Stefan</t>
  </si>
  <si>
    <t>DELLE STELLE Cristian</t>
  </si>
  <si>
    <t>LATON Eryk</t>
  </si>
  <si>
    <t>PLUCINSKI Leszek</t>
  </si>
  <si>
    <t>STEPNIAK Grzegorz</t>
  </si>
  <si>
    <t>HONKISZ Adrian</t>
  </si>
  <si>
    <t>CERNY Josef</t>
  </si>
  <si>
    <t>STOSZ Patryk</t>
  </si>
  <si>
    <t>Ettix – Quickstep</t>
  </si>
  <si>
    <t>KWIATKOWSKI Michal</t>
  </si>
  <si>
    <t>URAN URAN Rigoberto</t>
  </si>
  <si>
    <t>MARTIN Tony</t>
  </si>
  <si>
    <t>STYBAR Zdenek</t>
  </si>
  <si>
    <t>TERPSTRA Niki</t>
  </si>
  <si>
    <t>MEERSMAN Gianni</t>
  </si>
  <si>
    <t>CAVENDISH Mark</t>
  </si>
  <si>
    <t>ALAPHILIPPE Julian</t>
  </si>
  <si>
    <t>LAMPAERT Yves</t>
  </si>
  <si>
    <t>TRENTIN Matteo</t>
  </si>
  <si>
    <t>BOONEN Tom</t>
  </si>
  <si>
    <t>VAKOC Petr</t>
  </si>
  <si>
    <t>VERMOTE Julien</t>
  </si>
  <si>
    <t>RENSHAW Mark</t>
  </si>
  <si>
    <t>MAES Nikolas</t>
  </si>
  <si>
    <t>SERRY Pieter</t>
  </si>
  <si>
    <t>VANDENBERGH Stijn</t>
  </si>
  <si>
    <t>BRAMBILLA Gianluca</t>
  </si>
  <si>
    <t>KEISSE Iljo</t>
  </si>
  <si>
    <t>BOUET Maxime</t>
  </si>
  <si>
    <t>GOLAS Michal</t>
  </si>
  <si>
    <t>VAN KEIRSBULCK Guillaume</t>
  </si>
  <si>
    <t>DE LA CRUZ MELGAREJO David</t>
  </si>
  <si>
    <t>WISNIOWSKI Lukasz</t>
  </si>
  <si>
    <t>VERONA QUINTANILLA Carlos</t>
  </si>
  <si>
    <t>SABATINI Fabio</t>
  </si>
  <si>
    <t>VELITS Martin</t>
  </si>
  <si>
    <t>FDJ</t>
  </si>
  <si>
    <t>DEMARE Arnaud</t>
  </si>
  <si>
    <t>PINOT Thibaut</t>
  </si>
  <si>
    <t>VICHOT Arthur</t>
  </si>
  <si>
    <t>MORABITO Steve</t>
  </si>
  <si>
    <t>GENIEZ Alexandre</t>
  </si>
  <si>
    <t>REZA Kévin</t>
  </si>
  <si>
    <t>ROY Jérémy</t>
  </si>
  <si>
    <t>LADAGNOUS Matthieu</t>
  </si>
  <si>
    <t>JEANNESSON Arnold</t>
  </si>
  <si>
    <t>ROUX Anthony</t>
  </si>
  <si>
    <t>DELAGE Mickaël</t>
  </si>
  <si>
    <t>PICHON Laurent</t>
  </si>
  <si>
    <t>MANZIN Lorrenzo</t>
  </si>
  <si>
    <t>OFFREDO Yoann</t>
  </si>
  <si>
    <t>SARREAU Marc</t>
  </si>
  <si>
    <t>ELISSONDE Kenny</t>
  </si>
  <si>
    <t>LE BON Johan</t>
  </si>
  <si>
    <t>VAUGRENARD Benoît</t>
  </si>
  <si>
    <t>MOUREY Francis</t>
  </si>
  <si>
    <t>VEIKKANEN Jussi</t>
  </si>
  <si>
    <t>PINEAU Cédric</t>
  </si>
  <si>
    <t>LE GAC Olivier</t>
  </si>
  <si>
    <t>BONNET William</t>
  </si>
  <si>
    <t>CHAVANEL Sébastien</t>
  </si>
  <si>
    <t>BOUCHER David</t>
  </si>
  <si>
    <t>LECUISINIER Pierre-Henri</t>
  </si>
  <si>
    <t>GESLIN Anthony</t>
  </si>
  <si>
    <t>COURTEILLE Arnaud</t>
  </si>
  <si>
    <t>FISCHER Murilo Antonio</t>
  </si>
  <si>
    <t>IAM Cycling</t>
  </si>
  <si>
    <t>CHAVANEL Sylvain</t>
  </si>
  <si>
    <t>FRANK Mathias</t>
  </si>
  <si>
    <t>VAN GENECHTEN Jonas</t>
  </si>
  <si>
    <t>HAUSSLER Heinrich</t>
  </si>
  <si>
    <t>ELMIGER Martin</t>
  </si>
  <si>
    <t>BRÄNDLE Matthias</t>
  </si>
  <si>
    <t>PELUCCHI Matteo</t>
  </si>
  <si>
    <t>PANTANO GOMEZ Jarlinson</t>
  </si>
  <si>
    <t>REICHENBACH Sébastien</t>
  </si>
  <si>
    <t>DEGAND Thomas</t>
  </si>
  <si>
    <t>COPPEL Jérôme</t>
  </si>
  <si>
    <t>CLEMENT Stef</t>
  </si>
  <si>
    <t>SARAMOTINS Aleksejs</t>
  </si>
  <si>
    <t>WYSS Marcel</t>
  </si>
  <si>
    <t>REYNES MIMO Vicente</t>
  </si>
  <si>
    <t>ENGER Sondre Holst</t>
  </si>
  <si>
    <t>DEVENYNS Dries</t>
  </si>
  <si>
    <t>WARBASSE Larry</t>
  </si>
  <si>
    <t>TANNER David</t>
  </si>
  <si>
    <t>KLUGE Roger</t>
  </si>
  <si>
    <t>FUMEAUX Jonathan</t>
  </si>
  <si>
    <t>CHEVRIER Clément</t>
  </si>
  <si>
    <t>HOLLENSTEIN Reto</t>
  </si>
  <si>
    <t>PINEAU Jérôme</t>
  </si>
  <si>
    <t>LANG Pirmin</t>
  </si>
  <si>
    <t>SCHELLING Patrick</t>
  </si>
  <si>
    <t>AREGGER Marcel</t>
  </si>
  <si>
    <t>Lampre - Merida</t>
  </si>
  <si>
    <t>COSTA Rui Alberto Faria</t>
  </si>
  <si>
    <t>BONIFAZIO Niccolo</t>
  </si>
  <si>
    <t>VALLS FERRI Rafael</t>
  </si>
  <si>
    <t>CIMOLAI Davide</t>
  </si>
  <si>
    <t>NIEMIEC Przemyslaw</t>
  </si>
  <si>
    <t>POZZATO Filippo</t>
  </si>
  <si>
    <t>OLIVEIRA Nelson Felipe Santos Simoes</t>
  </si>
  <si>
    <t>CONTI Valerio</t>
  </si>
  <si>
    <t>ULISSI Diego</t>
  </si>
  <si>
    <t>FERRARI Roberto</t>
  </si>
  <si>
    <t>DURASEK Kristijan</t>
  </si>
  <si>
    <t>MORI Manuele</t>
  </si>
  <si>
    <t>SERPA PEREZ Jose Rodolfo</t>
  </si>
  <si>
    <t>GEBREMARIAM GRMAY Tsgabu</t>
  </si>
  <si>
    <t>MODOLO Sacha</t>
  </si>
  <si>
    <t>POLANC Jan</t>
  </si>
  <si>
    <t>RICHEZE ARAQUISTAIN Ariel Maximiliano</t>
  </si>
  <si>
    <t>CATTANEO Mattia</t>
  </si>
  <si>
    <t>BONO Matteo</t>
  </si>
  <si>
    <t>PLAZA MOLINA Ruben</t>
  </si>
  <si>
    <t>PIBERNIK Luka</t>
  </si>
  <si>
    <t>KOSHEVOY Ilia</t>
  </si>
  <si>
    <t>FENG Chun Kai</t>
  </si>
  <si>
    <t>XU Gang</t>
  </si>
  <si>
    <t>COSTA Mario Jorge Faria</t>
  </si>
  <si>
    <t>Lotto - Belisol</t>
  </si>
  <si>
    <t>GALLOPIN Tony</t>
  </si>
  <si>
    <t>GREIPEL André</t>
  </si>
  <si>
    <t>WELLENS Tim</t>
  </si>
  <si>
    <t>DEBUSSCHERE Jens</t>
  </si>
  <si>
    <t>BENOOT Tiesj</t>
  </si>
  <si>
    <t>BOECKMANS Kris</t>
  </si>
  <si>
    <t>ROELANDTS Jürgen</t>
  </si>
  <si>
    <t>VAN DEN BROECK Jurgen</t>
  </si>
  <si>
    <t>VANENDERT Jelle</t>
  </si>
  <si>
    <t>MONFORT Maxime</t>
  </si>
  <si>
    <t>LIGTHART Pim</t>
  </si>
  <si>
    <t>BAK Lars Ytting</t>
  </si>
  <si>
    <t>HANSEN Adam</t>
  </si>
  <si>
    <t>HENDERSON Gregory</t>
  </si>
  <si>
    <t>DE BIE Sean</t>
  </si>
  <si>
    <t>VAN DER SANDE Tosh</t>
  </si>
  <si>
    <t>VALLEE Boris</t>
  </si>
  <si>
    <t>DE BUYST Jasper</t>
  </si>
  <si>
    <t>VERVAEKE Louis</t>
  </si>
  <si>
    <t>DE CLERCQ Bart</t>
  </si>
  <si>
    <t>DE GENDT Thomas</t>
  </si>
  <si>
    <t>BREEN Vegard</t>
  </si>
  <si>
    <t>ARMEE Sander</t>
  </si>
  <si>
    <t>SIEBERG Marcel</t>
  </si>
  <si>
    <t>BROECKX Stig</t>
  </si>
  <si>
    <t>VANENDERT Dennis</t>
  </si>
  <si>
    <t>DOCKX Gert</t>
  </si>
  <si>
    <t>DEHAES Kenny</t>
  </si>
  <si>
    <t>Movistar Team</t>
  </si>
  <si>
    <t>VALVERDE BELMONTE Alejandro</t>
  </si>
  <si>
    <t>QUINTANA ROJAS Nairo Alexander</t>
  </si>
  <si>
    <t>IZAGIRRE INSAUSTI Ion</t>
  </si>
  <si>
    <t>LOBATO DEL VALLE Juan Jose</t>
  </si>
  <si>
    <t>INTXAUSTI ELORRIAGA Beñat</t>
  </si>
  <si>
    <t>MALORI Adriano</t>
  </si>
  <si>
    <t>HERRADA LOPEZ Jesus</t>
  </si>
  <si>
    <t>VISCONTI Giovanni</t>
  </si>
  <si>
    <t>IZAGIRRE INSAUSTI Gorka</t>
  </si>
  <si>
    <t>ROJAS GIL Jose Joaquin</t>
  </si>
  <si>
    <t>HERRADA LOPEZ Jose</t>
  </si>
  <si>
    <t>MORENO BAZAN Javier</t>
  </si>
  <si>
    <t>ANACONA GOMEZ Winner Andrew</t>
  </si>
  <si>
    <t>AMADOR BIKKAZAKOVA Andrey</t>
  </si>
  <si>
    <t>FERNANDEZ ANDUJAR Ruben</t>
  </si>
  <si>
    <t>CASTROVIEJO NICOLAS Jonathan</t>
  </si>
  <si>
    <t>DOWSETT Alex</t>
  </si>
  <si>
    <t>ANTON HERNANDEZ Igor</t>
  </si>
  <si>
    <t>ERVITI OLLO Imanol</t>
  </si>
  <si>
    <t>QUINTANA ROJAS Dayer Uberney</t>
  </si>
  <si>
    <t>CAPECCHI Eros</t>
  </si>
  <si>
    <t>GADRET John</t>
  </si>
  <si>
    <t>SÜTTERLIN Jasha</t>
  </si>
  <si>
    <t>SUTHERLAND Rory</t>
  </si>
  <si>
    <t>SANZ UNZUE Enrique</t>
  </si>
  <si>
    <t>LASTRAS GARCIA Pablo</t>
  </si>
  <si>
    <t>VENTOSO ALBERDI Francisco Jose</t>
  </si>
  <si>
    <t>SOLER GIMENEZ Marc</t>
  </si>
  <si>
    <t>Nippo – Vini Fantini</t>
  </si>
  <si>
    <t>CUNEGO Damiano</t>
  </si>
  <si>
    <t>GROSU Eduard-Michael</t>
  </si>
  <si>
    <t>DE NEGRI Pierpaolo</t>
  </si>
  <si>
    <t>COLLI Daniele</t>
  </si>
  <si>
    <t>FILOSI Iuri</t>
  </si>
  <si>
    <t>MARINI Nicolas</t>
  </si>
  <si>
    <t>MALAGUTI Alessandro</t>
  </si>
  <si>
    <t>BERLATO Giacomo</t>
  </si>
  <si>
    <t>BISOLTI Alessandro</t>
  </si>
  <si>
    <t>YAMAMOTO Genki</t>
  </si>
  <si>
    <t>STACCHIOTTI Riccardo</t>
  </si>
  <si>
    <t>NIBALI Antonio</t>
  </si>
  <si>
    <t>CHAPARRO LOPEZ  Didier Alonso</t>
  </si>
  <si>
    <t>Orica - GreenEdge</t>
  </si>
  <si>
    <t>MATTHEWS Michael</t>
  </si>
  <si>
    <t>GERRANS Simon</t>
  </si>
  <si>
    <t>IMPEY Daryl</t>
  </si>
  <si>
    <t>ALBASINI Michael</t>
  </si>
  <si>
    <t>YATES Adam</t>
  </si>
  <si>
    <t>CHAVES RUBIO Jhoan Esteban</t>
  </si>
  <si>
    <t>EWAN Caleb</t>
  </si>
  <si>
    <t>KEUKELEIRE Jens</t>
  </si>
  <si>
    <t>CORT NIELSEN Magnus</t>
  </si>
  <si>
    <t>TUFT Svein</t>
  </si>
  <si>
    <t>YATES Simon</t>
  </si>
  <si>
    <t>WEENING Pieter</t>
  </si>
  <si>
    <t>MEYER Cameron</t>
  </si>
  <si>
    <t>DURBRIDGE Luke</t>
  </si>
  <si>
    <t>CLARKE Simon</t>
  </si>
  <si>
    <t>BLYTHE Adam</t>
  </si>
  <si>
    <t>SANTAROMITA Ivan</t>
  </si>
  <si>
    <t>HEPBURN Michael</t>
  </si>
  <si>
    <t>HOWSON Damien</t>
  </si>
  <si>
    <t>HAYMAN Mathew</t>
  </si>
  <si>
    <t>MEIER Christian</t>
  </si>
  <si>
    <t>BEWLEY Sam</t>
  </si>
  <si>
    <t>HOWARD Leigh</t>
  </si>
  <si>
    <t>MOURIS Jens</t>
  </si>
  <si>
    <t>LANCASTER Brett</t>
  </si>
  <si>
    <t>DOCKER Mitchell</t>
  </si>
  <si>
    <t>Southeast</t>
  </si>
  <si>
    <t>FINETTO Mauro</t>
  </si>
  <si>
    <t>BELLETTI Manuel</t>
  </si>
  <si>
    <t>GAVAZZI Francesco</t>
  </si>
  <si>
    <t>PONZI Simone</t>
  </si>
  <si>
    <t>FEDI Andrea</t>
  </si>
  <si>
    <t>ANDRIATO Rafael Mattos</t>
  </si>
  <si>
    <t>BUSATO Matteo</t>
  </si>
  <si>
    <t>PETACCHI Alessandro</t>
  </si>
  <si>
    <t>MONSALVE PERTSINIDIS Yonathan Alejandro</t>
  </si>
  <si>
    <t>MARECZKO Jakub</t>
  </si>
  <si>
    <t>FAVILLI Elia</t>
  </si>
  <si>
    <t>CONTI Samuele</t>
  </si>
  <si>
    <t>BERTAZZO Liam</t>
  </si>
  <si>
    <t>ZHUPA Eugert</t>
  </si>
  <si>
    <t>DAL COL Andrea</t>
  </si>
  <si>
    <t>CECCHINEL Giorgio</t>
  </si>
  <si>
    <t>TEDESCHI Mirko</t>
  </si>
  <si>
    <t>Team Cannondale – Garmin</t>
  </si>
  <si>
    <t>MARTIN Daniel</t>
  </si>
  <si>
    <t>NAVARDAUSKAS Ramunas</t>
  </si>
  <si>
    <t>FORMOLO Davide</t>
  </si>
  <si>
    <t>HESJEDAL Ryder</t>
  </si>
  <si>
    <t>TALANSKY Andrew</t>
  </si>
  <si>
    <t>DANIELSON Tom</t>
  </si>
  <si>
    <t>VAN BAARLE Dylan</t>
  </si>
  <si>
    <t>LANGEVELD Sebastian</t>
  </si>
  <si>
    <t>HAAS Nathan</t>
  </si>
  <si>
    <t>KOREN Kristjan</t>
  </si>
  <si>
    <t>CARDOSO Andre Fernando Santos Martins</t>
  </si>
  <si>
    <t>SLAGTER Tom-Jelte</t>
  </si>
  <si>
    <t>ACEVEDO CALLE Janier Alexis</t>
  </si>
  <si>
    <t>HOWES Alex</t>
  </si>
  <si>
    <t>BAUER Jack</t>
  </si>
  <si>
    <t>VILLELLA Davide</t>
  </si>
  <si>
    <t>MOSER Moreno</t>
  </si>
  <si>
    <t>ZEPUNTKE Ruben</t>
  </si>
  <si>
    <t>KING Benjamin</t>
  </si>
  <si>
    <t>SKJERPING Kristoffer</t>
  </si>
  <si>
    <t>MARANGONI Alan</t>
  </si>
  <si>
    <t>DOMBROWSKI Joseph Lloyd</t>
  </si>
  <si>
    <t>BROWN Nathan</t>
  </si>
  <si>
    <t>MOHORIC Matej</t>
  </si>
  <si>
    <t>HANSEN Lasse Norman</t>
  </si>
  <si>
    <t>KING Edward</t>
  </si>
  <si>
    <t>BETTIOL Alberto</t>
  </si>
  <si>
    <t>Team Giant – Alpecin</t>
  </si>
  <si>
    <t>DEGENKOLB John</t>
  </si>
  <si>
    <t>DUMOULIN Tom</t>
  </si>
  <si>
    <t>KITTEL Marcel</t>
  </si>
  <si>
    <t>BARGUIL Warren</t>
  </si>
  <si>
    <t>MEZGEC Luka</t>
  </si>
  <si>
    <t>SINKELDAM Ramon</t>
  </si>
  <si>
    <t>GESCHKE Simon</t>
  </si>
  <si>
    <t>ARNDT Nikias</t>
  </si>
  <si>
    <t>WAEYTENS Zico</t>
  </si>
  <si>
    <t>PREIDLER Georg</t>
  </si>
  <si>
    <t>TIMMER Albert</t>
  </si>
  <si>
    <t>VEELERS Tom</t>
  </si>
  <si>
    <t>JONES Carter</t>
  </si>
  <si>
    <t>CRADDOCK Lawson</t>
  </si>
  <si>
    <t>DE BACKER Bert</t>
  </si>
  <si>
    <t>OLIVIER Daan</t>
  </si>
  <si>
    <t>HAGA Chad</t>
  </si>
  <si>
    <t>DE KORT Koen</t>
  </si>
  <si>
    <t>CURVERS Roy</t>
  </si>
  <si>
    <t>HUPOND Thierry</t>
  </si>
  <si>
    <t>LUDVIGSSON Tobias</t>
  </si>
  <si>
    <t>FRÖHLINGER Johannes</t>
  </si>
  <si>
    <t>STAMSNIJDER Tom</t>
  </si>
  <si>
    <t>FAIRLY Caleb</t>
  </si>
  <si>
    <t>JI Cheng</t>
  </si>
  <si>
    <t>LUDVIGSSON Fredrik</t>
  </si>
  <si>
    <t>VAN DER HAAR Lars</t>
  </si>
  <si>
    <t>Team Katusha</t>
  </si>
  <si>
    <t>KRISTOFF Alexander</t>
  </si>
  <si>
    <t>RODRIGUEZ OLIVER Joaquim</t>
  </si>
  <si>
    <t>MORENO FERNANDEZ Daniel</t>
  </si>
  <si>
    <t>SPILAK Simon</t>
  </si>
  <si>
    <t>MACHADO Tiago Jose Pinto</t>
  </si>
  <si>
    <t>ZAKARIN Ilnur</t>
  </si>
  <si>
    <t>CARUSO Giampaolo</t>
  </si>
  <si>
    <t>CHERNETSKIY Sergey</t>
  </si>
  <si>
    <t>LAGUTIN Sergey</t>
  </si>
  <si>
    <t>PORSEV Alexander</t>
  </si>
  <si>
    <t>TROFIMOV Yury</t>
  </si>
  <si>
    <t>TSATEVICH Alexei</t>
  </si>
  <si>
    <t>PAOLINI Luca</t>
  </si>
  <si>
    <t>BYSTRØM Sven Erik</t>
  </si>
  <si>
    <t>KOLOBNEV Alexandr</t>
  </si>
  <si>
    <t>VOROBYEV Anton</t>
  </si>
  <si>
    <t>LOSADA ALGUACIL Alberto</t>
  </si>
  <si>
    <t>HALLER Marco</t>
  </si>
  <si>
    <t>KUZNETSOV Vyacheslav</t>
  </si>
  <si>
    <t>VICIOSO ARCOS Angel</t>
  </si>
  <si>
    <t>SILIN Egor</t>
  </si>
  <si>
    <t>GUARNIERI Jacopo</t>
  </si>
  <si>
    <t>KOCHETKOV Pavel</t>
  </si>
  <si>
    <t>SMUKULIS Gatis</t>
  </si>
  <si>
    <t>VORGANOV Eduard</t>
  </si>
  <si>
    <t>KOZONTCHUK Dmitriy</t>
  </si>
  <si>
    <t>ISAYCHEV Vladimir</t>
  </si>
  <si>
    <t>BELKOV Maxim</t>
  </si>
  <si>
    <t>SELIG Rüdiger</t>
  </si>
  <si>
    <t>Team LottoNL – Jumbo</t>
  </si>
  <si>
    <t>KELDERMAN Wilco</t>
  </si>
  <si>
    <t>VAN ASBROECK Tom</t>
  </si>
  <si>
    <t>VANMARCKE Sep</t>
  </si>
  <si>
    <t>KRUIJSWIJK Steven</t>
  </si>
  <si>
    <t>TEN DAM Laurens</t>
  </si>
  <si>
    <t>MARTENS Paul</t>
  </si>
  <si>
    <t>LINDEMAN Bert-Jan</t>
  </si>
  <si>
    <t>TANKINK Bram</t>
  </si>
  <si>
    <t>HOFLAND Moreno</t>
  </si>
  <si>
    <t>TEUNISSEN Mike</t>
  </si>
  <si>
    <t>VAN EMDEN Jos</t>
  </si>
  <si>
    <t>VAN DER LIJKE Nick</t>
  </si>
  <si>
    <t>BENNETT George</t>
  </si>
  <si>
    <t>MARKUS Barry</t>
  </si>
  <si>
    <t>KEIZER Martijn</t>
  </si>
  <si>
    <t>GESINK Robert</t>
  </si>
  <si>
    <t>LEEZER Tom</t>
  </si>
  <si>
    <t>ROOSEN Timo</t>
  </si>
  <si>
    <t>TJALLINGII Maarten</t>
  </si>
  <si>
    <t>FLENS Rick</t>
  </si>
  <si>
    <t>WYNANTS Maarten</t>
  </si>
  <si>
    <t>WAGNER Robert</t>
  </si>
  <si>
    <t>DE WEERT Kevin</t>
  </si>
  <si>
    <t>GOOS Marc</t>
  </si>
  <si>
    <t>BULGAC Brian</t>
  </si>
  <si>
    <t>Team Sky</t>
  </si>
  <si>
    <t>PORTE Richie</t>
  </si>
  <si>
    <t>FROOME Chris</t>
  </si>
  <si>
    <t>THOMAS Geraint</t>
  </si>
  <si>
    <t>WIGGINS Bradley</t>
  </si>
  <si>
    <t>VIVIANI Elia</t>
  </si>
  <si>
    <t>KÖNIG Leopold</t>
  </si>
  <si>
    <t>SWIFT Ben</t>
  </si>
  <si>
    <t>NIEVE ITURRALDE Mikel</t>
  </si>
  <si>
    <t>KENNAUGH Peter</t>
  </si>
  <si>
    <t>HENAO MONTOYA Sergio Luis</t>
  </si>
  <si>
    <t>KIRYIENKA Vasil</t>
  </si>
  <si>
    <t>ROCHE Nicolas</t>
  </si>
  <si>
    <t>POELS Wout</t>
  </si>
  <si>
    <t>ROWE Luke</t>
  </si>
  <si>
    <t>SIUTSOU Kanstantsin</t>
  </si>
  <si>
    <t>NORDHAUG Lars Petter</t>
  </si>
  <si>
    <t>STANNARD Ian</t>
  </si>
  <si>
    <t>DEIGNAN Philip</t>
  </si>
  <si>
    <t>HENAO GOMEZ Sebastian</t>
  </si>
  <si>
    <t>LOPEZ GARCIA David</t>
  </si>
  <si>
    <t>PUCCIO Salvatore</t>
  </si>
  <si>
    <t>BOSWELL Ian</t>
  </si>
  <si>
    <t>EISEL Bernhard</t>
  </si>
  <si>
    <t>SUTTON Christopher</t>
  </si>
  <si>
    <t>KNEES Christian</t>
  </si>
  <si>
    <t>FENN Andrew</t>
  </si>
  <si>
    <t>PATE Danny</t>
  </si>
  <si>
    <t>EARLE Nathan</t>
  </si>
  <si>
    <t>ZANDIO ECHAIDE Xabier</t>
  </si>
  <si>
    <t>Tinkoff – Saxo</t>
  </si>
  <si>
    <t>CONTADOR VELASCO Alberto</t>
  </si>
  <si>
    <t>SAGAN Peter</t>
  </si>
  <si>
    <t>MAJKA Rafal</t>
  </si>
  <si>
    <t>BRESCHEL Matti</t>
  </si>
  <si>
    <t>VALGREN ANDERSEN Michael</t>
  </si>
  <si>
    <t>ROGERS Michael</t>
  </si>
  <si>
    <t>BOARO Manuele</t>
  </si>
  <si>
    <t>KREUZIGER Roman</t>
  </si>
  <si>
    <t>JUUL JENSEN Christopher</t>
  </si>
  <si>
    <t>BODNAR Maciej</t>
  </si>
  <si>
    <t>KISERLOVSKI Robert</t>
  </si>
  <si>
    <t>ZAUGG Oliver</t>
  </si>
  <si>
    <t>MØRKØV CHRISTENSEN Michael</t>
  </si>
  <si>
    <t>HANSEN Jesper</t>
  </si>
  <si>
    <t>BENNATI Daniele</t>
  </si>
  <si>
    <t>BRUTT Pavel</t>
  </si>
  <si>
    <t>SØRENSEN Chris Anker</t>
  </si>
  <si>
    <t>BASSO Ivan</t>
  </si>
  <si>
    <t>BELTRAN SUAREZ Edward Alexander</t>
  </si>
  <si>
    <t>MCCARTHY Jay</t>
  </si>
  <si>
    <t>PETROV Evgeni</t>
  </si>
  <si>
    <t>POLJANSKI Pawel</t>
  </si>
  <si>
    <t>PIRES Bruno Manuel Silva</t>
  </si>
  <si>
    <t>TOSATTO Matteo</t>
  </si>
  <si>
    <t>HERNANDEZ BLAZQUEZ Jesus</t>
  </si>
  <si>
    <t>TRUSOV Nikolai</t>
  </si>
  <si>
    <t>ROVNY Ivan</t>
  </si>
  <si>
    <t>PAULINHO Sergio Miguel Moreira</t>
  </si>
  <si>
    <t>KOLAR Michael</t>
  </si>
  <si>
    <t>SAGAN Juraj</t>
  </si>
  <si>
    <t>Trekk Factory Racing</t>
  </si>
  <si>
    <t>MOLLEMA Bauke</t>
  </si>
  <si>
    <t>NIZZOLO Giacomo</t>
  </si>
  <si>
    <t>FELLINE Fabio</t>
  </si>
  <si>
    <t>CANCELLARA Fabian</t>
  </si>
  <si>
    <t>VAN POPPEL Danny</t>
  </si>
  <si>
    <t>ARREDONDO MORENO Julian David</t>
  </si>
  <si>
    <t>SCHLECK Fränk</t>
  </si>
  <si>
    <t>ZOIDL Riccardo</t>
  </si>
  <si>
    <t>ZUBELDIA AGIRRE Haimar</t>
  </si>
  <si>
    <t>JUNGELS Bob</t>
  </si>
  <si>
    <t>SERGENT Jesse</t>
  </si>
  <si>
    <t>DEVOLDER Stijn</t>
  </si>
  <si>
    <t>STUYVEN Jasper</t>
  </si>
  <si>
    <t>BUSCHE Matthew</t>
  </si>
  <si>
    <t>VANDEWALLE Kristof</t>
  </si>
  <si>
    <t>RAST Gregory</t>
  </si>
  <si>
    <t>DIDIER Laurent</t>
  </si>
  <si>
    <t>VAN POPPEL Boy</t>
  </si>
  <si>
    <t>IRIZAR ARANBURU Markel</t>
  </si>
  <si>
    <t>BEPPU Fumiyuki</t>
  </si>
  <si>
    <t>POPOVYCH Yaroslav</t>
  </si>
  <si>
    <t>ROULSTON Hayden</t>
  </si>
  <si>
    <t>STEEGMANS Gert</t>
  </si>
  <si>
    <t>ALAFACI Eugenio</t>
  </si>
  <si>
    <t>SILVESTRE Fabio Andre Tomas</t>
  </si>
  <si>
    <t>WATSON Calvin</t>
  </si>
  <si>
    <t>COLEDAN Marco</t>
  </si>
  <si>
    <t>MCCONNELL Daniel</t>
  </si>
  <si>
    <t>ZWEMbike: GIRO 2015</t>
  </si>
  <si>
    <t>Naam:</t>
  </si>
  <si>
    <t>Ploegn:</t>
  </si>
  <si>
    <t>De Freddies</t>
  </si>
  <si>
    <t>RIT</t>
  </si>
  <si>
    <t>Totaal</t>
  </si>
  <si>
    <t>Code</t>
  </si>
  <si>
    <t>Naam</t>
  </si>
  <si>
    <t>Waarde</t>
  </si>
  <si>
    <t>roze</t>
  </si>
  <si>
    <t>Totaal:</t>
  </si>
  <si>
    <t>Berg</t>
  </si>
  <si>
    <t>Totaal niet boven-------&gt;</t>
  </si>
  <si>
    <t>punten</t>
  </si>
  <si>
    <t>Jongere</t>
  </si>
  <si>
    <t>Reserve</t>
  </si>
  <si>
    <t>Totaal niet boven -------&gt;</t>
  </si>
  <si>
    <t>San Lorenzo al Mare – San Remo</t>
  </si>
  <si>
    <t>Albenga – Genua</t>
  </si>
  <si>
    <t>Rapallo – Sestri Levante</t>
  </si>
  <si>
    <t>Chiavari – La Spezia</t>
  </si>
  <si>
    <t>La Spezia – Abetone</t>
  </si>
  <si>
    <t>Montecatini Terme – Castiglione Della Pescaia</t>
  </si>
  <si>
    <t>Grosseto – Fiuggi</t>
  </si>
  <si>
    <t>Fiuggi – Campitello Matese</t>
  </si>
  <si>
    <t>Benevento – San Giorgio Del Sannio</t>
  </si>
  <si>
    <t>Civitanova Marche – Forlì</t>
  </si>
  <si>
    <t>Forlì – Imola (racecircuit Ferrari)</t>
  </si>
  <si>
    <t>Imola – Vicenza (Monte Berico)</t>
  </si>
  <si>
    <t>Montecchio Maggiore – Jesolo</t>
  </si>
  <si>
    <t>Treviso – Valdobbiadene</t>
  </si>
  <si>
    <t>Marostica – Madonna di Campiglio</t>
  </si>
  <si>
    <t>Pinzolo – Aprica</t>
  </si>
  <si>
    <t>Tirano – Lugano</t>
  </si>
  <si>
    <t>Melide – Verbania</t>
  </si>
  <si>
    <t>Gravellona Toce – Cervinia</t>
  </si>
  <si>
    <t>Saint-Vincent – Sestrière</t>
  </si>
  <si>
    <t>Turijn – Milaan</t>
  </si>
  <si>
    <t>TOTAAL</t>
  </si>
  <si>
    <t>De VACCAreurs****</t>
  </si>
  <si>
    <t>Il Krieperi Disoccupato***</t>
  </si>
  <si>
    <t>U****</t>
  </si>
  <si>
    <t>Jeff</t>
  </si>
  <si>
    <t>PADT</t>
  </si>
  <si>
    <t>De Roze 12*</t>
  </si>
  <si>
    <t>Le Capre Di Montagna****</t>
  </si>
  <si>
    <t>Squadra Parcheggio</t>
  </si>
  <si>
    <t>Paperboys*</t>
  </si>
  <si>
    <t>De Roze Janetten</t>
  </si>
  <si>
    <t>The Dolphen</t>
  </si>
  <si>
    <t>De Bakkers</t>
  </si>
  <si>
    <t>: Ollie****</t>
  </si>
  <si>
    <t>: Joik****</t>
  </si>
  <si>
    <t>: Sven****</t>
  </si>
  <si>
    <t>: Robin***</t>
  </si>
  <si>
    <t>: Raf**</t>
  </si>
  <si>
    <t>: Luciano**</t>
  </si>
  <si>
    <t>: Kenny*</t>
  </si>
  <si>
    <t>: Fré*</t>
  </si>
  <si>
    <t>: Janes*</t>
  </si>
  <si>
    <t>: Tom*</t>
  </si>
  <si>
    <t>: Tim</t>
  </si>
  <si>
    <t>: Fred</t>
  </si>
  <si>
    <t>: Pieter</t>
  </si>
  <si>
    <t>: Barbara</t>
  </si>
  <si>
    <t>: Joppe</t>
  </si>
  <si>
    <t>: Filip</t>
  </si>
  <si>
    <t>: Bram</t>
  </si>
  <si>
    <t>: Hannes</t>
  </si>
  <si>
    <t>: Guy</t>
  </si>
  <si>
    <t>: Arno</t>
  </si>
  <si>
    <t>: Bart</t>
  </si>
  <si>
    <t>FC RAFTEN**</t>
  </si>
  <si>
    <t>WELK*</t>
  </si>
  <si>
    <t xml:space="preserve">Sven  :    </t>
  </si>
  <si>
    <t xml:space="preserve">Fred  :  </t>
  </si>
  <si>
    <t xml:space="preserve">Raf  :  </t>
  </si>
  <si>
    <t xml:space="preserve">Janes  :  </t>
  </si>
  <si>
    <t xml:space="preserve">Joik  :  </t>
  </si>
  <si>
    <t xml:space="preserve">Tim  :  </t>
  </si>
  <si>
    <t xml:space="preserve">Ollie  :  </t>
  </si>
  <si>
    <t xml:space="preserve">Arno  :  </t>
  </si>
  <si>
    <t xml:space="preserve">Filip  :  </t>
  </si>
  <si>
    <t xml:space="preserve">Tom  :  </t>
  </si>
  <si>
    <t xml:space="preserve">Robin  :  </t>
  </si>
  <si>
    <t xml:space="preserve">Pieter  :  </t>
  </si>
  <si>
    <t xml:space="preserve">Bart  :  </t>
  </si>
  <si>
    <t xml:space="preserve">Ronny  :  </t>
  </si>
  <si>
    <t xml:space="preserve">Guy  :  </t>
  </si>
  <si>
    <t>: Ronny*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</si>
</sst>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10"/>
      <name val="Arial"/>
      <family val="2"/>
      <charset val="1"/>
    </font>
    <font>
      <b/>
      <sz val="9"/>
      <color indexed="8"/>
      <name val="Verdana"/>
      <family val="2"/>
      <charset val="1"/>
    </font>
    <font>
      <b/>
      <sz val="12"/>
      <name val="Arial"/>
      <family val="2"/>
      <charset val="1"/>
    </font>
    <font>
      <sz val="8"/>
      <color indexed="8"/>
      <name val="Arial"/>
      <family val="2"/>
    </font>
    <font>
      <sz val="9"/>
      <color indexed="8"/>
      <name val="Verdana"/>
      <family val="2"/>
      <charset val="1"/>
    </font>
    <font>
      <u/>
      <sz val="10"/>
      <color indexed="12"/>
      <name val="Arial"/>
      <family val="2"/>
      <charset val="1"/>
    </font>
    <font>
      <b/>
      <sz val="10"/>
      <name val="Verdana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</font>
    <font>
      <b/>
      <sz val="9"/>
      <color indexed="8"/>
      <name val="Verdana"/>
      <family val="2"/>
    </font>
    <font>
      <sz val="12"/>
      <color rgb="FFFFFF00"/>
      <name val="Verdana"/>
      <family val="2"/>
    </font>
    <font>
      <sz val="10"/>
      <color theme="1"/>
      <name val="Verdana"/>
      <family val="2"/>
    </font>
    <font>
      <sz val="11"/>
      <color rgb="FF92D050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rgb="FF92D050"/>
      <name val="Verdana"/>
      <family val="2"/>
    </font>
    <font>
      <sz val="10"/>
      <color rgb="FF92D05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0" tint="-4.9989318521683403E-2"/>
      <name val="Verdana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  <charset val="1"/>
    </font>
    <font>
      <sz val="11"/>
      <color rgb="FFFFFF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rgb="FFC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2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16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34"/>
      </patternFill>
    </fill>
  </fills>
  <borders count="3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dotted">
        <color indexed="64"/>
      </left>
      <right style="hair">
        <color indexed="64"/>
      </right>
      <top/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</cellStyleXfs>
  <cellXfs count="135">
    <xf numFmtId="0" fontId="0" fillId="0" borderId="0" xfId="0"/>
    <xf numFmtId="0" fontId="2" fillId="0" borderId="0" xfId="1"/>
    <xf numFmtId="0" fontId="7" fillId="0" borderId="0" xfId="4" applyFont="1" applyFill="1" applyBorder="1" applyAlignment="1">
      <alignment horizontal="center" vertical="center" wrapText="1"/>
    </xf>
    <xf numFmtId="0" fontId="4" fillId="0" borderId="0" xfId="9" applyNumberFormat="1" applyFont="1" applyFill="1" applyBorder="1" applyAlignment="1" applyProtection="1">
      <alignment vertical="center" wrapText="1"/>
    </xf>
    <xf numFmtId="0" fontId="6" fillId="0" borderId="0" xfId="2"/>
    <xf numFmtId="0" fontId="8" fillId="0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center" vertical="center" wrapText="1"/>
    </xf>
    <xf numFmtId="0" fontId="9" fillId="0" borderId="1" xfId="14" applyFont="1" applyFill="1" applyBorder="1" applyAlignment="1">
      <alignment wrapText="1"/>
    </xf>
    <xf numFmtId="0" fontId="9" fillId="0" borderId="1" xfId="14" applyFont="1" applyFill="1" applyBorder="1" applyAlignment="1">
      <alignment horizontal="right" wrapText="1"/>
    </xf>
    <xf numFmtId="0" fontId="6" fillId="0" borderId="0" xfId="2" applyFill="1" applyBorder="1"/>
    <xf numFmtId="164" fontId="10" fillId="0" borderId="0" xfId="2" applyNumberFormat="1" applyFont="1" applyFill="1" applyBorder="1" applyAlignment="1">
      <alignment horizontal="right" vertical="center" wrapText="1"/>
    </xf>
    <xf numFmtId="0" fontId="4" fillId="0" borderId="0" xfId="2" applyFont="1"/>
    <xf numFmtId="0" fontId="10" fillId="0" borderId="0" xfId="2" applyFont="1" applyFill="1" applyBorder="1" applyAlignment="1">
      <alignment horizontal="right" vertical="center" wrapText="1"/>
    </xf>
    <xf numFmtId="0" fontId="10" fillId="0" borderId="0" xfId="2" applyFont="1" applyFill="1" applyBorder="1" applyAlignment="1">
      <alignment vertical="center" wrapText="1"/>
    </xf>
    <xf numFmtId="0" fontId="9" fillId="0" borderId="0" xfId="12" applyFont="1" applyFill="1" applyBorder="1" applyAlignment="1">
      <alignment horizontal="left" wrapText="1"/>
    </xf>
    <xf numFmtId="0" fontId="9" fillId="0" borderId="0" xfId="12" applyFont="1" applyFill="1" applyBorder="1" applyAlignment="1">
      <alignment horizontal="right" wrapText="1"/>
    </xf>
    <xf numFmtId="0" fontId="9" fillId="0" borderId="0" xfId="13" applyFont="1" applyFill="1" applyBorder="1" applyAlignment="1">
      <alignment horizontal="right" wrapText="1"/>
    </xf>
    <xf numFmtId="0" fontId="9" fillId="0" borderId="0" xfId="13" applyFont="1" applyFill="1" applyBorder="1" applyAlignment="1">
      <alignment wrapText="1"/>
    </xf>
    <xf numFmtId="0" fontId="9" fillId="0" borderId="1" xfId="12" applyFont="1" applyFill="1" applyBorder="1" applyAlignment="1">
      <alignment horizontal="left" wrapText="1"/>
    </xf>
    <xf numFmtId="0" fontId="9" fillId="0" borderId="1" xfId="12" applyFont="1" applyFill="1" applyBorder="1" applyAlignment="1">
      <alignment horizontal="right" wrapText="1"/>
    </xf>
    <xf numFmtId="0" fontId="16" fillId="13" borderId="0" xfId="0" applyFont="1" applyFill="1" applyAlignment="1">
      <alignment vertical="center"/>
    </xf>
    <xf numFmtId="0" fontId="18" fillId="13" borderId="0" xfId="0" applyFont="1" applyFill="1"/>
    <xf numFmtId="0" fontId="20" fillId="13" borderId="0" xfId="0" applyFont="1" applyFill="1" applyAlignment="1">
      <alignment horizontal="left"/>
    </xf>
    <xf numFmtId="0" fontId="17" fillId="3" borderId="4" xfId="0" applyFont="1" applyFill="1" applyBorder="1"/>
    <xf numFmtId="0" fontId="0" fillId="12" borderId="0" xfId="0" applyFill="1"/>
    <xf numFmtId="0" fontId="17" fillId="12" borderId="0" xfId="0" applyFont="1" applyFill="1"/>
    <xf numFmtId="0" fontId="17" fillId="12" borderId="4" xfId="0" applyFont="1" applyFill="1" applyBorder="1"/>
    <xf numFmtId="0" fontId="19" fillId="12" borderId="4" xfId="0" applyFont="1" applyFill="1" applyBorder="1"/>
    <xf numFmtId="0" fontId="20" fillId="13" borderId="0" xfId="0" applyFont="1" applyFill="1"/>
    <xf numFmtId="0" fontId="21" fillId="13" borderId="0" xfId="0" applyFont="1" applyFill="1" applyAlignment="1">
      <alignment horizontal="right"/>
    </xf>
    <xf numFmtId="0" fontId="20" fillId="13" borderId="0" xfId="0" applyFont="1" applyFill="1" applyAlignment="1">
      <alignment horizontal="right"/>
    </xf>
    <xf numFmtId="0" fontId="19" fillId="4" borderId="4" xfId="0" applyFont="1" applyFill="1" applyBorder="1" applyAlignment="1">
      <alignment horizontal="center"/>
    </xf>
    <xf numFmtId="0" fontId="22" fillId="4" borderId="4" xfId="0" applyFont="1" applyFill="1" applyBorder="1" applyAlignment="1">
      <alignment horizontal="center"/>
    </xf>
    <xf numFmtId="0" fontId="24" fillId="12" borderId="0" xfId="0" applyFont="1" applyFill="1"/>
    <xf numFmtId="0" fontId="17" fillId="12" borderId="4" xfId="0" applyFont="1" applyFill="1" applyBorder="1" applyAlignment="1">
      <alignment horizontal="center"/>
    </xf>
    <xf numFmtId="0" fontId="21" fillId="13" borderId="5" xfId="0" applyFont="1" applyFill="1" applyBorder="1" applyAlignment="1">
      <alignment horizontal="center"/>
    </xf>
    <xf numFmtId="0" fontId="20" fillId="13" borderId="0" xfId="0" applyFont="1" applyFill="1" applyAlignment="1">
      <alignment horizontal="center"/>
    </xf>
    <xf numFmtId="0" fontId="17" fillId="6" borderId="10" xfId="0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23" fillId="7" borderId="13" xfId="0" applyFont="1" applyFill="1" applyBorder="1" applyAlignment="1">
      <alignment horizontal="center"/>
    </xf>
    <xf numFmtId="0" fontId="17" fillId="12" borderId="9" xfId="0" applyFont="1" applyFill="1" applyBorder="1" applyAlignment="1">
      <alignment horizontal="center"/>
    </xf>
    <xf numFmtId="0" fontId="17" fillId="12" borderId="11" xfId="0" applyFont="1" applyFill="1" applyBorder="1" applyAlignment="1">
      <alignment horizontal="center"/>
    </xf>
    <xf numFmtId="0" fontId="17" fillId="12" borderId="15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/>
    </xf>
    <xf numFmtId="0" fontId="17" fillId="8" borderId="10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17" fillId="7" borderId="10" xfId="0" applyFont="1" applyFill="1" applyBorder="1" applyAlignment="1">
      <alignment horizontal="center"/>
    </xf>
    <xf numFmtId="0" fontId="17" fillId="12" borderId="0" xfId="0" applyFont="1" applyFill="1" applyAlignment="1">
      <alignment horizontal="center"/>
    </xf>
    <xf numFmtId="0" fontId="17" fillId="12" borderId="12" xfId="0" applyFont="1" applyFill="1" applyBorder="1" applyAlignment="1">
      <alignment horizontal="center"/>
    </xf>
    <xf numFmtId="0" fontId="17" fillId="6" borderId="13" xfId="0" applyFont="1" applyFill="1" applyBorder="1" applyAlignment="1">
      <alignment horizontal="center"/>
    </xf>
    <xf numFmtId="0" fontId="17" fillId="8" borderId="4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7" borderId="4" xfId="0" applyFont="1" applyFill="1" applyBorder="1" applyAlignment="1">
      <alignment horizontal="center"/>
    </xf>
    <xf numFmtId="0" fontId="17" fillId="12" borderId="6" xfId="0" applyFont="1" applyFill="1" applyBorder="1" applyAlignment="1">
      <alignment horizontal="center"/>
    </xf>
    <xf numFmtId="0" fontId="14" fillId="10" borderId="3" xfId="4" applyFont="1" applyFill="1" applyBorder="1" applyAlignment="1">
      <alignment horizontal="center" wrapText="1"/>
    </xf>
    <xf numFmtId="0" fontId="0" fillId="3" borderId="4" xfId="0" applyFill="1" applyBorder="1"/>
    <xf numFmtId="0" fontId="2" fillId="0" borderId="4" xfId="1" applyBorder="1"/>
    <xf numFmtId="0" fontId="2" fillId="0" borderId="5" xfId="1" applyBorder="1"/>
    <xf numFmtId="0" fontId="15" fillId="0" borderId="3" xfId="5" applyFont="1" applyBorder="1" applyAlignment="1">
      <alignment horizontal="center" vertical="center"/>
    </xf>
    <xf numFmtId="0" fontId="14" fillId="5" borderId="3" xfId="4" applyFont="1" applyFill="1" applyBorder="1" applyAlignment="1">
      <alignment horizontal="center" wrapText="1"/>
    </xf>
    <xf numFmtId="0" fontId="14" fillId="0" borderId="3" xfId="4" applyFont="1" applyFill="1" applyBorder="1" applyAlignment="1">
      <alignment horizontal="center" wrapText="1"/>
    </xf>
    <xf numFmtId="0" fontId="14" fillId="0" borderId="3" xfId="4" applyFont="1" applyBorder="1" applyAlignment="1">
      <alignment horizontal="center" wrapText="1"/>
    </xf>
    <xf numFmtId="0" fontId="14" fillId="0" borderId="3" xfId="4" applyFont="1" applyBorder="1" applyAlignment="1">
      <alignment horizontal="center"/>
    </xf>
    <xf numFmtId="0" fontId="14" fillId="0" borderId="3" xfId="4" applyFont="1" applyFill="1" applyBorder="1" applyAlignment="1">
      <alignment horizontal="center"/>
    </xf>
    <xf numFmtId="0" fontId="14" fillId="2" borderId="3" xfId="4" applyFont="1" applyFill="1" applyBorder="1" applyAlignment="1">
      <alignment horizontal="center"/>
    </xf>
    <xf numFmtId="0" fontId="0" fillId="9" borderId="4" xfId="0" applyFill="1" applyBorder="1"/>
    <xf numFmtId="0" fontId="0" fillId="11" borderId="4" xfId="0" applyFill="1" applyBorder="1"/>
    <xf numFmtId="0" fontId="2" fillId="0" borderId="4" xfId="1" applyBorder="1"/>
    <xf numFmtId="0" fontId="6" fillId="0" borderId="4" xfId="8" applyFont="1" applyBorder="1"/>
    <xf numFmtId="3" fontId="2" fillId="0" borderId="4" xfId="1" applyNumberFormat="1" applyBorder="1"/>
    <xf numFmtId="0" fontId="0" fillId="4" borderId="4" xfId="0" applyFill="1" applyBorder="1"/>
    <xf numFmtId="0" fontId="0" fillId="0" borderId="4" xfId="0" applyBorder="1"/>
    <xf numFmtId="0" fontId="2" fillId="0" borderId="4" xfId="1" applyBorder="1"/>
    <xf numFmtId="0" fontId="6" fillId="0" borderId="4" xfId="8" applyFont="1" applyBorder="1"/>
    <xf numFmtId="3" fontId="2" fillId="7" borderId="4" xfId="1" applyNumberFormat="1" applyFont="1" applyFill="1" applyBorder="1" applyAlignment="1">
      <alignment horizontal="right" vertical="center" wrapText="1"/>
    </xf>
    <xf numFmtId="0" fontId="2" fillId="7" borderId="4" xfId="1" applyFont="1" applyFill="1" applyBorder="1" applyAlignment="1">
      <alignment horizontal="right" vertical="center" wrapText="1"/>
    </xf>
    <xf numFmtId="0" fontId="1" fillId="4" borderId="0" xfId="0" applyFont="1" applyFill="1" applyAlignment="1">
      <alignment horizontal="center"/>
    </xf>
    <xf numFmtId="0" fontId="6" fillId="0" borderId="0" xfId="8"/>
    <xf numFmtId="0" fontId="12" fillId="4" borderId="3" xfId="4" applyFont="1" applyFill="1" applyBorder="1" applyAlignment="1">
      <alignment horizontal="center"/>
    </xf>
    <xf numFmtId="0" fontId="12" fillId="4" borderId="28" xfId="4" applyFont="1" applyFill="1" applyBorder="1" applyAlignment="1">
      <alignment horizontal="center"/>
    </xf>
    <xf numFmtId="0" fontId="12" fillId="4" borderId="29" xfId="4" applyFont="1" applyFill="1" applyBorder="1" applyAlignment="1">
      <alignment horizontal="center"/>
    </xf>
    <xf numFmtId="0" fontId="13" fillId="4" borderId="29" xfId="4" applyFont="1" applyFill="1" applyBorder="1" applyAlignment="1">
      <alignment horizontal="center"/>
    </xf>
    <xf numFmtId="0" fontId="13" fillId="4" borderId="30" xfId="4" applyFont="1" applyFill="1" applyBorder="1" applyAlignment="1">
      <alignment horizontal="center"/>
    </xf>
    <xf numFmtId="0" fontId="13" fillId="4" borderId="31" xfId="4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7" borderId="4" xfId="0" applyFill="1" applyBorder="1"/>
    <xf numFmtId="0" fontId="0" fillId="0" borderId="4" xfId="0" applyBorder="1" applyAlignment="1">
      <alignment horizontal="center"/>
    </xf>
    <xf numFmtId="0" fontId="0" fillId="4" borderId="4" xfId="0" applyFill="1" applyBorder="1" applyAlignment="1">
      <alignment horizontal="left"/>
    </xf>
    <xf numFmtId="0" fontId="0" fillId="11" borderId="4" xfId="0" applyFill="1" applyBorder="1" applyAlignment="1">
      <alignment horizontal="center"/>
    </xf>
    <xf numFmtId="0" fontId="0" fillId="11" borderId="4" xfId="0" applyFill="1" applyBorder="1" applyAlignment="1">
      <alignment horizontal="left"/>
    </xf>
    <xf numFmtId="0" fontId="0" fillId="9" borderId="4" xfId="0" applyFill="1" applyBorder="1" applyAlignment="1">
      <alignment horizontal="center"/>
    </xf>
    <xf numFmtId="0" fontId="2" fillId="0" borderId="4" xfId="1" applyBorder="1"/>
    <xf numFmtId="0" fontId="6" fillId="0" borderId="4" xfId="8" applyFont="1" applyBorder="1"/>
    <xf numFmtId="3" fontId="2" fillId="0" borderId="4" xfId="1" applyNumberFormat="1" applyBorder="1"/>
    <xf numFmtId="0" fontId="2" fillId="12" borderId="2" xfId="1" applyFill="1" applyBorder="1"/>
    <xf numFmtId="0" fontId="2" fillId="12" borderId="7" xfId="1" applyFill="1" applyBorder="1"/>
    <xf numFmtId="0" fontId="2" fillId="12" borderId="8" xfId="1" applyFill="1" applyBorder="1"/>
    <xf numFmtId="0" fontId="0" fillId="9" borderId="4" xfId="0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27" fillId="0" borderId="3" xfId="4" applyFont="1" applyBorder="1"/>
    <xf numFmtId="0" fontId="14" fillId="14" borderId="3" xfId="4" applyFont="1" applyFill="1" applyBorder="1" applyAlignment="1">
      <alignment horizontal="center" wrapText="1"/>
    </xf>
    <xf numFmtId="0" fontId="0" fillId="4" borderId="0" xfId="0" applyFill="1"/>
    <xf numFmtId="0" fontId="0" fillId="11" borderId="0" xfId="0" applyFill="1"/>
    <xf numFmtId="0" fontId="0" fillId="9" borderId="0" xfId="0" applyFill="1"/>
    <xf numFmtId="0" fontId="14" fillId="3" borderId="3" xfId="4" applyFont="1" applyFill="1" applyBorder="1" applyAlignment="1">
      <alignment horizontal="center"/>
    </xf>
    <xf numFmtId="0" fontId="0" fillId="3" borderId="0" xfId="0" applyFill="1"/>
    <xf numFmtId="0" fontId="28" fillId="4" borderId="0" xfId="0" applyFont="1" applyFill="1"/>
    <xf numFmtId="0" fontId="28" fillId="4" borderId="3" xfId="0" applyFont="1" applyFill="1" applyBorder="1"/>
    <xf numFmtId="0" fontId="29" fillId="11" borderId="0" xfId="0" applyFont="1" applyFill="1"/>
    <xf numFmtId="0" fontId="29" fillId="11" borderId="3" xfId="0" applyFont="1" applyFill="1" applyBorder="1"/>
    <xf numFmtId="0" fontId="30" fillId="9" borderId="0" xfId="0" applyFont="1" applyFill="1"/>
    <xf numFmtId="0" fontId="30" fillId="9" borderId="3" xfId="0" applyFont="1" applyFill="1" applyBorder="1"/>
    <xf numFmtId="0" fontId="25" fillId="3" borderId="0" xfId="0" applyFont="1" applyFill="1"/>
    <xf numFmtId="0" fontId="25" fillId="3" borderId="3" xfId="0" applyFont="1" applyFill="1" applyBorder="1"/>
    <xf numFmtId="0" fontId="26" fillId="0" borderId="0" xfId="0" applyFont="1"/>
    <xf numFmtId="0" fontId="26" fillId="0" borderId="3" xfId="0" applyFont="1" applyBorder="1"/>
    <xf numFmtId="0" fontId="0" fillId="12" borderId="6" xfId="0" applyFill="1" applyBorder="1"/>
    <xf numFmtId="0" fontId="0" fillId="12" borderId="3" xfId="0" applyFill="1" applyBorder="1"/>
    <xf numFmtId="0" fontId="0" fillId="12" borderId="16" xfId="0" applyFill="1" applyBorder="1"/>
    <xf numFmtId="0" fontId="0" fillId="12" borderId="27" xfId="0" applyFill="1" applyBorder="1"/>
    <xf numFmtId="0" fontId="0" fillId="12" borderId="20" xfId="0" applyFill="1" applyBorder="1"/>
    <xf numFmtId="0" fontId="0" fillId="12" borderId="24" xfId="0" applyFill="1" applyBorder="1"/>
    <xf numFmtId="0" fontId="0" fillId="12" borderId="7" xfId="0" applyFill="1" applyBorder="1"/>
    <xf numFmtId="0" fontId="0" fillId="12" borderId="17" xfId="0" applyFill="1" applyBorder="1"/>
    <xf numFmtId="0" fontId="0" fillId="12" borderId="21" xfId="0" applyFill="1" applyBorder="1"/>
    <xf numFmtId="0" fontId="0" fillId="12" borderId="25" xfId="0" applyFill="1" applyBorder="1"/>
    <xf numFmtId="0" fontId="0" fillId="12" borderId="8" xfId="0" applyFill="1" applyBorder="1"/>
    <xf numFmtId="0" fontId="0" fillId="12" borderId="22" xfId="0" applyFill="1" applyBorder="1"/>
    <xf numFmtId="0" fontId="0" fillId="12" borderId="26" xfId="0" applyFill="1" applyBorder="1"/>
    <xf numFmtId="0" fontId="0" fillId="12" borderId="23" xfId="0" applyFill="1" applyBorder="1"/>
    <xf numFmtId="0" fontId="0" fillId="12" borderId="18" xfId="0" applyFill="1" applyBorder="1"/>
    <xf numFmtId="0" fontId="0" fillId="12" borderId="19" xfId="0" applyFill="1" applyBorder="1"/>
  </cellXfs>
  <cellStyles count="15">
    <cellStyle name="Excel Built-in Normal" xfId="2"/>
    <cellStyle name="Excel Built-in Normal 1" xfId="3"/>
    <cellStyle name="Excel Built-in Normal 2" xfId="4"/>
    <cellStyle name="Excel Built-in Normal 3" xfId="5"/>
    <cellStyle name="Excel Built-in Normal 4" xfId="6"/>
    <cellStyle name="Excel Built-in Normal 5" xfId="7"/>
    <cellStyle name="Excel Built-in Normal 6" xfId="8"/>
    <cellStyle name="Hyperlink" xfId="9" builtinId="8"/>
    <cellStyle name="Standaard" xfId="0" builtinId="0"/>
    <cellStyle name="Standaard 2" xfId="10"/>
    <cellStyle name="Standaard 2 2" xfId="11"/>
    <cellStyle name="Standaard 3" xfId="1"/>
    <cellStyle name="Standaard_CQ20130804" xfId="12"/>
    <cellStyle name="Standaard_CQ20140803" xfId="13"/>
    <cellStyle name="Standaard_CQ20150426" xfId="14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6"/>
  <sheetViews>
    <sheetView workbookViewId="0">
      <selection activeCell="B2" sqref="B2"/>
    </sheetView>
  </sheetViews>
  <sheetFormatPr defaultRowHeight="15" x14ac:dyDescent="0.25"/>
  <cols>
    <col min="2" max="2" width="40" customWidth="1"/>
  </cols>
  <sheetData>
    <row r="1" spans="1:4" x14ac:dyDescent="0.25">
      <c r="A1" s="1"/>
      <c r="B1" s="2"/>
      <c r="C1" s="2"/>
      <c r="D1" s="2"/>
    </row>
    <row r="2" spans="1:4" ht="15.75" x14ac:dyDescent="0.25">
      <c r="A2" s="4"/>
      <c r="B2" s="5" t="s">
        <v>0</v>
      </c>
      <c r="C2" s="6"/>
      <c r="D2" s="6"/>
    </row>
    <row r="3" spans="1:4" x14ac:dyDescent="0.25">
      <c r="A3" s="4">
        <v>1</v>
      </c>
      <c r="B3" s="7" t="s">
        <v>1</v>
      </c>
      <c r="C3" s="8">
        <v>1030</v>
      </c>
      <c r="D3" s="9"/>
    </row>
    <row r="4" spans="1:4" x14ac:dyDescent="0.25">
      <c r="A4" s="4">
        <v>2</v>
      </c>
      <c r="B4" s="7" t="s">
        <v>2</v>
      </c>
      <c r="C4" s="8">
        <v>938</v>
      </c>
      <c r="D4" s="9"/>
    </row>
    <row r="5" spans="1:4" x14ac:dyDescent="0.25">
      <c r="A5" s="4">
        <v>3</v>
      </c>
      <c r="B5" s="7" t="s">
        <v>3</v>
      </c>
      <c r="C5" s="8">
        <v>888</v>
      </c>
      <c r="D5" s="9"/>
    </row>
    <row r="6" spans="1:4" x14ac:dyDescent="0.25">
      <c r="A6" s="4">
        <v>4</v>
      </c>
      <c r="B6" s="7" t="s">
        <v>4</v>
      </c>
      <c r="C6" s="8">
        <v>518</v>
      </c>
      <c r="D6" s="9"/>
    </row>
    <row r="7" spans="1:4" x14ac:dyDescent="0.25">
      <c r="A7" s="4">
        <v>5</v>
      </c>
      <c r="B7" s="7" t="s">
        <v>5</v>
      </c>
      <c r="C7" s="8">
        <v>508</v>
      </c>
      <c r="D7" s="9"/>
    </row>
    <row r="8" spans="1:4" x14ac:dyDescent="0.25">
      <c r="A8" s="4">
        <v>6</v>
      </c>
      <c r="B8" s="7" t="s">
        <v>6</v>
      </c>
      <c r="C8" s="8">
        <v>489</v>
      </c>
      <c r="D8" s="9"/>
    </row>
    <row r="9" spans="1:4" x14ac:dyDescent="0.25">
      <c r="A9" s="4">
        <v>7</v>
      </c>
      <c r="B9" s="7" t="s">
        <v>7</v>
      </c>
      <c r="C9" s="8">
        <v>371</v>
      </c>
      <c r="D9" s="9"/>
    </row>
    <row r="10" spans="1:4" x14ac:dyDescent="0.25">
      <c r="A10" s="4">
        <v>8</v>
      </c>
      <c r="B10" s="7" t="s">
        <v>8</v>
      </c>
      <c r="C10" s="8">
        <v>359</v>
      </c>
      <c r="D10" s="9"/>
    </row>
    <row r="11" spans="1:4" x14ac:dyDescent="0.25">
      <c r="A11" s="4">
        <v>9</v>
      </c>
      <c r="B11" s="7" t="s">
        <v>9</v>
      </c>
      <c r="C11" s="8">
        <v>318</v>
      </c>
      <c r="D11" s="9"/>
    </row>
    <row r="12" spans="1:4" x14ac:dyDescent="0.25">
      <c r="A12" s="4">
        <v>10</v>
      </c>
      <c r="B12" s="7" t="s">
        <v>10</v>
      </c>
      <c r="C12" s="8">
        <v>311</v>
      </c>
      <c r="D12" s="9"/>
    </row>
    <row r="13" spans="1:4" x14ac:dyDescent="0.25">
      <c r="A13" s="4">
        <v>11</v>
      </c>
      <c r="B13" s="7" t="s">
        <v>11</v>
      </c>
      <c r="C13" s="8">
        <v>195</v>
      </c>
      <c r="D13" s="9"/>
    </row>
    <row r="14" spans="1:4" x14ac:dyDescent="0.25">
      <c r="A14" s="4">
        <v>12</v>
      </c>
      <c r="B14" s="7" t="s">
        <v>12</v>
      </c>
      <c r="C14" s="8">
        <v>183</v>
      </c>
      <c r="D14" s="9"/>
    </row>
    <row r="15" spans="1:4" x14ac:dyDescent="0.25">
      <c r="A15" s="4">
        <v>13</v>
      </c>
      <c r="B15" s="7" t="s">
        <v>13</v>
      </c>
      <c r="C15" s="8">
        <v>177</v>
      </c>
      <c r="D15" s="9"/>
    </row>
    <row r="16" spans="1:4" x14ac:dyDescent="0.25">
      <c r="A16" s="4">
        <v>14</v>
      </c>
      <c r="B16" s="7" t="s">
        <v>14</v>
      </c>
      <c r="C16" s="8">
        <v>172</v>
      </c>
      <c r="D16" s="9"/>
    </row>
    <row r="17" spans="1:4" x14ac:dyDescent="0.25">
      <c r="A17" s="4">
        <v>15</v>
      </c>
      <c r="B17" s="7" t="s">
        <v>15</v>
      </c>
      <c r="C17" s="8">
        <v>125</v>
      </c>
      <c r="D17" s="9"/>
    </row>
    <row r="18" spans="1:4" x14ac:dyDescent="0.25">
      <c r="A18" s="4">
        <v>16</v>
      </c>
      <c r="B18" s="7" t="s">
        <v>16</v>
      </c>
      <c r="C18" s="8">
        <v>124</v>
      </c>
      <c r="D18" s="9"/>
    </row>
    <row r="19" spans="1:4" x14ac:dyDescent="0.25">
      <c r="A19" s="4">
        <v>17</v>
      </c>
      <c r="B19" s="7" t="s">
        <v>17</v>
      </c>
      <c r="C19" s="8">
        <v>117</v>
      </c>
      <c r="D19" s="9"/>
    </row>
    <row r="20" spans="1:4" x14ac:dyDescent="0.25">
      <c r="A20" s="4">
        <v>18</v>
      </c>
      <c r="B20" s="7" t="s">
        <v>18</v>
      </c>
      <c r="C20" s="8">
        <v>116</v>
      </c>
      <c r="D20" s="9"/>
    </row>
    <row r="21" spans="1:4" x14ac:dyDescent="0.25">
      <c r="A21" s="4">
        <v>19</v>
      </c>
      <c r="B21" s="7" t="s">
        <v>19</v>
      </c>
      <c r="C21" s="8">
        <v>99</v>
      </c>
      <c r="D21" s="9"/>
    </row>
    <row r="22" spans="1:4" x14ac:dyDescent="0.25">
      <c r="A22" s="4">
        <v>20</v>
      </c>
      <c r="B22" s="7" t="s">
        <v>20</v>
      </c>
      <c r="C22" s="8">
        <v>97</v>
      </c>
      <c r="D22" s="9"/>
    </row>
    <row r="23" spans="1:4" x14ac:dyDescent="0.25">
      <c r="A23" s="4">
        <v>21</v>
      </c>
      <c r="B23" s="7" t="s">
        <v>21</v>
      </c>
      <c r="C23" s="8">
        <v>94</v>
      </c>
      <c r="D23" s="9"/>
    </row>
    <row r="24" spans="1:4" x14ac:dyDescent="0.25">
      <c r="A24" s="4">
        <v>22</v>
      </c>
      <c r="B24" s="7" t="s">
        <v>22</v>
      </c>
      <c r="C24" s="8">
        <v>82</v>
      </c>
      <c r="D24" s="9"/>
    </row>
    <row r="25" spans="1:4" x14ac:dyDescent="0.25">
      <c r="A25" s="4">
        <v>23</v>
      </c>
      <c r="B25" s="7" t="s">
        <v>23</v>
      </c>
      <c r="C25" s="8">
        <v>81</v>
      </c>
      <c r="D25" s="9"/>
    </row>
    <row r="26" spans="1:4" x14ac:dyDescent="0.25">
      <c r="A26" s="4">
        <v>24</v>
      </c>
      <c r="B26" s="7" t="s">
        <v>24</v>
      </c>
      <c r="C26" s="8">
        <v>80</v>
      </c>
      <c r="D26" s="9"/>
    </row>
    <row r="27" spans="1:4" x14ac:dyDescent="0.25">
      <c r="A27" s="4">
        <v>25</v>
      </c>
      <c r="B27" s="7" t="s">
        <v>25</v>
      </c>
      <c r="C27" s="8">
        <v>66</v>
      </c>
      <c r="D27" s="9"/>
    </row>
    <row r="28" spans="1:4" x14ac:dyDescent="0.25">
      <c r="A28" s="4">
        <v>26</v>
      </c>
      <c r="B28" s="7" t="s">
        <v>26</v>
      </c>
      <c r="C28" s="8">
        <v>51</v>
      </c>
      <c r="D28" s="9"/>
    </row>
    <row r="29" spans="1:4" x14ac:dyDescent="0.25">
      <c r="A29" s="4">
        <v>27</v>
      </c>
      <c r="B29" s="7" t="s">
        <v>27</v>
      </c>
      <c r="C29" s="8">
        <v>45</v>
      </c>
      <c r="D29" s="10"/>
    </row>
    <row r="30" spans="1:4" x14ac:dyDescent="0.25">
      <c r="A30" s="4">
        <v>28</v>
      </c>
      <c r="B30" s="7" t="s">
        <v>28</v>
      </c>
      <c r="C30" s="8">
        <v>30</v>
      </c>
      <c r="D30" s="10"/>
    </row>
    <row r="31" spans="1:4" x14ac:dyDescent="0.25">
      <c r="A31" s="4">
        <v>29</v>
      </c>
      <c r="B31" s="7" t="s">
        <v>29</v>
      </c>
      <c r="C31" s="8">
        <v>30</v>
      </c>
      <c r="D31" s="10"/>
    </row>
    <row r="32" spans="1:4" x14ac:dyDescent="0.25">
      <c r="A32" s="4"/>
      <c r="B32" s="7"/>
      <c r="C32" s="8"/>
      <c r="D32" s="10"/>
    </row>
    <row r="33" spans="1:4" ht="15.75" x14ac:dyDescent="0.25">
      <c r="A33" s="4"/>
      <c r="B33" s="5" t="s">
        <v>30</v>
      </c>
      <c r="C33" s="8"/>
      <c r="D33" s="10"/>
    </row>
    <row r="34" spans="1:4" x14ac:dyDescent="0.25">
      <c r="A34" s="4">
        <v>30</v>
      </c>
      <c r="B34" s="7" t="s">
        <v>31</v>
      </c>
      <c r="C34" s="8">
        <v>477</v>
      </c>
      <c r="D34" s="10"/>
    </row>
    <row r="35" spans="1:4" x14ac:dyDescent="0.25">
      <c r="A35" s="4">
        <v>31</v>
      </c>
      <c r="B35" s="7" t="s">
        <v>32</v>
      </c>
      <c r="C35" s="8">
        <v>268</v>
      </c>
      <c r="D35" s="10"/>
    </row>
    <row r="36" spans="1:4" x14ac:dyDescent="0.25">
      <c r="A36" s="4">
        <v>32</v>
      </c>
      <c r="B36" s="7" t="s">
        <v>33</v>
      </c>
      <c r="C36" s="8">
        <v>255</v>
      </c>
      <c r="D36" s="10"/>
    </row>
    <row r="37" spans="1:4" x14ac:dyDescent="0.25">
      <c r="A37" s="4">
        <v>33</v>
      </c>
      <c r="B37" s="7" t="s">
        <v>34</v>
      </c>
      <c r="C37" s="8">
        <v>177</v>
      </c>
      <c r="D37" s="10"/>
    </row>
    <row r="38" spans="1:4" x14ac:dyDescent="0.25">
      <c r="A38" s="4">
        <v>34</v>
      </c>
      <c r="B38" s="7" t="s">
        <v>35</v>
      </c>
      <c r="C38" s="8">
        <v>120</v>
      </c>
      <c r="D38" s="10"/>
    </row>
    <row r="39" spans="1:4" x14ac:dyDescent="0.25">
      <c r="A39" s="4">
        <v>35</v>
      </c>
      <c r="B39" s="7" t="s">
        <v>36</v>
      </c>
      <c r="C39" s="8">
        <v>112</v>
      </c>
      <c r="D39" s="10"/>
    </row>
    <row r="40" spans="1:4" x14ac:dyDescent="0.25">
      <c r="A40" s="4">
        <v>36</v>
      </c>
      <c r="B40" s="7" t="s">
        <v>37</v>
      </c>
      <c r="C40" s="8">
        <v>108</v>
      </c>
      <c r="D40" s="10"/>
    </row>
    <row r="41" spans="1:4" x14ac:dyDescent="0.25">
      <c r="A41" s="4">
        <v>37</v>
      </c>
      <c r="B41" s="7" t="s">
        <v>38</v>
      </c>
      <c r="C41" s="8">
        <v>80</v>
      </c>
      <c r="D41" s="10"/>
    </row>
    <row r="42" spans="1:4" x14ac:dyDescent="0.25">
      <c r="A42" s="4">
        <v>38</v>
      </c>
      <c r="B42" s="7" t="s">
        <v>39</v>
      </c>
      <c r="C42" s="8">
        <v>74</v>
      </c>
      <c r="D42" s="10"/>
    </row>
    <row r="43" spans="1:4" x14ac:dyDescent="0.25">
      <c r="A43" s="4">
        <v>39</v>
      </c>
      <c r="B43" s="7" t="s">
        <v>40</v>
      </c>
      <c r="C43" s="8">
        <v>70</v>
      </c>
      <c r="D43" s="10"/>
    </row>
    <row r="44" spans="1:4" x14ac:dyDescent="0.25">
      <c r="A44" s="4">
        <v>40</v>
      </c>
      <c r="B44" s="7" t="s">
        <v>41</v>
      </c>
      <c r="C44" s="8">
        <v>67</v>
      </c>
      <c r="D44" s="10"/>
    </row>
    <row r="45" spans="1:4" x14ac:dyDescent="0.25">
      <c r="A45" s="4">
        <v>41</v>
      </c>
      <c r="B45" s="7" t="s">
        <v>42</v>
      </c>
      <c r="C45" s="8">
        <v>64</v>
      </c>
      <c r="D45" s="10"/>
    </row>
    <row r="46" spans="1:4" x14ac:dyDescent="0.25">
      <c r="A46" s="4">
        <v>42</v>
      </c>
      <c r="B46" s="7" t="s">
        <v>43</v>
      </c>
      <c r="C46" s="8">
        <v>55</v>
      </c>
      <c r="D46" s="10"/>
    </row>
    <row r="47" spans="1:4" x14ac:dyDescent="0.25">
      <c r="A47" s="4">
        <v>43</v>
      </c>
      <c r="B47" s="7" t="s">
        <v>44</v>
      </c>
      <c r="C47" s="8">
        <v>37</v>
      </c>
      <c r="D47" s="10"/>
    </row>
    <row r="48" spans="1:4" x14ac:dyDescent="0.25">
      <c r="A48" s="4">
        <v>44</v>
      </c>
      <c r="B48" s="7" t="s">
        <v>45</v>
      </c>
      <c r="C48" s="8">
        <v>32</v>
      </c>
      <c r="D48" s="10"/>
    </row>
    <row r="49" spans="1:4" x14ac:dyDescent="0.25">
      <c r="A49" s="4">
        <v>45</v>
      </c>
      <c r="B49" s="7" t="s">
        <v>46</v>
      </c>
      <c r="C49" s="8">
        <v>30</v>
      </c>
      <c r="D49" s="10"/>
    </row>
    <row r="50" spans="1:4" x14ac:dyDescent="0.25">
      <c r="A50" s="4">
        <v>46</v>
      </c>
      <c r="B50" s="7" t="s">
        <v>47</v>
      </c>
      <c r="C50" s="8">
        <v>27</v>
      </c>
      <c r="D50" s="10"/>
    </row>
    <row r="51" spans="1:4" x14ac:dyDescent="0.25">
      <c r="A51" s="4">
        <v>47</v>
      </c>
      <c r="B51" s="7" t="s">
        <v>48</v>
      </c>
      <c r="C51" s="8">
        <v>26</v>
      </c>
      <c r="D51" s="10"/>
    </row>
    <row r="52" spans="1:4" x14ac:dyDescent="0.25">
      <c r="A52" s="4">
        <v>48</v>
      </c>
      <c r="B52" s="7" t="s">
        <v>49</v>
      </c>
      <c r="C52" s="8">
        <v>18</v>
      </c>
      <c r="D52" s="10"/>
    </row>
    <row r="53" spans="1:4" x14ac:dyDescent="0.25">
      <c r="A53" s="4"/>
      <c r="B53" s="7"/>
      <c r="C53" s="8"/>
      <c r="D53" s="10"/>
    </row>
    <row r="54" spans="1:4" ht="15.75" x14ac:dyDescent="0.25">
      <c r="A54" s="11"/>
      <c r="B54" s="5" t="s">
        <v>50</v>
      </c>
      <c r="C54" s="12"/>
      <c r="D54" s="10"/>
    </row>
    <row r="55" spans="1:4" x14ac:dyDescent="0.25">
      <c r="A55" s="3">
        <v>49</v>
      </c>
      <c r="B55" s="7" t="s">
        <v>51</v>
      </c>
      <c r="C55" s="8">
        <v>2017</v>
      </c>
      <c r="D55" s="10"/>
    </row>
    <row r="56" spans="1:4" x14ac:dyDescent="0.25">
      <c r="A56" s="11">
        <v>50</v>
      </c>
      <c r="B56" s="7" t="s">
        <v>52</v>
      </c>
      <c r="C56" s="8">
        <v>1123</v>
      </c>
      <c r="D56" s="10"/>
    </row>
    <row r="57" spans="1:4" x14ac:dyDescent="0.25">
      <c r="A57" s="3">
        <v>51</v>
      </c>
      <c r="B57" s="7" t="s">
        <v>53</v>
      </c>
      <c r="C57" s="8">
        <v>634</v>
      </c>
      <c r="D57" s="10"/>
    </row>
    <row r="58" spans="1:4" x14ac:dyDescent="0.25">
      <c r="A58" s="11">
        <v>52</v>
      </c>
      <c r="B58" s="7" t="s">
        <v>54</v>
      </c>
      <c r="C58" s="8">
        <v>586</v>
      </c>
      <c r="D58" s="10"/>
    </row>
    <row r="59" spans="1:4" x14ac:dyDescent="0.25">
      <c r="A59" s="3">
        <v>53</v>
      </c>
      <c r="B59" s="7" t="s">
        <v>55</v>
      </c>
      <c r="C59" s="8">
        <v>509</v>
      </c>
      <c r="D59" s="10"/>
    </row>
    <row r="60" spans="1:4" x14ac:dyDescent="0.25">
      <c r="A60" s="11">
        <v>54</v>
      </c>
      <c r="B60" s="7" t="s">
        <v>56</v>
      </c>
      <c r="C60" s="8">
        <v>439</v>
      </c>
      <c r="D60" s="10"/>
    </row>
    <row r="61" spans="1:4" x14ac:dyDescent="0.25">
      <c r="A61" s="3">
        <v>55</v>
      </c>
      <c r="B61" s="7" t="s">
        <v>57</v>
      </c>
      <c r="C61" s="8">
        <v>409</v>
      </c>
      <c r="D61" s="10"/>
    </row>
    <row r="62" spans="1:4" x14ac:dyDescent="0.25">
      <c r="A62" s="11">
        <v>56</v>
      </c>
      <c r="B62" s="7" t="s">
        <v>58</v>
      </c>
      <c r="C62" s="8">
        <v>391</v>
      </c>
      <c r="D62" s="10"/>
    </row>
    <row r="63" spans="1:4" x14ac:dyDescent="0.25">
      <c r="A63" s="3">
        <v>57</v>
      </c>
      <c r="B63" s="7" t="s">
        <v>59</v>
      </c>
      <c r="C63" s="8">
        <v>330</v>
      </c>
      <c r="D63" s="10"/>
    </row>
    <row r="64" spans="1:4" x14ac:dyDescent="0.25">
      <c r="A64" s="11">
        <v>58</v>
      </c>
      <c r="B64" s="7" t="s">
        <v>60</v>
      </c>
      <c r="C64" s="8">
        <v>329</v>
      </c>
      <c r="D64" s="9"/>
    </row>
    <row r="65" spans="1:4" x14ac:dyDescent="0.25">
      <c r="A65" s="3">
        <v>59</v>
      </c>
      <c r="B65" s="7" t="s">
        <v>61</v>
      </c>
      <c r="C65" s="8">
        <v>328</v>
      </c>
      <c r="D65" s="9"/>
    </row>
    <row r="66" spans="1:4" x14ac:dyDescent="0.25">
      <c r="A66" s="11">
        <v>60</v>
      </c>
      <c r="B66" s="7" t="s">
        <v>62</v>
      </c>
      <c r="C66" s="8">
        <v>291</v>
      </c>
      <c r="D66" s="9"/>
    </row>
    <row r="67" spans="1:4" x14ac:dyDescent="0.25">
      <c r="A67" s="3">
        <v>61</v>
      </c>
      <c r="B67" s="7" t="s">
        <v>63</v>
      </c>
      <c r="C67" s="8">
        <v>236</v>
      </c>
      <c r="D67" s="9"/>
    </row>
    <row r="68" spans="1:4" x14ac:dyDescent="0.25">
      <c r="A68" s="11">
        <v>62</v>
      </c>
      <c r="B68" s="7" t="s">
        <v>64</v>
      </c>
      <c r="C68" s="8">
        <v>204</v>
      </c>
      <c r="D68" s="9"/>
    </row>
    <row r="69" spans="1:4" x14ac:dyDescent="0.25">
      <c r="A69" s="3">
        <v>63</v>
      </c>
      <c r="B69" s="7" t="s">
        <v>65</v>
      </c>
      <c r="C69" s="8">
        <v>189</v>
      </c>
      <c r="D69" s="9"/>
    </row>
    <row r="70" spans="1:4" x14ac:dyDescent="0.25">
      <c r="A70" s="11">
        <v>64</v>
      </c>
      <c r="B70" s="7" t="s">
        <v>66</v>
      </c>
      <c r="C70" s="8">
        <v>186</v>
      </c>
      <c r="D70" s="9"/>
    </row>
    <row r="71" spans="1:4" x14ac:dyDescent="0.25">
      <c r="A71" s="3">
        <v>65</v>
      </c>
      <c r="B71" s="7" t="s">
        <v>67</v>
      </c>
      <c r="C71" s="8">
        <v>184</v>
      </c>
      <c r="D71" s="9"/>
    </row>
    <row r="72" spans="1:4" x14ac:dyDescent="0.25">
      <c r="A72" s="11">
        <v>66</v>
      </c>
      <c r="B72" s="7" t="s">
        <v>68</v>
      </c>
      <c r="C72" s="8">
        <v>183</v>
      </c>
      <c r="D72" s="9"/>
    </row>
    <row r="73" spans="1:4" x14ac:dyDescent="0.25">
      <c r="A73" s="3">
        <v>67</v>
      </c>
      <c r="B73" s="7" t="s">
        <v>69</v>
      </c>
      <c r="C73" s="8">
        <v>181</v>
      </c>
      <c r="D73" s="9"/>
    </row>
    <row r="74" spans="1:4" x14ac:dyDescent="0.25">
      <c r="A74" s="11">
        <v>68</v>
      </c>
      <c r="B74" s="7" t="s">
        <v>70</v>
      </c>
      <c r="C74" s="8">
        <v>170</v>
      </c>
      <c r="D74" s="9"/>
    </row>
    <row r="75" spans="1:4" x14ac:dyDescent="0.25">
      <c r="A75" s="3">
        <v>69</v>
      </c>
      <c r="B75" s="7" t="s">
        <v>71</v>
      </c>
      <c r="C75" s="8">
        <v>134</v>
      </c>
      <c r="D75" s="9"/>
    </row>
    <row r="76" spans="1:4" x14ac:dyDescent="0.25">
      <c r="A76" s="11">
        <v>70</v>
      </c>
      <c r="B76" s="7" t="s">
        <v>72</v>
      </c>
      <c r="C76" s="8">
        <v>115</v>
      </c>
      <c r="D76" s="9"/>
    </row>
    <row r="77" spans="1:4" x14ac:dyDescent="0.25">
      <c r="A77" s="3">
        <v>71</v>
      </c>
      <c r="B77" s="7" t="s">
        <v>73</v>
      </c>
      <c r="C77" s="8">
        <v>94</v>
      </c>
      <c r="D77" s="9"/>
    </row>
    <row r="78" spans="1:4" x14ac:dyDescent="0.25">
      <c r="A78" s="11">
        <v>72</v>
      </c>
      <c r="B78" s="7" t="s">
        <v>74</v>
      </c>
      <c r="C78" s="8">
        <v>89</v>
      </c>
      <c r="D78" s="9"/>
    </row>
    <row r="79" spans="1:4" x14ac:dyDescent="0.25">
      <c r="A79" s="3">
        <v>73</v>
      </c>
      <c r="B79" s="7" t="s">
        <v>75</v>
      </c>
      <c r="C79" s="8">
        <v>79</v>
      </c>
      <c r="D79" s="9"/>
    </row>
    <row r="80" spans="1:4" x14ac:dyDescent="0.25">
      <c r="A80" s="11">
        <v>74</v>
      </c>
      <c r="B80" s="7" t="s">
        <v>76</v>
      </c>
      <c r="C80" s="8">
        <v>65</v>
      </c>
      <c r="D80" s="9"/>
    </row>
    <row r="81" spans="1:4" x14ac:dyDescent="0.25">
      <c r="A81" s="3">
        <v>75</v>
      </c>
      <c r="B81" s="7" t="s">
        <v>77</v>
      </c>
      <c r="C81" s="8">
        <v>54</v>
      </c>
      <c r="D81" s="9"/>
    </row>
    <row r="82" spans="1:4" x14ac:dyDescent="0.25">
      <c r="A82" s="11">
        <v>76</v>
      </c>
      <c r="B82" s="7" t="s">
        <v>78</v>
      </c>
      <c r="C82" s="8">
        <v>46</v>
      </c>
      <c r="D82" s="9"/>
    </row>
    <row r="83" spans="1:4" x14ac:dyDescent="0.25">
      <c r="A83" s="3">
        <v>77</v>
      </c>
      <c r="B83" s="7" t="s">
        <v>79</v>
      </c>
      <c r="C83" s="8">
        <v>40</v>
      </c>
      <c r="D83" s="9"/>
    </row>
    <row r="84" spans="1:4" x14ac:dyDescent="0.25">
      <c r="A84" s="11">
        <v>78</v>
      </c>
      <c r="B84" s="7" t="s">
        <v>80</v>
      </c>
      <c r="C84" s="8">
        <v>39</v>
      </c>
      <c r="D84" s="9"/>
    </row>
    <row r="85" spans="1:4" x14ac:dyDescent="0.25">
      <c r="A85" s="4"/>
      <c r="B85" s="9"/>
      <c r="C85" s="12"/>
      <c r="D85" s="9"/>
    </row>
    <row r="86" spans="1:4" ht="15.75" x14ac:dyDescent="0.25">
      <c r="A86" s="4"/>
      <c r="B86" s="5" t="s">
        <v>81</v>
      </c>
      <c r="C86" s="12"/>
      <c r="D86" s="9"/>
    </row>
    <row r="87" spans="1:4" x14ac:dyDescent="0.25">
      <c r="A87" s="4">
        <v>79</v>
      </c>
      <c r="B87" s="7" t="s">
        <v>82</v>
      </c>
      <c r="C87" s="8">
        <v>561</v>
      </c>
      <c r="D87" s="9"/>
    </row>
    <row r="88" spans="1:4" x14ac:dyDescent="0.25">
      <c r="A88" s="4">
        <v>80</v>
      </c>
      <c r="B88" s="7" t="s">
        <v>83</v>
      </c>
      <c r="C88" s="8">
        <v>365</v>
      </c>
      <c r="D88" s="9"/>
    </row>
    <row r="89" spans="1:4" x14ac:dyDescent="0.25">
      <c r="A89" s="4">
        <v>81</v>
      </c>
      <c r="B89" s="7" t="s">
        <v>84</v>
      </c>
      <c r="C89" s="8">
        <v>363</v>
      </c>
      <c r="D89" s="9"/>
    </row>
    <row r="90" spans="1:4" x14ac:dyDescent="0.25">
      <c r="A90" s="4">
        <v>82</v>
      </c>
      <c r="B90" s="7" t="s">
        <v>85</v>
      </c>
      <c r="C90" s="8">
        <v>332</v>
      </c>
      <c r="D90" s="9"/>
    </row>
    <row r="91" spans="1:4" x14ac:dyDescent="0.25">
      <c r="A91" s="4">
        <v>83</v>
      </c>
      <c r="B91" s="7" t="s">
        <v>86</v>
      </c>
      <c r="C91" s="8">
        <v>206</v>
      </c>
      <c r="D91" s="9"/>
    </row>
    <row r="92" spans="1:4" x14ac:dyDescent="0.25">
      <c r="A92" s="4">
        <v>84</v>
      </c>
      <c r="B92" s="7" t="s">
        <v>87</v>
      </c>
      <c r="C92" s="8">
        <v>174</v>
      </c>
      <c r="D92" s="9"/>
    </row>
    <row r="93" spans="1:4" x14ac:dyDescent="0.25">
      <c r="A93" s="4">
        <v>85</v>
      </c>
      <c r="B93" s="7" t="s">
        <v>88</v>
      </c>
      <c r="C93" s="8">
        <v>133</v>
      </c>
      <c r="D93" s="9"/>
    </row>
    <row r="94" spans="1:4" x14ac:dyDescent="0.25">
      <c r="A94" s="4">
        <v>86</v>
      </c>
      <c r="B94" s="7" t="s">
        <v>89</v>
      </c>
      <c r="C94" s="8">
        <v>92</v>
      </c>
      <c r="D94" s="9"/>
    </row>
    <row r="95" spans="1:4" x14ac:dyDescent="0.25">
      <c r="A95" s="4">
        <v>87</v>
      </c>
      <c r="B95" s="7" t="s">
        <v>90</v>
      </c>
      <c r="C95" s="8">
        <v>84</v>
      </c>
      <c r="D95" s="9"/>
    </row>
    <row r="96" spans="1:4" x14ac:dyDescent="0.25">
      <c r="A96" s="4">
        <v>88</v>
      </c>
      <c r="B96" s="7" t="s">
        <v>91</v>
      </c>
      <c r="C96" s="8">
        <v>53</v>
      </c>
      <c r="D96" s="9"/>
    </row>
    <row r="97" spans="1:4" x14ac:dyDescent="0.25">
      <c r="A97" s="4">
        <v>89</v>
      </c>
      <c r="B97" s="7" t="s">
        <v>92</v>
      </c>
      <c r="C97" s="8">
        <v>26</v>
      </c>
      <c r="D97" s="9"/>
    </row>
    <row r="98" spans="1:4" x14ac:dyDescent="0.25">
      <c r="A98" s="4">
        <v>90</v>
      </c>
      <c r="B98" s="7" t="s">
        <v>93</v>
      </c>
      <c r="C98" s="8">
        <v>5</v>
      </c>
      <c r="D98" s="9"/>
    </row>
    <row r="99" spans="1:4" x14ac:dyDescent="0.25">
      <c r="A99" s="4">
        <v>91</v>
      </c>
      <c r="B99" s="7" t="s">
        <v>94</v>
      </c>
      <c r="C99" s="8">
        <v>5</v>
      </c>
      <c r="D99" s="9"/>
    </row>
    <row r="100" spans="1:4" x14ac:dyDescent="0.25">
      <c r="A100" s="4">
        <v>92</v>
      </c>
      <c r="B100" s="7" t="s">
        <v>95</v>
      </c>
      <c r="C100" s="8">
        <v>3</v>
      </c>
      <c r="D100" s="9"/>
    </row>
    <row r="101" spans="1:4" x14ac:dyDescent="0.25">
      <c r="A101" s="4">
        <v>93</v>
      </c>
      <c r="B101" s="7" t="s">
        <v>96</v>
      </c>
      <c r="C101" s="8">
        <v>1</v>
      </c>
      <c r="D101" s="9"/>
    </row>
    <row r="102" spans="1:4" x14ac:dyDescent="0.25">
      <c r="A102" s="12"/>
      <c r="B102" s="9"/>
      <c r="C102" s="12"/>
      <c r="D102" s="9"/>
    </row>
    <row r="103" spans="1:4" ht="15.75" x14ac:dyDescent="0.25">
      <c r="A103" s="13"/>
      <c r="B103" s="5" t="s">
        <v>97</v>
      </c>
      <c r="C103" s="12"/>
      <c r="D103" s="9"/>
    </row>
    <row r="104" spans="1:4" x14ac:dyDescent="0.25">
      <c r="A104" s="12">
        <v>94</v>
      </c>
      <c r="B104" s="7" t="s">
        <v>98</v>
      </c>
      <c r="C104" s="8">
        <v>1689</v>
      </c>
      <c r="D104" s="9"/>
    </row>
    <row r="105" spans="1:4" x14ac:dyDescent="0.25">
      <c r="A105" s="13">
        <v>95</v>
      </c>
      <c r="B105" s="7" t="s">
        <v>99</v>
      </c>
      <c r="C105" s="8">
        <v>1423</v>
      </c>
      <c r="D105" s="9"/>
    </row>
    <row r="106" spans="1:4" x14ac:dyDescent="0.25">
      <c r="A106" s="12">
        <v>96</v>
      </c>
      <c r="B106" s="7" t="s">
        <v>100</v>
      </c>
      <c r="C106" s="8">
        <v>1024</v>
      </c>
      <c r="D106" s="9"/>
    </row>
    <row r="107" spans="1:4" x14ac:dyDescent="0.25">
      <c r="A107" s="13">
        <v>97</v>
      </c>
      <c r="B107" s="7" t="s">
        <v>101</v>
      </c>
      <c r="C107" s="8">
        <v>803</v>
      </c>
      <c r="D107" s="9"/>
    </row>
    <row r="108" spans="1:4" x14ac:dyDescent="0.25">
      <c r="A108" s="12">
        <v>98</v>
      </c>
      <c r="B108" s="7" t="s">
        <v>102</v>
      </c>
      <c r="C108" s="8">
        <v>785</v>
      </c>
      <c r="D108" s="9"/>
    </row>
    <row r="109" spans="1:4" x14ac:dyDescent="0.25">
      <c r="A109" s="13">
        <v>99</v>
      </c>
      <c r="B109" s="7" t="s">
        <v>103</v>
      </c>
      <c r="C109" s="8">
        <v>596</v>
      </c>
      <c r="D109" s="9"/>
    </row>
    <row r="110" spans="1:4" x14ac:dyDescent="0.25">
      <c r="A110" s="12">
        <v>100</v>
      </c>
      <c r="B110" s="7" t="s">
        <v>104</v>
      </c>
      <c r="C110" s="8">
        <v>594</v>
      </c>
      <c r="D110" s="9"/>
    </row>
    <row r="111" spans="1:4" x14ac:dyDescent="0.25">
      <c r="A111" s="13">
        <v>101</v>
      </c>
      <c r="B111" s="7" t="s">
        <v>105</v>
      </c>
      <c r="C111" s="8">
        <v>568</v>
      </c>
      <c r="D111" s="9"/>
    </row>
    <row r="112" spans="1:4" x14ac:dyDescent="0.25">
      <c r="A112" s="12">
        <v>102</v>
      </c>
      <c r="B112" s="7" t="s">
        <v>106</v>
      </c>
      <c r="C112" s="8">
        <v>491</v>
      </c>
      <c r="D112" s="9"/>
    </row>
    <row r="113" spans="1:4" x14ac:dyDescent="0.25">
      <c r="A113" s="13">
        <v>103</v>
      </c>
      <c r="B113" s="7" t="s">
        <v>107</v>
      </c>
      <c r="C113" s="8">
        <v>461</v>
      </c>
      <c r="D113" s="9"/>
    </row>
    <row r="114" spans="1:4" x14ac:dyDescent="0.25">
      <c r="A114" s="12">
        <v>104</v>
      </c>
      <c r="B114" s="7" t="s">
        <v>108</v>
      </c>
      <c r="C114" s="8">
        <v>356</v>
      </c>
      <c r="D114" s="9"/>
    </row>
    <row r="115" spans="1:4" x14ac:dyDescent="0.25">
      <c r="A115" s="13">
        <v>105</v>
      </c>
      <c r="B115" s="7" t="s">
        <v>109</v>
      </c>
      <c r="C115" s="8">
        <v>332</v>
      </c>
      <c r="D115" s="9"/>
    </row>
    <row r="116" spans="1:4" x14ac:dyDescent="0.25">
      <c r="A116" s="12">
        <v>106</v>
      </c>
      <c r="B116" s="7" t="s">
        <v>110</v>
      </c>
      <c r="C116" s="8">
        <v>261</v>
      </c>
      <c r="D116" s="9"/>
    </row>
    <row r="117" spans="1:4" x14ac:dyDescent="0.25">
      <c r="A117" s="13">
        <v>107</v>
      </c>
      <c r="B117" s="7" t="s">
        <v>111</v>
      </c>
      <c r="C117" s="8">
        <v>245</v>
      </c>
      <c r="D117" s="9"/>
    </row>
    <row r="118" spans="1:4" x14ac:dyDescent="0.25">
      <c r="A118" s="12">
        <v>108</v>
      </c>
      <c r="B118" s="7" t="s">
        <v>112</v>
      </c>
      <c r="C118" s="8">
        <v>220</v>
      </c>
      <c r="D118" s="9"/>
    </row>
    <row r="119" spans="1:4" x14ac:dyDescent="0.25">
      <c r="A119" s="13">
        <v>109</v>
      </c>
      <c r="B119" s="7" t="s">
        <v>113</v>
      </c>
      <c r="C119" s="8">
        <v>197</v>
      </c>
      <c r="D119" s="9"/>
    </row>
    <row r="120" spans="1:4" x14ac:dyDescent="0.25">
      <c r="A120" s="12">
        <v>110</v>
      </c>
      <c r="B120" s="7" t="s">
        <v>114</v>
      </c>
      <c r="C120" s="8">
        <v>174</v>
      </c>
      <c r="D120" s="9"/>
    </row>
    <row r="121" spans="1:4" x14ac:dyDescent="0.25">
      <c r="A121" s="13">
        <v>111</v>
      </c>
      <c r="B121" s="7" t="s">
        <v>115</v>
      </c>
      <c r="C121" s="8">
        <v>172</v>
      </c>
      <c r="D121" s="9"/>
    </row>
    <row r="122" spans="1:4" x14ac:dyDescent="0.25">
      <c r="A122" s="12">
        <v>112</v>
      </c>
      <c r="B122" s="7" t="s">
        <v>116</v>
      </c>
      <c r="C122" s="8">
        <v>170</v>
      </c>
      <c r="D122" s="9"/>
    </row>
    <row r="123" spans="1:4" x14ac:dyDescent="0.25">
      <c r="A123" s="13">
        <v>113</v>
      </c>
      <c r="B123" s="7" t="s">
        <v>117</v>
      </c>
      <c r="C123" s="8">
        <v>163</v>
      </c>
      <c r="D123" s="9"/>
    </row>
    <row r="124" spans="1:4" x14ac:dyDescent="0.25">
      <c r="A124" s="12">
        <v>114</v>
      </c>
      <c r="B124" s="7" t="s">
        <v>118</v>
      </c>
      <c r="C124" s="8">
        <v>151</v>
      </c>
      <c r="D124" s="9"/>
    </row>
    <row r="125" spans="1:4" x14ac:dyDescent="0.25">
      <c r="A125" s="13">
        <v>115</v>
      </c>
      <c r="B125" s="7" t="s">
        <v>119</v>
      </c>
      <c r="C125" s="8">
        <v>150</v>
      </c>
      <c r="D125" s="9"/>
    </row>
    <row r="126" spans="1:4" x14ac:dyDescent="0.25">
      <c r="A126" s="12">
        <v>116</v>
      </c>
      <c r="B126" s="7" t="s">
        <v>120</v>
      </c>
      <c r="C126" s="8">
        <v>131</v>
      </c>
      <c r="D126" s="9"/>
    </row>
    <row r="127" spans="1:4" x14ac:dyDescent="0.25">
      <c r="A127" s="13">
        <v>117</v>
      </c>
      <c r="B127" s="7" t="s">
        <v>121</v>
      </c>
      <c r="C127" s="8">
        <v>131</v>
      </c>
      <c r="D127" s="9"/>
    </row>
    <row r="128" spans="1:4" x14ac:dyDescent="0.25">
      <c r="A128" s="12">
        <v>118</v>
      </c>
      <c r="B128" s="7" t="s">
        <v>122</v>
      </c>
      <c r="C128" s="8">
        <v>126</v>
      </c>
      <c r="D128" s="9"/>
    </row>
    <row r="129" spans="1:4" x14ac:dyDescent="0.25">
      <c r="A129" s="13">
        <v>119</v>
      </c>
      <c r="B129" s="7" t="s">
        <v>123</v>
      </c>
      <c r="C129" s="8">
        <v>103</v>
      </c>
      <c r="D129" s="9"/>
    </row>
    <row r="130" spans="1:4" x14ac:dyDescent="0.25">
      <c r="A130" s="12">
        <v>120</v>
      </c>
      <c r="B130" s="7" t="s">
        <v>124</v>
      </c>
      <c r="C130" s="8">
        <v>90</v>
      </c>
      <c r="D130" s="9"/>
    </row>
    <row r="131" spans="1:4" x14ac:dyDescent="0.25">
      <c r="A131" s="13">
        <v>121</v>
      </c>
      <c r="B131" s="7" t="s">
        <v>125</v>
      </c>
      <c r="C131" s="8">
        <v>36</v>
      </c>
      <c r="D131" s="9"/>
    </row>
    <row r="132" spans="1:4" x14ac:dyDescent="0.25">
      <c r="A132" s="12">
        <v>122</v>
      </c>
      <c r="B132" s="7" t="s">
        <v>126</v>
      </c>
      <c r="C132" s="8">
        <v>33</v>
      </c>
      <c r="D132" s="9"/>
    </row>
    <row r="133" spans="1:4" x14ac:dyDescent="0.25">
      <c r="A133" s="4"/>
      <c r="B133" s="9"/>
      <c r="C133" s="9"/>
      <c r="D133" s="9"/>
    </row>
    <row r="134" spans="1:4" ht="15.75" x14ac:dyDescent="0.25">
      <c r="A134" s="4"/>
      <c r="B134" s="5" t="s">
        <v>127</v>
      </c>
      <c r="C134" s="9"/>
      <c r="D134" s="9"/>
    </row>
    <row r="135" spans="1:4" x14ac:dyDescent="0.25">
      <c r="A135" s="4">
        <v>123</v>
      </c>
      <c r="B135" s="7" t="s">
        <v>128</v>
      </c>
      <c r="C135" s="8">
        <v>833</v>
      </c>
      <c r="D135" s="9"/>
    </row>
    <row r="136" spans="1:4" x14ac:dyDescent="0.25">
      <c r="A136" s="4">
        <v>124</v>
      </c>
      <c r="B136" s="7" t="s">
        <v>129</v>
      </c>
      <c r="C136" s="8">
        <v>792</v>
      </c>
      <c r="D136" s="9"/>
    </row>
    <row r="137" spans="1:4" x14ac:dyDescent="0.25">
      <c r="A137" s="4">
        <v>125</v>
      </c>
      <c r="B137" s="7" t="s">
        <v>130</v>
      </c>
      <c r="C137" s="8">
        <v>723</v>
      </c>
      <c r="D137" s="9"/>
    </row>
    <row r="138" spans="1:4" x14ac:dyDescent="0.25">
      <c r="A138" s="4">
        <v>126</v>
      </c>
      <c r="B138" s="7" t="s">
        <v>131</v>
      </c>
      <c r="C138" s="8">
        <v>203</v>
      </c>
      <c r="D138" s="9"/>
    </row>
    <row r="139" spans="1:4" x14ac:dyDescent="0.25">
      <c r="A139" s="4">
        <v>127</v>
      </c>
      <c r="B139" s="7" t="s">
        <v>132</v>
      </c>
      <c r="C139" s="8">
        <v>201</v>
      </c>
      <c r="D139" s="9"/>
    </row>
    <row r="140" spans="1:4" x14ac:dyDescent="0.25">
      <c r="A140" s="4">
        <v>128</v>
      </c>
      <c r="B140" s="7" t="s">
        <v>133</v>
      </c>
      <c r="C140" s="8">
        <v>165</v>
      </c>
      <c r="D140" s="9"/>
    </row>
    <row r="141" spans="1:4" x14ac:dyDescent="0.25">
      <c r="A141" s="4">
        <v>129</v>
      </c>
      <c r="B141" s="7" t="s">
        <v>134</v>
      </c>
      <c r="C141" s="8">
        <v>162</v>
      </c>
      <c r="D141" s="9"/>
    </row>
    <row r="142" spans="1:4" x14ac:dyDescent="0.25">
      <c r="A142" s="4">
        <v>130</v>
      </c>
      <c r="B142" s="7" t="s">
        <v>135</v>
      </c>
      <c r="C142" s="8">
        <v>136</v>
      </c>
      <c r="D142" s="9"/>
    </row>
    <row r="143" spans="1:4" x14ac:dyDescent="0.25">
      <c r="A143" s="4">
        <v>131</v>
      </c>
      <c r="B143" s="7" t="s">
        <v>136</v>
      </c>
      <c r="C143" s="8">
        <v>123</v>
      </c>
      <c r="D143" s="9"/>
    </row>
    <row r="144" spans="1:4" x14ac:dyDescent="0.25">
      <c r="A144" s="4">
        <v>132</v>
      </c>
      <c r="B144" s="7" t="s">
        <v>137</v>
      </c>
      <c r="C144" s="8">
        <v>111</v>
      </c>
      <c r="D144" s="9"/>
    </row>
    <row r="145" spans="1:4" x14ac:dyDescent="0.25">
      <c r="A145" s="4">
        <v>133</v>
      </c>
      <c r="B145" s="7" t="s">
        <v>138</v>
      </c>
      <c r="C145" s="8">
        <v>107</v>
      </c>
      <c r="D145" s="9"/>
    </row>
    <row r="146" spans="1:4" x14ac:dyDescent="0.25">
      <c r="A146" s="4">
        <v>134</v>
      </c>
      <c r="B146" s="7" t="s">
        <v>139</v>
      </c>
      <c r="C146" s="8">
        <v>83</v>
      </c>
      <c r="D146" s="9"/>
    </row>
    <row r="147" spans="1:4" x14ac:dyDescent="0.25">
      <c r="A147" s="4">
        <v>135</v>
      </c>
      <c r="B147" s="7" t="s">
        <v>140</v>
      </c>
      <c r="C147" s="8">
        <v>64</v>
      </c>
      <c r="D147" s="9"/>
    </row>
    <row r="148" spans="1:4" x14ac:dyDescent="0.25">
      <c r="A148" s="4">
        <v>136</v>
      </c>
      <c r="B148" s="7" t="s">
        <v>141</v>
      </c>
      <c r="C148" s="8">
        <v>62</v>
      </c>
      <c r="D148" s="9"/>
    </row>
    <row r="149" spans="1:4" x14ac:dyDescent="0.25">
      <c r="A149" s="4">
        <v>137</v>
      </c>
      <c r="B149" s="7" t="s">
        <v>142</v>
      </c>
      <c r="C149" s="8">
        <v>60</v>
      </c>
      <c r="D149" s="9"/>
    </row>
    <row r="150" spans="1:4" x14ac:dyDescent="0.25">
      <c r="A150" s="4">
        <v>138</v>
      </c>
      <c r="B150" s="7" t="s">
        <v>143</v>
      </c>
      <c r="C150" s="8">
        <v>48</v>
      </c>
      <c r="D150" s="9"/>
    </row>
    <row r="151" spans="1:4" x14ac:dyDescent="0.25">
      <c r="A151" s="4">
        <v>139</v>
      </c>
      <c r="B151" s="7" t="s">
        <v>144</v>
      </c>
      <c r="C151" s="8">
        <v>40</v>
      </c>
      <c r="D151" s="9"/>
    </row>
    <row r="152" spans="1:4" x14ac:dyDescent="0.25">
      <c r="A152" s="4">
        <v>140</v>
      </c>
      <c r="B152" s="7" t="s">
        <v>145</v>
      </c>
      <c r="C152" s="8">
        <v>34</v>
      </c>
      <c r="D152" s="9"/>
    </row>
    <row r="153" spans="1:4" x14ac:dyDescent="0.25">
      <c r="A153" s="4">
        <v>141</v>
      </c>
      <c r="B153" s="7" t="s">
        <v>146</v>
      </c>
      <c r="C153" s="8">
        <v>29</v>
      </c>
      <c r="D153" s="9"/>
    </row>
    <row r="154" spans="1:4" x14ac:dyDescent="0.25">
      <c r="A154" s="4">
        <v>142</v>
      </c>
      <c r="B154" s="7" t="s">
        <v>147</v>
      </c>
      <c r="C154" s="8">
        <v>27</v>
      </c>
      <c r="D154" s="9"/>
    </row>
    <row r="155" spans="1:4" x14ac:dyDescent="0.25">
      <c r="A155" s="4">
        <v>143</v>
      </c>
      <c r="B155" s="7" t="s">
        <v>148</v>
      </c>
      <c r="C155" s="8">
        <v>22</v>
      </c>
      <c r="D155" s="9"/>
    </row>
    <row r="156" spans="1:4" x14ac:dyDescent="0.25">
      <c r="A156" s="4">
        <v>144</v>
      </c>
      <c r="B156" s="7" t="s">
        <v>149</v>
      </c>
      <c r="C156" s="8">
        <v>6</v>
      </c>
      <c r="D156" s="9"/>
    </row>
    <row r="157" spans="1:4" x14ac:dyDescent="0.25">
      <c r="A157" s="4"/>
      <c r="B157" s="14"/>
      <c r="C157" s="15"/>
      <c r="D157" s="9"/>
    </row>
    <row r="158" spans="1:4" ht="15.75" x14ac:dyDescent="0.25">
      <c r="A158" s="4"/>
      <c r="B158" s="5" t="s">
        <v>150</v>
      </c>
      <c r="C158" s="9"/>
      <c r="D158" s="9"/>
    </row>
    <row r="159" spans="1:4" x14ac:dyDescent="0.25">
      <c r="A159" s="4">
        <v>145</v>
      </c>
      <c r="B159" s="7" t="s">
        <v>151</v>
      </c>
      <c r="C159" s="8">
        <v>1719</v>
      </c>
      <c r="D159" s="9"/>
    </row>
    <row r="160" spans="1:4" x14ac:dyDescent="0.25">
      <c r="A160" s="4">
        <v>146</v>
      </c>
      <c r="B160" s="7" t="s">
        <v>152</v>
      </c>
      <c r="C160" s="8">
        <v>1271</v>
      </c>
      <c r="D160" s="9"/>
    </row>
    <row r="161" spans="1:4" x14ac:dyDescent="0.25">
      <c r="A161" s="4">
        <v>147</v>
      </c>
      <c r="B161" s="7" t="s">
        <v>153</v>
      </c>
      <c r="C161" s="8">
        <v>1152</v>
      </c>
      <c r="D161" s="9"/>
    </row>
    <row r="162" spans="1:4" x14ac:dyDescent="0.25">
      <c r="A162" s="4">
        <v>148</v>
      </c>
      <c r="B162" s="7" t="s">
        <v>154</v>
      </c>
      <c r="C162" s="8">
        <v>957</v>
      </c>
      <c r="D162" s="9"/>
    </row>
    <row r="163" spans="1:4" x14ac:dyDescent="0.25">
      <c r="A163" s="4">
        <v>149</v>
      </c>
      <c r="B163" s="7" t="s">
        <v>155</v>
      </c>
      <c r="C163" s="8">
        <v>932</v>
      </c>
      <c r="D163" s="9"/>
    </row>
    <row r="164" spans="1:4" x14ac:dyDescent="0.25">
      <c r="A164" s="4">
        <v>150</v>
      </c>
      <c r="B164" s="7" t="s">
        <v>156</v>
      </c>
      <c r="C164" s="8">
        <v>879</v>
      </c>
      <c r="D164" s="9"/>
    </row>
    <row r="165" spans="1:4" x14ac:dyDescent="0.25">
      <c r="A165" s="4">
        <v>151</v>
      </c>
      <c r="B165" s="7" t="s">
        <v>157</v>
      </c>
      <c r="C165" s="8">
        <v>873</v>
      </c>
      <c r="D165" s="9"/>
    </row>
    <row r="166" spans="1:4" x14ac:dyDescent="0.25">
      <c r="A166" s="4">
        <v>152</v>
      </c>
      <c r="B166" s="7" t="s">
        <v>158</v>
      </c>
      <c r="C166" s="8">
        <v>698</v>
      </c>
      <c r="D166" s="9"/>
    </row>
    <row r="167" spans="1:4" x14ac:dyDescent="0.25">
      <c r="A167" s="4">
        <v>153</v>
      </c>
      <c r="B167" s="7" t="s">
        <v>159</v>
      </c>
      <c r="C167" s="8">
        <v>580</v>
      </c>
      <c r="D167" s="9"/>
    </row>
    <row r="168" spans="1:4" x14ac:dyDescent="0.25">
      <c r="A168" s="4">
        <v>154</v>
      </c>
      <c r="B168" s="7" t="s">
        <v>160</v>
      </c>
      <c r="C168" s="8">
        <v>452</v>
      </c>
      <c r="D168" s="9"/>
    </row>
    <row r="169" spans="1:4" x14ac:dyDescent="0.25">
      <c r="A169" s="4">
        <v>155</v>
      </c>
      <c r="B169" s="7" t="s">
        <v>161</v>
      </c>
      <c r="C169" s="8">
        <v>375</v>
      </c>
      <c r="D169" s="9"/>
    </row>
    <row r="170" spans="1:4" x14ac:dyDescent="0.25">
      <c r="A170" s="4">
        <v>156</v>
      </c>
      <c r="B170" s="7" t="s">
        <v>162</v>
      </c>
      <c r="C170" s="8">
        <v>279</v>
      </c>
      <c r="D170" s="9"/>
    </row>
    <row r="171" spans="1:4" x14ac:dyDescent="0.25">
      <c r="A171" s="4">
        <v>157</v>
      </c>
      <c r="B171" s="7" t="s">
        <v>163</v>
      </c>
      <c r="C171" s="8">
        <v>276</v>
      </c>
      <c r="D171" s="9"/>
    </row>
    <row r="172" spans="1:4" x14ac:dyDescent="0.25">
      <c r="A172" s="4">
        <v>158</v>
      </c>
      <c r="B172" s="7" t="s">
        <v>164</v>
      </c>
      <c r="C172" s="8">
        <v>272</v>
      </c>
      <c r="D172" s="9"/>
    </row>
    <row r="173" spans="1:4" x14ac:dyDescent="0.25">
      <c r="A173" s="4">
        <v>159</v>
      </c>
      <c r="B173" s="7" t="s">
        <v>165</v>
      </c>
      <c r="C173" s="8">
        <v>247</v>
      </c>
      <c r="D173" s="9"/>
    </row>
    <row r="174" spans="1:4" x14ac:dyDescent="0.25">
      <c r="A174" s="4">
        <v>160</v>
      </c>
      <c r="B174" s="7" t="s">
        <v>166</v>
      </c>
      <c r="C174" s="8">
        <v>225</v>
      </c>
      <c r="D174" s="9"/>
    </row>
    <row r="175" spans="1:4" x14ac:dyDescent="0.25">
      <c r="A175" s="4">
        <v>161</v>
      </c>
      <c r="B175" s="7" t="s">
        <v>167</v>
      </c>
      <c r="C175" s="8">
        <v>216</v>
      </c>
      <c r="D175" s="9"/>
    </row>
    <row r="176" spans="1:4" x14ac:dyDescent="0.25">
      <c r="A176" s="4">
        <v>162</v>
      </c>
      <c r="B176" s="7" t="s">
        <v>168</v>
      </c>
      <c r="C176" s="8">
        <v>204</v>
      </c>
      <c r="D176" s="9"/>
    </row>
    <row r="177" spans="1:4" x14ac:dyDescent="0.25">
      <c r="A177" s="4">
        <v>163</v>
      </c>
      <c r="B177" s="7" t="s">
        <v>169</v>
      </c>
      <c r="C177" s="8">
        <v>196</v>
      </c>
      <c r="D177" s="9"/>
    </row>
    <row r="178" spans="1:4" x14ac:dyDescent="0.25">
      <c r="A178" s="4">
        <v>164</v>
      </c>
      <c r="B178" s="7" t="s">
        <v>170</v>
      </c>
      <c r="C178" s="8">
        <v>193</v>
      </c>
      <c r="D178" s="9"/>
    </row>
    <row r="179" spans="1:4" x14ac:dyDescent="0.25">
      <c r="A179" s="4">
        <v>165</v>
      </c>
      <c r="B179" s="7" t="s">
        <v>171</v>
      </c>
      <c r="C179" s="8">
        <v>189</v>
      </c>
      <c r="D179" s="9"/>
    </row>
    <row r="180" spans="1:4" x14ac:dyDescent="0.25">
      <c r="A180" s="4">
        <v>166</v>
      </c>
      <c r="B180" s="7" t="s">
        <v>172</v>
      </c>
      <c r="C180" s="8">
        <v>151</v>
      </c>
      <c r="D180" s="9"/>
    </row>
    <row r="181" spans="1:4" x14ac:dyDescent="0.25">
      <c r="A181" s="4">
        <v>167</v>
      </c>
      <c r="B181" s="7" t="s">
        <v>173</v>
      </c>
      <c r="C181" s="8">
        <v>118</v>
      </c>
      <c r="D181" s="9"/>
    </row>
    <row r="182" spans="1:4" x14ac:dyDescent="0.25">
      <c r="A182" s="4">
        <v>168</v>
      </c>
      <c r="B182" s="7" t="s">
        <v>174</v>
      </c>
      <c r="C182" s="8">
        <v>99</v>
      </c>
      <c r="D182" s="9"/>
    </row>
    <row r="183" spans="1:4" x14ac:dyDescent="0.25">
      <c r="A183" s="4">
        <v>169</v>
      </c>
      <c r="B183" s="7" t="s">
        <v>175</v>
      </c>
      <c r="C183" s="8">
        <v>84</v>
      </c>
      <c r="D183" s="9"/>
    </row>
    <row r="184" spans="1:4" x14ac:dyDescent="0.25">
      <c r="A184" s="4">
        <v>170</v>
      </c>
      <c r="B184" s="7" t="s">
        <v>176</v>
      </c>
      <c r="C184" s="8">
        <v>45</v>
      </c>
      <c r="D184" s="9"/>
    </row>
    <row r="185" spans="1:4" x14ac:dyDescent="0.25">
      <c r="A185" s="4">
        <v>171</v>
      </c>
      <c r="B185" s="7" t="s">
        <v>177</v>
      </c>
      <c r="C185" s="8">
        <v>36</v>
      </c>
      <c r="D185" s="9"/>
    </row>
    <row r="186" spans="1:4" x14ac:dyDescent="0.25">
      <c r="A186" s="4"/>
      <c r="B186" s="9"/>
      <c r="C186" s="9"/>
      <c r="D186" s="9"/>
    </row>
    <row r="187" spans="1:4" ht="15.75" x14ac:dyDescent="0.25">
      <c r="A187" s="4"/>
      <c r="B187" s="5" t="s">
        <v>178</v>
      </c>
      <c r="C187" s="9"/>
      <c r="D187" s="9"/>
    </row>
    <row r="188" spans="1:4" x14ac:dyDescent="0.25">
      <c r="A188" s="4">
        <v>172</v>
      </c>
      <c r="B188" s="7" t="s">
        <v>179</v>
      </c>
      <c r="C188" s="8">
        <v>1283</v>
      </c>
      <c r="D188" s="9"/>
    </row>
    <row r="189" spans="1:4" x14ac:dyDescent="0.25">
      <c r="A189" s="4">
        <v>173</v>
      </c>
      <c r="B189" s="7" t="s">
        <v>180</v>
      </c>
      <c r="C189" s="8">
        <v>1270</v>
      </c>
      <c r="D189" s="9"/>
    </row>
    <row r="190" spans="1:4" x14ac:dyDescent="0.25">
      <c r="A190" s="4">
        <v>174</v>
      </c>
      <c r="B190" s="7" t="s">
        <v>181</v>
      </c>
      <c r="C190" s="8">
        <v>286</v>
      </c>
      <c r="D190" s="9"/>
    </row>
    <row r="191" spans="1:4" x14ac:dyDescent="0.25">
      <c r="A191" s="4">
        <v>175</v>
      </c>
      <c r="B191" s="7" t="s">
        <v>182</v>
      </c>
      <c r="C191" s="8">
        <v>279</v>
      </c>
      <c r="D191" s="9"/>
    </row>
    <row r="192" spans="1:4" x14ac:dyDescent="0.25">
      <c r="A192" s="4">
        <v>176</v>
      </c>
      <c r="B192" s="7" t="s">
        <v>183</v>
      </c>
      <c r="C192" s="8">
        <v>245</v>
      </c>
      <c r="D192" s="9"/>
    </row>
    <row r="193" spans="1:4" x14ac:dyDescent="0.25">
      <c r="A193" s="4">
        <v>177</v>
      </c>
      <c r="B193" s="7" t="s">
        <v>184</v>
      </c>
      <c r="C193" s="8">
        <v>235</v>
      </c>
      <c r="D193" s="9"/>
    </row>
    <row r="194" spans="1:4" x14ac:dyDescent="0.25">
      <c r="A194" s="4">
        <v>178</v>
      </c>
      <c r="B194" s="7" t="s">
        <v>185</v>
      </c>
      <c r="C194" s="8">
        <v>219</v>
      </c>
      <c r="D194" s="9"/>
    </row>
    <row r="195" spans="1:4" x14ac:dyDescent="0.25">
      <c r="A195" s="4">
        <v>179</v>
      </c>
      <c r="B195" s="7" t="s">
        <v>186</v>
      </c>
      <c r="C195" s="8">
        <v>201</v>
      </c>
      <c r="D195" s="9"/>
    </row>
    <row r="196" spans="1:4" x14ac:dyDescent="0.25">
      <c r="A196" s="4">
        <v>180</v>
      </c>
      <c r="B196" s="7" t="s">
        <v>187</v>
      </c>
      <c r="C196" s="8">
        <v>162</v>
      </c>
      <c r="D196" s="9"/>
    </row>
    <row r="197" spans="1:4" x14ac:dyDescent="0.25">
      <c r="A197" s="4">
        <v>181</v>
      </c>
      <c r="B197" s="7" t="s">
        <v>188</v>
      </c>
      <c r="C197" s="8">
        <v>155</v>
      </c>
      <c r="D197" s="9"/>
    </row>
    <row r="198" spans="1:4" x14ac:dyDescent="0.25">
      <c r="A198" s="4">
        <v>182</v>
      </c>
      <c r="B198" s="7" t="s">
        <v>189</v>
      </c>
      <c r="C198" s="8">
        <v>142</v>
      </c>
      <c r="D198" s="9"/>
    </row>
    <row r="199" spans="1:4" x14ac:dyDescent="0.25">
      <c r="A199" s="4">
        <v>183</v>
      </c>
      <c r="B199" s="7" t="s">
        <v>190</v>
      </c>
      <c r="C199" s="8">
        <v>131</v>
      </c>
      <c r="D199" s="9"/>
    </row>
    <row r="200" spans="1:4" x14ac:dyDescent="0.25">
      <c r="A200" s="4">
        <v>184</v>
      </c>
      <c r="B200" s="7" t="s">
        <v>191</v>
      </c>
      <c r="C200" s="8">
        <v>123</v>
      </c>
      <c r="D200" s="9"/>
    </row>
    <row r="201" spans="1:4" x14ac:dyDescent="0.25">
      <c r="A201" s="4">
        <v>185</v>
      </c>
      <c r="B201" s="7" t="s">
        <v>192</v>
      </c>
      <c r="C201" s="8">
        <v>116</v>
      </c>
      <c r="D201" s="9"/>
    </row>
    <row r="202" spans="1:4" x14ac:dyDescent="0.25">
      <c r="A202" s="4">
        <v>186</v>
      </c>
      <c r="B202" s="7" t="s">
        <v>193</v>
      </c>
      <c r="C202" s="8">
        <v>104</v>
      </c>
      <c r="D202" s="9"/>
    </row>
    <row r="203" spans="1:4" x14ac:dyDescent="0.25">
      <c r="A203" s="4">
        <v>187</v>
      </c>
      <c r="B203" s="7" t="s">
        <v>194</v>
      </c>
      <c r="C203" s="8">
        <v>100</v>
      </c>
      <c r="D203" s="9"/>
    </row>
    <row r="204" spans="1:4" x14ac:dyDescent="0.25">
      <c r="A204" s="4">
        <v>188</v>
      </c>
      <c r="B204" s="7" t="s">
        <v>195</v>
      </c>
      <c r="C204" s="8">
        <v>84</v>
      </c>
      <c r="D204" s="9"/>
    </row>
    <row r="205" spans="1:4" x14ac:dyDescent="0.25">
      <c r="A205" s="4">
        <v>189</v>
      </c>
      <c r="B205" s="7" t="s">
        <v>196</v>
      </c>
      <c r="C205" s="8">
        <v>74</v>
      </c>
      <c r="D205" s="9"/>
    </row>
    <row r="206" spans="1:4" x14ac:dyDescent="0.25">
      <c r="A206" s="4">
        <v>190</v>
      </c>
      <c r="B206" s="7" t="s">
        <v>197</v>
      </c>
      <c r="C206" s="8">
        <v>73</v>
      </c>
      <c r="D206" s="9"/>
    </row>
    <row r="207" spans="1:4" x14ac:dyDescent="0.25">
      <c r="A207" s="4">
        <v>191</v>
      </c>
      <c r="B207" s="7" t="s">
        <v>198</v>
      </c>
      <c r="C207" s="8">
        <v>68</v>
      </c>
      <c r="D207" s="9"/>
    </row>
    <row r="208" spans="1:4" x14ac:dyDescent="0.25">
      <c r="A208" s="4">
        <v>192</v>
      </c>
      <c r="B208" s="7" t="s">
        <v>199</v>
      </c>
      <c r="C208" s="8">
        <v>65</v>
      </c>
      <c r="D208" s="9"/>
    </row>
    <row r="209" spans="1:4" x14ac:dyDescent="0.25">
      <c r="A209" s="4">
        <v>193</v>
      </c>
      <c r="B209" s="7" t="s">
        <v>200</v>
      </c>
      <c r="C209" s="8">
        <v>64</v>
      </c>
      <c r="D209" s="9"/>
    </row>
    <row r="210" spans="1:4" x14ac:dyDescent="0.25">
      <c r="A210" s="4">
        <v>194</v>
      </c>
      <c r="B210" s="7" t="s">
        <v>201</v>
      </c>
      <c r="C210" s="8">
        <v>45</v>
      </c>
      <c r="D210" s="9"/>
    </row>
    <row r="211" spans="1:4" x14ac:dyDescent="0.25">
      <c r="A211" s="4">
        <v>195</v>
      </c>
      <c r="B211" s="7" t="s">
        <v>202</v>
      </c>
      <c r="C211" s="8">
        <v>40</v>
      </c>
      <c r="D211" s="9"/>
    </row>
    <row r="212" spans="1:4" x14ac:dyDescent="0.25">
      <c r="A212" s="4">
        <v>196</v>
      </c>
      <c r="B212" s="7" t="s">
        <v>203</v>
      </c>
      <c r="C212" s="8">
        <v>32</v>
      </c>
      <c r="D212" s="9"/>
    </row>
    <row r="213" spans="1:4" x14ac:dyDescent="0.25">
      <c r="A213" s="4">
        <v>197</v>
      </c>
      <c r="B213" s="7" t="s">
        <v>204</v>
      </c>
      <c r="C213" s="8">
        <v>32</v>
      </c>
      <c r="D213" s="9"/>
    </row>
    <row r="214" spans="1:4" x14ac:dyDescent="0.25">
      <c r="A214" s="4">
        <v>198</v>
      </c>
      <c r="B214" s="7" t="s">
        <v>205</v>
      </c>
      <c r="C214" s="8">
        <v>30</v>
      </c>
      <c r="D214" s="9"/>
    </row>
    <row r="215" spans="1:4" x14ac:dyDescent="0.25">
      <c r="A215" s="4">
        <v>199</v>
      </c>
      <c r="B215" s="7" t="s">
        <v>206</v>
      </c>
      <c r="C215" s="8">
        <v>27</v>
      </c>
      <c r="D215" s="9"/>
    </row>
    <row r="216" spans="1:4" x14ac:dyDescent="0.25">
      <c r="A216" s="4">
        <v>200</v>
      </c>
      <c r="B216" s="7" t="s">
        <v>207</v>
      </c>
      <c r="C216" s="8">
        <v>20</v>
      </c>
      <c r="D216" s="9"/>
    </row>
    <row r="217" spans="1:4" x14ac:dyDescent="0.25">
      <c r="A217" s="4"/>
      <c r="B217" s="14"/>
      <c r="C217" s="15"/>
      <c r="D217" s="9"/>
    </row>
    <row r="218" spans="1:4" ht="15.75" x14ac:dyDescent="0.25">
      <c r="A218" s="4"/>
      <c r="B218" s="5" t="s">
        <v>208</v>
      </c>
      <c r="C218" s="9"/>
      <c r="D218" s="9"/>
    </row>
    <row r="219" spans="1:4" x14ac:dyDescent="0.25">
      <c r="A219" s="4">
        <v>201</v>
      </c>
      <c r="B219" s="7" t="s">
        <v>209</v>
      </c>
      <c r="C219" s="8">
        <v>1144</v>
      </c>
      <c r="D219" s="9"/>
    </row>
    <row r="220" spans="1:4" x14ac:dyDescent="0.25">
      <c r="A220" s="4">
        <v>202</v>
      </c>
      <c r="B220" s="7" t="s">
        <v>210</v>
      </c>
      <c r="C220" s="8">
        <v>552</v>
      </c>
      <c r="D220" s="9"/>
    </row>
    <row r="221" spans="1:4" x14ac:dyDescent="0.25">
      <c r="A221" s="4">
        <v>203</v>
      </c>
      <c r="B221" s="7" t="s">
        <v>211</v>
      </c>
      <c r="C221" s="8">
        <v>536</v>
      </c>
      <c r="D221" s="9"/>
    </row>
    <row r="222" spans="1:4" x14ac:dyDescent="0.25">
      <c r="A222" s="4">
        <v>204</v>
      </c>
      <c r="B222" s="7" t="s">
        <v>212</v>
      </c>
      <c r="C222" s="8">
        <v>452</v>
      </c>
      <c r="D222" s="9"/>
    </row>
    <row r="223" spans="1:4" x14ac:dyDescent="0.25">
      <c r="A223" s="4">
        <v>205</v>
      </c>
      <c r="B223" s="7" t="s">
        <v>213</v>
      </c>
      <c r="C223" s="8">
        <v>391</v>
      </c>
      <c r="D223" s="9"/>
    </row>
    <row r="224" spans="1:4" x14ac:dyDescent="0.25">
      <c r="A224" s="4">
        <v>206</v>
      </c>
      <c r="B224" s="7" t="s">
        <v>214</v>
      </c>
      <c r="C224" s="8">
        <v>331</v>
      </c>
      <c r="D224" s="9"/>
    </row>
    <row r="225" spans="1:4" x14ac:dyDescent="0.25">
      <c r="A225" s="4">
        <v>207</v>
      </c>
      <c r="B225" s="7" t="s">
        <v>215</v>
      </c>
      <c r="C225" s="8">
        <v>248</v>
      </c>
      <c r="D225" s="9"/>
    </row>
    <row r="226" spans="1:4" x14ac:dyDescent="0.25">
      <c r="A226" s="4">
        <v>208</v>
      </c>
      <c r="B226" s="7" t="s">
        <v>216</v>
      </c>
      <c r="C226" s="8">
        <v>235</v>
      </c>
      <c r="D226" s="9"/>
    </row>
    <row r="227" spans="1:4" x14ac:dyDescent="0.25">
      <c r="A227" s="4">
        <v>209</v>
      </c>
      <c r="B227" s="7" t="s">
        <v>217</v>
      </c>
      <c r="C227" s="8">
        <v>226</v>
      </c>
      <c r="D227" s="9"/>
    </row>
    <row r="228" spans="1:4" x14ac:dyDescent="0.25">
      <c r="A228" s="4">
        <v>210</v>
      </c>
      <c r="B228" s="7" t="s">
        <v>218</v>
      </c>
      <c r="C228" s="8">
        <v>223</v>
      </c>
      <c r="D228" s="9"/>
    </row>
    <row r="229" spans="1:4" x14ac:dyDescent="0.25">
      <c r="A229" s="4">
        <v>211</v>
      </c>
      <c r="B229" s="7" t="s">
        <v>219</v>
      </c>
      <c r="C229" s="8">
        <v>190</v>
      </c>
      <c r="D229" s="9"/>
    </row>
    <row r="230" spans="1:4" x14ac:dyDescent="0.25">
      <c r="A230" s="4">
        <v>212</v>
      </c>
      <c r="B230" s="7" t="s">
        <v>220</v>
      </c>
      <c r="C230" s="8">
        <v>186</v>
      </c>
      <c r="D230" s="9"/>
    </row>
    <row r="231" spans="1:4" x14ac:dyDescent="0.25">
      <c r="A231" s="4">
        <v>213</v>
      </c>
      <c r="B231" s="7" t="s">
        <v>221</v>
      </c>
      <c r="C231" s="8">
        <v>175</v>
      </c>
      <c r="D231" s="9"/>
    </row>
    <row r="232" spans="1:4" x14ac:dyDescent="0.25">
      <c r="A232" s="4">
        <v>214</v>
      </c>
      <c r="B232" s="7" t="s">
        <v>222</v>
      </c>
      <c r="C232" s="8">
        <v>172</v>
      </c>
      <c r="D232" s="9"/>
    </row>
    <row r="233" spans="1:4" x14ac:dyDescent="0.25">
      <c r="A233" s="4">
        <v>215</v>
      </c>
      <c r="B233" s="7" t="s">
        <v>223</v>
      </c>
      <c r="C233" s="8">
        <v>129</v>
      </c>
      <c r="D233" s="9"/>
    </row>
    <row r="234" spans="1:4" x14ac:dyDescent="0.25">
      <c r="A234" s="4">
        <v>216</v>
      </c>
      <c r="B234" s="7" t="s">
        <v>224</v>
      </c>
      <c r="C234" s="8">
        <v>122</v>
      </c>
      <c r="D234" s="9"/>
    </row>
    <row r="235" spans="1:4" x14ac:dyDescent="0.25">
      <c r="A235" s="4">
        <v>217</v>
      </c>
      <c r="B235" s="7" t="s">
        <v>225</v>
      </c>
      <c r="C235" s="8">
        <v>99</v>
      </c>
      <c r="D235" s="9"/>
    </row>
    <row r="236" spans="1:4" x14ac:dyDescent="0.25">
      <c r="A236" s="4">
        <v>218</v>
      </c>
      <c r="B236" s="7" t="s">
        <v>226</v>
      </c>
      <c r="C236" s="8">
        <v>89</v>
      </c>
      <c r="D236" s="9"/>
    </row>
    <row r="237" spans="1:4" x14ac:dyDescent="0.25">
      <c r="A237" s="4">
        <v>219</v>
      </c>
      <c r="B237" s="7" t="s">
        <v>227</v>
      </c>
      <c r="C237" s="8">
        <v>75</v>
      </c>
      <c r="D237" s="9"/>
    </row>
    <row r="238" spans="1:4" x14ac:dyDescent="0.25">
      <c r="A238" s="4">
        <v>220</v>
      </c>
      <c r="B238" s="7" t="s">
        <v>228</v>
      </c>
      <c r="C238" s="8">
        <v>72</v>
      </c>
      <c r="D238" s="9"/>
    </row>
    <row r="239" spans="1:4" x14ac:dyDescent="0.25">
      <c r="A239" s="4">
        <v>221</v>
      </c>
      <c r="B239" s="7" t="s">
        <v>229</v>
      </c>
      <c r="C239" s="8">
        <v>65</v>
      </c>
      <c r="D239" s="9"/>
    </row>
    <row r="240" spans="1:4" x14ac:dyDescent="0.25">
      <c r="A240" s="4">
        <v>222</v>
      </c>
      <c r="B240" s="7" t="s">
        <v>230</v>
      </c>
      <c r="C240" s="8">
        <v>65</v>
      </c>
      <c r="D240" s="9"/>
    </row>
    <row r="241" spans="1:4" x14ac:dyDescent="0.25">
      <c r="A241" s="4">
        <v>223</v>
      </c>
      <c r="B241" s="7" t="s">
        <v>231</v>
      </c>
      <c r="C241" s="8">
        <v>53</v>
      </c>
      <c r="D241" s="9"/>
    </row>
    <row r="242" spans="1:4" x14ac:dyDescent="0.25">
      <c r="A242" s="4">
        <v>224</v>
      </c>
      <c r="B242" s="7" t="s">
        <v>232</v>
      </c>
      <c r="C242" s="8">
        <v>51</v>
      </c>
      <c r="D242" s="9"/>
    </row>
    <row r="243" spans="1:4" x14ac:dyDescent="0.25">
      <c r="A243" s="4">
        <v>225</v>
      </c>
      <c r="B243" s="7" t="s">
        <v>233</v>
      </c>
      <c r="C243" s="8">
        <v>32</v>
      </c>
      <c r="D243" s="9"/>
    </row>
    <row r="244" spans="1:4" x14ac:dyDescent="0.25">
      <c r="A244" s="4">
        <v>226</v>
      </c>
      <c r="B244" s="7" t="s">
        <v>234</v>
      </c>
      <c r="C244" s="8">
        <v>26</v>
      </c>
      <c r="D244" s="9"/>
    </row>
    <row r="245" spans="1:4" x14ac:dyDescent="0.25">
      <c r="A245" s="4">
        <v>227</v>
      </c>
      <c r="B245" s="7" t="s">
        <v>235</v>
      </c>
      <c r="C245" s="8">
        <v>24</v>
      </c>
      <c r="D245" s="9"/>
    </row>
    <row r="246" spans="1:4" x14ac:dyDescent="0.25">
      <c r="A246" s="4"/>
      <c r="B246" s="9"/>
      <c r="C246" s="9"/>
      <c r="D246" s="9"/>
    </row>
    <row r="247" spans="1:4" ht="15.75" x14ac:dyDescent="0.25">
      <c r="A247" s="4"/>
      <c r="B247" s="5" t="s">
        <v>236</v>
      </c>
      <c r="C247" s="9"/>
      <c r="D247" s="9"/>
    </row>
    <row r="248" spans="1:4" x14ac:dyDescent="0.25">
      <c r="A248" s="4">
        <v>228</v>
      </c>
      <c r="B248" s="7" t="s">
        <v>237</v>
      </c>
      <c r="C248" s="8">
        <v>1514</v>
      </c>
      <c r="D248" s="9"/>
    </row>
    <row r="249" spans="1:4" x14ac:dyDescent="0.25">
      <c r="A249" s="4">
        <v>229</v>
      </c>
      <c r="B249" s="7" t="s">
        <v>238</v>
      </c>
      <c r="C249" s="8">
        <v>820</v>
      </c>
      <c r="D249" s="9"/>
    </row>
    <row r="250" spans="1:4" x14ac:dyDescent="0.25">
      <c r="A250" s="4">
        <v>230</v>
      </c>
      <c r="B250" s="7" t="s">
        <v>239</v>
      </c>
      <c r="C250" s="8">
        <v>464</v>
      </c>
      <c r="D250" s="9"/>
    </row>
    <row r="251" spans="1:4" x14ac:dyDescent="0.25">
      <c r="A251" s="4">
        <v>231</v>
      </c>
      <c r="B251" s="7" t="s">
        <v>240</v>
      </c>
      <c r="C251" s="8">
        <v>430</v>
      </c>
      <c r="D251" s="9"/>
    </row>
    <row r="252" spans="1:4" x14ac:dyDescent="0.25">
      <c r="A252" s="4">
        <v>232</v>
      </c>
      <c r="B252" s="7" t="s">
        <v>241</v>
      </c>
      <c r="C252" s="8">
        <v>406</v>
      </c>
      <c r="D252" s="9"/>
    </row>
    <row r="253" spans="1:4" x14ac:dyDescent="0.25">
      <c r="A253" s="4">
        <v>233</v>
      </c>
      <c r="B253" s="7" t="s">
        <v>242</v>
      </c>
      <c r="C253" s="8">
        <v>295</v>
      </c>
      <c r="D253" s="9"/>
    </row>
    <row r="254" spans="1:4" x14ac:dyDescent="0.25">
      <c r="A254" s="4">
        <v>234</v>
      </c>
      <c r="B254" s="7" t="s">
        <v>243</v>
      </c>
      <c r="C254" s="8">
        <v>272</v>
      </c>
      <c r="D254" s="9"/>
    </row>
    <row r="255" spans="1:4" x14ac:dyDescent="0.25">
      <c r="A255" s="4">
        <v>235</v>
      </c>
      <c r="B255" s="7" t="s">
        <v>244</v>
      </c>
      <c r="C255" s="8">
        <v>272</v>
      </c>
      <c r="D255" s="9"/>
    </row>
    <row r="256" spans="1:4" x14ac:dyDescent="0.25">
      <c r="A256" s="4">
        <v>236</v>
      </c>
      <c r="B256" s="7" t="s">
        <v>245</v>
      </c>
      <c r="C256" s="8">
        <v>220</v>
      </c>
      <c r="D256" s="9"/>
    </row>
    <row r="257" spans="1:4" x14ac:dyDescent="0.25">
      <c r="A257" s="4">
        <v>237</v>
      </c>
      <c r="B257" s="7" t="s">
        <v>246</v>
      </c>
      <c r="C257" s="8">
        <v>219</v>
      </c>
      <c r="D257" s="9"/>
    </row>
    <row r="258" spans="1:4" x14ac:dyDescent="0.25">
      <c r="A258" s="4">
        <v>238</v>
      </c>
      <c r="B258" s="7" t="s">
        <v>247</v>
      </c>
      <c r="C258" s="8">
        <v>219</v>
      </c>
      <c r="D258" s="9"/>
    </row>
    <row r="259" spans="1:4" x14ac:dyDescent="0.25">
      <c r="A259" s="4">
        <v>239</v>
      </c>
      <c r="B259" s="7" t="s">
        <v>248</v>
      </c>
      <c r="C259" s="8">
        <v>194</v>
      </c>
      <c r="D259" s="9"/>
    </row>
    <row r="260" spans="1:4" x14ac:dyDescent="0.25">
      <c r="A260" s="4">
        <v>240</v>
      </c>
      <c r="B260" s="7" t="s">
        <v>249</v>
      </c>
      <c r="C260" s="8">
        <v>176</v>
      </c>
      <c r="D260" s="9"/>
    </row>
    <row r="261" spans="1:4" x14ac:dyDescent="0.25">
      <c r="A261" s="4">
        <v>241</v>
      </c>
      <c r="B261" s="7" t="s">
        <v>250</v>
      </c>
      <c r="C261" s="8">
        <v>165</v>
      </c>
      <c r="D261" s="9"/>
    </row>
    <row r="262" spans="1:4" x14ac:dyDescent="0.25">
      <c r="A262" s="4">
        <v>242</v>
      </c>
      <c r="B262" s="7" t="s">
        <v>251</v>
      </c>
      <c r="C262" s="8">
        <v>162</v>
      </c>
      <c r="D262" s="9"/>
    </row>
    <row r="263" spans="1:4" x14ac:dyDescent="0.25">
      <c r="A263" s="4">
        <v>243</v>
      </c>
      <c r="B263" s="7" t="s">
        <v>252</v>
      </c>
      <c r="C263" s="8">
        <v>157</v>
      </c>
      <c r="D263" s="9"/>
    </row>
    <row r="264" spans="1:4" x14ac:dyDescent="0.25">
      <c r="A264" s="4">
        <v>244</v>
      </c>
      <c r="B264" s="7" t="s">
        <v>253</v>
      </c>
      <c r="C264" s="8">
        <v>69</v>
      </c>
      <c r="D264" s="9"/>
    </row>
    <row r="265" spans="1:4" x14ac:dyDescent="0.25">
      <c r="A265" s="4">
        <v>245</v>
      </c>
      <c r="B265" s="7" t="s">
        <v>254</v>
      </c>
      <c r="C265" s="8">
        <v>60</v>
      </c>
      <c r="D265" s="9"/>
    </row>
    <row r="266" spans="1:4" x14ac:dyDescent="0.25">
      <c r="A266" s="4">
        <v>246</v>
      </c>
      <c r="B266" s="7" t="s">
        <v>255</v>
      </c>
      <c r="C266" s="8">
        <v>55</v>
      </c>
      <c r="D266" s="9"/>
    </row>
    <row r="267" spans="1:4" x14ac:dyDescent="0.25">
      <c r="A267" s="4">
        <v>247</v>
      </c>
      <c r="B267" s="7" t="s">
        <v>256</v>
      </c>
      <c r="C267" s="8">
        <v>50</v>
      </c>
      <c r="D267" s="9"/>
    </row>
    <row r="268" spans="1:4" x14ac:dyDescent="0.25">
      <c r="A268" s="4">
        <v>248</v>
      </c>
      <c r="B268" s="7" t="s">
        <v>257</v>
      </c>
      <c r="C268" s="8">
        <v>42</v>
      </c>
      <c r="D268" s="9"/>
    </row>
    <row r="269" spans="1:4" x14ac:dyDescent="0.25">
      <c r="A269" s="4">
        <v>249</v>
      </c>
      <c r="B269" s="7" t="s">
        <v>258</v>
      </c>
      <c r="C269" s="8">
        <v>36</v>
      </c>
      <c r="D269" s="9"/>
    </row>
    <row r="270" spans="1:4" x14ac:dyDescent="0.25">
      <c r="A270" s="4">
        <v>250</v>
      </c>
      <c r="B270" s="7" t="s">
        <v>259</v>
      </c>
      <c r="C270" s="8">
        <v>22</v>
      </c>
      <c r="D270" s="9"/>
    </row>
    <row r="271" spans="1:4" x14ac:dyDescent="0.25">
      <c r="A271" s="4">
        <v>251</v>
      </c>
      <c r="B271" s="7" t="s">
        <v>260</v>
      </c>
      <c r="C271" s="8">
        <v>20</v>
      </c>
      <c r="D271" s="9"/>
    </row>
    <row r="272" spans="1:4" x14ac:dyDescent="0.25">
      <c r="A272" s="4">
        <v>252</v>
      </c>
      <c r="B272" s="7" t="s">
        <v>261</v>
      </c>
      <c r="C272" s="8">
        <v>13</v>
      </c>
      <c r="D272" s="9"/>
    </row>
    <row r="273" spans="1:4" x14ac:dyDescent="0.25">
      <c r="A273" s="4"/>
      <c r="B273" s="9"/>
      <c r="C273" s="9"/>
      <c r="D273" s="9"/>
    </row>
    <row r="274" spans="1:4" ht="15.75" x14ac:dyDescent="0.25">
      <c r="A274" s="4"/>
      <c r="B274" s="5" t="s">
        <v>262</v>
      </c>
      <c r="C274" s="9"/>
      <c r="D274" s="9"/>
    </row>
    <row r="275" spans="1:4" x14ac:dyDescent="0.25">
      <c r="A275" s="4">
        <v>253</v>
      </c>
      <c r="B275" s="7" t="s">
        <v>263</v>
      </c>
      <c r="C275" s="8">
        <v>1233</v>
      </c>
      <c r="D275" s="9"/>
    </row>
    <row r="276" spans="1:4" x14ac:dyDescent="0.25">
      <c r="A276" s="4">
        <v>254</v>
      </c>
      <c r="B276" s="7" t="s">
        <v>264</v>
      </c>
      <c r="C276" s="8">
        <v>1030</v>
      </c>
      <c r="D276" s="9"/>
    </row>
    <row r="277" spans="1:4" x14ac:dyDescent="0.25">
      <c r="A277" s="4">
        <v>255</v>
      </c>
      <c r="B277" s="7" t="s">
        <v>265</v>
      </c>
      <c r="C277" s="8">
        <v>949</v>
      </c>
      <c r="D277" s="9"/>
    </row>
    <row r="278" spans="1:4" x14ac:dyDescent="0.25">
      <c r="A278" s="4">
        <v>256</v>
      </c>
      <c r="B278" s="7" t="s">
        <v>266</v>
      </c>
      <c r="C278" s="8">
        <v>871</v>
      </c>
      <c r="D278" s="9"/>
    </row>
    <row r="279" spans="1:4" x14ac:dyDescent="0.25">
      <c r="A279" s="4">
        <v>257</v>
      </c>
      <c r="B279" s="7" t="s">
        <v>267</v>
      </c>
      <c r="C279" s="8">
        <v>485</v>
      </c>
      <c r="D279" s="9"/>
    </row>
    <row r="280" spans="1:4" x14ac:dyDescent="0.25">
      <c r="A280" s="4">
        <v>258</v>
      </c>
      <c r="B280" s="7" t="s">
        <v>268</v>
      </c>
      <c r="C280" s="8">
        <v>415</v>
      </c>
      <c r="D280" s="9"/>
    </row>
    <row r="281" spans="1:4" x14ac:dyDescent="0.25">
      <c r="A281" s="4">
        <v>259</v>
      </c>
      <c r="B281" s="7" t="s">
        <v>269</v>
      </c>
      <c r="C281" s="8">
        <v>396</v>
      </c>
      <c r="D281" s="9"/>
    </row>
    <row r="282" spans="1:4" x14ac:dyDescent="0.25">
      <c r="A282" s="4">
        <v>260</v>
      </c>
      <c r="B282" s="7" t="s">
        <v>270</v>
      </c>
      <c r="C282" s="8">
        <v>375</v>
      </c>
      <c r="D282" s="9"/>
    </row>
    <row r="283" spans="1:4" x14ac:dyDescent="0.25">
      <c r="A283" s="4">
        <v>261</v>
      </c>
      <c r="B283" s="7" t="s">
        <v>271</v>
      </c>
      <c r="C283" s="8">
        <v>307</v>
      </c>
      <c r="D283" s="9"/>
    </row>
    <row r="284" spans="1:4" x14ac:dyDescent="0.25">
      <c r="A284" s="4">
        <v>262</v>
      </c>
      <c r="B284" s="7" t="s">
        <v>272</v>
      </c>
      <c r="C284" s="8">
        <v>297</v>
      </c>
      <c r="D284" s="9"/>
    </row>
    <row r="285" spans="1:4" x14ac:dyDescent="0.25">
      <c r="A285" s="4">
        <v>263</v>
      </c>
      <c r="B285" s="7" t="s">
        <v>273</v>
      </c>
      <c r="C285" s="8">
        <v>281</v>
      </c>
      <c r="D285" s="9"/>
    </row>
    <row r="286" spans="1:4" x14ac:dyDescent="0.25">
      <c r="A286" s="4">
        <v>264</v>
      </c>
      <c r="B286" s="7" t="s">
        <v>274</v>
      </c>
      <c r="C286" s="8">
        <v>267</v>
      </c>
      <c r="D286" s="9"/>
    </row>
    <row r="287" spans="1:4" x14ac:dyDescent="0.25">
      <c r="A287" s="4">
        <v>265</v>
      </c>
      <c r="B287" s="7" t="s">
        <v>275</v>
      </c>
      <c r="C287" s="8">
        <v>252</v>
      </c>
      <c r="D287" s="9"/>
    </row>
    <row r="288" spans="1:4" x14ac:dyDescent="0.25">
      <c r="A288" s="4">
        <v>266</v>
      </c>
      <c r="B288" s="7" t="s">
        <v>276</v>
      </c>
      <c r="C288" s="8">
        <v>212</v>
      </c>
      <c r="D288" s="9"/>
    </row>
    <row r="289" spans="1:4" x14ac:dyDescent="0.25">
      <c r="A289" s="4">
        <v>267</v>
      </c>
      <c r="B289" s="7" t="s">
        <v>277</v>
      </c>
      <c r="C289" s="8">
        <v>185</v>
      </c>
      <c r="D289" s="9"/>
    </row>
    <row r="290" spans="1:4" x14ac:dyDescent="0.25">
      <c r="A290" s="4">
        <v>268</v>
      </c>
      <c r="B290" s="7" t="s">
        <v>278</v>
      </c>
      <c r="C290" s="8">
        <v>166</v>
      </c>
      <c r="D290" s="9"/>
    </row>
    <row r="291" spans="1:4" x14ac:dyDescent="0.25">
      <c r="A291" s="4">
        <v>269</v>
      </c>
      <c r="B291" s="7" t="s">
        <v>279</v>
      </c>
      <c r="C291" s="8">
        <v>166</v>
      </c>
      <c r="D291" s="9"/>
    </row>
    <row r="292" spans="1:4" x14ac:dyDescent="0.25">
      <c r="A292" s="4">
        <v>270</v>
      </c>
      <c r="B292" s="7" t="s">
        <v>280</v>
      </c>
      <c r="C292" s="8">
        <v>161</v>
      </c>
      <c r="D292" s="9"/>
    </row>
    <row r="293" spans="1:4" x14ac:dyDescent="0.25">
      <c r="A293" s="4">
        <v>271</v>
      </c>
      <c r="B293" s="7" t="s">
        <v>281</v>
      </c>
      <c r="C293" s="8">
        <v>125</v>
      </c>
      <c r="D293" s="9"/>
    </row>
    <row r="294" spans="1:4" x14ac:dyDescent="0.25">
      <c r="A294" s="4">
        <v>272</v>
      </c>
      <c r="B294" s="7" t="s">
        <v>282</v>
      </c>
      <c r="C294" s="8">
        <v>120</v>
      </c>
      <c r="D294" s="9"/>
    </row>
    <row r="295" spans="1:4" x14ac:dyDescent="0.25">
      <c r="A295" s="4">
        <v>273</v>
      </c>
      <c r="B295" s="7" t="s">
        <v>283</v>
      </c>
      <c r="C295" s="8">
        <v>107</v>
      </c>
      <c r="D295" s="9"/>
    </row>
    <row r="296" spans="1:4" x14ac:dyDescent="0.25">
      <c r="A296" s="4">
        <v>274</v>
      </c>
      <c r="B296" s="7" t="s">
        <v>284</v>
      </c>
      <c r="C296" s="8">
        <v>84</v>
      </c>
      <c r="D296" s="9"/>
    </row>
    <row r="297" spans="1:4" x14ac:dyDescent="0.25">
      <c r="A297" s="4">
        <v>275</v>
      </c>
      <c r="B297" s="7" t="s">
        <v>285</v>
      </c>
      <c r="C297" s="8">
        <v>70</v>
      </c>
      <c r="D297" s="9"/>
    </row>
    <row r="298" spans="1:4" x14ac:dyDescent="0.25">
      <c r="A298" s="4">
        <v>276</v>
      </c>
      <c r="B298" s="7" t="s">
        <v>286</v>
      </c>
      <c r="C298" s="8">
        <v>63</v>
      </c>
      <c r="D298" s="9"/>
    </row>
    <row r="299" spans="1:4" x14ac:dyDescent="0.25">
      <c r="A299" s="4">
        <v>277</v>
      </c>
      <c r="B299" s="7" t="s">
        <v>287</v>
      </c>
      <c r="C299" s="8">
        <v>55</v>
      </c>
      <c r="D299" s="9"/>
    </row>
    <row r="300" spans="1:4" x14ac:dyDescent="0.25">
      <c r="A300" s="4">
        <v>278</v>
      </c>
      <c r="B300" s="7" t="s">
        <v>288</v>
      </c>
      <c r="C300" s="8">
        <v>52</v>
      </c>
      <c r="D300" s="9"/>
    </row>
    <row r="301" spans="1:4" x14ac:dyDescent="0.25">
      <c r="A301" s="4">
        <v>279</v>
      </c>
      <c r="B301" s="7" t="s">
        <v>289</v>
      </c>
      <c r="C301" s="8">
        <v>35</v>
      </c>
      <c r="D301" s="9"/>
    </row>
    <row r="302" spans="1:4" x14ac:dyDescent="0.25">
      <c r="A302" s="4">
        <v>280</v>
      </c>
      <c r="B302" s="7" t="s">
        <v>290</v>
      </c>
      <c r="C302" s="8">
        <v>10</v>
      </c>
      <c r="D302" s="9"/>
    </row>
    <row r="303" spans="1:4" x14ac:dyDescent="0.25">
      <c r="A303" s="4"/>
      <c r="B303" s="9"/>
      <c r="C303" s="9"/>
      <c r="D303" s="9"/>
    </row>
    <row r="304" spans="1:4" ht="15.75" x14ac:dyDescent="0.25">
      <c r="A304" s="4"/>
      <c r="B304" s="5" t="s">
        <v>291</v>
      </c>
      <c r="C304" s="9"/>
      <c r="D304" s="9"/>
    </row>
    <row r="305" spans="1:4" x14ac:dyDescent="0.25">
      <c r="A305" s="4">
        <v>281</v>
      </c>
      <c r="B305" s="7" t="s">
        <v>292</v>
      </c>
      <c r="C305" s="8">
        <v>3354</v>
      </c>
      <c r="D305" s="9"/>
    </row>
    <row r="306" spans="1:4" x14ac:dyDescent="0.25">
      <c r="A306" s="4">
        <v>282</v>
      </c>
      <c r="B306" s="7" t="s">
        <v>293</v>
      </c>
      <c r="C306" s="8">
        <v>1641</v>
      </c>
      <c r="D306" s="9"/>
    </row>
    <row r="307" spans="1:4" x14ac:dyDescent="0.25">
      <c r="A307" s="4">
        <v>283</v>
      </c>
      <c r="B307" s="7" t="s">
        <v>294</v>
      </c>
      <c r="C307" s="8">
        <v>908</v>
      </c>
      <c r="D307" s="9"/>
    </row>
    <row r="308" spans="1:4" x14ac:dyDescent="0.25">
      <c r="A308" s="4">
        <v>284</v>
      </c>
      <c r="B308" s="7" t="s">
        <v>295</v>
      </c>
      <c r="C308" s="8">
        <v>672</v>
      </c>
      <c r="D308" s="9"/>
    </row>
    <row r="309" spans="1:4" x14ac:dyDescent="0.25">
      <c r="A309" s="4">
        <v>285</v>
      </c>
      <c r="B309" s="7" t="s">
        <v>296</v>
      </c>
      <c r="C309" s="8">
        <v>617</v>
      </c>
      <c r="D309" s="9"/>
    </row>
    <row r="310" spans="1:4" x14ac:dyDescent="0.25">
      <c r="A310" s="4">
        <v>286</v>
      </c>
      <c r="B310" s="7" t="s">
        <v>297</v>
      </c>
      <c r="C310" s="8">
        <v>547</v>
      </c>
      <c r="D310" s="9"/>
    </row>
    <row r="311" spans="1:4" x14ac:dyDescent="0.25">
      <c r="A311" s="4">
        <v>287</v>
      </c>
      <c r="B311" s="7" t="s">
        <v>298</v>
      </c>
      <c r="C311" s="8">
        <v>386</v>
      </c>
      <c r="D311" s="9"/>
    </row>
    <row r="312" spans="1:4" x14ac:dyDescent="0.25">
      <c r="A312" s="4">
        <v>288</v>
      </c>
      <c r="B312" s="7" t="s">
        <v>299</v>
      </c>
      <c r="C312" s="8">
        <v>379</v>
      </c>
      <c r="D312" s="9"/>
    </row>
    <row r="313" spans="1:4" x14ac:dyDescent="0.25">
      <c r="A313" s="4">
        <v>289</v>
      </c>
      <c r="B313" s="7" t="s">
        <v>300</v>
      </c>
      <c r="C313" s="8">
        <v>358</v>
      </c>
      <c r="D313" s="9"/>
    </row>
    <row r="314" spans="1:4" x14ac:dyDescent="0.25">
      <c r="A314" s="4">
        <v>290</v>
      </c>
      <c r="B314" s="7" t="s">
        <v>301</v>
      </c>
      <c r="C314" s="8">
        <v>340</v>
      </c>
      <c r="D314" s="9"/>
    </row>
    <row r="315" spans="1:4" x14ac:dyDescent="0.25">
      <c r="A315" s="4">
        <v>291</v>
      </c>
      <c r="B315" s="7" t="s">
        <v>302</v>
      </c>
      <c r="C315" s="8">
        <v>294</v>
      </c>
      <c r="D315" s="9"/>
    </row>
    <row r="316" spans="1:4" x14ac:dyDescent="0.25">
      <c r="A316" s="4">
        <v>292</v>
      </c>
      <c r="B316" s="7" t="s">
        <v>303</v>
      </c>
      <c r="C316" s="8">
        <v>280</v>
      </c>
      <c r="D316" s="9"/>
    </row>
    <row r="317" spans="1:4" x14ac:dyDescent="0.25">
      <c r="A317" s="4">
        <v>293</v>
      </c>
      <c r="B317" s="7" t="s">
        <v>304</v>
      </c>
      <c r="C317" s="8">
        <v>236</v>
      </c>
      <c r="D317" s="9"/>
    </row>
    <row r="318" spans="1:4" x14ac:dyDescent="0.25">
      <c r="A318" s="4">
        <v>294</v>
      </c>
      <c r="B318" s="7" t="s">
        <v>305</v>
      </c>
      <c r="C318" s="8">
        <v>231</v>
      </c>
      <c r="D318" s="9"/>
    </row>
    <row r="319" spans="1:4" x14ac:dyDescent="0.25">
      <c r="A319" s="4">
        <v>295</v>
      </c>
      <c r="B319" s="7" t="s">
        <v>306</v>
      </c>
      <c r="C319" s="8">
        <v>221</v>
      </c>
      <c r="D319" s="9"/>
    </row>
    <row r="320" spans="1:4" x14ac:dyDescent="0.25">
      <c r="A320" s="4">
        <v>296</v>
      </c>
      <c r="B320" s="7" t="s">
        <v>307</v>
      </c>
      <c r="C320" s="8">
        <v>212</v>
      </c>
      <c r="D320" s="9"/>
    </row>
    <row r="321" spans="1:4" x14ac:dyDescent="0.25">
      <c r="A321" s="4">
        <v>297</v>
      </c>
      <c r="B321" s="7" t="s">
        <v>308</v>
      </c>
      <c r="C321" s="8">
        <v>201</v>
      </c>
      <c r="D321" s="9"/>
    </row>
    <row r="322" spans="1:4" x14ac:dyDescent="0.25">
      <c r="A322" s="4">
        <v>298</v>
      </c>
      <c r="B322" s="7" t="s">
        <v>309</v>
      </c>
      <c r="C322" s="8">
        <v>177</v>
      </c>
      <c r="D322" s="9"/>
    </row>
    <row r="323" spans="1:4" x14ac:dyDescent="0.25">
      <c r="A323" s="4">
        <v>299</v>
      </c>
      <c r="B323" s="7" t="s">
        <v>310</v>
      </c>
      <c r="C323" s="8">
        <v>169</v>
      </c>
      <c r="D323" s="9"/>
    </row>
    <row r="324" spans="1:4" x14ac:dyDescent="0.25">
      <c r="A324" s="4">
        <v>300</v>
      </c>
      <c r="B324" s="7" t="s">
        <v>311</v>
      </c>
      <c r="C324" s="8">
        <v>168</v>
      </c>
      <c r="D324" s="9"/>
    </row>
    <row r="325" spans="1:4" x14ac:dyDescent="0.25">
      <c r="A325" s="4">
        <v>301</v>
      </c>
      <c r="B325" s="7" t="s">
        <v>312</v>
      </c>
      <c r="C325" s="8">
        <v>158</v>
      </c>
      <c r="D325" s="9"/>
    </row>
    <row r="326" spans="1:4" x14ac:dyDescent="0.25">
      <c r="A326" s="4">
        <v>302</v>
      </c>
      <c r="B326" s="7" t="s">
        <v>313</v>
      </c>
      <c r="C326" s="8">
        <v>131</v>
      </c>
      <c r="D326" s="9"/>
    </row>
    <row r="327" spans="1:4" x14ac:dyDescent="0.25">
      <c r="A327" s="4">
        <v>303</v>
      </c>
      <c r="B327" s="7" t="s">
        <v>314</v>
      </c>
      <c r="C327" s="8">
        <v>131</v>
      </c>
      <c r="D327" s="9"/>
    </row>
    <row r="328" spans="1:4" x14ac:dyDescent="0.25">
      <c r="A328" s="4">
        <v>304</v>
      </c>
      <c r="B328" s="7" t="s">
        <v>315</v>
      </c>
      <c r="C328" s="8">
        <v>82</v>
      </c>
      <c r="D328" s="9"/>
    </row>
    <row r="329" spans="1:4" x14ac:dyDescent="0.25">
      <c r="A329" s="4">
        <v>305</v>
      </c>
      <c r="B329" s="7" t="s">
        <v>316</v>
      </c>
      <c r="C329" s="8">
        <v>79</v>
      </c>
      <c r="D329" s="9"/>
    </row>
    <row r="330" spans="1:4" x14ac:dyDescent="0.25">
      <c r="A330" s="4">
        <v>306</v>
      </c>
      <c r="B330" s="7" t="s">
        <v>317</v>
      </c>
      <c r="C330" s="8">
        <v>66</v>
      </c>
      <c r="D330" s="9"/>
    </row>
    <row r="331" spans="1:4" x14ac:dyDescent="0.25">
      <c r="A331" s="4">
        <v>307</v>
      </c>
      <c r="B331" s="7" t="s">
        <v>318</v>
      </c>
      <c r="C331" s="8">
        <v>55</v>
      </c>
      <c r="D331" s="9"/>
    </row>
    <row r="332" spans="1:4" x14ac:dyDescent="0.25">
      <c r="A332" s="4">
        <v>308</v>
      </c>
      <c r="B332" s="7" t="s">
        <v>319</v>
      </c>
      <c r="C332" s="8">
        <v>43</v>
      </c>
      <c r="D332" s="9"/>
    </row>
    <row r="333" spans="1:4" x14ac:dyDescent="0.25">
      <c r="A333" s="4"/>
      <c r="B333" s="7"/>
      <c r="C333" s="8"/>
      <c r="D333" s="9"/>
    </row>
    <row r="334" spans="1:4" ht="15.75" x14ac:dyDescent="0.25">
      <c r="A334" s="4"/>
      <c r="B334" s="5" t="s">
        <v>320</v>
      </c>
      <c r="C334" s="16"/>
      <c r="D334" s="9"/>
    </row>
    <row r="335" spans="1:4" x14ac:dyDescent="0.25">
      <c r="A335" s="4">
        <v>309</v>
      </c>
      <c r="B335" s="7" t="s">
        <v>321</v>
      </c>
      <c r="C335" s="8">
        <v>341</v>
      </c>
      <c r="D335" s="9"/>
    </row>
    <row r="336" spans="1:4" x14ac:dyDescent="0.25">
      <c r="A336" s="4">
        <v>310</v>
      </c>
      <c r="B336" s="7" t="s">
        <v>322</v>
      </c>
      <c r="C336" s="8">
        <v>260</v>
      </c>
      <c r="D336" s="9"/>
    </row>
    <row r="337" spans="1:4" x14ac:dyDescent="0.25">
      <c r="A337" s="4">
        <v>311</v>
      </c>
      <c r="B337" s="7" t="s">
        <v>323</v>
      </c>
      <c r="C337" s="8">
        <v>101</v>
      </c>
      <c r="D337" s="9"/>
    </row>
    <row r="338" spans="1:4" x14ac:dyDescent="0.25">
      <c r="A338" s="4">
        <v>312</v>
      </c>
      <c r="B338" s="7" t="s">
        <v>324</v>
      </c>
      <c r="C338" s="8">
        <v>87</v>
      </c>
      <c r="D338" s="9"/>
    </row>
    <row r="339" spans="1:4" x14ac:dyDescent="0.25">
      <c r="A339" s="4">
        <v>313</v>
      </c>
      <c r="B339" s="7" t="s">
        <v>325</v>
      </c>
      <c r="C339" s="8">
        <v>63</v>
      </c>
      <c r="D339" s="9"/>
    </row>
    <row r="340" spans="1:4" x14ac:dyDescent="0.25">
      <c r="A340" s="4">
        <v>314</v>
      </c>
      <c r="B340" s="7" t="s">
        <v>326</v>
      </c>
      <c r="C340" s="8">
        <v>53</v>
      </c>
      <c r="D340" s="9"/>
    </row>
    <row r="341" spans="1:4" x14ac:dyDescent="0.25">
      <c r="A341" s="4">
        <v>315</v>
      </c>
      <c r="B341" s="7" t="s">
        <v>327</v>
      </c>
      <c r="C341" s="8">
        <v>37</v>
      </c>
      <c r="D341" s="9"/>
    </row>
    <row r="342" spans="1:4" x14ac:dyDescent="0.25">
      <c r="A342" s="4">
        <v>316</v>
      </c>
      <c r="B342" s="7" t="s">
        <v>328</v>
      </c>
      <c r="C342" s="8">
        <v>30</v>
      </c>
      <c r="D342" s="9"/>
    </row>
    <row r="343" spans="1:4" x14ac:dyDescent="0.25">
      <c r="A343" s="4">
        <v>317</v>
      </c>
      <c r="B343" s="7" t="s">
        <v>329</v>
      </c>
      <c r="C343" s="8">
        <v>25</v>
      </c>
      <c r="D343" s="9"/>
    </row>
    <row r="344" spans="1:4" x14ac:dyDescent="0.25">
      <c r="A344" s="4">
        <v>318</v>
      </c>
      <c r="B344" s="7" t="s">
        <v>330</v>
      </c>
      <c r="C344" s="8">
        <v>22</v>
      </c>
      <c r="D344" s="9"/>
    </row>
    <row r="345" spans="1:4" x14ac:dyDescent="0.25">
      <c r="A345" s="4">
        <v>319</v>
      </c>
      <c r="B345" s="7" t="s">
        <v>331</v>
      </c>
      <c r="C345" s="8">
        <v>10</v>
      </c>
      <c r="D345" s="9"/>
    </row>
    <row r="346" spans="1:4" x14ac:dyDescent="0.25">
      <c r="A346" s="4">
        <v>320</v>
      </c>
      <c r="B346" s="7" t="s">
        <v>332</v>
      </c>
      <c r="C346" s="8">
        <v>3</v>
      </c>
      <c r="D346" s="9"/>
    </row>
    <row r="347" spans="1:4" x14ac:dyDescent="0.25">
      <c r="A347" s="4">
        <v>321</v>
      </c>
      <c r="B347" s="7" t="s">
        <v>333</v>
      </c>
      <c r="C347" s="8">
        <v>1</v>
      </c>
      <c r="D347" s="9"/>
    </row>
    <row r="348" spans="1:4" x14ac:dyDescent="0.25">
      <c r="A348" s="4"/>
      <c r="B348" s="17"/>
      <c r="C348" s="9"/>
      <c r="D348" s="9"/>
    </row>
    <row r="349" spans="1:4" ht="15.75" x14ac:dyDescent="0.25">
      <c r="A349" s="4"/>
      <c r="B349" s="5" t="s">
        <v>334</v>
      </c>
      <c r="C349" s="9"/>
      <c r="D349" s="9"/>
    </row>
    <row r="350" spans="1:4" x14ac:dyDescent="0.25">
      <c r="A350" s="4">
        <v>322</v>
      </c>
      <c r="B350" s="7" t="s">
        <v>335</v>
      </c>
      <c r="C350" s="8">
        <v>1235</v>
      </c>
      <c r="D350" s="9"/>
    </row>
    <row r="351" spans="1:4" x14ac:dyDescent="0.25">
      <c r="A351" s="4">
        <v>323</v>
      </c>
      <c r="B351" s="7" t="s">
        <v>336</v>
      </c>
      <c r="C351" s="8">
        <v>837</v>
      </c>
      <c r="D351" s="9"/>
    </row>
    <row r="352" spans="1:4" x14ac:dyDescent="0.25">
      <c r="A352" s="4">
        <v>324</v>
      </c>
      <c r="B352" s="7" t="s">
        <v>337</v>
      </c>
      <c r="C352" s="8">
        <v>727</v>
      </c>
      <c r="D352" s="9"/>
    </row>
    <row r="353" spans="1:4" x14ac:dyDescent="0.25">
      <c r="A353" s="4">
        <v>325</v>
      </c>
      <c r="B353" s="7" t="s">
        <v>338</v>
      </c>
      <c r="C353" s="8">
        <v>707</v>
      </c>
      <c r="D353" s="9"/>
    </row>
    <row r="354" spans="1:4" x14ac:dyDescent="0.25">
      <c r="A354" s="4">
        <v>326</v>
      </c>
      <c r="B354" s="7" t="s">
        <v>339</v>
      </c>
      <c r="C354" s="8">
        <v>698</v>
      </c>
      <c r="D354" s="9"/>
    </row>
    <row r="355" spans="1:4" x14ac:dyDescent="0.25">
      <c r="A355" s="4">
        <v>327</v>
      </c>
      <c r="B355" s="7" t="s">
        <v>340</v>
      </c>
      <c r="C355" s="8">
        <v>450</v>
      </c>
      <c r="D355" s="9"/>
    </row>
    <row r="356" spans="1:4" x14ac:dyDescent="0.25">
      <c r="A356" s="4">
        <v>328</v>
      </c>
      <c r="B356" s="7" t="s">
        <v>341</v>
      </c>
      <c r="C356" s="8">
        <v>417</v>
      </c>
      <c r="D356" s="9"/>
    </row>
    <row r="357" spans="1:4" x14ac:dyDescent="0.25">
      <c r="A357" s="4">
        <v>329</v>
      </c>
      <c r="B357" s="7" t="s">
        <v>342</v>
      </c>
      <c r="C357" s="8">
        <v>407</v>
      </c>
      <c r="D357" s="9"/>
    </row>
    <row r="358" spans="1:4" x14ac:dyDescent="0.25">
      <c r="A358" s="4">
        <v>330</v>
      </c>
      <c r="B358" s="7" t="s">
        <v>343</v>
      </c>
      <c r="C358" s="8">
        <v>306</v>
      </c>
      <c r="D358" s="9"/>
    </row>
    <row r="359" spans="1:4" x14ac:dyDescent="0.25">
      <c r="A359" s="4">
        <v>331</v>
      </c>
      <c r="B359" s="7" t="s">
        <v>344</v>
      </c>
      <c r="C359" s="8">
        <v>304</v>
      </c>
      <c r="D359" s="9"/>
    </row>
    <row r="360" spans="1:4" x14ac:dyDescent="0.25">
      <c r="A360" s="4">
        <v>332</v>
      </c>
      <c r="B360" s="7" t="s">
        <v>345</v>
      </c>
      <c r="C360" s="8">
        <v>299</v>
      </c>
      <c r="D360" s="9"/>
    </row>
    <row r="361" spans="1:4" x14ac:dyDescent="0.25">
      <c r="A361" s="4">
        <v>333</v>
      </c>
      <c r="B361" s="7" t="s">
        <v>346</v>
      </c>
      <c r="C361" s="8">
        <v>296</v>
      </c>
      <c r="D361" s="9"/>
    </row>
    <row r="362" spans="1:4" x14ac:dyDescent="0.25">
      <c r="A362" s="4">
        <v>334</v>
      </c>
      <c r="B362" s="7" t="s">
        <v>347</v>
      </c>
      <c r="C362" s="8">
        <v>245</v>
      </c>
      <c r="D362" s="9"/>
    </row>
    <row r="363" spans="1:4" x14ac:dyDescent="0.25">
      <c r="A363" s="4">
        <v>335</v>
      </c>
      <c r="B363" s="7" t="s">
        <v>348</v>
      </c>
      <c r="C363" s="8">
        <v>217</v>
      </c>
      <c r="D363" s="9"/>
    </row>
    <row r="364" spans="1:4" x14ac:dyDescent="0.25">
      <c r="A364" s="4">
        <v>336</v>
      </c>
      <c r="B364" s="7" t="s">
        <v>349</v>
      </c>
      <c r="C364" s="8">
        <v>210</v>
      </c>
      <c r="D364" s="9"/>
    </row>
    <row r="365" spans="1:4" x14ac:dyDescent="0.25">
      <c r="A365" s="4">
        <v>337</v>
      </c>
      <c r="B365" s="7" t="s">
        <v>350</v>
      </c>
      <c r="C365" s="8">
        <v>170</v>
      </c>
      <c r="D365" s="9"/>
    </row>
    <row r="366" spans="1:4" x14ac:dyDescent="0.25">
      <c r="A366" s="4">
        <v>338</v>
      </c>
      <c r="B366" s="7" t="s">
        <v>351</v>
      </c>
      <c r="C366" s="8">
        <v>115</v>
      </c>
      <c r="D366" s="9"/>
    </row>
    <row r="367" spans="1:4" x14ac:dyDescent="0.25">
      <c r="A367" s="4">
        <v>339</v>
      </c>
      <c r="B367" s="7" t="s">
        <v>352</v>
      </c>
      <c r="C367" s="8">
        <v>115</v>
      </c>
      <c r="D367" s="9"/>
    </row>
    <row r="368" spans="1:4" x14ac:dyDescent="0.25">
      <c r="A368" s="4">
        <v>340</v>
      </c>
      <c r="B368" s="7" t="s">
        <v>353</v>
      </c>
      <c r="C368" s="8">
        <v>114</v>
      </c>
      <c r="D368" s="9"/>
    </row>
    <row r="369" spans="1:4" x14ac:dyDescent="0.25">
      <c r="A369" s="4">
        <v>341</v>
      </c>
      <c r="B369" s="7" t="s">
        <v>354</v>
      </c>
      <c r="C369" s="8">
        <v>96</v>
      </c>
      <c r="D369" s="9"/>
    </row>
    <row r="370" spans="1:4" x14ac:dyDescent="0.25">
      <c r="A370" s="4">
        <v>342</v>
      </c>
      <c r="B370" s="7" t="s">
        <v>355</v>
      </c>
      <c r="C370" s="8">
        <v>80</v>
      </c>
      <c r="D370" s="9"/>
    </row>
    <row r="371" spans="1:4" x14ac:dyDescent="0.25">
      <c r="A371" s="4">
        <v>343</v>
      </c>
      <c r="B371" s="7" t="s">
        <v>356</v>
      </c>
      <c r="C371" s="8">
        <v>60</v>
      </c>
      <c r="D371" s="9"/>
    </row>
    <row r="372" spans="1:4" x14ac:dyDescent="0.25">
      <c r="A372" s="4">
        <v>344</v>
      </c>
      <c r="B372" s="7" t="s">
        <v>357</v>
      </c>
      <c r="C372" s="8">
        <v>60</v>
      </c>
      <c r="D372" s="9"/>
    </row>
    <row r="373" spans="1:4" x14ac:dyDescent="0.25">
      <c r="A373" s="4">
        <v>345</v>
      </c>
      <c r="B373" s="7" t="s">
        <v>358</v>
      </c>
      <c r="C373" s="8">
        <v>47</v>
      </c>
      <c r="D373" s="9"/>
    </row>
    <row r="374" spans="1:4" x14ac:dyDescent="0.25">
      <c r="A374" s="4">
        <v>346</v>
      </c>
      <c r="B374" s="7" t="s">
        <v>359</v>
      </c>
      <c r="C374" s="8">
        <v>40</v>
      </c>
      <c r="D374" s="9"/>
    </row>
    <row r="375" spans="1:4" x14ac:dyDescent="0.25">
      <c r="A375" s="4">
        <v>347</v>
      </c>
      <c r="B375" s="7" t="s">
        <v>360</v>
      </c>
      <c r="C375" s="8">
        <v>40</v>
      </c>
      <c r="D375" s="9"/>
    </row>
    <row r="376" spans="1:4" x14ac:dyDescent="0.25">
      <c r="A376" s="4"/>
      <c r="B376" s="9"/>
      <c r="C376" s="9"/>
      <c r="D376" s="9"/>
    </row>
    <row r="377" spans="1:4" ht="15.75" x14ac:dyDescent="0.25">
      <c r="A377" s="4"/>
      <c r="B377" s="5" t="s">
        <v>361</v>
      </c>
      <c r="C377" s="9"/>
      <c r="D377" s="9"/>
    </row>
    <row r="378" spans="1:4" x14ac:dyDescent="0.25">
      <c r="A378" s="4">
        <v>348</v>
      </c>
      <c r="B378" s="7" t="s">
        <v>362</v>
      </c>
      <c r="C378" s="8">
        <v>418</v>
      </c>
      <c r="D378" s="9"/>
    </row>
    <row r="379" spans="1:4" x14ac:dyDescent="0.25">
      <c r="A379" s="4">
        <v>349</v>
      </c>
      <c r="B379" s="7" t="s">
        <v>363</v>
      </c>
      <c r="C379" s="8">
        <v>387</v>
      </c>
      <c r="D379" s="9"/>
    </row>
    <row r="380" spans="1:4" x14ac:dyDescent="0.25">
      <c r="A380" s="4">
        <v>350</v>
      </c>
      <c r="B380" s="7" t="s">
        <v>364</v>
      </c>
      <c r="C380" s="8">
        <v>373</v>
      </c>
      <c r="D380" s="9"/>
    </row>
    <row r="381" spans="1:4" x14ac:dyDescent="0.25">
      <c r="A381" s="4">
        <v>351</v>
      </c>
      <c r="B381" s="7" t="s">
        <v>365</v>
      </c>
      <c r="C381" s="8">
        <v>281</v>
      </c>
      <c r="D381" s="9"/>
    </row>
    <row r="382" spans="1:4" x14ac:dyDescent="0.25">
      <c r="A382" s="4">
        <v>352</v>
      </c>
      <c r="B382" s="7" t="s">
        <v>366</v>
      </c>
      <c r="C382" s="8">
        <v>227</v>
      </c>
      <c r="D382" s="9"/>
    </row>
    <row r="383" spans="1:4" x14ac:dyDescent="0.25">
      <c r="A383" s="4">
        <v>353</v>
      </c>
      <c r="B383" s="7" t="s">
        <v>367</v>
      </c>
      <c r="C383" s="8">
        <v>169</v>
      </c>
      <c r="D383" s="9"/>
    </row>
    <row r="384" spans="1:4" x14ac:dyDescent="0.25">
      <c r="A384" s="4">
        <v>354</v>
      </c>
      <c r="B384" s="7" t="s">
        <v>368</v>
      </c>
      <c r="C384" s="8">
        <v>156</v>
      </c>
      <c r="D384" s="9"/>
    </row>
    <row r="385" spans="1:4" x14ac:dyDescent="0.25">
      <c r="A385" s="4">
        <v>355</v>
      </c>
      <c r="B385" s="7" t="s">
        <v>369</v>
      </c>
      <c r="C385" s="8">
        <v>149</v>
      </c>
      <c r="D385" s="9"/>
    </row>
    <row r="386" spans="1:4" x14ac:dyDescent="0.25">
      <c r="A386" s="4">
        <v>356</v>
      </c>
      <c r="B386" s="7" t="s">
        <v>370</v>
      </c>
      <c r="C386" s="8">
        <v>80</v>
      </c>
      <c r="D386" s="9"/>
    </row>
    <row r="387" spans="1:4" x14ac:dyDescent="0.25">
      <c r="A387" s="4">
        <v>357</v>
      </c>
      <c r="B387" s="7" t="s">
        <v>371</v>
      </c>
      <c r="C387" s="8">
        <v>71</v>
      </c>
      <c r="D387" s="9"/>
    </row>
    <row r="388" spans="1:4" x14ac:dyDescent="0.25">
      <c r="A388" s="4">
        <v>358</v>
      </c>
      <c r="B388" s="7" t="s">
        <v>372</v>
      </c>
      <c r="C388" s="8">
        <v>48</v>
      </c>
      <c r="D388" s="9"/>
    </row>
    <row r="389" spans="1:4" x14ac:dyDescent="0.25">
      <c r="A389" s="4">
        <v>359</v>
      </c>
      <c r="B389" s="7" t="s">
        <v>373</v>
      </c>
      <c r="C389" s="8">
        <v>39</v>
      </c>
      <c r="D389" s="9"/>
    </row>
    <row r="390" spans="1:4" x14ac:dyDescent="0.25">
      <c r="A390" s="4">
        <v>360</v>
      </c>
      <c r="B390" s="7" t="s">
        <v>374</v>
      </c>
      <c r="C390" s="8">
        <v>23</v>
      </c>
      <c r="D390" s="9"/>
    </row>
    <row r="391" spans="1:4" x14ac:dyDescent="0.25">
      <c r="A391" s="4">
        <v>361</v>
      </c>
      <c r="B391" s="7" t="s">
        <v>375</v>
      </c>
      <c r="C391" s="8">
        <v>22</v>
      </c>
      <c r="D391" s="9"/>
    </row>
    <row r="392" spans="1:4" x14ac:dyDescent="0.25">
      <c r="A392" s="4">
        <v>362</v>
      </c>
      <c r="B392" s="7" t="s">
        <v>376</v>
      </c>
      <c r="C392" s="8">
        <v>6</v>
      </c>
      <c r="D392" s="9"/>
    </row>
    <row r="393" spans="1:4" x14ac:dyDescent="0.25">
      <c r="A393" s="4">
        <v>363</v>
      </c>
      <c r="B393" s="7" t="s">
        <v>377</v>
      </c>
      <c r="C393" s="8">
        <v>5</v>
      </c>
      <c r="D393" s="9"/>
    </row>
    <row r="394" spans="1:4" x14ac:dyDescent="0.25">
      <c r="A394" s="4">
        <v>364</v>
      </c>
      <c r="B394" s="7" t="s">
        <v>378</v>
      </c>
      <c r="C394" s="8">
        <v>5</v>
      </c>
      <c r="D394" s="9"/>
    </row>
    <row r="395" spans="1:4" x14ac:dyDescent="0.25">
      <c r="A395" s="4"/>
      <c r="B395" s="17"/>
      <c r="C395" s="16"/>
      <c r="D395" s="9"/>
    </row>
    <row r="396" spans="1:4" ht="15.75" x14ac:dyDescent="0.25">
      <c r="A396" s="4"/>
      <c r="B396" s="5" t="s">
        <v>379</v>
      </c>
      <c r="C396" s="9"/>
      <c r="D396" s="9"/>
    </row>
    <row r="397" spans="1:4" x14ac:dyDescent="0.25">
      <c r="A397" s="4">
        <v>365</v>
      </c>
      <c r="B397" s="7" t="s">
        <v>380</v>
      </c>
      <c r="C397" s="8">
        <v>1026</v>
      </c>
      <c r="D397" s="9"/>
    </row>
    <row r="398" spans="1:4" x14ac:dyDescent="0.25">
      <c r="A398" s="4">
        <v>366</v>
      </c>
      <c r="B398" s="7" t="s">
        <v>381</v>
      </c>
      <c r="C398" s="8">
        <v>737</v>
      </c>
      <c r="D398" s="9"/>
    </row>
    <row r="399" spans="1:4" x14ac:dyDescent="0.25">
      <c r="A399" s="4">
        <v>367</v>
      </c>
      <c r="B399" s="7" t="s">
        <v>382</v>
      </c>
      <c r="C399" s="8">
        <v>656</v>
      </c>
      <c r="D399" s="9"/>
    </row>
    <row r="400" spans="1:4" x14ac:dyDescent="0.25">
      <c r="A400" s="4">
        <v>368</v>
      </c>
      <c r="B400" s="7" t="s">
        <v>383</v>
      </c>
      <c r="C400" s="8">
        <v>494</v>
      </c>
      <c r="D400" s="9"/>
    </row>
    <row r="401" spans="1:4" x14ac:dyDescent="0.25">
      <c r="A401" s="4">
        <v>369</v>
      </c>
      <c r="B401" s="7" t="s">
        <v>384</v>
      </c>
      <c r="C401" s="8">
        <v>437</v>
      </c>
      <c r="D401" s="9"/>
    </row>
    <row r="402" spans="1:4" x14ac:dyDescent="0.25">
      <c r="A402" s="4">
        <v>370</v>
      </c>
      <c r="B402" s="7" t="s">
        <v>385</v>
      </c>
      <c r="C402" s="8">
        <v>432</v>
      </c>
      <c r="D402" s="9"/>
    </row>
    <row r="403" spans="1:4" x14ac:dyDescent="0.25">
      <c r="A403" s="4">
        <v>371</v>
      </c>
      <c r="B403" s="7" t="s">
        <v>386</v>
      </c>
      <c r="C403" s="8">
        <v>416</v>
      </c>
      <c r="D403" s="9"/>
    </row>
    <row r="404" spans="1:4" x14ac:dyDescent="0.25">
      <c r="A404" s="4">
        <v>372</v>
      </c>
      <c r="B404" s="7" t="s">
        <v>387</v>
      </c>
      <c r="C404" s="8">
        <v>359</v>
      </c>
      <c r="D404" s="9"/>
    </row>
    <row r="405" spans="1:4" x14ac:dyDescent="0.25">
      <c r="A405" s="4">
        <v>373</v>
      </c>
      <c r="B405" s="7" t="s">
        <v>388</v>
      </c>
      <c r="C405" s="8">
        <v>351</v>
      </c>
      <c r="D405" s="9"/>
    </row>
    <row r="406" spans="1:4" x14ac:dyDescent="0.25">
      <c r="A406" s="4">
        <v>374</v>
      </c>
      <c r="B406" s="7" t="s">
        <v>389</v>
      </c>
      <c r="C406" s="8">
        <v>343</v>
      </c>
      <c r="D406" s="9"/>
    </row>
    <row r="407" spans="1:4" x14ac:dyDescent="0.25">
      <c r="A407" s="4">
        <v>375</v>
      </c>
      <c r="B407" s="7" t="s">
        <v>390</v>
      </c>
      <c r="C407" s="8">
        <v>257</v>
      </c>
      <c r="D407" s="9"/>
    </row>
    <row r="408" spans="1:4" x14ac:dyDescent="0.25">
      <c r="A408" s="4">
        <v>376</v>
      </c>
      <c r="B408" s="7" t="s">
        <v>391</v>
      </c>
      <c r="C408" s="8">
        <v>251</v>
      </c>
      <c r="D408" s="9"/>
    </row>
    <row r="409" spans="1:4" x14ac:dyDescent="0.25">
      <c r="A409" s="4">
        <v>377</v>
      </c>
      <c r="B409" s="7" t="s">
        <v>392</v>
      </c>
      <c r="C409" s="8">
        <v>219</v>
      </c>
      <c r="D409" s="9"/>
    </row>
    <row r="410" spans="1:4" x14ac:dyDescent="0.25">
      <c r="A410" s="4">
        <v>378</v>
      </c>
      <c r="B410" s="7" t="s">
        <v>393</v>
      </c>
      <c r="C410" s="8">
        <v>208</v>
      </c>
      <c r="D410" s="9"/>
    </row>
    <row r="411" spans="1:4" x14ac:dyDescent="0.25">
      <c r="A411" s="4">
        <v>379</v>
      </c>
      <c r="B411" s="7" t="s">
        <v>394</v>
      </c>
      <c r="C411" s="8">
        <v>208</v>
      </c>
      <c r="D411" s="9"/>
    </row>
    <row r="412" spans="1:4" x14ac:dyDescent="0.25">
      <c r="A412" s="4">
        <v>380</v>
      </c>
      <c r="B412" s="7" t="s">
        <v>395</v>
      </c>
      <c r="C412" s="8">
        <v>187</v>
      </c>
      <c r="D412" s="9"/>
    </row>
    <row r="413" spans="1:4" x14ac:dyDescent="0.25">
      <c r="A413" s="4">
        <v>381</v>
      </c>
      <c r="B413" s="7" t="s">
        <v>396</v>
      </c>
      <c r="C413" s="8">
        <v>155</v>
      </c>
      <c r="D413" s="9"/>
    </row>
    <row r="414" spans="1:4" x14ac:dyDescent="0.25">
      <c r="A414" s="4">
        <v>382</v>
      </c>
      <c r="B414" s="7" t="s">
        <v>397</v>
      </c>
      <c r="C414" s="8">
        <v>120</v>
      </c>
      <c r="D414" s="9"/>
    </row>
    <row r="415" spans="1:4" x14ac:dyDescent="0.25">
      <c r="A415" s="4">
        <v>383</v>
      </c>
      <c r="B415" s="7" t="s">
        <v>398</v>
      </c>
      <c r="C415" s="8">
        <v>115</v>
      </c>
      <c r="D415" s="9"/>
    </row>
    <row r="416" spans="1:4" x14ac:dyDescent="0.25">
      <c r="A416" s="4">
        <v>384</v>
      </c>
      <c r="B416" s="7" t="s">
        <v>399</v>
      </c>
      <c r="C416" s="8">
        <v>92</v>
      </c>
      <c r="D416" s="9"/>
    </row>
    <row r="417" spans="1:4" x14ac:dyDescent="0.25">
      <c r="A417" s="4">
        <v>385</v>
      </c>
      <c r="B417" s="7" t="s">
        <v>400</v>
      </c>
      <c r="C417" s="8">
        <v>85</v>
      </c>
      <c r="D417" s="9"/>
    </row>
    <row r="418" spans="1:4" x14ac:dyDescent="0.25">
      <c r="A418" s="4">
        <v>386</v>
      </c>
      <c r="B418" s="7" t="s">
        <v>401</v>
      </c>
      <c r="C418" s="8">
        <v>59</v>
      </c>
      <c r="D418" s="9"/>
    </row>
    <row r="419" spans="1:4" x14ac:dyDescent="0.25">
      <c r="A419" s="4">
        <v>387</v>
      </c>
      <c r="B419" s="7" t="s">
        <v>402</v>
      </c>
      <c r="C419" s="8">
        <v>50</v>
      </c>
      <c r="D419" s="9"/>
    </row>
    <row r="420" spans="1:4" x14ac:dyDescent="0.25">
      <c r="A420" s="4">
        <v>388</v>
      </c>
      <c r="B420" s="7" t="s">
        <v>403</v>
      </c>
      <c r="C420" s="8">
        <v>48</v>
      </c>
      <c r="D420" s="9"/>
    </row>
    <row r="421" spans="1:4" x14ac:dyDescent="0.25">
      <c r="A421" s="4">
        <v>389</v>
      </c>
      <c r="B421" s="7" t="s">
        <v>404</v>
      </c>
      <c r="C421" s="8">
        <v>40</v>
      </c>
      <c r="D421" s="9"/>
    </row>
    <row r="422" spans="1:4" x14ac:dyDescent="0.25">
      <c r="A422" s="4">
        <v>390</v>
      </c>
      <c r="B422" s="7" t="s">
        <v>405</v>
      </c>
      <c r="C422" s="8">
        <v>25</v>
      </c>
      <c r="D422" s="9"/>
    </row>
    <row r="423" spans="1:4" x14ac:dyDescent="0.25">
      <c r="A423" s="4">
        <v>391</v>
      </c>
      <c r="B423" s="7" t="s">
        <v>406</v>
      </c>
      <c r="C423" s="8">
        <v>20</v>
      </c>
      <c r="D423" s="9"/>
    </row>
    <row r="424" spans="1:4" x14ac:dyDescent="0.25">
      <c r="A424" s="4"/>
      <c r="B424" s="17"/>
      <c r="C424" s="9"/>
      <c r="D424" s="9"/>
    </row>
    <row r="425" spans="1:4" ht="15.75" x14ac:dyDescent="0.25">
      <c r="A425" s="4"/>
      <c r="B425" s="5" t="s">
        <v>407</v>
      </c>
      <c r="C425" s="9"/>
      <c r="D425" s="9"/>
    </row>
    <row r="426" spans="1:4" x14ac:dyDescent="0.25">
      <c r="A426" s="4">
        <v>392</v>
      </c>
      <c r="B426" s="7" t="s">
        <v>408</v>
      </c>
      <c r="C426" s="8">
        <v>1932</v>
      </c>
      <c r="D426" s="9"/>
    </row>
    <row r="427" spans="1:4" x14ac:dyDescent="0.25">
      <c r="A427" s="4">
        <v>393</v>
      </c>
      <c r="B427" s="7" t="s">
        <v>409</v>
      </c>
      <c r="C427" s="8">
        <v>1524</v>
      </c>
      <c r="D427" s="9"/>
    </row>
    <row r="428" spans="1:4" x14ac:dyDescent="0.25">
      <c r="A428" s="4">
        <v>394</v>
      </c>
      <c r="B428" s="7" t="s">
        <v>410</v>
      </c>
      <c r="C428" s="8">
        <v>727</v>
      </c>
      <c r="D428" s="9"/>
    </row>
    <row r="429" spans="1:4" x14ac:dyDescent="0.25">
      <c r="A429" s="4">
        <v>395</v>
      </c>
      <c r="B429" s="7" t="s">
        <v>411</v>
      </c>
      <c r="C429" s="8">
        <v>440</v>
      </c>
      <c r="D429" s="9"/>
    </row>
    <row r="430" spans="1:4" x14ac:dyDescent="0.25">
      <c r="A430" s="4">
        <v>396</v>
      </c>
      <c r="B430" s="7" t="s">
        <v>412</v>
      </c>
      <c r="C430" s="8">
        <v>426</v>
      </c>
      <c r="D430" s="9"/>
    </row>
    <row r="431" spans="1:4" x14ac:dyDescent="0.25">
      <c r="A431" s="4">
        <v>397</v>
      </c>
      <c r="B431" s="7" t="s">
        <v>413</v>
      </c>
      <c r="C431" s="8">
        <v>321</v>
      </c>
      <c r="D431" s="9"/>
    </row>
    <row r="432" spans="1:4" x14ac:dyDescent="0.25">
      <c r="A432" s="4">
        <v>398</v>
      </c>
      <c r="B432" s="7" t="s">
        <v>414</v>
      </c>
      <c r="C432" s="8">
        <v>315</v>
      </c>
      <c r="D432" s="9"/>
    </row>
    <row r="433" spans="1:4" x14ac:dyDescent="0.25">
      <c r="A433" s="4">
        <v>399</v>
      </c>
      <c r="B433" s="7" t="s">
        <v>415</v>
      </c>
      <c r="C433" s="8">
        <v>238</v>
      </c>
      <c r="D433" s="9"/>
    </row>
    <row r="434" spans="1:4" x14ac:dyDescent="0.25">
      <c r="A434" s="4">
        <v>400</v>
      </c>
      <c r="B434" s="7" t="s">
        <v>416</v>
      </c>
      <c r="C434" s="8">
        <v>217</v>
      </c>
      <c r="D434" s="9"/>
    </row>
    <row r="435" spans="1:4" x14ac:dyDescent="0.25">
      <c r="A435" s="4">
        <v>401</v>
      </c>
      <c r="B435" s="7" t="s">
        <v>417</v>
      </c>
      <c r="C435" s="8">
        <v>187</v>
      </c>
      <c r="D435" s="9"/>
    </row>
    <row r="436" spans="1:4" x14ac:dyDescent="0.25">
      <c r="A436" s="4">
        <v>402</v>
      </c>
      <c r="B436" s="7" t="s">
        <v>418</v>
      </c>
      <c r="C436" s="8">
        <v>178</v>
      </c>
      <c r="D436" s="9"/>
    </row>
    <row r="437" spans="1:4" x14ac:dyDescent="0.25">
      <c r="A437" s="4">
        <v>403</v>
      </c>
      <c r="B437" s="7" t="s">
        <v>419</v>
      </c>
      <c r="C437" s="8">
        <v>172</v>
      </c>
      <c r="D437" s="9"/>
    </row>
    <row r="438" spans="1:4" x14ac:dyDescent="0.25">
      <c r="A438" s="4">
        <v>404</v>
      </c>
      <c r="B438" s="7" t="s">
        <v>420</v>
      </c>
      <c r="C438" s="8">
        <v>172</v>
      </c>
      <c r="D438" s="9"/>
    </row>
    <row r="439" spans="1:4" x14ac:dyDescent="0.25">
      <c r="A439" s="4">
        <v>405</v>
      </c>
      <c r="B439" s="7" t="s">
        <v>421</v>
      </c>
      <c r="C439" s="8">
        <v>139</v>
      </c>
      <c r="D439" s="9"/>
    </row>
    <row r="440" spans="1:4" x14ac:dyDescent="0.25">
      <c r="A440" s="4">
        <v>406</v>
      </c>
      <c r="B440" s="7" t="s">
        <v>422</v>
      </c>
      <c r="C440" s="8">
        <v>116</v>
      </c>
      <c r="D440" s="9"/>
    </row>
    <row r="441" spans="1:4" x14ac:dyDescent="0.25">
      <c r="A441" s="4">
        <v>407</v>
      </c>
      <c r="B441" s="7" t="s">
        <v>423</v>
      </c>
      <c r="C441" s="8">
        <v>104</v>
      </c>
      <c r="D441" s="9"/>
    </row>
    <row r="442" spans="1:4" x14ac:dyDescent="0.25">
      <c r="A442" s="4">
        <v>408</v>
      </c>
      <c r="B442" s="7" t="s">
        <v>424</v>
      </c>
      <c r="C442" s="8">
        <v>81</v>
      </c>
      <c r="D442" s="9"/>
    </row>
    <row r="443" spans="1:4" x14ac:dyDescent="0.25">
      <c r="A443" s="4">
        <v>409</v>
      </c>
      <c r="B443" s="7" t="s">
        <v>425</v>
      </c>
      <c r="C443" s="8">
        <v>70</v>
      </c>
      <c r="D443" s="9"/>
    </row>
    <row r="444" spans="1:4" x14ac:dyDescent="0.25">
      <c r="A444" s="4">
        <v>410</v>
      </c>
      <c r="B444" s="7" t="s">
        <v>426</v>
      </c>
      <c r="C444" s="8">
        <v>65</v>
      </c>
      <c r="D444" s="9"/>
    </row>
    <row r="445" spans="1:4" x14ac:dyDescent="0.25">
      <c r="A445" s="4">
        <v>411</v>
      </c>
      <c r="B445" s="7" t="s">
        <v>427</v>
      </c>
      <c r="C445" s="8">
        <v>55</v>
      </c>
      <c r="D445" s="9"/>
    </row>
    <row r="446" spans="1:4" x14ac:dyDescent="0.25">
      <c r="A446" s="4">
        <v>412</v>
      </c>
      <c r="B446" s="7" t="s">
        <v>428</v>
      </c>
      <c r="C446" s="8">
        <v>52</v>
      </c>
      <c r="D446" s="9"/>
    </row>
    <row r="447" spans="1:4" x14ac:dyDescent="0.25">
      <c r="A447" s="4">
        <v>413</v>
      </c>
      <c r="B447" s="7" t="s">
        <v>429</v>
      </c>
      <c r="C447" s="8">
        <v>45</v>
      </c>
      <c r="D447" s="9"/>
    </row>
    <row r="448" spans="1:4" x14ac:dyDescent="0.25">
      <c r="A448" s="4">
        <v>414</v>
      </c>
      <c r="B448" s="7" t="s">
        <v>430</v>
      </c>
      <c r="C448" s="8">
        <v>40</v>
      </c>
      <c r="D448" s="9"/>
    </row>
    <row r="449" spans="1:4" x14ac:dyDescent="0.25">
      <c r="A449" s="4">
        <v>415</v>
      </c>
      <c r="B449" s="7" t="s">
        <v>431</v>
      </c>
      <c r="C449" s="8">
        <v>34</v>
      </c>
      <c r="D449" s="9"/>
    </row>
    <row r="450" spans="1:4" x14ac:dyDescent="0.25">
      <c r="A450" s="4">
        <v>416</v>
      </c>
      <c r="B450" s="7" t="s">
        <v>432</v>
      </c>
      <c r="C450" s="8">
        <v>25</v>
      </c>
      <c r="D450" s="9"/>
    </row>
    <row r="451" spans="1:4" x14ac:dyDescent="0.25">
      <c r="A451" s="4">
        <v>417</v>
      </c>
      <c r="B451" s="7" t="s">
        <v>433</v>
      </c>
      <c r="C451" s="8">
        <v>21</v>
      </c>
      <c r="D451" s="9"/>
    </row>
    <row r="452" spans="1:4" x14ac:dyDescent="0.25">
      <c r="A452" s="4">
        <v>418</v>
      </c>
      <c r="B452" s="7" t="s">
        <v>434</v>
      </c>
      <c r="C452" s="8">
        <v>10</v>
      </c>
      <c r="D452" s="9"/>
    </row>
    <row r="453" spans="1:4" x14ac:dyDescent="0.25">
      <c r="A453" s="4"/>
      <c r="B453" s="17"/>
      <c r="C453" s="16"/>
      <c r="D453" s="9"/>
    </row>
    <row r="454" spans="1:4" ht="15.75" x14ac:dyDescent="0.25">
      <c r="A454" s="4"/>
      <c r="B454" s="5" t="s">
        <v>435</v>
      </c>
      <c r="C454" s="9"/>
      <c r="D454" s="9"/>
    </row>
    <row r="455" spans="1:4" x14ac:dyDescent="0.25">
      <c r="A455" s="4">
        <v>419</v>
      </c>
      <c r="B455" s="7" t="s">
        <v>436</v>
      </c>
      <c r="C455" s="8">
        <v>2819</v>
      </c>
      <c r="D455" s="9"/>
    </row>
    <row r="456" spans="1:4" x14ac:dyDescent="0.25">
      <c r="A456" s="4">
        <v>420</v>
      </c>
      <c r="B456" s="7" t="s">
        <v>437</v>
      </c>
      <c r="C456" s="8">
        <v>1497</v>
      </c>
      <c r="D456" s="9"/>
    </row>
    <row r="457" spans="1:4" x14ac:dyDescent="0.25">
      <c r="A457" s="4">
        <v>421</v>
      </c>
      <c r="B457" s="7" t="s">
        <v>438</v>
      </c>
      <c r="C457" s="8">
        <v>806</v>
      </c>
      <c r="D457" s="9"/>
    </row>
    <row r="458" spans="1:4" x14ac:dyDescent="0.25">
      <c r="A458" s="4">
        <v>422</v>
      </c>
      <c r="B458" s="7" t="s">
        <v>439</v>
      </c>
      <c r="C458" s="8">
        <v>607</v>
      </c>
      <c r="D458" s="9"/>
    </row>
    <row r="459" spans="1:4" x14ac:dyDescent="0.25">
      <c r="A459" s="4">
        <v>423</v>
      </c>
      <c r="B459" s="7" t="s">
        <v>440</v>
      </c>
      <c r="C459" s="8">
        <v>597</v>
      </c>
      <c r="D459" s="9"/>
    </row>
    <row r="460" spans="1:4" x14ac:dyDescent="0.25">
      <c r="A460" s="4">
        <v>424</v>
      </c>
      <c r="B460" s="7" t="s">
        <v>441</v>
      </c>
      <c r="C460" s="8">
        <v>518</v>
      </c>
      <c r="D460" s="9"/>
    </row>
    <row r="461" spans="1:4" x14ac:dyDescent="0.25">
      <c r="A461" s="4">
        <v>425</v>
      </c>
      <c r="B461" s="7" t="s">
        <v>442</v>
      </c>
      <c r="C461" s="8">
        <v>439</v>
      </c>
      <c r="D461" s="9"/>
    </row>
    <row r="462" spans="1:4" x14ac:dyDescent="0.25">
      <c r="A462" s="4">
        <v>426</v>
      </c>
      <c r="B462" s="7" t="s">
        <v>443</v>
      </c>
      <c r="C462" s="8">
        <v>431</v>
      </c>
      <c r="D462" s="9"/>
    </row>
    <row r="463" spans="1:4" x14ac:dyDescent="0.25">
      <c r="A463" s="4">
        <v>427</v>
      </c>
      <c r="B463" s="7" t="s">
        <v>444</v>
      </c>
      <c r="C463" s="8">
        <v>363</v>
      </c>
      <c r="D463" s="9"/>
    </row>
    <row r="464" spans="1:4" x14ac:dyDescent="0.25">
      <c r="A464" s="4">
        <v>428</v>
      </c>
      <c r="B464" s="7" t="s">
        <v>445</v>
      </c>
      <c r="C464" s="8">
        <v>323</v>
      </c>
      <c r="D464" s="9"/>
    </row>
    <row r="465" spans="1:4" x14ac:dyDescent="0.25">
      <c r="A465" s="4">
        <v>429</v>
      </c>
      <c r="B465" s="7" t="s">
        <v>446</v>
      </c>
      <c r="C465" s="8">
        <v>313</v>
      </c>
      <c r="D465" s="9"/>
    </row>
    <row r="466" spans="1:4" x14ac:dyDescent="0.25">
      <c r="A466" s="4">
        <v>430</v>
      </c>
      <c r="B466" s="7" t="s">
        <v>447</v>
      </c>
      <c r="C466" s="8">
        <v>308</v>
      </c>
      <c r="D466" s="9"/>
    </row>
    <row r="467" spans="1:4" x14ac:dyDescent="0.25">
      <c r="A467" s="4">
        <v>431</v>
      </c>
      <c r="B467" s="7" t="s">
        <v>448</v>
      </c>
      <c r="C467" s="8">
        <v>296</v>
      </c>
      <c r="D467" s="9"/>
    </row>
    <row r="468" spans="1:4" x14ac:dyDescent="0.25">
      <c r="A468" s="4">
        <v>432</v>
      </c>
      <c r="B468" s="7" t="s">
        <v>449</v>
      </c>
      <c r="C468" s="8">
        <v>247</v>
      </c>
      <c r="D468" s="9"/>
    </row>
    <row r="469" spans="1:4" x14ac:dyDescent="0.25">
      <c r="A469" s="4">
        <v>433</v>
      </c>
      <c r="B469" s="7" t="s">
        <v>450</v>
      </c>
      <c r="C469" s="8">
        <v>214</v>
      </c>
      <c r="D469" s="9"/>
    </row>
    <row r="470" spans="1:4" x14ac:dyDescent="0.25">
      <c r="A470" s="4">
        <v>434</v>
      </c>
      <c r="B470" s="7" t="s">
        <v>451</v>
      </c>
      <c r="C470" s="8">
        <v>214</v>
      </c>
      <c r="D470" s="9"/>
    </row>
    <row r="471" spans="1:4" x14ac:dyDescent="0.25">
      <c r="A471" s="4">
        <v>435</v>
      </c>
      <c r="B471" s="7" t="s">
        <v>452</v>
      </c>
      <c r="C471" s="8">
        <v>187</v>
      </c>
      <c r="D471" s="9"/>
    </row>
    <row r="472" spans="1:4" x14ac:dyDescent="0.25">
      <c r="A472" s="4">
        <v>436</v>
      </c>
      <c r="B472" s="7" t="s">
        <v>453</v>
      </c>
      <c r="C472" s="8">
        <v>181</v>
      </c>
      <c r="D472" s="9"/>
    </row>
    <row r="473" spans="1:4" x14ac:dyDescent="0.25">
      <c r="A473" s="4">
        <v>437</v>
      </c>
      <c r="B473" s="7" t="s">
        <v>454</v>
      </c>
      <c r="C473" s="8">
        <v>175</v>
      </c>
      <c r="D473" s="9"/>
    </row>
    <row r="474" spans="1:4" x14ac:dyDescent="0.25">
      <c r="A474" s="4">
        <v>438</v>
      </c>
      <c r="B474" s="7" t="s">
        <v>455</v>
      </c>
      <c r="C474" s="8">
        <v>131</v>
      </c>
      <c r="D474" s="9"/>
    </row>
    <row r="475" spans="1:4" x14ac:dyDescent="0.25">
      <c r="A475" s="4">
        <v>439</v>
      </c>
      <c r="B475" s="7" t="s">
        <v>456</v>
      </c>
      <c r="C475" s="8">
        <v>111</v>
      </c>
      <c r="D475" s="9"/>
    </row>
    <row r="476" spans="1:4" x14ac:dyDescent="0.25">
      <c r="A476" s="4">
        <v>440</v>
      </c>
      <c r="B476" s="7" t="s">
        <v>457</v>
      </c>
      <c r="C476" s="8">
        <v>108</v>
      </c>
      <c r="D476" s="9"/>
    </row>
    <row r="477" spans="1:4" x14ac:dyDescent="0.25">
      <c r="A477" s="4">
        <v>441</v>
      </c>
      <c r="B477" s="7" t="s">
        <v>458</v>
      </c>
      <c r="C477" s="8">
        <v>107</v>
      </c>
      <c r="D477" s="9"/>
    </row>
    <row r="478" spans="1:4" x14ac:dyDescent="0.25">
      <c r="A478" s="4">
        <v>442</v>
      </c>
      <c r="B478" s="7" t="s">
        <v>459</v>
      </c>
      <c r="C478" s="8">
        <v>83</v>
      </c>
      <c r="D478" s="9"/>
    </row>
    <row r="479" spans="1:4" x14ac:dyDescent="0.25">
      <c r="A479" s="4">
        <v>443</v>
      </c>
      <c r="B479" s="7" t="s">
        <v>460</v>
      </c>
      <c r="C479" s="8">
        <v>79</v>
      </c>
      <c r="D479" s="9"/>
    </row>
    <row r="480" spans="1:4" x14ac:dyDescent="0.25">
      <c r="A480" s="4">
        <v>444</v>
      </c>
      <c r="B480" s="7" t="s">
        <v>461</v>
      </c>
      <c r="C480" s="8">
        <v>60</v>
      </c>
      <c r="D480" s="9"/>
    </row>
    <row r="481" spans="1:4" x14ac:dyDescent="0.25">
      <c r="A481" s="4">
        <v>445</v>
      </c>
      <c r="B481" s="7" t="s">
        <v>462</v>
      </c>
      <c r="C481" s="8">
        <v>48</v>
      </c>
      <c r="D481" s="9"/>
    </row>
    <row r="482" spans="1:4" x14ac:dyDescent="0.25">
      <c r="A482" s="4">
        <v>446</v>
      </c>
      <c r="B482" s="7" t="s">
        <v>463</v>
      </c>
      <c r="C482" s="8">
        <v>47</v>
      </c>
      <c r="D482" s="9"/>
    </row>
    <row r="483" spans="1:4" x14ac:dyDescent="0.25">
      <c r="A483" s="4">
        <v>447</v>
      </c>
      <c r="B483" s="7" t="s">
        <v>464</v>
      </c>
      <c r="C483" s="8">
        <v>36</v>
      </c>
      <c r="D483" s="9"/>
    </row>
    <row r="484" spans="1:4" x14ac:dyDescent="0.25">
      <c r="A484" s="4"/>
      <c r="B484" s="18"/>
      <c r="C484" s="19"/>
      <c r="D484" s="9"/>
    </row>
    <row r="485" spans="1:4" ht="15.75" x14ac:dyDescent="0.25">
      <c r="A485" s="4"/>
      <c r="B485" s="5" t="s">
        <v>465</v>
      </c>
      <c r="C485" s="9"/>
      <c r="D485" s="9"/>
    </row>
    <row r="486" spans="1:4" x14ac:dyDescent="0.25">
      <c r="A486" s="4">
        <v>448</v>
      </c>
      <c r="B486" s="7" t="s">
        <v>466</v>
      </c>
      <c r="C486" s="8">
        <v>914</v>
      </c>
      <c r="D486" s="9"/>
    </row>
    <row r="487" spans="1:4" x14ac:dyDescent="0.25">
      <c r="A487" s="4">
        <v>449</v>
      </c>
      <c r="B487" s="7" t="s">
        <v>467</v>
      </c>
      <c r="C487" s="8">
        <v>846</v>
      </c>
      <c r="D487" s="9"/>
    </row>
    <row r="488" spans="1:4" x14ac:dyDescent="0.25">
      <c r="A488" s="4">
        <v>450</v>
      </c>
      <c r="B488" s="7" t="s">
        <v>468</v>
      </c>
      <c r="C488" s="8">
        <v>670</v>
      </c>
      <c r="D488" s="9"/>
    </row>
    <row r="489" spans="1:4" x14ac:dyDescent="0.25">
      <c r="A489" s="4">
        <v>451</v>
      </c>
      <c r="B489" s="7" t="s">
        <v>469</v>
      </c>
      <c r="C489" s="8">
        <v>374</v>
      </c>
      <c r="D489" s="9"/>
    </row>
    <row r="490" spans="1:4" x14ac:dyDescent="0.25">
      <c r="A490" s="4">
        <v>452</v>
      </c>
      <c r="B490" s="7" t="s">
        <v>470</v>
      </c>
      <c r="C490" s="8">
        <v>344</v>
      </c>
      <c r="D490" s="9"/>
    </row>
    <row r="491" spans="1:4" x14ac:dyDescent="0.25">
      <c r="A491" s="4">
        <v>453</v>
      </c>
      <c r="B491" s="7" t="s">
        <v>471</v>
      </c>
      <c r="C491" s="8">
        <v>316</v>
      </c>
      <c r="D491" s="9"/>
    </row>
    <row r="492" spans="1:4" x14ac:dyDescent="0.25">
      <c r="A492" s="4">
        <v>454</v>
      </c>
      <c r="B492" s="7" t="s">
        <v>472</v>
      </c>
      <c r="C492" s="8">
        <v>261</v>
      </c>
      <c r="D492" s="9"/>
    </row>
    <row r="493" spans="1:4" x14ac:dyDescent="0.25">
      <c r="A493" s="4">
        <v>455</v>
      </c>
      <c r="B493" s="7" t="s">
        <v>473</v>
      </c>
      <c r="C493" s="8">
        <v>203</v>
      </c>
      <c r="D493" s="9"/>
    </row>
    <row r="494" spans="1:4" x14ac:dyDescent="0.25">
      <c r="A494" s="4">
        <v>456</v>
      </c>
      <c r="B494" s="7" t="s">
        <v>474</v>
      </c>
      <c r="C494" s="8">
        <v>189</v>
      </c>
      <c r="D494" s="9"/>
    </row>
    <row r="495" spans="1:4" x14ac:dyDescent="0.25">
      <c r="A495" s="4">
        <v>457</v>
      </c>
      <c r="B495" s="7" t="s">
        <v>475</v>
      </c>
      <c r="C495" s="8">
        <v>186</v>
      </c>
      <c r="D495" s="9"/>
    </row>
    <row r="496" spans="1:4" x14ac:dyDescent="0.25">
      <c r="A496" s="4">
        <v>458</v>
      </c>
      <c r="B496" s="7" t="s">
        <v>476</v>
      </c>
      <c r="C496" s="8">
        <v>175</v>
      </c>
      <c r="D496" s="9"/>
    </row>
    <row r="497" spans="1:4" x14ac:dyDescent="0.25">
      <c r="A497" s="4">
        <v>459</v>
      </c>
      <c r="B497" s="7" t="s">
        <v>477</v>
      </c>
      <c r="C497" s="8">
        <v>175</v>
      </c>
      <c r="D497" s="9"/>
    </row>
    <row r="498" spans="1:4" x14ac:dyDescent="0.25">
      <c r="A498" s="4">
        <v>460</v>
      </c>
      <c r="B498" s="7" t="s">
        <v>478</v>
      </c>
      <c r="C498" s="8">
        <v>150</v>
      </c>
      <c r="D498" s="9"/>
    </row>
    <row r="499" spans="1:4" x14ac:dyDescent="0.25">
      <c r="A499" s="4">
        <v>461</v>
      </c>
      <c r="B499" s="7" t="s">
        <v>479</v>
      </c>
      <c r="C499" s="8">
        <v>150</v>
      </c>
      <c r="D499" s="9"/>
    </row>
    <row r="500" spans="1:4" x14ac:dyDescent="0.25">
      <c r="A500" s="4">
        <v>462</v>
      </c>
      <c r="B500" s="7" t="s">
        <v>480</v>
      </c>
      <c r="C500" s="8">
        <v>142</v>
      </c>
      <c r="D500" s="9"/>
    </row>
    <row r="501" spans="1:4" x14ac:dyDescent="0.25">
      <c r="A501" s="4">
        <v>463</v>
      </c>
      <c r="B501" s="7" t="s">
        <v>481</v>
      </c>
      <c r="C501" s="8">
        <v>97</v>
      </c>
      <c r="D501" s="9"/>
    </row>
    <row r="502" spans="1:4" x14ac:dyDescent="0.25">
      <c r="A502" s="4">
        <v>464</v>
      </c>
      <c r="B502" s="7" t="s">
        <v>482</v>
      </c>
      <c r="C502" s="8">
        <v>87</v>
      </c>
      <c r="D502" s="9"/>
    </row>
    <row r="503" spans="1:4" x14ac:dyDescent="0.25">
      <c r="A503" s="4">
        <v>465</v>
      </c>
      <c r="B503" s="7" t="s">
        <v>483</v>
      </c>
      <c r="C503" s="8">
        <v>79</v>
      </c>
      <c r="D503" s="9"/>
    </row>
    <row r="504" spans="1:4" x14ac:dyDescent="0.25">
      <c r="A504" s="4">
        <v>466</v>
      </c>
      <c r="B504" s="7" t="s">
        <v>484</v>
      </c>
      <c r="C504" s="8">
        <v>68</v>
      </c>
      <c r="D504" s="9"/>
    </row>
    <row r="505" spans="1:4" x14ac:dyDescent="0.25">
      <c r="A505" s="4">
        <v>467</v>
      </c>
      <c r="B505" s="7" t="s">
        <v>485</v>
      </c>
      <c r="C505" s="8">
        <v>65</v>
      </c>
      <c r="D505" s="9"/>
    </row>
    <row r="506" spans="1:4" x14ac:dyDescent="0.25">
      <c r="A506" s="4">
        <v>468</v>
      </c>
      <c r="B506" s="7" t="s">
        <v>486</v>
      </c>
      <c r="C506" s="8">
        <v>60</v>
      </c>
      <c r="D506" s="9"/>
    </row>
    <row r="507" spans="1:4" x14ac:dyDescent="0.25">
      <c r="A507" s="4">
        <v>469</v>
      </c>
      <c r="B507" s="7" t="s">
        <v>487</v>
      </c>
      <c r="C507" s="8">
        <v>47</v>
      </c>
      <c r="D507" s="9"/>
    </row>
    <row r="508" spans="1:4" x14ac:dyDescent="0.25">
      <c r="A508" s="4">
        <v>470</v>
      </c>
      <c r="B508" s="7" t="s">
        <v>488</v>
      </c>
      <c r="C508" s="8">
        <v>35</v>
      </c>
      <c r="D508" s="9"/>
    </row>
    <row r="509" spans="1:4" x14ac:dyDescent="0.25">
      <c r="A509" s="4">
        <v>471</v>
      </c>
      <c r="B509" s="7" t="s">
        <v>489</v>
      </c>
      <c r="C509" s="8">
        <v>34</v>
      </c>
      <c r="D509" s="9"/>
    </row>
    <row r="510" spans="1:4" x14ac:dyDescent="0.25">
      <c r="A510" s="4">
        <v>472</v>
      </c>
      <c r="B510" s="7" t="s">
        <v>490</v>
      </c>
      <c r="C510" s="8">
        <v>10</v>
      </c>
      <c r="D510" s="9"/>
    </row>
    <row r="511" spans="1:4" x14ac:dyDescent="0.25">
      <c r="A511" s="4"/>
      <c r="B511" s="9"/>
      <c r="C511" s="9"/>
      <c r="D511" s="9"/>
    </row>
    <row r="512" spans="1:4" ht="15.75" x14ac:dyDescent="0.25">
      <c r="A512" s="4"/>
      <c r="B512" s="5" t="s">
        <v>491</v>
      </c>
      <c r="C512" s="9"/>
      <c r="D512" s="9"/>
    </row>
    <row r="513" spans="1:4" x14ac:dyDescent="0.25">
      <c r="A513" s="4">
        <v>473</v>
      </c>
      <c r="B513" s="7" t="s">
        <v>492</v>
      </c>
      <c r="C513" s="8">
        <v>1358</v>
      </c>
      <c r="D513" s="9"/>
    </row>
    <row r="514" spans="1:4" x14ac:dyDescent="0.25">
      <c r="A514" s="4">
        <v>474</v>
      </c>
      <c r="B514" s="7" t="s">
        <v>493</v>
      </c>
      <c r="C514" s="8">
        <v>1299</v>
      </c>
      <c r="D514" s="9"/>
    </row>
    <row r="515" spans="1:4" x14ac:dyDescent="0.25">
      <c r="A515" s="4">
        <v>475</v>
      </c>
      <c r="B515" s="7" t="s">
        <v>494</v>
      </c>
      <c r="C515" s="8">
        <v>1162</v>
      </c>
      <c r="D515" s="9"/>
    </row>
    <row r="516" spans="1:4" x14ac:dyDescent="0.25">
      <c r="A516" s="4">
        <v>476</v>
      </c>
      <c r="B516" s="7" t="s">
        <v>495</v>
      </c>
      <c r="C516" s="8">
        <v>869</v>
      </c>
      <c r="D516" s="9"/>
    </row>
    <row r="517" spans="1:4" x14ac:dyDescent="0.25">
      <c r="A517" s="4">
        <v>477</v>
      </c>
      <c r="B517" s="7" t="s">
        <v>496</v>
      </c>
      <c r="C517" s="8">
        <v>704</v>
      </c>
      <c r="D517" s="9"/>
    </row>
    <row r="518" spans="1:4" x14ac:dyDescent="0.25">
      <c r="A518" s="4">
        <v>478</v>
      </c>
      <c r="B518" s="7" t="s">
        <v>497</v>
      </c>
      <c r="C518" s="8">
        <v>671</v>
      </c>
      <c r="D518" s="9"/>
    </row>
    <row r="519" spans="1:4" x14ac:dyDescent="0.25">
      <c r="A519" s="4">
        <v>479</v>
      </c>
      <c r="B519" s="7" t="s">
        <v>498</v>
      </c>
      <c r="C519" s="8">
        <v>577</v>
      </c>
      <c r="D519" s="9"/>
    </row>
    <row r="520" spans="1:4" x14ac:dyDescent="0.25">
      <c r="A520" s="4">
        <v>480</v>
      </c>
      <c r="B520" s="7" t="s">
        <v>499</v>
      </c>
      <c r="C520" s="8">
        <v>529</v>
      </c>
      <c r="D520" s="9"/>
    </row>
    <row r="521" spans="1:4" x14ac:dyDescent="0.25">
      <c r="A521" s="4">
        <v>481</v>
      </c>
      <c r="B521" s="7" t="s">
        <v>500</v>
      </c>
      <c r="C521" s="8">
        <v>496</v>
      </c>
      <c r="D521" s="9"/>
    </row>
    <row r="522" spans="1:4" x14ac:dyDescent="0.25">
      <c r="A522" s="4">
        <v>482</v>
      </c>
      <c r="B522" s="7" t="s">
        <v>501</v>
      </c>
      <c r="C522" s="8">
        <v>483</v>
      </c>
      <c r="D522" s="9"/>
    </row>
    <row r="523" spans="1:4" x14ac:dyDescent="0.25">
      <c r="A523" s="4">
        <v>483</v>
      </c>
      <c r="B523" s="7" t="s">
        <v>502</v>
      </c>
      <c r="C523" s="8">
        <v>443</v>
      </c>
      <c r="D523" s="9"/>
    </row>
    <row r="524" spans="1:4" x14ac:dyDescent="0.25">
      <c r="A524" s="4">
        <v>484</v>
      </c>
      <c r="B524" s="7" t="s">
        <v>503</v>
      </c>
      <c r="C524" s="8">
        <v>440</v>
      </c>
      <c r="D524" s="9"/>
    </row>
    <row r="525" spans="1:4" x14ac:dyDescent="0.25">
      <c r="A525" s="4">
        <v>485</v>
      </c>
      <c r="B525" s="7" t="s">
        <v>504</v>
      </c>
      <c r="C525" s="8">
        <v>339</v>
      </c>
      <c r="D525" s="9"/>
    </row>
    <row r="526" spans="1:4" x14ac:dyDescent="0.25">
      <c r="A526" s="4">
        <v>486</v>
      </c>
      <c r="B526" s="7" t="s">
        <v>505</v>
      </c>
      <c r="C526" s="8">
        <v>338</v>
      </c>
      <c r="D526" s="9"/>
    </row>
    <row r="527" spans="1:4" x14ac:dyDescent="0.25">
      <c r="A527" s="4">
        <v>487</v>
      </c>
      <c r="B527" s="7" t="s">
        <v>506</v>
      </c>
      <c r="C527" s="8">
        <v>323</v>
      </c>
      <c r="D527" s="9"/>
    </row>
    <row r="528" spans="1:4" x14ac:dyDescent="0.25">
      <c r="A528" s="4">
        <v>488</v>
      </c>
      <c r="B528" s="7" t="s">
        <v>507</v>
      </c>
      <c r="C528" s="8">
        <v>277</v>
      </c>
      <c r="D528" s="9"/>
    </row>
    <row r="529" spans="1:4" x14ac:dyDescent="0.25">
      <c r="A529" s="4">
        <v>489</v>
      </c>
      <c r="B529" s="7" t="s">
        <v>508</v>
      </c>
      <c r="C529" s="8">
        <v>267</v>
      </c>
      <c r="D529" s="9"/>
    </row>
    <row r="530" spans="1:4" x14ac:dyDescent="0.25">
      <c r="A530" s="4">
        <v>490</v>
      </c>
      <c r="B530" s="7" t="s">
        <v>509</v>
      </c>
      <c r="C530" s="8">
        <v>252</v>
      </c>
      <c r="D530" s="9"/>
    </row>
    <row r="531" spans="1:4" x14ac:dyDescent="0.25">
      <c r="A531" s="4">
        <v>491</v>
      </c>
      <c r="B531" s="7" t="s">
        <v>510</v>
      </c>
      <c r="C531" s="8">
        <v>215</v>
      </c>
      <c r="D531" s="9"/>
    </row>
    <row r="532" spans="1:4" x14ac:dyDescent="0.25">
      <c r="A532" s="4">
        <v>492</v>
      </c>
      <c r="B532" s="7" t="s">
        <v>511</v>
      </c>
      <c r="C532" s="8">
        <v>162</v>
      </c>
      <c r="D532" s="9"/>
    </row>
    <row r="533" spans="1:4" x14ac:dyDescent="0.25">
      <c r="A533" s="4">
        <v>493</v>
      </c>
      <c r="B533" s="7" t="s">
        <v>512</v>
      </c>
      <c r="C533" s="8">
        <v>135</v>
      </c>
      <c r="D533" s="9"/>
    </row>
    <row r="534" spans="1:4" x14ac:dyDescent="0.25">
      <c r="A534" s="4">
        <v>494</v>
      </c>
      <c r="B534" s="7" t="s">
        <v>513</v>
      </c>
      <c r="C534" s="8">
        <v>119</v>
      </c>
      <c r="D534" s="9"/>
    </row>
    <row r="535" spans="1:4" x14ac:dyDescent="0.25">
      <c r="A535" s="4">
        <v>495</v>
      </c>
      <c r="B535" s="7" t="s">
        <v>514</v>
      </c>
      <c r="C535" s="8">
        <v>115</v>
      </c>
      <c r="D535" s="9"/>
    </row>
    <row r="536" spans="1:4" x14ac:dyDescent="0.25">
      <c r="A536" s="4">
        <v>496</v>
      </c>
      <c r="B536" s="7" t="s">
        <v>515</v>
      </c>
      <c r="C536" s="8">
        <v>99</v>
      </c>
      <c r="D536" s="9"/>
    </row>
    <row r="537" spans="1:4" x14ac:dyDescent="0.25">
      <c r="A537" s="4">
        <v>497</v>
      </c>
      <c r="B537" s="7" t="s">
        <v>516</v>
      </c>
      <c r="C537" s="8">
        <v>95</v>
      </c>
      <c r="D537" s="9"/>
    </row>
    <row r="538" spans="1:4" x14ac:dyDescent="0.25">
      <c r="A538" s="4">
        <v>498</v>
      </c>
      <c r="B538" s="7" t="s">
        <v>517</v>
      </c>
      <c r="C538" s="8">
        <v>58</v>
      </c>
      <c r="D538" s="9"/>
    </row>
    <row r="539" spans="1:4" x14ac:dyDescent="0.25">
      <c r="A539" s="4">
        <v>499</v>
      </c>
      <c r="B539" s="7" t="s">
        <v>518</v>
      </c>
      <c r="C539" s="8">
        <v>45</v>
      </c>
      <c r="D539" s="9"/>
    </row>
    <row r="540" spans="1:4" x14ac:dyDescent="0.25">
      <c r="A540" s="4">
        <v>500</v>
      </c>
      <c r="B540" s="7" t="s">
        <v>519</v>
      </c>
      <c r="C540" s="8">
        <v>30</v>
      </c>
      <c r="D540" s="9"/>
    </row>
    <row r="541" spans="1:4" x14ac:dyDescent="0.25">
      <c r="A541" s="4">
        <v>501</v>
      </c>
      <c r="B541" s="7" t="s">
        <v>520</v>
      </c>
      <c r="C541" s="8">
        <v>15</v>
      </c>
      <c r="D541" s="9"/>
    </row>
    <row r="542" spans="1:4" x14ac:dyDescent="0.25">
      <c r="A542" s="4"/>
      <c r="B542" s="9"/>
      <c r="C542" s="9"/>
      <c r="D542" s="9"/>
    </row>
    <row r="543" spans="1:4" ht="15.75" x14ac:dyDescent="0.25">
      <c r="A543" s="4"/>
      <c r="B543" s="5" t="s">
        <v>521</v>
      </c>
      <c r="C543" s="9"/>
      <c r="D543" s="9"/>
    </row>
    <row r="544" spans="1:4" x14ac:dyDescent="0.25">
      <c r="A544" s="4">
        <v>502</v>
      </c>
      <c r="B544" s="7" t="s">
        <v>522</v>
      </c>
      <c r="C544" s="8">
        <v>1791</v>
      </c>
      <c r="D544" s="9"/>
    </row>
    <row r="545" spans="1:4" x14ac:dyDescent="0.25">
      <c r="A545" s="4">
        <v>503</v>
      </c>
      <c r="B545" s="7" t="s">
        <v>523</v>
      </c>
      <c r="C545" s="8">
        <v>1390</v>
      </c>
      <c r="D545" s="9"/>
    </row>
    <row r="546" spans="1:4" x14ac:dyDescent="0.25">
      <c r="A546" s="4">
        <v>504</v>
      </c>
      <c r="B546" s="7" t="s">
        <v>524</v>
      </c>
      <c r="C546" s="8">
        <v>1218</v>
      </c>
      <c r="D546" s="9"/>
    </row>
    <row r="547" spans="1:4" x14ac:dyDescent="0.25">
      <c r="A547" s="4">
        <v>505</v>
      </c>
      <c r="B547" s="7" t="s">
        <v>525</v>
      </c>
      <c r="C547" s="8">
        <v>740</v>
      </c>
      <c r="D547" s="9"/>
    </row>
    <row r="548" spans="1:4" x14ac:dyDescent="0.25">
      <c r="A548" s="4">
        <v>506</v>
      </c>
      <c r="B548" s="7" t="s">
        <v>526</v>
      </c>
      <c r="C548" s="8">
        <v>601</v>
      </c>
      <c r="D548" s="9"/>
    </row>
    <row r="549" spans="1:4" x14ac:dyDescent="0.25">
      <c r="A549" s="4">
        <v>507</v>
      </c>
      <c r="B549" s="7" t="s">
        <v>527</v>
      </c>
      <c r="C549" s="8">
        <v>544</v>
      </c>
      <c r="D549" s="9"/>
    </row>
    <row r="550" spans="1:4" x14ac:dyDescent="0.25">
      <c r="A550" s="4">
        <v>508</v>
      </c>
      <c r="B550" s="7" t="s">
        <v>528</v>
      </c>
      <c r="C550" s="8">
        <v>519</v>
      </c>
      <c r="D550" s="9"/>
    </row>
    <row r="551" spans="1:4" x14ac:dyDescent="0.25">
      <c r="A551" s="4">
        <v>509</v>
      </c>
      <c r="B551" s="7" t="s">
        <v>529</v>
      </c>
      <c r="C551" s="8">
        <v>451</v>
      </c>
      <c r="D551" s="9"/>
    </row>
    <row r="552" spans="1:4" x14ac:dyDescent="0.25">
      <c r="A552" s="4">
        <v>510</v>
      </c>
      <c r="B552" s="7" t="s">
        <v>530</v>
      </c>
      <c r="C552" s="8">
        <v>319</v>
      </c>
      <c r="D552" s="9"/>
    </row>
    <row r="553" spans="1:4" x14ac:dyDescent="0.25">
      <c r="A553" s="4">
        <v>511</v>
      </c>
      <c r="B553" s="7" t="s">
        <v>531</v>
      </c>
      <c r="C553" s="8">
        <v>276</v>
      </c>
      <c r="D553" s="9"/>
    </row>
    <row r="554" spans="1:4" x14ac:dyDescent="0.25">
      <c r="A554" s="4">
        <v>512</v>
      </c>
      <c r="B554" s="7" t="s">
        <v>532</v>
      </c>
      <c r="C554" s="8">
        <v>267</v>
      </c>
      <c r="D554" s="9"/>
    </row>
    <row r="555" spans="1:4" x14ac:dyDescent="0.25">
      <c r="A555" s="4">
        <v>513</v>
      </c>
      <c r="B555" s="7" t="s">
        <v>533</v>
      </c>
      <c r="C555" s="8">
        <v>252</v>
      </c>
      <c r="D555" s="9"/>
    </row>
    <row r="556" spans="1:4" x14ac:dyDescent="0.25">
      <c r="A556" s="4">
        <v>514</v>
      </c>
      <c r="B556" s="7" t="s">
        <v>534</v>
      </c>
      <c r="C556" s="8">
        <v>202</v>
      </c>
      <c r="D556" s="9"/>
    </row>
    <row r="557" spans="1:4" x14ac:dyDescent="0.25">
      <c r="A557" s="4">
        <v>515</v>
      </c>
      <c r="B557" s="7" t="s">
        <v>535</v>
      </c>
      <c r="C557" s="8">
        <v>190</v>
      </c>
      <c r="D557" s="9"/>
    </row>
    <row r="558" spans="1:4" x14ac:dyDescent="0.25">
      <c r="A558" s="4">
        <v>516</v>
      </c>
      <c r="B558" s="7" t="s">
        <v>536</v>
      </c>
      <c r="C558" s="8">
        <v>178</v>
      </c>
      <c r="D558" s="9"/>
    </row>
    <row r="559" spans="1:4" x14ac:dyDescent="0.25">
      <c r="A559" s="4">
        <v>517</v>
      </c>
      <c r="B559" s="7" t="s">
        <v>537</v>
      </c>
      <c r="C559" s="8">
        <v>134</v>
      </c>
      <c r="D559" s="9"/>
    </row>
    <row r="560" spans="1:4" x14ac:dyDescent="0.25">
      <c r="A560" s="4">
        <v>518</v>
      </c>
      <c r="B560" s="7" t="s">
        <v>538</v>
      </c>
      <c r="C560" s="8">
        <v>127</v>
      </c>
      <c r="D560" s="9"/>
    </row>
    <row r="561" spans="1:4" x14ac:dyDescent="0.25">
      <c r="A561" s="4">
        <v>519</v>
      </c>
      <c r="B561" s="7" t="s">
        <v>539</v>
      </c>
      <c r="C561" s="8">
        <v>118</v>
      </c>
      <c r="D561" s="9"/>
    </row>
    <row r="562" spans="1:4" x14ac:dyDescent="0.25">
      <c r="A562" s="4">
        <v>520</v>
      </c>
      <c r="B562" s="7" t="s">
        <v>540</v>
      </c>
      <c r="C562" s="8">
        <v>104</v>
      </c>
      <c r="D562" s="9"/>
    </row>
    <row r="563" spans="1:4" x14ac:dyDescent="0.25">
      <c r="A563" s="4">
        <v>521</v>
      </c>
      <c r="B563" s="7" t="s">
        <v>541</v>
      </c>
      <c r="C563" s="8">
        <v>97</v>
      </c>
      <c r="D563" s="9"/>
    </row>
    <row r="564" spans="1:4" x14ac:dyDescent="0.25">
      <c r="A564" s="4">
        <v>522</v>
      </c>
      <c r="B564" s="7" t="s">
        <v>542</v>
      </c>
      <c r="C564" s="8">
        <v>95</v>
      </c>
      <c r="D564" s="9"/>
    </row>
    <row r="565" spans="1:4" x14ac:dyDescent="0.25">
      <c r="A565" s="4">
        <v>523</v>
      </c>
      <c r="B565" s="7" t="s">
        <v>543</v>
      </c>
      <c r="C565" s="8">
        <v>86</v>
      </c>
      <c r="D565" s="9"/>
    </row>
    <row r="566" spans="1:4" x14ac:dyDescent="0.25">
      <c r="A566" s="4">
        <v>524</v>
      </c>
      <c r="B566" s="7" t="s">
        <v>544</v>
      </c>
      <c r="C566" s="8">
        <v>82</v>
      </c>
      <c r="D566" s="9"/>
    </row>
    <row r="567" spans="1:4" x14ac:dyDescent="0.25">
      <c r="A567" s="4">
        <v>525</v>
      </c>
      <c r="B567" s="7" t="s">
        <v>545</v>
      </c>
      <c r="C567" s="8">
        <v>80</v>
      </c>
      <c r="D567" s="9"/>
    </row>
    <row r="568" spans="1:4" x14ac:dyDescent="0.25">
      <c r="A568" s="4">
        <v>526</v>
      </c>
      <c r="B568" s="7" t="s">
        <v>546</v>
      </c>
      <c r="C568" s="8">
        <v>72</v>
      </c>
      <c r="D568" s="9"/>
    </row>
    <row r="569" spans="1:4" x14ac:dyDescent="0.25">
      <c r="A569" s="4">
        <v>527</v>
      </c>
      <c r="B569" s="7" t="s">
        <v>547</v>
      </c>
      <c r="C569" s="8">
        <v>67</v>
      </c>
      <c r="D569" s="9"/>
    </row>
    <row r="570" spans="1:4" x14ac:dyDescent="0.25">
      <c r="A570" s="4">
        <v>528</v>
      </c>
      <c r="B570" s="7" t="s">
        <v>548</v>
      </c>
      <c r="C570" s="8">
        <v>65</v>
      </c>
      <c r="D570" s="9"/>
    </row>
    <row r="571" spans="1:4" x14ac:dyDescent="0.25">
      <c r="A571" s="4">
        <v>529</v>
      </c>
      <c r="B571" s="7" t="s">
        <v>549</v>
      </c>
      <c r="C571" s="8">
        <v>61</v>
      </c>
      <c r="D571" s="9"/>
    </row>
    <row r="572" spans="1:4" x14ac:dyDescent="0.25">
      <c r="A572" s="4">
        <v>530</v>
      </c>
      <c r="B572" s="7" t="s">
        <v>550</v>
      </c>
      <c r="C572" s="8">
        <v>31</v>
      </c>
      <c r="D572" s="9"/>
    </row>
    <row r="573" spans="1:4" x14ac:dyDescent="0.25">
      <c r="A573" s="4">
        <v>531</v>
      </c>
      <c r="B573" s="7" t="s">
        <v>551</v>
      </c>
      <c r="C573" s="8">
        <v>15</v>
      </c>
      <c r="D573" s="9"/>
    </row>
    <row r="574" spans="1:4" x14ac:dyDescent="0.25">
      <c r="A574" s="4"/>
      <c r="B574" s="9"/>
      <c r="C574" s="9"/>
      <c r="D574" s="9"/>
    </row>
    <row r="575" spans="1:4" ht="15.75" x14ac:dyDescent="0.25">
      <c r="A575" s="4"/>
      <c r="B575" s="5" t="s">
        <v>552</v>
      </c>
      <c r="C575" s="9"/>
      <c r="D575" s="9"/>
    </row>
    <row r="576" spans="1:4" x14ac:dyDescent="0.25">
      <c r="A576" s="4">
        <v>532</v>
      </c>
      <c r="B576" s="7" t="s">
        <v>553</v>
      </c>
      <c r="C576" s="8">
        <v>1204</v>
      </c>
      <c r="D576" s="9"/>
    </row>
    <row r="577" spans="1:4" x14ac:dyDescent="0.25">
      <c r="A577" s="4">
        <v>533</v>
      </c>
      <c r="B577" s="7" t="s">
        <v>554</v>
      </c>
      <c r="C577" s="8">
        <v>795</v>
      </c>
      <c r="D577" s="9"/>
    </row>
    <row r="578" spans="1:4" x14ac:dyDescent="0.25">
      <c r="A578" s="4">
        <v>534</v>
      </c>
      <c r="B578" s="7" t="s">
        <v>555</v>
      </c>
      <c r="C578" s="8">
        <v>568</v>
      </c>
      <c r="D578" s="9"/>
    </row>
    <row r="579" spans="1:4" x14ac:dyDescent="0.25">
      <c r="A579" s="4">
        <v>535</v>
      </c>
      <c r="B579" s="7" t="s">
        <v>556</v>
      </c>
      <c r="C579" s="8">
        <v>564</v>
      </c>
      <c r="D579" s="9"/>
    </row>
    <row r="580" spans="1:4" x14ac:dyDescent="0.25">
      <c r="A580" s="4">
        <v>536</v>
      </c>
      <c r="B580" s="7" t="s">
        <v>557</v>
      </c>
      <c r="C580" s="8">
        <v>474</v>
      </c>
      <c r="D580" s="9"/>
    </row>
    <row r="581" spans="1:4" x14ac:dyDescent="0.25">
      <c r="A581" s="4">
        <v>537</v>
      </c>
      <c r="B581" s="7" t="s">
        <v>558</v>
      </c>
      <c r="C581" s="8">
        <v>468</v>
      </c>
      <c r="D581" s="9"/>
    </row>
    <row r="582" spans="1:4" x14ac:dyDescent="0.25">
      <c r="A582" s="4">
        <v>538</v>
      </c>
      <c r="B582" s="7" t="s">
        <v>559</v>
      </c>
      <c r="C582" s="8">
        <v>368</v>
      </c>
      <c r="D582" s="9"/>
    </row>
    <row r="583" spans="1:4" x14ac:dyDescent="0.25">
      <c r="A583" s="4">
        <v>539</v>
      </c>
      <c r="B583" s="7" t="s">
        <v>560</v>
      </c>
      <c r="C583" s="8">
        <v>333</v>
      </c>
      <c r="D583" s="9"/>
    </row>
    <row r="584" spans="1:4" x14ac:dyDescent="0.25">
      <c r="A584" s="4">
        <v>540</v>
      </c>
      <c r="B584" s="7" t="s">
        <v>561</v>
      </c>
      <c r="C584" s="8">
        <v>328</v>
      </c>
      <c r="D584" s="9"/>
    </row>
    <row r="585" spans="1:4" x14ac:dyDescent="0.25">
      <c r="A585" s="4">
        <v>541</v>
      </c>
      <c r="B585" s="7" t="s">
        <v>562</v>
      </c>
      <c r="C585" s="8">
        <v>302</v>
      </c>
      <c r="D585" s="9"/>
    </row>
    <row r="586" spans="1:4" x14ac:dyDescent="0.25">
      <c r="A586" s="4">
        <v>542</v>
      </c>
      <c r="B586" s="7" t="s">
        <v>563</v>
      </c>
      <c r="C586" s="8">
        <v>274</v>
      </c>
      <c r="D586" s="9"/>
    </row>
    <row r="587" spans="1:4" x14ac:dyDescent="0.25">
      <c r="A587" s="4">
        <v>543</v>
      </c>
      <c r="B587" s="7" t="s">
        <v>564</v>
      </c>
      <c r="C587" s="8">
        <v>228</v>
      </c>
      <c r="D587" s="9"/>
    </row>
    <row r="588" spans="1:4" x14ac:dyDescent="0.25">
      <c r="A588" s="4">
        <v>544</v>
      </c>
      <c r="B588" s="7" t="s">
        <v>565</v>
      </c>
      <c r="C588" s="8">
        <v>197</v>
      </c>
      <c r="D588" s="9"/>
    </row>
    <row r="589" spans="1:4" x14ac:dyDescent="0.25">
      <c r="A589" s="4">
        <v>545</v>
      </c>
      <c r="B589" s="7" t="s">
        <v>566</v>
      </c>
      <c r="C589" s="8">
        <v>170</v>
      </c>
      <c r="D589" s="9"/>
    </row>
    <row r="590" spans="1:4" x14ac:dyDescent="0.25">
      <c r="A590" s="4">
        <v>546</v>
      </c>
      <c r="B590" s="7" t="s">
        <v>567</v>
      </c>
      <c r="C590" s="8">
        <v>161</v>
      </c>
      <c r="D590" s="9"/>
    </row>
    <row r="591" spans="1:4" x14ac:dyDescent="0.25">
      <c r="A591" s="4">
        <v>547</v>
      </c>
      <c r="B591" s="7" t="s">
        <v>568</v>
      </c>
      <c r="C591" s="8">
        <v>118</v>
      </c>
      <c r="D591" s="9"/>
    </row>
    <row r="592" spans="1:4" x14ac:dyDescent="0.25">
      <c r="A592" s="4">
        <v>548</v>
      </c>
      <c r="B592" s="7" t="s">
        <v>569</v>
      </c>
      <c r="C592" s="8">
        <v>109</v>
      </c>
      <c r="D592" s="9"/>
    </row>
    <row r="593" spans="1:4" x14ac:dyDescent="0.25">
      <c r="A593" s="4">
        <v>549</v>
      </c>
      <c r="B593" s="7" t="s">
        <v>570</v>
      </c>
      <c r="C593" s="8">
        <v>86</v>
      </c>
      <c r="D593" s="9"/>
    </row>
    <row r="594" spans="1:4" x14ac:dyDescent="0.25">
      <c r="A594" s="4">
        <v>550</v>
      </c>
      <c r="B594" s="7" t="s">
        <v>571</v>
      </c>
      <c r="C594" s="8">
        <v>74</v>
      </c>
      <c r="D594" s="9"/>
    </row>
    <row r="595" spans="1:4" x14ac:dyDescent="0.25">
      <c r="A595" s="4">
        <v>551</v>
      </c>
      <c r="B595" s="7" t="s">
        <v>572</v>
      </c>
      <c r="C595" s="8">
        <v>70</v>
      </c>
      <c r="D595" s="9"/>
    </row>
    <row r="596" spans="1:4" x14ac:dyDescent="0.25">
      <c r="A596" s="4">
        <v>552</v>
      </c>
      <c r="B596" s="7" t="s">
        <v>573</v>
      </c>
      <c r="C596" s="8">
        <v>57</v>
      </c>
      <c r="D596" s="9"/>
    </row>
    <row r="597" spans="1:4" x14ac:dyDescent="0.25">
      <c r="A597" s="4">
        <v>553</v>
      </c>
      <c r="B597" s="7" t="s">
        <v>574</v>
      </c>
      <c r="C597" s="8">
        <v>45</v>
      </c>
      <c r="D597" s="9"/>
    </row>
    <row r="598" spans="1:4" x14ac:dyDescent="0.25">
      <c r="A598" s="4">
        <v>554</v>
      </c>
      <c r="B598" s="7" t="s">
        <v>575</v>
      </c>
      <c r="C598" s="8">
        <v>37</v>
      </c>
      <c r="D598" s="9"/>
    </row>
    <row r="599" spans="1:4" x14ac:dyDescent="0.25">
      <c r="A599" s="4">
        <v>555</v>
      </c>
      <c r="B599" s="7" t="s">
        <v>576</v>
      </c>
      <c r="C599" s="8">
        <v>35</v>
      </c>
      <c r="D599" s="9"/>
    </row>
    <row r="600" spans="1:4" x14ac:dyDescent="0.25">
      <c r="A600" s="4">
        <v>556</v>
      </c>
      <c r="B600" s="7" t="s">
        <v>577</v>
      </c>
      <c r="C600" s="8">
        <v>30</v>
      </c>
      <c r="D600" s="9"/>
    </row>
    <row r="601" spans="1:4" x14ac:dyDescent="0.25">
      <c r="A601" s="4">
        <v>557</v>
      </c>
      <c r="B601" s="7" t="s">
        <v>578</v>
      </c>
      <c r="C601" s="8">
        <v>20</v>
      </c>
      <c r="D601" s="9"/>
    </row>
    <row r="602" spans="1:4" x14ac:dyDescent="0.25">
      <c r="A602" s="4">
        <v>558</v>
      </c>
      <c r="B602" s="7" t="s">
        <v>579</v>
      </c>
      <c r="C602" s="8">
        <v>12</v>
      </c>
      <c r="D602" s="9"/>
    </row>
    <row r="603" spans="1:4" x14ac:dyDescent="0.25">
      <c r="A603" s="4">
        <v>559</v>
      </c>
      <c r="B603" s="7" t="s">
        <v>580</v>
      </c>
      <c r="C603" s="8">
        <v>10</v>
      </c>
      <c r="D603" s="9"/>
    </row>
    <row r="604" spans="1:4" x14ac:dyDescent="0.25">
      <c r="A604" s="4"/>
      <c r="B604" s="9"/>
      <c r="C604" s="9"/>
      <c r="D604" s="9"/>
    </row>
    <row r="605" spans="1:4" x14ac:dyDescent="0.25">
      <c r="A605" s="4"/>
      <c r="B605" s="9"/>
      <c r="C605" s="9"/>
      <c r="D605" s="9"/>
    </row>
    <row r="606" spans="1:4" x14ac:dyDescent="0.25">
      <c r="A606" s="4"/>
      <c r="B606" s="9"/>
      <c r="C606" s="9"/>
      <c r="D606" s="9"/>
    </row>
    <row r="607" spans="1:4" x14ac:dyDescent="0.25">
      <c r="A607" s="4"/>
      <c r="B607" s="9"/>
      <c r="C607" s="9"/>
      <c r="D607" s="9"/>
    </row>
    <row r="608" spans="1:4" x14ac:dyDescent="0.25">
      <c r="A608" s="4"/>
      <c r="B608" s="9"/>
      <c r="C608" s="9"/>
      <c r="D608" s="9"/>
    </row>
    <row r="609" spans="1:4" x14ac:dyDescent="0.25">
      <c r="A609" s="4"/>
      <c r="B609" s="9"/>
      <c r="C609" s="9"/>
      <c r="D609" s="9"/>
    </row>
    <row r="610" spans="1:4" x14ac:dyDescent="0.25">
      <c r="A610" s="4"/>
      <c r="B610" s="9"/>
      <c r="C610" s="9"/>
      <c r="D610" s="9"/>
    </row>
    <row r="611" spans="1:4" x14ac:dyDescent="0.25">
      <c r="A611" s="4"/>
      <c r="B611" s="9"/>
      <c r="C611" s="9"/>
      <c r="D611" s="9"/>
    </row>
    <row r="612" spans="1:4" x14ac:dyDescent="0.25">
      <c r="A612" s="4"/>
      <c r="B612" s="9"/>
      <c r="C612" s="9"/>
      <c r="D612" s="9"/>
    </row>
    <row r="613" spans="1:4" x14ac:dyDescent="0.25">
      <c r="A613" s="4"/>
      <c r="B613" s="9"/>
      <c r="C613" s="9"/>
      <c r="D613" s="9"/>
    </row>
    <row r="614" spans="1:4" x14ac:dyDescent="0.25">
      <c r="A614" s="4"/>
      <c r="B614" s="9"/>
      <c r="C614" s="9"/>
      <c r="D614" s="9"/>
    </row>
    <row r="615" spans="1:4" x14ac:dyDescent="0.25">
      <c r="A615" s="4"/>
      <c r="B615" s="9"/>
      <c r="C615" s="9"/>
      <c r="D615" s="9"/>
    </row>
    <row r="616" spans="1:4" x14ac:dyDescent="0.25">
      <c r="A616" s="4"/>
      <c r="B616" s="9"/>
      <c r="C616" s="9"/>
      <c r="D616" s="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664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628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473</v>
      </c>
      <c r="C8" s="26" t="str">
        <f>IF(B8="","",VLOOKUP(B8,'Rennerslijst Giro'!A1:C976,2))</f>
        <v>PORTE Richie</v>
      </c>
      <c r="D8" s="34">
        <v>1791</v>
      </c>
      <c r="E8" s="25"/>
      <c r="F8" s="25"/>
      <c r="G8" s="42">
        <f>'Deelnemende Renners'!C4</f>
        <v>0</v>
      </c>
      <c r="H8" s="42">
        <f>'Deelnemende Renners'!D4</f>
        <v>40</v>
      </c>
      <c r="I8" s="42">
        <f>'Deelnemende Renners'!E4</f>
        <v>0</v>
      </c>
      <c r="J8" s="42">
        <f>'Deelnemende Renners'!F4</f>
        <v>550</v>
      </c>
      <c r="K8" s="42">
        <f>'Deelnemende Renners'!G4</f>
        <v>900</v>
      </c>
      <c r="L8" s="42">
        <f>'Deelnemende Renners'!H4</f>
        <v>30</v>
      </c>
      <c r="M8" s="42">
        <f>'Deelnemende Renners'!I4</f>
        <v>0</v>
      </c>
      <c r="N8" s="42">
        <f>'Deelnemende Renners'!J4</f>
        <v>800</v>
      </c>
      <c r="O8" s="42">
        <f>'Deelnemende Renners'!K4</f>
        <v>450</v>
      </c>
      <c r="P8" s="42">
        <f>'Deelnemende Renners'!L4</f>
        <v>0</v>
      </c>
      <c r="Q8" s="42">
        <f>'Deelnemende Renners'!M4</f>
        <v>0</v>
      </c>
      <c r="R8" s="42">
        <f>'Deelnemende Renners'!N4</f>
        <v>450</v>
      </c>
      <c r="S8" s="42">
        <f>'Deelnemende Renners'!O4</f>
        <v>0</v>
      </c>
      <c r="T8" s="42">
        <f>'Deelnemende Renners'!P4</f>
        <v>0</v>
      </c>
      <c r="U8" s="42">
        <f>'Deelnemende Renners'!Q4</f>
        <v>0</v>
      </c>
      <c r="V8" s="42">
        <f>'Deelnemende Renners'!R4</f>
        <v>0</v>
      </c>
      <c r="W8" s="42">
        <f>'Deelnemende Renners'!S4</f>
        <v>0</v>
      </c>
      <c r="X8" s="42">
        <f>'Deelnemende Renners'!T4</f>
        <v>0</v>
      </c>
      <c r="Y8" s="42">
        <f>'Deelnemende Renners'!U4</f>
        <v>0</v>
      </c>
      <c r="Z8" s="42">
        <f>'Deelnemende Renners'!V4</f>
        <v>0</v>
      </c>
      <c r="AA8" s="42">
        <f>'Deelnemende Renners'!W4</f>
        <v>0</v>
      </c>
      <c r="AB8" s="42">
        <f>'Deelnemende Renners'!X4</f>
        <v>0</v>
      </c>
      <c r="AC8" s="25"/>
      <c r="AD8" s="24"/>
    </row>
    <row r="9" spans="1:30" x14ac:dyDescent="0.25">
      <c r="A9" s="27">
        <v>2</v>
      </c>
      <c r="B9" s="34">
        <v>146</v>
      </c>
      <c r="C9" s="26" t="str">
        <f>IF(B9="","",VLOOKUP(B9,'Rennerslijst Giro'!A2:C977,2))</f>
        <v>URAN URAN Rigoberto</v>
      </c>
      <c r="D9" s="34">
        <v>1271</v>
      </c>
      <c r="E9" s="25"/>
      <c r="F9" s="25"/>
      <c r="G9" s="43">
        <f>'Deelnemende Renners'!C3</f>
        <v>0</v>
      </c>
      <c r="H9" s="43">
        <f>'Deelnemende Renners'!D3</f>
        <v>250</v>
      </c>
      <c r="I9" s="43">
        <f>'Deelnemende Renners'!E3</f>
        <v>0</v>
      </c>
      <c r="J9" s="43">
        <f>'Deelnemende Renners'!F3</f>
        <v>50</v>
      </c>
      <c r="K9" s="43">
        <f>'Deelnemende Renners'!G3</f>
        <v>200</v>
      </c>
      <c r="L9" s="43">
        <f>'Deelnemende Renners'!H3</f>
        <v>0</v>
      </c>
      <c r="M9" s="43">
        <f>'Deelnemende Renners'!I3</f>
        <v>0</v>
      </c>
      <c r="N9" s="43">
        <f>'Deelnemende Renners'!J3</f>
        <v>700</v>
      </c>
      <c r="O9" s="43">
        <f>'Deelnemende Renners'!K3</f>
        <v>0</v>
      </c>
      <c r="P9" s="43">
        <f>'Deelnemende Renners'!L3</f>
        <v>0</v>
      </c>
      <c r="Q9" s="43">
        <f>'Deelnemende Renners'!M3</f>
        <v>0</v>
      </c>
      <c r="R9" s="43">
        <f>'Deelnemende Renners'!N3</f>
        <v>500</v>
      </c>
      <c r="S9" s="43">
        <f>'Deelnemende Renners'!O3</f>
        <v>0</v>
      </c>
      <c r="T9" s="43">
        <f>'Deelnemende Renners'!P3</f>
        <v>0</v>
      </c>
      <c r="U9" s="43">
        <f>'Deelnemende Renners'!Q3</f>
        <v>0</v>
      </c>
      <c r="V9" s="43">
        <f>'Deelnemende Renners'!R3</f>
        <v>0</v>
      </c>
      <c r="W9" s="43">
        <f>'Deelnemende Renners'!S3</f>
        <v>0</v>
      </c>
      <c r="X9" s="43">
        <f>'Deelnemende Renners'!T3</f>
        <v>0</v>
      </c>
      <c r="Y9" s="43">
        <f>'Deelnemende Renners'!U3</f>
        <v>0</v>
      </c>
      <c r="Z9" s="43">
        <f>'Deelnemende Renners'!V3</f>
        <v>0</v>
      </c>
      <c r="AA9" s="43">
        <f>'Deelnemende Renners'!W3</f>
        <v>0</v>
      </c>
      <c r="AB9" s="43">
        <f>'Deelnemende Renners'!X3</f>
        <v>0</v>
      </c>
      <c r="AC9" s="25"/>
      <c r="AD9" s="24"/>
    </row>
    <row r="10" spans="1:30" x14ac:dyDescent="0.25">
      <c r="A10" s="27">
        <v>3</v>
      </c>
      <c r="B10" s="34">
        <v>322</v>
      </c>
      <c r="C10" s="26" t="str">
        <f>IF(B10="","",VLOOKUP(B10,'Rennerslijst Giro'!A3:C978,2))</f>
        <v>MATTHEWS Michael</v>
      </c>
      <c r="D10" s="34">
        <v>1235</v>
      </c>
      <c r="E10" s="25"/>
      <c r="F10" s="25"/>
      <c r="G10" s="43">
        <f>'Deelnemende Renners'!C17</f>
        <v>0</v>
      </c>
      <c r="H10" s="43">
        <f>'Deelnemende Renners'!D17</f>
        <v>700</v>
      </c>
      <c r="I10" s="43">
        <f>'Deelnemende Renners'!E17</f>
        <v>1500</v>
      </c>
      <c r="J10" s="43">
        <f>'Deelnemende Renners'!F17</f>
        <v>0</v>
      </c>
      <c r="K10" s="43">
        <f>'Deelnemende Renners'!G17</f>
        <v>0</v>
      </c>
      <c r="L10" s="43">
        <f>'Deelnemende Renners'!H17</f>
        <v>200</v>
      </c>
      <c r="M10" s="43">
        <f>'Deelnemende Renners'!I17</f>
        <v>0</v>
      </c>
      <c r="N10" s="43">
        <f>'Deelnemende Renners'!J17</f>
        <v>0</v>
      </c>
      <c r="O10" s="43">
        <f>'Deelnemende Renners'!K17</f>
        <v>250</v>
      </c>
      <c r="P10" s="43">
        <f>'Deelnemende Renners'!L17</f>
        <v>0</v>
      </c>
      <c r="Q10" s="43">
        <f>'Deelnemende Renners'!M17</f>
        <v>250</v>
      </c>
      <c r="R10" s="43">
        <f>'Deelnemende Renners'!N17</f>
        <v>0</v>
      </c>
      <c r="S10" s="43">
        <f>'Deelnemende Renners'!O17</f>
        <v>0</v>
      </c>
      <c r="T10" s="43">
        <f>'Deelnemende Renners'!P17</f>
        <v>0</v>
      </c>
      <c r="U10" s="43">
        <f>'Deelnemende Renners'!Q17</f>
        <v>0</v>
      </c>
      <c r="V10" s="43">
        <f>'Deelnemende Renners'!R17</f>
        <v>0</v>
      </c>
      <c r="W10" s="43">
        <f>'Deelnemende Renners'!S17</f>
        <v>0</v>
      </c>
      <c r="X10" s="43">
        <f>'Deelnemende Renners'!T17</f>
        <v>0</v>
      </c>
      <c r="Y10" s="43">
        <f>'Deelnemende Renners'!U17</f>
        <v>0</v>
      </c>
      <c r="Z10" s="43">
        <f>'Deelnemende Renners'!V17</f>
        <v>0</v>
      </c>
      <c r="AA10" s="43">
        <f>'Deelnemende Renners'!W17</f>
        <v>0</v>
      </c>
      <c r="AB10" s="43">
        <f>'Deelnemende Renners'!X17</f>
        <v>0</v>
      </c>
      <c r="AC10" s="25"/>
      <c r="AD10" s="24"/>
    </row>
    <row r="11" spans="1:30" x14ac:dyDescent="0.25">
      <c r="A11" s="27">
        <v>4</v>
      </c>
      <c r="B11" s="34">
        <v>50</v>
      </c>
      <c r="C11" s="26" t="str">
        <f>IF(B11="","",VLOOKUP(B11,'Rennerslijst Giro'!A4:C979,2))</f>
        <v>ARU Fabio</v>
      </c>
      <c r="D11" s="34">
        <v>1123</v>
      </c>
      <c r="E11" s="25"/>
      <c r="F11" s="25"/>
      <c r="G11" s="43">
        <f>'Deelnemende Renners'!C14</f>
        <v>0</v>
      </c>
      <c r="H11" s="43">
        <f>'Deelnemende Renners'!D14</f>
        <v>450</v>
      </c>
      <c r="I11" s="43">
        <f>'Deelnemende Renners'!E14</f>
        <v>450</v>
      </c>
      <c r="J11" s="43">
        <f>'Deelnemende Renners'!F14</f>
        <v>800</v>
      </c>
      <c r="K11" s="43">
        <f>'Deelnemende Renners'!G14</f>
        <v>1100</v>
      </c>
      <c r="L11" s="43">
        <f>'Deelnemende Renners'!H14</f>
        <v>0</v>
      </c>
      <c r="M11" s="43">
        <f>'Deelnemende Renners'!I14</f>
        <v>200</v>
      </c>
      <c r="N11" s="43">
        <f>'Deelnemende Renners'!J14</f>
        <v>1000</v>
      </c>
      <c r="O11" s="43">
        <f>'Deelnemende Renners'!K14</f>
        <v>550</v>
      </c>
      <c r="P11" s="43">
        <f>'Deelnemende Renners'!L14</f>
        <v>75</v>
      </c>
      <c r="Q11" s="43">
        <f>'Deelnemende Renners'!M14</f>
        <v>50</v>
      </c>
      <c r="R11" s="43">
        <f>'Deelnemende Renners'!N14</f>
        <v>0</v>
      </c>
      <c r="S11" s="43">
        <f>'Deelnemende Renners'!O14</f>
        <v>0</v>
      </c>
      <c r="T11" s="43">
        <f>'Deelnemende Renners'!P14</f>
        <v>0</v>
      </c>
      <c r="U11" s="43">
        <f>'Deelnemende Renners'!Q14</f>
        <v>0</v>
      </c>
      <c r="V11" s="43">
        <f>'Deelnemende Renners'!R14</f>
        <v>0</v>
      </c>
      <c r="W11" s="43">
        <f>'Deelnemende Renners'!S14</f>
        <v>0</v>
      </c>
      <c r="X11" s="43">
        <f>'Deelnemende Renners'!T14</f>
        <v>0</v>
      </c>
      <c r="Y11" s="43">
        <f>'Deelnemende Renners'!U14</f>
        <v>0</v>
      </c>
      <c r="Z11" s="43">
        <f>'Deelnemende Renners'!V14</f>
        <v>0</v>
      </c>
      <c r="AA11" s="43">
        <f>'Deelnemende Renners'!W14</f>
        <v>0</v>
      </c>
      <c r="AB11" s="43">
        <f>'Deelnemende Renners'!X14</f>
        <v>0</v>
      </c>
      <c r="AC11" s="25"/>
      <c r="AD11" s="24"/>
    </row>
    <row r="12" spans="1:30" x14ac:dyDescent="0.25">
      <c r="A12" s="27">
        <v>5</v>
      </c>
      <c r="B12" s="34">
        <v>368</v>
      </c>
      <c r="C12" s="26" t="str">
        <f>IF(B12="","",VLOOKUP(B12,'Rennerslijst Giro'!A5:C980,2))</f>
        <v>HESJEDAL Ryder</v>
      </c>
      <c r="D12" s="34">
        <v>374</v>
      </c>
      <c r="E12" s="25"/>
      <c r="F12" s="25"/>
      <c r="G12" s="43">
        <f>'Deelnemende Renners'!C5</f>
        <v>0</v>
      </c>
      <c r="H12" s="43">
        <f>'Deelnemende Renners'!D5</f>
        <v>0</v>
      </c>
      <c r="I12" s="43">
        <f>'Deelnemende Renners'!E5</f>
        <v>0</v>
      </c>
      <c r="J12" s="43">
        <f>'Deelnemende Renners'!F39</f>
        <v>0</v>
      </c>
      <c r="K12" s="43">
        <f>'Deelnemende Renners'!G39</f>
        <v>300</v>
      </c>
      <c r="L12" s="43">
        <f>'Deelnemende Renners'!H39</f>
        <v>0</v>
      </c>
      <c r="M12" s="43">
        <f>'Deelnemende Renners'!I39</f>
        <v>0</v>
      </c>
      <c r="N12" s="43">
        <f>'Deelnemende Renners'!J39</f>
        <v>150</v>
      </c>
      <c r="O12" s="43">
        <f>'Deelnemende Renners'!K39</f>
        <v>600</v>
      </c>
      <c r="P12" s="43">
        <f>'Deelnemende Renners'!L39</f>
        <v>0</v>
      </c>
      <c r="Q12" s="43">
        <f>'Deelnemende Renners'!M39</f>
        <v>700</v>
      </c>
      <c r="R12" s="43">
        <f>'Deelnemende Renners'!N39</f>
        <v>0</v>
      </c>
      <c r="S12" s="43">
        <f>'Deelnemende Renners'!O39</f>
        <v>0</v>
      </c>
      <c r="T12" s="43">
        <f>'Deelnemende Renners'!P39</f>
        <v>0</v>
      </c>
      <c r="U12" s="43">
        <f>'Deelnemende Renners'!Q39</f>
        <v>0</v>
      </c>
      <c r="V12" s="43">
        <f>'Deelnemende Renners'!R39</f>
        <v>0</v>
      </c>
      <c r="W12" s="43">
        <f>'Deelnemende Renners'!S39</f>
        <v>0</v>
      </c>
      <c r="X12" s="43">
        <f>'Deelnemende Renners'!T39</f>
        <v>0</v>
      </c>
      <c r="Y12" s="43">
        <f>'Deelnemende Renners'!U39</f>
        <v>0</v>
      </c>
      <c r="Z12" s="43">
        <f>'Deelnemende Renners'!V39</f>
        <v>0</v>
      </c>
      <c r="AA12" s="43">
        <f>'Deelnemende Renners'!W39</f>
        <v>0</v>
      </c>
      <c r="AB12" s="43">
        <f>'Deelnemende Renners'!X39</f>
        <v>0</v>
      </c>
      <c r="AC12" s="25"/>
      <c r="AD12" s="24"/>
    </row>
    <row r="13" spans="1:30" x14ac:dyDescent="0.25">
      <c r="A13" s="27">
        <v>6</v>
      </c>
      <c r="B13" s="34">
        <v>284</v>
      </c>
      <c r="C13" s="26" t="str">
        <f>IF(B13="","",VLOOKUP(B13,'Rennerslijst Giro'!A6:C981,2))</f>
        <v>LOBATO DEL VALLE Juan Jose</v>
      </c>
      <c r="D13" s="34">
        <v>518</v>
      </c>
      <c r="E13" s="25"/>
      <c r="F13" s="25"/>
      <c r="G13" s="43">
        <f>'Deelnemende Renners'!C46</f>
        <v>0</v>
      </c>
      <c r="H13" s="43">
        <f>'Deelnemende Renners'!D46</f>
        <v>0</v>
      </c>
      <c r="I13" s="43">
        <f>'Deelnemende Renners'!E46</f>
        <v>0</v>
      </c>
      <c r="J13" s="43">
        <f>'Deelnemende Renners'!F46</f>
        <v>0</v>
      </c>
      <c r="K13" s="43">
        <f>'Deelnemende Renners'!G46</f>
        <v>0</v>
      </c>
      <c r="L13" s="43">
        <f>'Deelnemende Renners'!H46</f>
        <v>350</v>
      </c>
      <c r="M13" s="43">
        <f>'Deelnemende Renners'!I46</f>
        <v>1300</v>
      </c>
      <c r="N13" s="43">
        <f>'Deelnemende Renners'!J46</f>
        <v>0</v>
      </c>
      <c r="O13" s="43">
        <f>'Deelnemende Renners'!K46</f>
        <v>0</v>
      </c>
      <c r="P13" s="43">
        <f>'Deelnemende Renners'!L46</f>
        <v>400</v>
      </c>
      <c r="Q13" s="43">
        <f>'Deelnemende Renners'!M46</f>
        <v>550</v>
      </c>
      <c r="R13" s="43">
        <f>'Deelnemende Renners'!N46</f>
        <v>0</v>
      </c>
      <c r="S13" s="43">
        <f>'Deelnemende Renners'!O46</f>
        <v>0</v>
      </c>
      <c r="T13" s="43">
        <f>'Deelnemende Renners'!P46</f>
        <v>0</v>
      </c>
      <c r="U13" s="43">
        <f>'Deelnemende Renners'!Q46</f>
        <v>0</v>
      </c>
      <c r="V13" s="43">
        <f>'Deelnemende Renners'!R46</f>
        <v>0</v>
      </c>
      <c r="W13" s="43">
        <f>'Deelnemende Renners'!S46</f>
        <v>0</v>
      </c>
      <c r="X13" s="43">
        <f>'Deelnemende Renners'!T46</f>
        <v>0</v>
      </c>
      <c r="Y13" s="43">
        <f>'Deelnemende Renners'!U46</f>
        <v>0</v>
      </c>
      <c r="Z13" s="43">
        <f>'Deelnemende Renners'!V46</f>
        <v>0</v>
      </c>
      <c r="AA13" s="43">
        <f>'Deelnemende Renners'!W46</f>
        <v>0</v>
      </c>
      <c r="AB13" s="43">
        <f>'Deelnemende Renners'!X46</f>
        <v>0</v>
      </c>
      <c r="AC13" s="25"/>
      <c r="AD13" s="24"/>
    </row>
    <row r="14" spans="1:30" x14ac:dyDescent="0.25">
      <c r="A14" s="27">
        <v>7</v>
      </c>
      <c r="B14" s="34">
        <v>396</v>
      </c>
      <c r="C14" s="26" t="str">
        <f>IF(B14="","",VLOOKUP(B14,'Rennerslijst Giro'!A7:C982,2))</f>
        <v>MEZGEC Luka</v>
      </c>
      <c r="D14" s="34">
        <v>406</v>
      </c>
      <c r="E14" s="25"/>
      <c r="F14" s="25"/>
      <c r="G14" s="43">
        <f>'Deelnemende Renners'!C10</f>
        <v>0</v>
      </c>
      <c r="H14" s="43">
        <f>'Deelnemende Renners'!D10</f>
        <v>1000</v>
      </c>
      <c r="I14" s="43">
        <f>'Deelnemende Renners'!E10</f>
        <v>0</v>
      </c>
      <c r="J14" s="43">
        <f>'Deelnemende Renners'!F10</f>
        <v>0</v>
      </c>
      <c r="K14" s="43">
        <f>'Deelnemende Renners'!G10</f>
        <v>0</v>
      </c>
      <c r="L14" s="43">
        <f>'Deelnemende Renners'!H10</f>
        <v>650</v>
      </c>
      <c r="M14" s="43">
        <f>'Deelnemende Renners'!I10</f>
        <v>0</v>
      </c>
      <c r="N14" s="43">
        <f>'Deelnemende Renners'!J10</f>
        <v>0</v>
      </c>
      <c r="O14" s="43">
        <f>'Deelnemende Renners'!K10</f>
        <v>0</v>
      </c>
      <c r="P14" s="43">
        <f>'Deelnemende Renners'!L10</f>
        <v>650</v>
      </c>
      <c r="Q14" s="43">
        <f>'Deelnemende Renners'!M10</f>
        <v>0</v>
      </c>
      <c r="R14" s="43">
        <f>'Deelnemende Renners'!N10</f>
        <v>0</v>
      </c>
      <c r="S14" s="43">
        <f>'Deelnemende Renners'!O10</f>
        <v>0</v>
      </c>
      <c r="T14" s="43">
        <f>'Deelnemende Renners'!P10</f>
        <v>0</v>
      </c>
      <c r="U14" s="43">
        <f>'Deelnemende Renners'!Q10</f>
        <v>0</v>
      </c>
      <c r="V14" s="43">
        <f>'Deelnemende Renners'!R10</f>
        <v>0</v>
      </c>
      <c r="W14" s="43">
        <f>'Deelnemende Renners'!S10</f>
        <v>0</v>
      </c>
      <c r="X14" s="43">
        <f>'Deelnemende Renners'!T10</f>
        <v>0</v>
      </c>
      <c r="Y14" s="43">
        <f>'Deelnemende Renners'!U10</f>
        <v>0</v>
      </c>
      <c r="Z14" s="43">
        <f>'Deelnemende Renners'!V10</f>
        <v>0</v>
      </c>
      <c r="AA14" s="43">
        <f>'Deelnemende Renners'!W10</f>
        <v>0</v>
      </c>
      <c r="AB14" s="43">
        <f>'Deelnemende Renners'!X10</f>
        <v>0</v>
      </c>
      <c r="AC14" s="25"/>
      <c r="AD14" s="24"/>
    </row>
    <row r="15" spans="1:30" x14ac:dyDescent="0.25">
      <c r="A15" s="27">
        <v>8</v>
      </c>
      <c r="B15" s="34">
        <v>456</v>
      </c>
      <c r="C15" s="26" t="str">
        <f>IF(B15="","",VLOOKUP(B15,'Rennerslijst Giro'!A8:C983,2))</f>
        <v>HOFLAND Moreno</v>
      </c>
      <c r="D15" s="34">
        <v>189</v>
      </c>
      <c r="E15" s="25"/>
      <c r="F15" s="25"/>
      <c r="G15" s="43">
        <f>'Deelnemende Renners'!C41</f>
        <v>0</v>
      </c>
      <c r="H15" s="43">
        <f>'Deelnemende Renners'!D41</f>
        <v>1300</v>
      </c>
      <c r="I15" s="43">
        <f>'Deelnemende Renners'!E41</f>
        <v>0</v>
      </c>
      <c r="J15" s="43">
        <f>'Deelnemende Renners'!F41</f>
        <v>0</v>
      </c>
      <c r="K15" s="43">
        <f>'Deelnemende Renners'!G41</f>
        <v>0</v>
      </c>
      <c r="L15" s="43">
        <f>'Deelnemende Renners'!H41</f>
        <v>500</v>
      </c>
      <c r="M15" s="43">
        <f>'Deelnemende Renners'!I41</f>
        <v>0</v>
      </c>
      <c r="N15" s="43">
        <f>'Deelnemende Renners'!J41</f>
        <v>0</v>
      </c>
      <c r="O15" s="43">
        <f>'Deelnemende Renners'!K41</f>
        <v>0</v>
      </c>
      <c r="P15" s="43">
        <f>'Deelnemende Renners'!L41</f>
        <v>200</v>
      </c>
      <c r="Q15" s="43">
        <f>'Deelnemende Renners'!M41</f>
        <v>0</v>
      </c>
      <c r="R15" s="43">
        <f>'Deelnemende Renners'!N41</f>
        <v>0</v>
      </c>
      <c r="S15" s="43">
        <f>'Deelnemende Renners'!O41</f>
        <v>0</v>
      </c>
      <c r="T15" s="43">
        <f>'Deelnemende Renners'!P41</f>
        <v>0</v>
      </c>
      <c r="U15" s="43">
        <f>'Deelnemende Renners'!Q41</f>
        <v>0</v>
      </c>
      <c r="V15" s="43">
        <f>'Deelnemende Renners'!R41</f>
        <v>0</v>
      </c>
      <c r="W15" s="43">
        <f>'Deelnemende Renners'!S41</f>
        <v>0</v>
      </c>
      <c r="X15" s="43">
        <f>'Deelnemende Renners'!T41</f>
        <v>0</v>
      </c>
      <c r="Y15" s="43">
        <f>'Deelnemende Renners'!U41</f>
        <v>0</v>
      </c>
      <c r="Z15" s="43">
        <f>'Deelnemende Renners'!V41</f>
        <v>0</v>
      </c>
      <c r="AA15" s="43">
        <f>'Deelnemende Renners'!W41</f>
        <v>0</v>
      </c>
      <c r="AB15" s="43">
        <f>'Deelnemende Renners'!X41</f>
        <v>0</v>
      </c>
      <c r="AC15" s="25"/>
      <c r="AD15" s="24"/>
    </row>
    <row r="16" spans="1:30" x14ac:dyDescent="0.25">
      <c r="A16" s="27">
        <v>9</v>
      </c>
      <c r="B16" s="34">
        <v>110</v>
      </c>
      <c r="C16" s="26" t="str">
        <f>IF(B16="","",VLOOKUP(B16,'Rennerslijst Giro'!A9:C984,2))</f>
        <v>ATAPUMA HURTADO Jhon Darwin</v>
      </c>
      <c r="D16" s="34">
        <v>189</v>
      </c>
      <c r="E16" s="25"/>
      <c r="F16" s="25"/>
      <c r="G16" s="43">
        <f>'Deelnemende Renners'!C30</f>
        <v>0</v>
      </c>
      <c r="H16" s="43">
        <f>'Deelnemende Renners'!D30</f>
        <v>0</v>
      </c>
      <c r="I16" s="43">
        <f>'Deelnemende Renners'!E30</f>
        <v>0</v>
      </c>
      <c r="J16" s="43">
        <f>'Deelnemende Renners'!F30</f>
        <v>450</v>
      </c>
      <c r="K16" s="43">
        <f>'Deelnemende Renners'!G30</f>
        <v>550</v>
      </c>
      <c r="L16" s="43">
        <f>'Deelnemende Renners'!H30</f>
        <v>0</v>
      </c>
      <c r="M16" s="43">
        <f>'Deelnemende Renners'!I30</f>
        <v>0</v>
      </c>
      <c r="N16" s="43">
        <f>'Deelnemende Renners'!J30</f>
        <v>300</v>
      </c>
      <c r="O16" s="43">
        <f>'Deelnemende Renners'!K30</f>
        <v>0</v>
      </c>
      <c r="P16" s="43">
        <f>'Deelnemende Renners'!L30</f>
        <v>0</v>
      </c>
      <c r="Q16" s="43">
        <f>'Deelnemende Renners'!M30</f>
        <v>0</v>
      </c>
      <c r="R16" s="43">
        <f>'Deelnemende Renners'!N30</f>
        <v>100</v>
      </c>
      <c r="S16" s="43">
        <f>'Deelnemende Renners'!O30</f>
        <v>0</v>
      </c>
      <c r="T16" s="43">
        <f>'Deelnemende Renners'!P30</f>
        <v>0</v>
      </c>
      <c r="U16" s="43">
        <f>'Deelnemende Renners'!Q30</f>
        <v>0</v>
      </c>
      <c r="V16" s="43">
        <f>'Deelnemende Renners'!R30</f>
        <v>0</v>
      </c>
      <c r="W16" s="43">
        <f>'Deelnemende Renners'!S30</f>
        <v>0</v>
      </c>
      <c r="X16" s="43">
        <f>'Deelnemende Renners'!T30</f>
        <v>0</v>
      </c>
      <c r="Y16" s="43">
        <f>'Deelnemende Renners'!U30</f>
        <v>0</v>
      </c>
      <c r="Z16" s="43">
        <f>'Deelnemende Renners'!V30</f>
        <v>0</v>
      </c>
      <c r="AA16" s="43">
        <f>'Deelnemende Renners'!W30</f>
        <v>0</v>
      </c>
      <c r="AB16" s="43">
        <f>'Deelnemende Renners'!X30</f>
        <v>0</v>
      </c>
      <c r="AC16" s="25"/>
      <c r="AD16" s="24"/>
    </row>
    <row r="17" spans="1:30" x14ac:dyDescent="0.25">
      <c r="A17" s="27">
        <v>10</v>
      </c>
      <c r="B17" s="34">
        <v>242</v>
      </c>
      <c r="C17" s="26" t="str">
        <f>IF(B17="","",VLOOKUP(B17,'Rennerslijst Giro'!A10:C985,2))</f>
        <v>MODOLO Sacha</v>
      </c>
      <c r="D17" s="34">
        <v>177</v>
      </c>
      <c r="E17" s="25"/>
      <c r="F17" s="25"/>
      <c r="G17" s="43">
        <f>'Deelnemende Renners'!C9</f>
        <v>0</v>
      </c>
      <c r="H17" s="43">
        <f>'Deelnemende Renners'!D9</f>
        <v>0</v>
      </c>
      <c r="I17" s="43">
        <f>'Deelnemende Renners'!E9</f>
        <v>0</v>
      </c>
      <c r="J17" s="43">
        <f>'Deelnemende Renners'!F9</f>
        <v>0</v>
      </c>
      <c r="K17" s="43">
        <f>'Deelnemende Renners'!G9</f>
        <v>0</v>
      </c>
      <c r="L17" s="43">
        <f>'Deelnemende Renners'!H9</f>
        <v>1100</v>
      </c>
      <c r="M17" s="43">
        <f>'Deelnemende Renners'!I9</f>
        <v>0</v>
      </c>
      <c r="N17" s="43">
        <f>'Deelnemende Renners'!J9</f>
        <v>0</v>
      </c>
      <c r="O17" s="43">
        <f>'Deelnemende Renners'!K9</f>
        <v>0</v>
      </c>
      <c r="P17" s="43">
        <f>'Deelnemende Renners'!L9</f>
        <v>800</v>
      </c>
      <c r="Q17" s="43">
        <f>'Deelnemende Renners'!M9</f>
        <v>0</v>
      </c>
      <c r="R17" s="43">
        <f>'Deelnemende Renners'!N9</f>
        <v>0</v>
      </c>
      <c r="S17" s="43">
        <f>'Deelnemende Renners'!O9</f>
        <v>0</v>
      </c>
      <c r="T17" s="43">
        <f>'Deelnemende Renners'!P9</f>
        <v>0</v>
      </c>
      <c r="U17" s="43">
        <f>'Deelnemende Renners'!Q9</f>
        <v>0</v>
      </c>
      <c r="V17" s="43">
        <f>'Deelnemende Renners'!R9</f>
        <v>0</v>
      </c>
      <c r="W17" s="43">
        <f>'Deelnemende Renners'!S9</f>
        <v>0</v>
      </c>
      <c r="X17" s="43">
        <f>'Deelnemende Renners'!T9</f>
        <v>0</v>
      </c>
      <c r="Y17" s="43">
        <f>'Deelnemende Renners'!U9</f>
        <v>0</v>
      </c>
      <c r="Z17" s="43">
        <f>'Deelnemende Renners'!V9</f>
        <v>0</v>
      </c>
      <c r="AA17" s="43">
        <f>'Deelnemende Renners'!W9</f>
        <v>0</v>
      </c>
      <c r="AB17" s="43">
        <f>'Deelnemende Renners'!X9</f>
        <v>0</v>
      </c>
      <c r="AC17" s="25"/>
      <c r="AD17" s="24"/>
    </row>
    <row r="18" spans="1:30" x14ac:dyDescent="0.25">
      <c r="A18" s="27">
        <v>11</v>
      </c>
      <c r="B18" s="34">
        <v>87</v>
      </c>
      <c r="C18" s="26" t="str">
        <f>IF(B18="","",VLOOKUP(B18,'Rennerslijst Giro'!A11:C986,2))</f>
        <v>BARBIN Enrico</v>
      </c>
      <c r="D18" s="34">
        <v>162</v>
      </c>
      <c r="E18" s="25"/>
      <c r="F18" s="25"/>
      <c r="G18" s="43">
        <f>'Deelnemende Renners'!C47</f>
        <v>0</v>
      </c>
      <c r="H18" s="43">
        <f>'Deelnemende Renners'!D47</f>
        <v>0</v>
      </c>
      <c r="I18" s="43">
        <f>'Deelnemende Renners'!E47</f>
        <v>0</v>
      </c>
      <c r="J18" s="43">
        <f>'Deelnemende Renners'!F47</f>
        <v>0</v>
      </c>
      <c r="K18" s="43">
        <f>'Deelnemende Renners'!G47</f>
        <v>0</v>
      </c>
      <c r="L18" s="43">
        <f>'Deelnemende Renners'!H47</f>
        <v>0</v>
      </c>
      <c r="M18" s="43">
        <f>'Deelnemende Renners'!I47</f>
        <v>0</v>
      </c>
      <c r="N18" s="43">
        <f>'Deelnemende Renners'!J47</f>
        <v>0</v>
      </c>
      <c r="O18" s="43">
        <f>'Deelnemende Renners'!K47</f>
        <v>50</v>
      </c>
      <c r="P18" s="43">
        <f>'Deelnemende Renners'!L47</f>
        <v>0</v>
      </c>
      <c r="Q18" s="43">
        <f>'Deelnemende Renners'!M47</f>
        <v>0</v>
      </c>
      <c r="R18" s="43">
        <f>'Deelnemende Renners'!N47</f>
        <v>0</v>
      </c>
      <c r="S18" s="43">
        <f>'Deelnemende Renners'!O47</f>
        <v>0</v>
      </c>
      <c r="T18" s="43">
        <f>'Deelnemende Renners'!P47</f>
        <v>0</v>
      </c>
      <c r="U18" s="43">
        <f>'Deelnemende Renners'!Q47</f>
        <v>0</v>
      </c>
      <c r="V18" s="43">
        <f>'Deelnemende Renners'!R47</f>
        <v>0</v>
      </c>
      <c r="W18" s="43">
        <f>'Deelnemende Renners'!S47</f>
        <v>0</v>
      </c>
      <c r="X18" s="43">
        <f>'Deelnemende Renners'!T47</f>
        <v>0</v>
      </c>
      <c r="Y18" s="43">
        <f>'Deelnemende Renners'!U47</f>
        <v>0</v>
      </c>
      <c r="Z18" s="43">
        <f>'Deelnemende Renners'!V47</f>
        <v>0</v>
      </c>
      <c r="AA18" s="43">
        <f>'Deelnemende Renners'!W47</f>
        <v>0</v>
      </c>
      <c r="AB18" s="43">
        <f>'Deelnemende Renners'!X47</f>
        <v>0</v>
      </c>
      <c r="AC18" s="25"/>
      <c r="AD18" s="24"/>
    </row>
    <row r="19" spans="1:30" x14ac:dyDescent="0.25">
      <c r="A19" s="27">
        <v>12</v>
      </c>
      <c r="B19" s="34">
        <v>319</v>
      </c>
      <c r="C19" s="26" t="str">
        <f>IF(B19="","",VLOOKUP(B19,'Rennerslijst Giro'!A12:C987,2))</f>
        <v>STACCHIOTTI Riccardo</v>
      </c>
      <c r="D19" s="34">
        <v>45</v>
      </c>
      <c r="E19" s="25"/>
      <c r="F19" s="25"/>
      <c r="G19" s="43">
        <f>'Deelnemende Renners'!C26</f>
        <v>0</v>
      </c>
      <c r="H19" s="43">
        <f>'Deelnemende Renners'!D26</f>
        <v>0</v>
      </c>
      <c r="I19" s="43">
        <f>'Deelnemende Renners'!E26</f>
        <v>0</v>
      </c>
      <c r="J19" s="43">
        <f>'Deelnemende Renners'!F26</f>
        <v>0</v>
      </c>
      <c r="K19" s="43">
        <f>'Deelnemende Renners'!G26</f>
        <v>0</v>
      </c>
      <c r="L19" s="43">
        <f>'Deelnemende Renners'!H26</f>
        <v>0</v>
      </c>
      <c r="M19" s="43">
        <f>'Deelnemende Renners'!I26</f>
        <v>0</v>
      </c>
      <c r="N19" s="43">
        <f>'Deelnemende Renners'!J26</f>
        <v>0</v>
      </c>
      <c r="O19" s="43">
        <f>'Deelnemende Renners'!K26</f>
        <v>0</v>
      </c>
      <c r="P19" s="43">
        <f>'Deelnemende Renners'!L26</f>
        <v>0</v>
      </c>
      <c r="Q19" s="43">
        <f>'Deelnemende Renners'!M26</f>
        <v>0</v>
      </c>
      <c r="R19" s="43">
        <f>'Deelnemende Renners'!N26</f>
        <v>0</v>
      </c>
      <c r="S19" s="43">
        <f>'Deelnemende Renners'!O26</f>
        <v>0</v>
      </c>
      <c r="T19" s="43">
        <f>'Deelnemende Renners'!P26</f>
        <v>0</v>
      </c>
      <c r="U19" s="43">
        <f>'Deelnemende Renners'!Q26</f>
        <v>0</v>
      </c>
      <c r="V19" s="43">
        <f>'Deelnemende Renners'!R26</f>
        <v>0</v>
      </c>
      <c r="W19" s="43">
        <f>'Deelnemende Renners'!S26</f>
        <v>0</v>
      </c>
      <c r="X19" s="43">
        <f>'Deelnemende Renners'!T26</f>
        <v>0</v>
      </c>
      <c r="Y19" s="43">
        <f>'Deelnemende Renners'!U26</f>
        <v>0</v>
      </c>
      <c r="Z19" s="43">
        <f>'Deelnemende Renners'!V26</f>
        <v>0</v>
      </c>
      <c r="AA19" s="43">
        <f>'Deelnemende Renners'!W26</f>
        <v>0</v>
      </c>
      <c r="AB19" s="43">
        <f>'Deelnemende Renners'!X26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>
        <v>150</v>
      </c>
      <c r="I20" s="37">
        <v>150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>
        <v>100</v>
      </c>
      <c r="I23" s="47">
        <v>100</v>
      </c>
      <c r="J23" s="47"/>
      <c r="K23" s="47">
        <v>100</v>
      </c>
      <c r="L23" s="47">
        <v>100</v>
      </c>
      <c r="M23" s="47">
        <v>100</v>
      </c>
      <c r="N23" s="47">
        <v>100</v>
      </c>
      <c r="O23" s="47">
        <v>100</v>
      </c>
      <c r="P23" s="47">
        <v>100</v>
      </c>
      <c r="Q23" s="47">
        <v>100</v>
      </c>
      <c r="R23" s="47">
        <v>100</v>
      </c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3990</v>
      </c>
      <c r="I25" s="44">
        <f t="shared" si="0"/>
        <v>2200</v>
      </c>
      <c r="J25" s="49">
        <f t="shared" si="0"/>
        <v>1850</v>
      </c>
      <c r="K25" s="44">
        <f t="shared" si="0"/>
        <v>3150</v>
      </c>
      <c r="L25" s="49">
        <f t="shared" si="0"/>
        <v>2930</v>
      </c>
      <c r="M25" s="44">
        <f t="shared" si="0"/>
        <v>1600</v>
      </c>
      <c r="N25" s="49">
        <f t="shared" si="0"/>
        <v>3050</v>
      </c>
      <c r="O25" s="44">
        <f t="shared" si="0"/>
        <v>2000</v>
      </c>
      <c r="P25" s="44">
        <f t="shared" si="0"/>
        <v>2225</v>
      </c>
      <c r="Q25" s="49">
        <f t="shared" si="0"/>
        <v>1650</v>
      </c>
      <c r="R25" s="44">
        <f t="shared" si="0"/>
        <v>1150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25795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34">
        <v>502</v>
      </c>
      <c r="C28" s="26" t="str">
        <f>IF(B28="","",VLOOKUP(B28,'Rennerslijst Giro'!A1:C976,2))</f>
        <v>CONTADOR VELASCO Alberto</v>
      </c>
      <c r="D28" s="34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52">
        <v>3</v>
      </c>
      <c r="C29" s="23" t="str">
        <f>IF(B29="","",VLOOKUP(B29,'Rennerslijst Giro'!A2:C977,2))</f>
        <v>POZZOVIVO Domenico</v>
      </c>
      <c r="D29" s="52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34">
        <v>63</v>
      </c>
      <c r="C30" s="26" t="str">
        <f>IF(B30="","",VLOOKUP(B30,'Rennerslijst Giro'!A3:C978,2))</f>
        <v>KANGERT Tanel</v>
      </c>
      <c r="D30" s="34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665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621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502</v>
      </c>
      <c r="C8" s="26" t="str">
        <f>IF(B8="","",VLOOKUP(B8,'Rennerslijst Giro'!A1:C976,2))</f>
        <v>CONTADOR VELASCO Alberto</v>
      </c>
      <c r="D8" s="34">
        <v>1791</v>
      </c>
      <c r="E8" s="25"/>
      <c r="F8" s="25"/>
      <c r="G8" s="42">
        <f>'Deelnemende Renners'!C2</f>
        <v>0</v>
      </c>
      <c r="H8" s="42">
        <f>'Deelnemende Renners'!D2</f>
        <v>20</v>
      </c>
      <c r="I8" s="42">
        <f>'Deelnemende Renners'!E2</f>
        <v>100</v>
      </c>
      <c r="J8" s="42">
        <f>'Deelnemende Renners'!F2</f>
        <v>600</v>
      </c>
      <c r="K8" s="42">
        <f>'Deelnemende Renners'!G2</f>
        <v>1000</v>
      </c>
      <c r="L8" s="42">
        <f>'Deelnemende Renners'!H2</f>
        <v>0</v>
      </c>
      <c r="M8" s="42">
        <f>'Deelnemende Renners'!I2</f>
        <v>0</v>
      </c>
      <c r="N8" s="42">
        <f>'Deelnemende Renners'!J2</f>
        <v>900</v>
      </c>
      <c r="O8" s="42">
        <f>'Deelnemende Renners'!K2</f>
        <v>500</v>
      </c>
      <c r="P8" s="42">
        <f>'Deelnemende Renners'!L2</f>
        <v>0</v>
      </c>
      <c r="Q8" s="42">
        <f>'Deelnemende Renners'!M2</f>
        <v>75</v>
      </c>
      <c r="R8" s="42">
        <f>'Deelnemende Renners'!N2</f>
        <v>1300</v>
      </c>
      <c r="S8" s="42">
        <f>'Deelnemende Renners'!O2</f>
        <v>0</v>
      </c>
      <c r="T8" s="42">
        <f>'Deelnemende Renners'!P2</f>
        <v>0</v>
      </c>
      <c r="U8" s="42">
        <f>'Deelnemende Renners'!Q2</f>
        <v>0</v>
      </c>
      <c r="V8" s="42">
        <f>'Deelnemende Renners'!R2</f>
        <v>0</v>
      </c>
      <c r="W8" s="42">
        <f>'Deelnemende Renners'!S2</f>
        <v>0</v>
      </c>
      <c r="X8" s="42">
        <f>'Deelnemende Renners'!T2</f>
        <v>0</v>
      </c>
      <c r="Y8" s="42">
        <f>'Deelnemende Renners'!U2</f>
        <v>0</v>
      </c>
      <c r="Z8" s="42">
        <f>'Deelnemende Renners'!V2</f>
        <v>0</v>
      </c>
      <c r="AA8" s="42">
        <f>'Deelnemende Renners'!W2</f>
        <v>0</v>
      </c>
      <c r="AB8" s="42">
        <f>'Deelnemende Renners'!X2</f>
        <v>0</v>
      </c>
      <c r="AC8" s="25"/>
      <c r="AD8" s="24"/>
    </row>
    <row r="9" spans="1:30" x14ac:dyDescent="0.25">
      <c r="A9" s="27">
        <v>2</v>
      </c>
      <c r="B9" s="34">
        <v>473</v>
      </c>
      <c r="C9" s="26" t="str">
        <f>IF(B9="","",VLOOKUP(B9,'Rennerslijst Giro'!A2:C977,2))</f>
        <v>PORTE Richie</v>
      </c>
      <c r="D9" s="34">
        <v>1271</v>
      </c>
      <c r="E9" s="25"/>
      <c r="F9" s="25"/>
      <c r="G9" s="43">
        <f>'Deelnemende Renners'!C4</f>
        <v>0</v>
      </c>
      <c r="H9" s="43">
        <f>'Deelnemende Renners'!D4</f>
        <v>40</v>
      </c>
      <c r="I9" s="43">
        <f>'Deelnemende Renners'!E4</f>
        <v>0</v>
      </c>
      <c r="J9" s="43">
        <f>'Deelnemende Renners'!F4</f>
        <v>550</v>
      </c>
      <c r="K9" s="43">
        <f>'Deelnemende Renners'!G4</f>
        <v>900</v>
      </c>
      <c r="L9" s="43">
        <f>'Deelnemende Renners'!H4</f>
        <v>30</v>
      </c>
      <c r="M9" s="43">
        <f>'Deelnemende Renners'!I4</f>
        <v>0</v>
      </c>
      <c r="N9" s="43">
        <f>'Deelnemende Renners'!J4</f>
        <v>800</v>
      </c>
      <c r="O9" s="43">
        <f>'Deelnemende Renners'!K4</f>
        <v>450</v>
      </c>
      <c r="P9" s="43">
        <f>'Deelnemende Renners'!L4</f>
        <v>0</v>
      </c>
      <c r="Q9" s="43">
        <f>'Deelnemende Renners'!M4</f>
        <v>0</v>
      </c>
      <c r="R9" s="43">
        <f>'Deelnemende Renners'!N4</f>
        <v>450</v>
      </c>
      <c r="S9" s="43">
        <f>'Deelnemende Renners'!O4</f>
        <v>0</v>
      </c>
      <c r="T9" s="43">
        <f>'Deelnemende Renners'!P4</f>
        <v>0</v>
      </c>
      <c r="U9" s="43">
        <f>'Deelnemende Renners'!Q4</f>
        <v>0</v>
      </c>
      <c r="V9" s="43">
        <f>'Deelnemende Renners'!R4</f>
        <v>0</v>
      </c>
      <c r="W9" s="43">
        <f>'Deelnemende Renners'!S4</f>
        <v>0</v>
      </c>
      <c r="X9" s="43">
        <f>'Deelnemende Renners'!T4</f>
        <v>0</v>
      </c>
      <c r="Y9" s="43">
        <f>'Deelnemende Renners'!U4</f>
        <v>0</v>
      </c>
      <c r="Z9" s="43">
        <f>'Deelnemende Renners'!V4</f>
        <v>0</v>
      </c>
      <c r="AA9" s="43">
        <f>'Deelnemende Renners'!W4</f>
        <v>0</v>
      </c>
      <c r="AB9" s="43">
        <f>'Deelnemende Renners'!X4</f>
        <v>0</v>
      </c>
      <c r="AC9" s="25"/>
      <c r="AD9" s="24"/>
    </row>
    <row r="10" spans="1:30" x14ac:dyDescent="0.25">
      <c r="A10" s="27">
        <v>3</v>
      </c>
      <c r="B10" s="34">
        <v>146</v>
      </c>
      <c r="C10" s="26" t="str">
        <f>IF(B10="","",VLOOKUP(B10,'Rennerslijst Giro'!A3:C978,2))</f>
        <v>URAN URAN Rigoberto</v>
      </c>
      <c r="D10" s="34">
        <v>1235</v>
      </c>
      <c r="E10" s="25"/>
      <c r="F10" s="25"/>
      <c r="G10" s="43">
        <f>'Deelnemende Renners'!C3</f>
        <v>0</v>
      </c>
      <c r="H10" s="43">
        <f>'Deelnemende Renners'!D3</f>
        <v>250</v>
      </c>
      <c r="I10" s="43">
        <f>'Deelnemende Renners'!E3</f>
        <v>0</v>
      </c>
      <c r="J10" s="43">
        <f>'Deelnemende Renners'!F3</f>
        <v>50</v>
      </c>
      <c r="K10" s="43">
        <f>'Deelnemende Renners'!G3</f>
        <v>200</v>
      </c>
      <c r="L10" s="43">
        <f>'Deelnemende Renners'!H3</f>
        <v>0</v>
      </c>
      <c r="M10" s="43">
        <f>'Deelnemende Renners'!I3</f>
        <v>0</v>
      </c>
      <c r="N10" s="43">
        <f>'Deelnemende Renners'!J3</f>
        <v>700</v>
      </c>
      <c r="O10" s="43">
        <f>'Deelnemende Renners'!K3</f>
        <v>0</v>
      </c>
      <c r="P10" s="43">
        <f>'Deelnemende Renners'!L3</f>
        <v>0</v>
      </c>
      <c r="Q10" s="43">
        <f>'Deelnemende Renners'!M3</f>
        <v>0</v>
      </c>
      <c r="R10" s="43">
        <f>'Deelnemende Renners'!N3</f>
        <v>500</v>
      </c>
      <c r="S10" s="43">
        <f>'Deelnemende Renners'!O3</f>
        <v>0</v>
      </c>
      <c r="T10" s="43">
        <f>'Deelnemende Renners'!P3</f>
        <v>0</v>
      </c>
      <c r="U10" s="43">
        <f>'Deelnemende Renners'!Q3</f>
        <v>0</v>
      </c>
      <c r="V10" s="43">
        <f>'Deelnemende Renners'!R3</f>
        <v>0</v>
      </c>
      <c r="W10" s="43">
        <f>'Deelnemende Renners'!S3</f>
        <v>0</v>
      </c>
      <c r="X10" s="43">
        <f>'Deelnemende Renners'!T3</f>
        <v>0</v>
      </c>
      <c r="Y10" s="43">
        <f>'Deelnemende Renners'!U3</f>
        <v>0</v>
      </c>
      <c r="Z10" s="43">
        <f>'Deelnemende Renners'!V3</f>
        <v>0</v>
      </c>
      <c r="AA10" s="43">
        <f>'Deelnemende Renners'!W3</f>
        <v>0</v>
      </c>
      <c r="AB10" s="43">
        <f>'Deelnemende Renners'!X3</f>
        <v>0</v>
      </c>
      <c r="AC10" s="25"/>
      <c r="AD10" s="24"/>
    </row>
    <row r="11" spans="1:30" x14ac:dyDescent="0.25">
      <c r="A11" s="27">
        <v>4</v>
      </c>
      <c r="B11" s="34">
        <v>50</v>
      </c>
      <c r="C11" s="26" t="str">
        <f>IF(B11="","",VLOOKUP(B11,'Rennerslijst Giro'!A4:C979,2))</f>
        <v>ARU Fabio</v>
      </c>
      <c r="D11" s="34">
        <v>1123</v>
      </c>
      <c r="E11" s="25"/>
      <c r="F11" s="25"/>
      <c r="G11" s="43">
        <f>'Deelnemende Renners'!C14</f>
        <v>0</v>
      </c>
      <c r="H11" s="43">
        <f>'Deelnemende Renners'!D14</f>
        <v>450</v>
      </c>
      <c r="I11" s="43">
        <f>'Deelnemende Renners'!E14</f>
        <v>450</v>
      </c>
      <c r="J11" s="43">
        <f>'Deelnemende Renners'!F14</f>
        <v>800</v>
      </c>
      <c r="K11" s="43">
        <f>'Deelnemende Renners'!G14</f>
        <v>1100</v>
      </c>
      <c r="L11" s="43">
        <f>'Deelnemende Renners'!H14</f>
        <v>0</v>
      </c>
      <c r="M11" s="43">
        <f>'Deelnemende Renners'!I14</f>
        <v>200</v>
      </c>
      <c r="N11" s="43">
        <f>'Deelnemende Renners'!J14</f>
        <v>1000</v>
      </c>
      <c r="O11" s="43">
        <f>'Deelnemende Renners'!K14</f>
        <v>550</v>
      </c>
      <c r="P11" s="43">
        <f>'Deelnemende Renners'!L14</f>
        <v>75</v>
      </c>
      <c r="Q11" s="43">
        <f>'Deelnemende Renners'!M14</f>
        <v>50</v>
      </c>
      <c r="R11" s="43">
        <f>'Deelnemende Renners'!N14</f>
        <v>0</v>
      </c>
      <c r="S11" s="43">
        <f>'Deelnemende Renners'!O14</f>
        <v>0</v>
      </c>
      <c r="T11" s="43">
        <f>'Deelnemende Renners'!P14</f>
        <v>0</v>
      </c>
      <c r="U11" s="43">
        <f>'Deelnemende Renners'!Q14</f>
        <v>0</v>
      </c>
      <c r="V11" s="43">
        <f>'Deelnemende Renners'!R14</f>
        <v>0</v>
      </c>
      <c r="W11" s="43">
        <f>'Deelnemende Renners'!S14</f>
        <v>0</v>
      </c>
      <c r="X11" s="43">
        <f>'Deelnemende Renners'!T14</f>
        <v>0</v>
      </c>
      <c r="Y11" s="43">
        <f>'Deelnemende Renners'!U14</f>
        <v>0</v>
      </c>
      <c r="Z11" s="43">
        <f>'Deelnemende Renners'!V14</f>
        <v>0</v>
      </c>
      <c r="AA11" s="43">
        <f>'Deelnemende Renners'!W14</f>
        <v>0</v>
      </c>
      <c r="AB11" s="43">
        <f>'Deelnemende Renners'!X14</f>
        <v>0</v>
      </c>
      <c r="AC11" s="25"/>
      <c r="AD11" s="24"/>
    </row>
    <row r="12" spans="1:30" x14ac:dyDescent="0.25">
      <c r="A12" s="27">
        <v>5</v>
      </c>
      <c r="B12" s="34">
        <v>254</v>
      </c>
      <c r="C12" s="26" t="str">
        <f>IF(B12="","",VLOOKUP(B12,'Rennerslijst Giro'!A5:C980,2))</f>
        <v>GREIPEL André</v>
      </c>
      <c r="D12" s="34">
        <v>374</v>
      </c>
      <c r="E12" s="25"/>
      <c r="F12" s="25"/>
      <c r="G12" s="43">
        <f>'Deelnemende Renners'!C24</f>
        <v>0</v>
      </c>
      <c r="H12" s="43">
        <f>'Deelnemende Renners'!D24</f>
        <v>1100</v>
      </c>
      <c r="I12" s="43">
        <f>'Deelnemende Renners'!E24</f>
        <v>0</v>
      </c>
      <c r="J12" s="43">
        <f>'Deelnemende Renners'!F24</f>
        <v>0</v>
      </c>
      <c r="K12" s="43">
        <f>'Deelnemende Renners'!G24</f>
        <v>0</v>
      </c>
      <c r="L12" s="43">
        <f>'Deelnemende Renners'!H24</f>
        <v>1500</v>
      </c>
      <c r="M12" s="43">
        <f>'Deelnemende Renners'!I24</f>
        <v>0</v>
      </c>
      <c r="N12" s="43">
        <f>'Deelnemende Renners'!J24</f>
        <v>0</v>
      </c>
      <c r="O12" s="43">
        <f>'Deelnemende Renners'!K24</f>
        <v>0</v>
      </c>
      <c r="P12" s="43">
        <f>'Deelnemende Renners'!L24</f>
        <v>700</v>
      </c>
      <c r="Q12" s="43">
        <f>'Deelnemende Renners'!M24</f>
        <v>0</v>
      </c>
      <c r="R12" s="43">
        <f>'Deelnemende Renners'!N24</f>
        <v>0</v>
      </c>
      <c r="S12" s="43">
        <f>'Deelnemende Renners'!O24</f>
        <v>0</v>
      </c>
      <c r="T12" s="43">
        <f>'Deelnemende Renners'!P24</f>
        <v>0</v>
      </c>
      <c r="U12" s="43">
        <f>'Deelnemende Renners'!Q24</f>
        <v>0</v>
      </c>
      <c r="V12" s="43">
        <f>'Deelnemende Renners'!R24</f>
        <v>0</v>
      </c>
      <c r="W12" s="43">
        <f>'Deelnemende Renners'!S24</f>
        <v>0</v>
      </c>
      <c r="X12" s="43">
        <f>'Deelnemende Renners'!T24</f>
        <v>0</v>
      </c>
      <c r="Y12" s="43">
        <f>'Deelnemende Renners'!U24</f>
        <v>0</v>
      </c>
      <c r="Z12" s="43">
        <f>'Deelnemende Renners'!V24</f>
        <v>0</v>
      </c>
      <c r="AA12" s="43">
        <f>'Deelnemende Renners'!W24</f>
        <v>0</v>
      </c>
      <c r="AB12" s="43">
        <f>'Deelnemende Renners'!X24</f>
        <v>0</v>
      </c>
      <c r="AC12" s="25"/>
      <c r="AD12" s="24"/>
    </row>
    <row r="13" spans="1:30" x14ac:dyDescent="0.25">
      <c r="A13" s="27">
        <v>6</v>
      </c>
      <c r="B13" s="34">
        <v>424</v>
      </c>
      <c r="C13" s="26" t="str">
        <f>IF(B13="","",VLOOKUP(B13,'Rennerslijst Giro'!A6:C981,2))</f>
        <v>ZAKARIN Ilnur</v>
      </c>
      <c r="D13" s="34">
        <v>518</v>
      </c>
      <c r="E13" s="25"/>
      <c r="F13" s="25"/>
      <c r="G13" s="43">
        <f>'Deelnemende Renners'!C19</f>
        <v>0</v>
      </c>
      <c r="H13" s="43">
        <f>'Deelnemende Renners'!D19</f>
        <v>0</v>
      </c>
      <c r="I13" s="43">
        <f>'Deelnemende Renners'!E19</f>
        <v>0</v>
      </c>
      <c r="J13" s="43">
        <f>'Deelnemende Renners'!F19</f>
        <v>0</v>
      </c>
      <c r="K13" s="43">
        <f>'Deelnemende Renners'!G19</f>
        <v>0</v>
      </c>
      <c r="L13" s="43">
        <f>'Deelnemende Renners'!H19</f>
        <v>0</v>
      </c>
      <c r="M13" s="43">
        <f>'Deelnemende Renners'!I19</f>
        <v>0</v>
      </c>
      <c r="N13" s="43">
        <f>'Deelnemende Renners'!J19</f>
        <v>0</v>
      </c>
      <c r="O13" s="43">
        <f>'Deelnemende Renners'!K19</f>
        <v>0</v>
      </c>
      <c r="P13" s="43">
        <f>'Deelnemende Renners'!L19</f>
        <v>0</v>
      </c>
      <c r="Q13" s="43">
        <f>'Deelnemende Renners'!M19</f>
        <v>1500</v>
      </c>
      <c r="R13" s="43">
        <f>'Deelnemende Renners'!N19</f>
        <v>0</v>
      </c>
      <c r="S13" s="43">
        <f>'Deelnemende Renners'!O19</f>
        <v>0</v>
      </c>
      <c r="T13" s="43">
        <f>'Deelnemende Renners'!P19</f>
        <v>0</v>
      </c>
      <c r="U13" s="43">
        <f>'Deelnemende Renners'!Q19</f>
        <v>0</v>
      </c>
      <c r="V13" s="43">
        <f>'Deelnemende Renners'!R19</f>
        <v>0</v>
      </c>
      <c r="W13" s="43">
        <f>'Deelnemende Renners'!S19</f>
        <v>0</v>
      </c>
      <c r="X13" s="43">
        <f>'Deelnemende Renners'!T19</f>
        <v>0</v>
      </c>
      <c r="Y13" s="43">
        <f>'Deelnemende Renners'!U19</f>
        <v>0</v>
      </c>
      <c r="Z13" s="43">
        <f>'Deelnemende Renners'!V19</f>
        <v>0</v>
      </c>
      <c r="AA13" s="43">
        <f>'Deelnemende Renners'!W19</f>
        <v>0</v>
      </c>
      <c r="AB13" s="43">
        <f>'Deelnemende Renners'!X19</f>
        <v>0</v>
      </c>
      <c r="AC13" s="25"/>
      <c r="AD13" s="24"/>
    </row>
    <row r="14" spans="1:30" x14ac:dyDescent="0.25">
      <c r="A14" s="27">
        <v>7</v>
      </c>
      <c r="B14" s="34">
        <v>260</v>
      </c>
      <c r="C14" s="26" t="str">
        <f>IF(B14="","",VLOOKUP(B14,'Rennerslijst Giro'!A7:C982,2))</f>
        <v>VAN DEN BROECK Jurgen</v>
      </c>
      <c r="D14" s="34">
        <v>406</v>
      </c>
      <c r="E14" s="25"/>
      <c r="F14" s="25"/>
      <c r="G14" s="43">
        <f>'Deelnemende Renners'!C7</f>
        <v>0</v>
      </c>
      <c r="H14" s="43">
        <f>'Deelnemende Renners'!D7</f>
        <v>0</v>
      </c>
      <c r="I14" s="43">
        <f>'Deelnemende Renners'!E7</f>
        <v>0</v>
      </c>
      <c r="J14" s="43">
        <f>'Deelnemende Renners'!F7</f>
        <v>150</v>
      </c>
      <c r="K14" s="43">
        <f>'Deelnemende Renners'!G7</f>
        <v>0</v>
      </c>
      <c r="L14" s="43">
        <f>'Deelnemende Renners'!H7</f>
        <v>0</v>
      </c>
      <c r="M14" s="43">
        <f>'Deelnemende Renners'!I7</f>
        <v>0</v>
      </c>
      <c r="N14" s="43">
        <f>'Deelnemende Renners'!J7</f>
        <v>250</v>
      </c>
      <c r="O14" s="43">
        <f>'Deelnemende Renners'!K7</f>
        <v>20</v>
      </c>
      <c r="P14" s="43">
        <f>'Deelnemende Renners'!L7</f>
        <v>0</v>
      </c>
      <c r="Q14" s="43">
        <f>'Deelnemende Renners'!M7</f>
        <v>150</v>
      </c>
      <c r="R14" s="43">
        <f>'Deelnemende Renners'!N7</f>
        <v>600</v>
      </c>
      <c r="S14" s="43">
        <f>'Deelnemende Renners'!O7</f>
        <v>0</v>
      </c>
      <c r="T14" s="43">
        <f>'Deelnemende Renners'!P7</f>
        <v>0</v>
      </c>
      <c r="U14" s="43">
        <f>'Deelnemende Renners'!Q7</f>
        <v>0</v>
      </c>
      <c r="V14" s="43">
        <f>'Deelnemende Renners'!R7</f>
        <v>0</v>
      </c>
      <c r="W14" s="43">
        <f>'Deelnemende Renners'!S7</f>
        <v>0</v>
      </c>
      <c r="X14" s="43">
        <f>'Deelnemende Renners'!T7</f>
        <v>0</v>
      </c>
      <c r="Y14" s="43">
        <f>'Deelnemende Renners'!U7</f>
        <v>0</v>
      </c>
      <c r="Z14" s="43">
        <f>'Deelnemende Renners'!V7</f>
        <v>0</v>
      </c>
      <c r="AA14" s="43">
        <f>'Deelnemende Renners'!W7</f>
        <v>0</v>
      </c>
      <c r="AB14" s="43">
        <f>'Deelnemende Renners'!X7</f>
        <v>0</v>
      </c>
      <c r="AC14" s="25"/>
      <c r="AD14" s="24"/>
    </row>
    <row r="15" spans="1:30" x14ac:dyDescent="0.25">
      <c r="A15" s="27">
        <v>8</v>
      </c>
      <c r="B15" s="34">
        <v>236</v>
      </c>
      <c r="C15" s="26" t="str">
        <f>IF(B15="","",VLOOKUP(B15,'Rennerslijst Giro'!A8:C983,2))</f>
        <v>ULISSI Diego</v>
      </c>
      <c r="D15" s="34">
        <v>189</v>
      </c>
      <c r="E15" s="25"/>
      <c r="F15" s="25"/>
      <c r="G15" s="43">
        <f>'Deelnemende Renners'!C21</f>
        <v>0</v>
      </c>
      <c r="H15" s="43">
        <f>'Deelnemende Renners'!D21</f>
        <v>0</v>
      </c>
      <c r="I15" s="43">
        <f>'Deelnemende Renners'!E21</f>
        <v>0</v>
      </c>
      <c r="J15" s="43">
        <f>'Deelnemende Renners'!F21</f>
        <v>0</v>
      </c>
      <c r="K15" s="43">
        <f>'Deelnemende Renners'!G21</f>
        <v>0</v>
      </c>
      <c r="L15" s="43">
        <f>'Deelnemende Renners'!H21</f>
        <v>0</v>
      </c>
      <c r="M15" s="43">
        <f>'Deelnemende Renners'!I21</f>
        <v>1500</v>
      </c>
      <c r="N15" s="43">
        <f>'Deelnemende Renners'!J21</f>
        <v>0</v>
      </c>
      <c r="O15" s="43">
        <f>'Deelnemende Renners'!K21</f>
        <v>0</v>
      </c>
      <c r="P15" s="43">
        <f>'Deelnemende Renners'!L21</f>
        <v>0</v>
      </c>
      <c r="Q15" s="43">
        <f>'Deelnemende Renners'!M21</f>
        <v>0</v>
      </c>
      <c r="R15" s="43">
        <f>'Deelnemende Renners'!N21</f>
        <v>1100</v>
      </c>
      <c r="S15" s="43">
        <f>'Deelnemende Renners'!O21</f>
        <v>0</v>
      </c>
      <c r="T15" s="43">
        <f>'Deelnemende Renners'!P21</f>
        <v>0</v>
      </c>
      <c r="U15" s="43">
        <f>'Deelnemende Renners'!Q21</f>
        <v>0</v>
      </c>
      <c r="V15" s="43">
        <f>'Deelnemende Renners'!R21</f>
        <v>0</v>
      </c>
      <c r="W15" s="43">
        <f>'Deelnemende Renners'!S21</f>
        <v>0</v>
      </c>
      <c r="X15" s="43">
        <f>'Deelnemende Renners'!T21</f>
        <v>0</v>
      </c>
      <c r="Y15" s="43">
        <f>'Deelnemende Renners'!U21</f>
        <v>0</v>
      </c>
      <c r="Z15" s="43">
        <f>'Deelnemende Renners'!V21</f>
        <v>0</v>
      </c>
      <c r="AA15" s="43">
        <f>'Deelnemende Renners'!W21</f>
        <v>0</v>
      </c>
      <c r="AB15" s="43">
        <f>'Deelnemende Renners'!X21</f>
        <v>0</v>
      </c>
      <c r="AC15" s="25"/>
      <c r="AD15" s="24"/>
    </row>
    <row r="16" spans="1:30" x14ac:dyDescent="0.25">
      <c r="A16" s="27">
        <v>9</v>
      </c>
      <c r="B16" s="34">
        <v>242</v>
      </c>
      <c r="C16" s="26" t="str">
        <f>IF(B16="","",VLOOKUP(B16,'Rennerslijst Giro'!A9:C984,2))</f>
        <v>MODOLO Sacha</v>
      </c>
      <c r="D16" s="34">
        <v>189</v>
      </c>
      <c r="E16" s="25"/>
      <c r="F16" s="25"/>
      <c r="G16" s="43">
        <f>'Deelnemende Renners'!C9</f>
        <v>0</v>
      </c>
      <c r="H16" s="43">
        <f>'Deelnemende Renners'!D9</f>
        <v>0</v>
      </c>
      <c r="I16" s="43">
        <f>'Deelnemende Renners'!E9</f>
        <v>0</v>
      </c>
      <c r="J16" s="43">
        <f>'Deelnemende Renners'!F9</f>
        <v>0</v>
      </c>
      <c r="K16" s="43">
        <f>'Deelnemende Renners'!G9</f>
        <v>0</v>
      </c>
      <c r="L16" s="43">
        <f>'Deelnemende Renners'!H9</f>
        <v>1100</v>
      </c>
      <c r="M16" s="43">
        <f>'Deelnemende Renners'!I9</f>
        <v>0</v>
      </c>
      <c r="N16" s="43">
        <f>'Deelnemende Renners'!J9</f>
        <v>0</v>
      </c>
      <c r="O16" s="43">
        <f>'Deelnemende Renners'!K9</f>
        <v>0</v>
      </c>
      <c r="P16" s="43">
        <f>'Deelnemende Renners'!L9</f>
        <v>800</v>
      </c>
      <c r="Q16" s="43">
        <f>'Deelnemende Renners'!M9</f>
        <v>0</v>
      </c>
      <c r="R16" s="43">
        <f>'Deelnemende Renners'!N9</f>
        <v>0</v>
      </c>
      <c r="S16" s="43">
        <f>'Deelnemende Renners'!O9</f>
        <v>0</v>
      </c>
      <c r="T16" s="43">
        <f>'Deelnemende Renners'!P9</f>
        <v>0</v>
      </c>
      <c r="U16" s="43">
        <f>'Deelnemende Renners'!Q9</f>
        <v>0</v>
      </c>
      <c r="V16" s="43">
        <f>'Deelnemende Renners'!R9</f>
        <v>0</v>
      </c>
      <c r="W16" s="43">
        <f>'Deelnemende Renners'!S9</f>
        <v>0</v>
      </c>
      <c r="X16" s="43">
        <f>'Deelnemende Renners'!T9</f>
        <v>0</v>
      </c>
      <c r="Y16" s="43">
        <f>'Deelnemende Renners'!U9</f>
        <v>0</v>
      </c>
      <c r="Z16" s="43">
        <f>'Deelnemende Renners'!V9</f>
        <v>0</v>
      </c>
      <c r="AA16" s="43">
        <f>'Deelnemende Renners'!W9</f>
        <v>0</v>
      </c>
      <c r="AB16" s="43">
        <f>'Deelnemende Renners'!X9</f>
        <v>0</v>
      </c>
      <c r="AC16" s="25"/>
      <c r="AD16" s="24"/>
    </row>
    <row r="17" spans="1:30" x14ac:dyDescent="0.25">
      <c r="A17" s="27">
        <v>10</v>
      </c>
      <c r="B17" s="34">
        <v>312</v>
      </c>
      <c r="C17" s="26" t="str">
        <f>IF(B17="","",VLOOKUP(B17,'Rennerslijst Giro'!A10:C985,2))</f>
        <v>COLLI Daniele</v>
      </c>
      <c r="D17" s="34">
        <v>177</v>
      </c>
      <c r="E17" s="25"/>
      <c r="F17" s="25"/>
      <c r="G17" s="43">
        <f>'Deelnemende Renners'!C25</f>
        <v>0</v>
      </c>
      <c r="H17" s="43">
        <f>'Deelnemende Renners'!D25</f>
        <v>600</v>
      </c>
      <c r="I17" s="43">
        <f>'Deelnemende Renners'!E25</f>
        <v>0</v>
      </c>
      <c r="J17" s="43">
        <f>'Deelnemende Renners'!F25</f>
        <v>0</v>
      </c>
      <c r="K17" s="43">
        <f>'Deelnemende Renners'!G25</f>
        <v>0</v>
      </c>
      <c r="L17" s="43">
        <f>'Deelnemende Renners'!H25</f>
        <v>0</v>
      </c>
      <c r="M17" s="43">
        <f>'Deelnemende Renners'!I25</f>
        <v>0</v>
      </c>
      <c r="N17" s="43">
        <f>'Deelnemende Renners'!J25</f>
        <v>0</v>
      </c>
      <c r="O17" s="43">
        <f>'Deelnemende Renners'!K25</f>
        <v>0</v>
      </c>
      <c r="P17" s="43">
        <f>'Deelnemende Renners'!L25</f>
        <v>0</v>
      </c>
      <c r="Q17" s="43">
        <f>'Deelnemende Renners'!M25</f>
        <v>0</v>
      </c>
      <c r="R17" s="43">
        <f>'Deelnemende Renners'!N25</f>
        <v>0</v>
      </c>
      <c r="S17" s="43">
        <f>'Deelnemende Renners'!O25</f>
        <v>0</v>
      </c>
      <c r="T17" s="43">
        <f>'Deelnemende Renners'!P25</f>
        <v>0</v>
      </c>
      <c r="U17" s="43">
        <f>'Deelnemende Renners'!Q25</f>
        <v>0</v>
      </c>
      <c r="V17" s="43">
        <f>'Deelnemende Renners'!R25</f>
        <v>0</v>
      </c>
      <c r="W17" s="43">
        <f>'Deelnemende Renners'!S25</f>
        <v>0</v>
      </c>
      <c r="X17" s="43">
        <f>'Deelnemende Renners'!T25</f>
        <v>0</v>
      </c>
      <c r="Y17" s="43">
        <f>'Deelnemende Renners'!U25</f>
        <v>0</v>
      </c>
      <c r="Z17" s="43">
        <f>'Deelnemende Renners'!V25</f>
        <v>0</v>
      </c>
      <c r="AA17" s="43">
        <f>'Deelnemende Renners'!W25</f>
        <v>0</v>
      </c>
      <c r="AB17" s="43">
        <f>'Deelnemende Renners'!X25</f>
        <v>0</v>
      </c>
      <c r="AC17" s="25"/>
      <c r="AD17" s="24"/>
    </row>
    <row r="18" spans="1:30" x14ac:dyDescent="0.25">
      <c r="A18" s="27">
        <v>11</v>
      </c>
      <c r="B18" s="34">
        <v>27</v>
      </c>
      <c r="C18" s="26" t="str">
        <f>IF(B18="","",VLOOKUP(B18,'Rennerslijst Giro'!A11:C986,2))</f>
        <v>BETANCUR GOMEZ Carlos Alberto</v>
      </c>
      <c r="D18" s="34">
        <v>162</v>
      </c>
      <c r="E18" s="25"/>
      <c r="F18" s="25"/>
      <c r="G18" s="43">
        <f>'Deelnemende Renners'!C12</f>
        <v>0</v>
      </c>
      <c r="H18" s="43">
        <f>'Deelnemende Renners'!D12</f>
        <v>0</v>
      </c>
      <c r="I18" s="43">
        <f>'Deelnemende Renners'!E12</f>
        <v>0</v>
      </c>
      <c r="J18" s="43">
        <f>'Deelnemende Renners'!F12</f>
        <v>0</v>
      </c>
      <c r="K18" s="43">
        <f>'Deelnemende Renners'!G12</f>
        <v>0</v>
      </c>
      <c r="L18" s="43">
        <f>'Deelnemende Renners'!H12</f>
        <v>0</v>
      </c>
      <c r="M18" s="43">
        <f>'Deelnemende Renners'!I12</f>
        <v>30</v>
      </c>
      <c r="N18" s="43">
        <f>'Deelnemende Renners'!J12</f>
        <v>0</v>
      </c>
      <c r="O18" s="43">
        <f>'Deelnemende Renners'!K12</f>
        <v>800</v>
      </c>
      <c r="P18" s="43">
        <f>'Deelnemende Renners'!L12</f>
        <v>0</v>
      </c>
      <c r="Q18" s="43">
        <f>'Deelnemende Renners'!M12</f>
        <v>1300</v>
      </c>
      <c r="R18" s="43">
        <f>'Deelnemende Renners'!N12</f>
        <v>650</v>
      </c>
      <c r="S18" s="43">
        <f>'Deelnemende Renners'!O12</f>
        <v>0</v>
      </c>
      <c r="T18" s="43">
        <f>'Deelnemende Renners'!P12</f>
        <v>0</v>
      </c>
      <c r="U18" s="43">
        <f>'Deelnemende Renners'!Q12</f>
        <v>0</v>
      </c>
      <c r="V18" s="43">
        <f>'Deelnemende Renners'!R12</f>
        <v>0</v>
      </c>
      <c r="W18" s="43">
        <f>'Deelnemende Renners'!S12</f>
        <v>0</v>
      </c>
      <c r="X18" s="43">
        <f>'Deelnemende Renners'!T12</f>
        <v>0</v>
      </c>
      <c r="Y18" s="43">
        <f>'Deelnemende Renners'!U12</f>
        <v>0</v>
      </c>
      <c r="Z18" s="43">
        <f>'Deelnemende Renners'!V12</f>
        <v>0</v>
      </c>
      <c r="AA18" s="43">
        <f>'Deelnemende Renners'!W12</f>
        <v>0</v>
      </c>
      <c r="AB18" s="43">
        <f>'Deelnemende Renners'!X12</f>
        <v>0</v>
      </c>
      <c r="AC18" s="25"/>
      <c r="AD18" s="24"/>
    </row>
    <row r="19" spans="1:30" x14ac:dyDescent="0.25">
      <c r="A19" s="27">
        <v>12</v>
      </c>
      <c r="B19" s="34">
        <v>319</v>
      </c>
      <c r="C19" s="26" t="str">
        <f>IF(B19="","",VLOOKUP(B19,'Rennerslijst Giro'!A12:C987,2))</f>
        <v>STACCHIOTTI Riccardo</v>
      </c>
      <c r="D19" s="34">
        <v>45</v>
      </c>
      <c r="E19" s="25"/>
      <c r="F19" s="25"/>
      <c r="G19" s="43">
        <f>'Deelnemende Renners'!C26</f>
        <v>0</v>
      </c>
      <c r="H19" s="43">
        <f>'Deelnemende Renners'!D26</f>
        <v>0</v>
      </c>
      <c r="I19" s="43">
        <f>'Deelnemende Renners'!E26</f>
        <v>0</v>
      </c>
      <c r="J19" s="43">
        <f>'Deelnemende Renners'!F26</f>
        <v>0</v>
      </c>
      <c r="K19" s="43">
        <f>'Deelnemende Renners'!G26</f>
        <v>0</v>
      </c>
      <c r="L19" s="43">
        <f>'Deelnemende Renners'!H26</f>
        <v>0</v>
      </c>
      <c r="M19" s="43">
        <f>'Deelnemende Renners'!I26</f>
        <v>0</v>
      </c>
      <c r="N19" s="43">
        <f>'Deelnemende Renners'!J26</f>
        <v>0</v>
      </c>
      <c r="O19" s="43">
        <f>'Deelnemende Renners'!K26</f>
        <v>0</v>
      </c>
      <c r="P19" s="43">
        <f>'Deelnemende Renners'!L26</f>
        <v>0</v>
      </c>
      <c r="Q19" s="43">
        <f>'Deelnemende Renners'!M26</f>
        <v>0</v>
      </c>
      <c r="R19" s="43">
        <f>'Deelnemende Renners'!N26</f>
        <v>0</v>
      </c>
      <c r="S19" s="43">
        <f>'Deelnemende Renners'!O26</f>
        <v>0</v>
      </c>
      <c r="T19" s="43">
        <f>'Deelnemende Renners'!P26</f>
        <v>0</v>
      </c>
      <c r="U19" s="43">
        <f>'Deelnemende Renners'!Q26</f>
        <v>0</v>
      </c>
      <c r="V19" s="43">
        <f>'Deelnemende Renners'!R26</f>
        <v>0</v>
      </c>
      <c r="W19" s="43">
        <f>'Deelnemende Renners'!S26</f>
        <v>0</v>
      </c>
      <c r="X19" s="43">
        <f>'Deelnemende Renners'!T26</f>
        <v>0</v>
      </c>
      <c r="Y19" s="43">
        <f>'Deelnemende Renners'!U26</f>
        <v>0</v>
      </c>
      <c r="Z19" s="43">
        <f>'Deelnemende Renners'!V26</f>
        <v>0</v>
      </c>
      <c r="AA19" s="43">
        <f>'Deelnemende Renners'!W26</f>
        <v>0</v>
      </c>
      <c r="AB19" s="43">
        <f>'Deelnemende Renners'!X26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/>
      <c r="I20" s="37"/>
      <c r="J20" s="37"/>
      <c r="K20" s="37">
        <v>150</v>
      </c>
      <c r="L20" s="37">
        <v>150</v>
      </c>
      <c r="M20" s="37">
        <v>150</v>
      </c>
      <c r="N20" s="37">
        <v>150</v>
      </c>
      <c r="O20" s="37">
        <v>150</v>
      </c>
      <c r="P20" s="37">
        <v>150</v>
      </c>
      <c r="Q20" s="37">
        <v>150</v>
      </c>
      <c r="R20" s="37">
        <v>150</v>
      </c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/>
      <c r="I22" s="46"/>
      <c r="J22" s="46"/>
      <c r="K22" s="46"/>
      <c r="L22" s="46">
        <v>100</v>
      </c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/>
      <c r="I23" s="47"/>
      <c r="J23" s="47"/>
      <c r="K23" s="47">
        <v>100</v>
      </c>
      <c r="L23" s="47">
        <v>100</v>
      </c>
      <c r="M23" s="47">
        <v>100</v>
      </c>
      <c r="N23" s="47">
        <v>100</v>
      </c>
      <c r="O23" s="47">
        <v>100</v>
      </c>
      <c r="P23" s="47">
        <v>100</v>
      </c>
      <c r="Q23" s="47">
        <v>100</v>
      </c>
      <c r="R23" s="47">
        <v>100</v>
      </c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2460</v>
      </c>
      <c r="I25" s="44">
        <f t="shared" si="0"/>
        <v>550</v>
      </c>
      <c r="J25" s="49">
        <f t="shared" si="0"/>
        <v>2150</v>
      </c>
      <c r="K25" s="44">
        <f t="shared" si="0"/>
        <v>3450</v>
      </c>
      <c r="L25" s="49">
        <f t="shared" si="0"/>
        <v>2980</v>
      </c>
      <c r="M25" s="44">
        <f t="shared" si="0"/>
        <v>1980</v>
      </c>
      <c r="N25" s="49">
        <f t="shared" si="0"/>
        <v>3900</v>
      </c>
      <c r="O25" s="44">
        <f t="shared" si="0"/>
        <v>2570</v>
      </c>
      <c r="P25" s="44">
        <f t="shared" si="0"/>
        <v>1825</v>
      </c>
      <c r="Q25" s="49">
        <f t="shared" si="0"/>
        <v>3325</v>
      </c>
      <c r="R25" s="44">
        <f t="shared" si="0"/>
        <v>4850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30040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52">
        <v>3</v>
      </c>
      <c r="C28" s="23" t="str">
        <f>IF(B28="","",VLOOKUP(B28,'Rennerslijst Giro'!A1:C976,2))</f>
        <v>POZZOVIVO Domenico</v>
      </c>
      <c r="D28" s="52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34">
        <v>285</v>
      </c>
      <c r="C29" s="26" t="str">
        <f>IF(B29="","",VLOOKUP(B29,'Rennerslijst Giro'!A2:C977,2))</f>
        <v>INTXAUSTI ELORRIAGA Beñat</v>
      </c>
      <c r="D29" s="34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34">
        <v>451</v>
      </c>
      <c r="C30" s="26" t="str">
        <f>IF(B30="","",VLOOKUP(B30,'Rennerslijst Giro'!A3:C978,2))</f>
        <v>KRUIJSWIJK Steven</v>
      </c>
      <c r="D30" s="34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666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630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502</v>
      </c>
      <c r="C8" s="26" t="str">
        <f>IF(B8="","",VLOOKUP(B8,'Rennerslijst Giro'!A1:C976,2))</f>
        <v>CONTADOR VELASCO Alberto</v>
      </c>
      <c r="D8" s="34">
        <v>1791</v>
      </c>
      <c r="E8" s="25"/>
      <c r="F8" s="25"/>
      <c r="G8" s="42">
        <f>'Deelnemende Renners'!C2</f>
        <v>0</v>
      </c>
      <c r="H8" s="42">
        <f>'Deelnemende Renners'!D2</f>
        <v>20</v>
      </c>
      <c r="I8" s="42">
        <f>'Deelnemende Renners'!E2</f>
        <v>100</v>
      </c>
      <c r="J8" s="42">
        <f>'Deelnemende Renners'!F2</f>
        <v>600</v>
      </c>
      <c r="K8" s="42">
        <f>'Deelnemende Renners'!G2</f>
        <v>1000</v>
      </c>
      <c r="L8" s="42">
        <f>'Deelnemende Renners'!H2</f>
        <v>0</v>
      </c>
      <c r="M8" s="42">
        <f>'Deelnemende Renners'!I2</f>
        <v>0</v>
      </c>
      <c r="N8" s="42">
        <f>'Deelnemende Renners'!J2</f>
        <v>900</v>
      </c>
      <c r="O8" s="42">
        <f>'Deelnemende Renners'!K2</f>
        <v>500</v>
      </c>
      <c r="P8" s="42">
        <f>'Deelnemende Renners'!L2</f>
        <v>0</v>
      </c>
      <c r="Q8" s="42">
        <f>'Deelnemende Renners'!M2</f>
        <v>75</v>
      </c>
      <c r="R8" s="42">
        <f>'Deelnemende Renners'!N2</f>
        <v>1300</v>
      </c>
      <c r="S8" s="42">
        <f>'Deelnemende Renners'!O2</f>
        <v>0</v>
      </c>
      <c r="T8" s="42">
        <f>'Deelnemende Renners'!P2</f>
        <v>0</v>
      </c>
      <c r="U8" s="42">
        <f>'Deelnemende Renners'!Q2</f>
        <v>0</v>
      </c>
      <c r="V8" s="42">
        <f>'Deelnemende Renners'!R2</f>
        <v>0</v>
      </c>
      <c r="W8" s="42">
        <f>'Deelnemende Renners'!S2</f>
        <v>0</v>
      </c>
      <c r="X8" s="42">
        <f>'Deelnemende Renners'!T2</f>
        <v>0</v>
      </c>
      <c r="Y8" s="42">
        <f>'Deelnemende Renners'!U2</f>
        <v>0</v>
      </c>
      <c r="Z8" s="42">
        <f>'Deelnemende Renners'!V2</f>
        <v>0</v>
      </c>
      <c r="AA8" s="42">
        <f>'Deelnemende Renners'!W2</f>
        <v>0</v>
      </c>
      <c r="AB8" s="42">
        <f>'Deelnemende Renners'!X2</f>
        <v>0</v>
      </c>
      <c r="AC8" s="25"/>
      <c r="AD8" s="24"/>
    </row>
    <row r="9" spans="1:30" x14ac:dyDescent="0.25">
      <c r="A9" s="27">
        <v>2</v>
      </c>
      <c r="B9" s="34">
        <v>473</v>
      </c>
      <c r="C9" s="26" t="str">
        <f>IF(B9="","",VLOOKUP(B9,'Rennerslijst Giro'!A2:C977,2))</f>
        <v>PORTE Richie</v>
      </c>
      <c r="D9" s="34">
        <v>1271</v>
      </c>
      <c r="E9" s="25"/>
      <c r="F9" s="25"/>
      <c r="G9" s="43">
        <f>'Deelnemende Renners'!C4</f>
        <v>0</v>
      </c>
      <c r="H9" s="43">
        <f>'Deelnemende Renners'!D4</f>
        <v>40</v>
      </c>
      <c r="I9" s="43">
        <f>'Deelnemende Renners'!E4</f>
        <v>0</v>
      </c>
      <c r="J9" s="43">
        <f>'Deelnemende Renners'!F4</f>
        <v>550</v>
      </c>
      <c r="K9" s="43">
        <f>'Deelnemende Renners'!G4</f>
        <v>900</v>
      </c>
      <c r="L9" s="43">
        <f>'Deelnemende Renners'!H4</f>
        <v>30</v>
      </c>
      <c r="M9" s="43">
        <f>'Deelnemende Renners'!I4</f>
        <v>0</v>
      </c>
      <c r="N9" s="43">
        <f>'Deelnemende Renners'!J4</f>
        <v>800</v>
      </c>
      <c r="O9" s="43">
        <f>'Deelnemende Renners'!K4</f>
        <v>450</v>
      </c>
      <c r="P9" s="43">
        <f>'Deelnemende Renners'!L4</f>
        <v>0</v>
      </c>
      <c r="Q9" s="43">
        <f>'Deelnemende Renners'!M4</f>
        <v>0</v>
      </c>
      <c r="R9" s="43">
        <f>'Deelnemende Renners'!N4</f>
        <v>450</v>
      </c>
      <c r="S9" s="43">
        <f>'Deelnemende Renners'!O4</f>
        <v>0</v>
      </c>
      <c r="T9" s="43">
        <f>'Deelnemende Renners'!P4</f>
        <v>0</v>
      </c>
      <c r="U9" s="43">
        <f>'Deelnemende Renners'!Q4</f>
        <v>0</v>
      </c>
      <c r="V9" s="43">
        <f>'Deelnemende Renners'!R4</f>
        <v>0</v>
      </c>
      <c r="W9" s="43">
        <f>'Deelnemende Renners'!S4</f>
        <v>0</v>
      </c>
      <c r="X9" s="43">
        <f>'Deelnemende Renners'!T4</f>
        <v>0</v>
      </c>
      <c r="Y9" s="43">
        <f>'Deelnemende Renners'!U4</f>
        <v>0</v>
      </c>
      <c r="Z9" s="43">
        <f>'Deelnemende Renners'!V4</f>
        <v>0</v>
      </c>
      <c r="AA9" s="43">
        <f>'Deelnemende Renners'!W4</f>
        <v>0</v>
      </c>
      <c r="AB9" s="43">
        <f>'Deelnemende Renners'!X4</f>
        <v>0</v>
      </c>
      <c r="AC9" s="25"/>
      <c r="AD9" s="24"/>
    </row>
    <row r="10" spans="1:30" x14ac:dyDescent="0.25">
      <c r="A10" s="27">
        <v>3</v>
      </c>
      <c r="B10" s="34">
        <v>146</v>
      </c>
      <c r="C10" s="26" t="str">
        <f>IF(B10="","",VLOOKUP(B10,'Rennerslijst Giro'!A3:C978,2))</f>
        <v>URAN URAN Rigoberto</v>
      </c>
      <c r="D10" s="34">
        <v>1235</v>
      </c>
      <c r="E10" s="25"/>
      <c r="F10" s="25"/>
      <c r="G10" s="43">
        <f>'Deelnemende Renners'!C3</f>
        <v>0</v>
      </c>
      <c r="H10" s="43">
        <f>'Deelnemende Renners'!D3</f>
        <v>250</v>
      </c>
      <c r="I10" s="43">
        <f>'Deelnemende Renners'!E3</f>
        <v>0</v>
      </c>
      <c r="J10" s="43">
        <f>'Deelnemende Renners'!F3</f>
        <v>50</v>
      </c>
      <c r="K10" s="43">
        <f>'Deelnemende Renners'!G3</f>
        <v>200</v>
      </c>
      <c r="L10" s="43">
        <f>'Deelnemende Renners'!H3</f>
        <v>0</v>
      </c>
      <c r="M10" s="43">
        <f>'Deelnemende Renners'!I3</f>
        <v>0</v>
      </c>
      <c r="N10" s="43">
        <f>'Deelnemende Renners'!J3</f>
        <v>700</v>
      </c>
      <c r="O10" s="43">
        <f>'Deelnemende Renners'!K3</f>
        <v>0</v>
      </c>
      <c r="P10" s="43">
        <f>'Deelnemende Renners'!L3</f>
        <v>0</v>
      </c>
      <c r="Q10" s="43">
        <f>'Deelnemende Renners'!M3</f>
        <v>0</v>
      </c>
      <c r="R10" s="43">
        <f>'Deelnemende Renners'!N3</f>
        <v>500</v>
      </c>
      <c r="S10" s="43">
        <f>'Deelnemende Renners'!O3</f>
        <v>0</v>
      </c>
      <c r="T10" s="43">
        <f>'Deelnemende Renners'!P3</f>
        <v>0</v>
      </c>
      <c r="U10" s="43">
        <f>'Deelnemende Renners'!Q3</f>
        <v>0</v>
      </c>
      <c r="V10" s="43">
        <f>'Deelnemende Renners'!R3</f>
        <v>0</v>
      </c>
      <c r="W10" s="43">
        <f>'Deelnemende Renners'!S3</f>
        <v>0</v>
      </c>
      <c r="X10" s="43">
        <f>'Deelnemende Renners'!T3</f>
        <v>0</v>
      </c>
      <c r="Y10" s="43">
        <f>'Deelnemende Renners'!U3</f>
        <v>0</v>
      </c>
      <c r="Z10" s="43">
        <f>'Deelnemende Renners'!V3</f>
        <v>0</v>
      </c>
      <c r="AA10" s="43">
        <f>'Deelnemende Renners'!W3</f>
        <v>0</v>
      </c>
      <c r="AB10" s="43">
        <f>'Deelnemende Renners'!X3</f>
        <v>0</v>
      </c>
      <c r="AC10" s="25"/>
      <c r="AD10" s="24"/>
    </row>
    <row r="11" spans="1:30" x14ac:dyDescent="0.25">
      <c r="A11" s="27">
        <v>4</v>
      </c>
      <c r="B11" s="34">
        <v>50</v>
      </c>
      <c r="C11" s="26" t="str">
        <f>IF(B11="","",VLOOKUP(B11,'Rennerslijst Giro'!A4:C979,2))</f>
        <v>ARU Fabio</v>
      </c>
      <c r="D11" s="34">
        <v>1123</v>
      </c>
      <c r="E11" s="25"/>
      <c r="F11" s="25"/>
      <c r="G11" s="43">
        <f>'Deelnemende Renners'!C14</f>
        <v>0</v>
      </c>
      <c r="H11" s="43">
        <f>'Deelnemende Renners'!D14</f>
        <v>450</v>
      </c>
      <c r="I11" s="43">
        <f>'Deelnemende Renners'!E14</f>
        <v>450</v>
      </c>
      <c r="J11" s="43">
        <f>'Deelnemende Renners'!F14</f>
        <v>800</v>
      </c>
      <c r="K11" s="43">
        <f>'Deelnemende Renners'!G14</f>
        <v>1100</v>
      </c>
      <c r="L11" s="43">
        <f>'Deelnemende Renners'!H14</f>
        <v>0</v>
      </c>
      <c r="M11" s="43">
        <f>'Deelnemende Renners'!I14</f>
        <v>200</v>
      </c>
      <c r="N11" s="43">
        <f>'Deelnemende Renners'!J14</f>
        <v>1000</v>
      </c>
      <c r="O11" s="43">
        <f>'Deelnemende Renners'!K14</f>
        <v>550</v>
      </c>
      <c r="P11" s="43">
        <f>'Deelnemende Renners'!L14</f>
        <v>75</v>
      </c>
      <c r="Q11" s="43">
        <f>'Deelnemende Renners'!M14</f>
        <v>50</v>
      </c>
      <c r="R11" s="43">
        <f>'Deelnemende Renners'!N14</f>
        <v>0</v>
      </c>
      <c r="S11" s="43">
        <f>'Deelnemende Renners'!O14</f>
        <v>0</v>
      </c>
      <c r="T11" s="43">
        <f>'Deelnemende Renners'!P14</f>
        <v>0</v>
      </c>
      <c r="U11" s="43">
        <f>'Deelnemende Renners'!Q14</f>
        <v>0</v>
      </c>
      <c r="V11" s="43">
        <f>'Deelnemende Renners'!R14</f>
        <v>0</v>
      </c>
      <c r="W11" s="43">
        <f>'Deelnemende Renners'!S14</f>
        <v>0</v>
      </c>
      <c r="X11" s="43">
        <f>'Deelnemende Renners'!T14</f>
        <v>0</v>
      </c>
      <c r="Y11" s="43">
        <f>'Deelnemende Renners'!U14</f>
        <v>0</v>
      </c>
      <c r="Z11" s="43">
        <f>'Deelnemende Renners'!V14</f>
        <v>0</v>
      </c>
      <c r="AA11" s="43">
        <f>'Deelnemende Renners'!W14</f>
        <v>0</v>
      </c>
      <c r="AB11" s="43">
        <f>'Deelnemende Renners'!X14</f>
        <v>0</v>
      </c>
      <c r="AC11" s="25"/>
      <c r="AD11" s="24"/>
    </row>
    <row r="12" spans="1:30" x14ac:dyDescent="0.25">
      <c r="A12" s="27">
        <v>5</v>
      </c>
      <c r="B12" s="34">
        <v>478</v>
      </c>
      <c r="C12" s="26" t="str">
        <f>IF(B12="","",VLOOKUP(B12,'Rennerslijst Giro'!A5:C980,2))</f>
        <v>KÖNIG Leopold</v>
      </c>
      <c r="D12" s="34">
        <v>374</v>
      </c>
      <c r="E12" s="25"/>
      <c r="F12" s="25"/>
      <c r="G12" s="43">
        <f>'Deelnemende Renners'!C23</f>
        <v>0</v>
      </c>
      <c r="H12" s="43">
        <f>'Deelnemende Renners'!D23</f>
        <v>0</v>
      </c>
      <c r="I12" s="43">
        <f>'Deelnemende Renners'!E23</f>
        <v>0</v>
      </c>
      <c r="J12" s="43">
        <f>'Deelnemende Renners'!F23</f>
        <v>30</v>
      </c>
      <c r="K12" s="43">
        <f>'Deelnemende Renners'!G23</f>
        <v>400</v>
      </c>
      <c r="L12" s="43">
        <f>'Deelnemende Renners'!H23</f>
        <v>0</v>
      </c>
      <c r="M12" s="43">
        <f>'Deelnemende Renners'!I23</f>
        <v>10</v>
      </c>
      <c r="N12" s="43">
        <f>'Deelnemende Renners'!J23</f>
        <v>350</v>
      </c>
      <c r="O12" s="43">
        <f>'Deelnemende Renners'!K23</f>
        <v>0</v>
      </c>
      <c r="P12" s="43">
        <f>'Deelnemende Renners'!L23</f>
        <v>0</v>
      </c>
      <c r="Q12" s="43">
        <f>'Deelnemende Renners'!M23</f>
        <v>40</v>
      </c>
      <c r="R12" s="43">
        <f>'Deelnemende Renners'!N23</f>
        <v>200</v>
      </c>
      <c r="S12" s="43">
        <f>'Deelnemende Renners'!O23</f>
        <v>0</v>
      </c>
      <c r="T12" s="43">
        <f>'Deelnemende Renners'!P23</f>
        <v>0</v>
      </c>
      <c r="U12" s="43">
        <f>'Deelnemende Renners'!Q23</f>
        <v>0</v>
      </c>
      <c r="V12" s="43">
        <f>'Deelnemende Renners'!R23</f>
        <v>0</v>
      </c>
      <c r="W12" s="43">
        <f>'Deelnemende Renners'!S23</f>
        <v>0</v>
      </c>
      <c r="X12" s="43">
        <f>'Deelnemende Renners'!T23</f>
        <v>0</v>
      </c>
      <c r="Y12" s="43">
        <f>'Deelnemende Renners'!U23</f>
        <v>0</v>
      </c>
      <c r="Z12" s="43">
        <f>'Deelnemende Renners'!V23</f>
        <v>0</v>
      </c>
      <c r="AA12" s="43">
        <f>'Deelnemende Renners'!W23</f>
        <v>0</v>
      </c>
      <c r="AB12" s="43">
        <f>'Deelnemende Renners'!X23</f>
        <v>0</v>
      </c>
      <c r="AC12" s="25"/>
      <c r="AD12" s="24"/>
    </row>
    <row r="13" spans="1:30" x14ac:dyDescent="0.25">
      <c r="A13" s="27">
        <v>6</v>
      </c>
      <c r="B13" s="34">
        <v>396</v>
      </c>
      <c r="C13" s="26" t="str">
        <f>IF(B13="","",VLOOKUP(B13,'Rennerslijst Giro'!A6:C981,2))</f>
        <v>MEZGEC Luka</v>
      </c>
      <c r="D13" s="34">
        <v>518</v>
      </c>
      <c r="E13" s="25"/>
      <c r="F13" s="25"/>
      <c r="G13" s="43">
        <f>'Deelnemende Renners'!C10</f>
        <v>0</v>
      </c>
      <c r="H13" s="43">
        <f>'Deelnemende Renners'!D10</f>
        <v>1000</v>
      </c>
      <c r="I13" s="43">
        <f>'Deelnemende Renners'!E10</f>
        <v>0</v>
      </c>
      <c r="J13" s="43">
        <f>'Deelnemende Renners'!F10</f>
        <v>0</v>
      </c>
      <c r="K13" s="43">
        <f>'Deelnemende Renners'!G10</f>
        <v>0</v>
      </c>
      <c r="L13" s="43">
        <f>'Deelnemende Renners'!H10</f>
        <v>650</v>
      </c>
      <c r="M13" s="43">
        <f>'Deelnemende Renners'!I10</f>
        <v>0</v>
      </c>
      <c r="N13" s="43">
        <f>'Deelnemende Renners'!J10</f>
        <v>0</v>
      </c>
      <c r="O13" s="43">
        <f>'Deelnemende Renners'!K10</f>
        <v>0</v>
      </c>
      <c r="P13" s="43">
        <f>'Deelnemende Renners'!L10</f>
        <v>650</v>
      </c>
      <c r="Q13" s="43">
        <f>'Deelnemende Renners'!M10</f>
        <v>0</v>
      </c>
      <c r="R13" s="43">
        <f>'Deelnemende Renners'!N10</f>
        <v>0</v>
      </c>
      <c r="S13" s="43">
        <f>'Deelnemende Renners'!O10</f>
        <v>0</v>
      </c>
      <c r="T13" s="43">
        <f>'Deelnemende Renners'!P10</f>
        <v>0</v>
      </c>
      <c r="U13" s="43">
        <f>'Deelnemende Renners'!Q10</f>
        <v>0</v>
      </c>
      <c r="V13" s="43">
        <f>'Deelnemende Renners'!R10</f>
        <v>0</v>
      </c>
      <c r="W13" s="43">
        <f>'Deelnemende Renners'!S10</f>
        <v>0</v>
      </c>
      <c r="X13" s="43">
        <f>'Deelnemende Renners'!T10</f>
        <v>0</v>
      </c>
      <c r="Y13" s="43">
        <f>'Deelnemende Renners'!U10</f>
        <v>0</v>
      </c>
      <c r="Z13" s="43">
        <f>'Deelnemende Renners'!V10</f>
        <v>0</v>
      </c>
      <c r="AA13" s="43">
        <f>'Deelnemende Renners'!W10</f>
        <v>0</v>
      </c>
      <c r="AB13" s="43">
        <f>'Deelnemende Renners'!X10</f>
        <v>0</v>
      </c>
      <c r="AC13" s="25"/>
      <c r="AD13" s="24"/>
    </row>
    <row r="14" spans="1:30" x14ac:dyDescent="0.25">
      <c r="A14" s="27">
        <v>7</v>
      </c>
      <c r="B14" s="34">
        <v>262</v>
      </c>
      <c r="C14" s="26" t="str">
        <f>IF(B14="","",VLOOKUP(B14,'Rennerslijst Giro'!A7:C982,2))</f>
        <v>MONFORT Maxime</v>
      </c>
      <c r="D14" s="34">
        <v>406</v>
      </c>
      <c r="E14" s="25"/>
      <c r="F14" s="25"/>
      <c r="G14" s="43">
        <f>'Deelnemende Renners'!C44</f>
        <v>0</v>
      </c>
      <c r="H14" s="43">
        <f>'Deelnemende Renners'!D44</f>
        <v>0</v>
      </c>
      <c r="I14" s="43">
        <f>'Deelnemende Renners'!E44</f>
        <v>0</v>
      </c>
      <c r="J14" s="43">
        <f>'Deelnemende Renners'!F44</f>
        <v>75</v>
      </c>
      <c r="K14" s="43">
        <f>'Deelnemende Renners'!G44</f>
        <v>0</v>
      </c>
      <c r="L14" s="43">
        <f>'Deelnemende Renners'!H44</f>
        <v>0</v>
      </c>
      <c r="M14" s="43">
        <f>'Deelnemende Renners'!I44</f>
        <v>0</v>
      </c>
      <c r="N14" s="43">
        <f>'Deelnemende Renners'!J44</f>
        <v>200</v>
      </c>
      <c r="O14" s="43">
        <f>'Deelnemende Renners'!K44</f>
        <v>0</v>
      </c>
      <c r="P14" s="43">
        <f>'Deelnemende Renners'!L44</f>
        <v>0</v>
      </c>
      <c r="Q14" s="43">
        <f>'Deelnemende Renners'!M44</f>
        <v>0</v>
      </c>
      <c r="R14" s="43">
        <f>'Deelnemende Renners'!N44</f>
        <v>50</v>
      </c>
      <c r="S14" s="43">
        <f>'Deelnemende Renners'!O44</f>
        <v>0</v>
      </c>
      <c r="T14" s="43">
        <f>'Deelnemende Renners'!P44</f>
        <v>0</v>
      </c>
      <c r="U14" s="43">
        <f>'Deelnemende Renners'!Q44</f>
        <v>0</v>
      </c>
      <c r="V14" s="43">
        <f>'Deelnemende Renners'!R44</f>
        <v>0</v>
      </c>
      <c r="W14" s="43">
        <f>'Deelnemende Renners'!S44</f>
        <v>0</v>
      </c>
      <c r="X14" s="43">
        <f>'Deelnemende Renners'!T44</f>
        <v>0</v>
      </c>
      <c r="Y14" s="43">
        <f>'Deelnemende Renners'!U44</f>
        <v>0</v>
      </c>
      <c r="Z14" s="43">
        <f>'Deelnemende Renners'!V44</f>
        <v>0</v>
      </c>
      <c r="AA14" s="43">
        <f>'Deelnemende Renners'!W44</f>
        <v>0</v>
      </c>
      <c r="AB14" s="43">
        <f>'Deelnemende Renners'!X44</f>
        <v>0</v>
      </c>
      <c r="AC14" s="25"/>
      <c r="AD14" s="24"/>
    </row>
    <row r="15" spans="1:30" x14ac:dyDescent="0.25">
      <c r="A15" s="27">
        <v>8</v>
      </c>
      <c r="B15" s="34">
        <v>431</v>
      </c>
      <c r="C15" s="26" t="str">
        <f>IF(B15="","",VLOOKUP(B15,'Rennerslijst Giro'!A8:C983,2))</f>
        <v>PAOLINI Luca</v>
      </c>
      <c r="D15" s="34">
        <v>189</v>
      </c>
      <c r="E15" s="25"/>
      <c r="F15" s="25"/>
      <c r="G15" s="43">
        <f>'Deelnemende Renners'!C48</f>
        <v>0</v>
      </c>
      <c r="H15" s="43">
        <f>'Deelnemende Renners'!D48</f>
        <v>0</v>
      </c>
      <c r="I15" s="43">
        <f>'Deelnemende Renners'!E48</f>
        <v>800</v>
      </c>
      <c r="J15" s="43">
        <f>'Deelnemende Renners'!F48</f>
        <v>0</v>
      </c>
      <c r="K15" s="43">
        <f>'Deelnemende Renners'!G48</f>
        <v>0</v>
      </c>
      <c r="L15" s="43">
        <f>'Deelnemende Renners'!H48</f>
        <v>10</v>
      </c>
      <c r="M15" s="43">
        <f>'Deelnemende Renners'!I48</f>
        <v>0</v>
      </c>
      <c r="N15" s="43">
        <f>'Deelnemende Renners'!J48</f>
        <v>0</v>
      </c>
      <c r="O15" s="43">
        <f>'Deelnemende Renners'!K48</f>
        <v>0</v>
      </c>
      <c r="P15" s="43">
        <f>'Deelnemende Renners'!L48</f>
        <v>0</v>
      </c>
      <c r="Q15" s="43">
        <f>'Deelnemende Renners'!M48</f>
        <v>0</v>
      </c>
      <c r="R15" s="43">
        <f>'Deelnemende Renners'!N48</f>
        <v>0</v>
      </c>
      <c r="S15" s="43">
        <f>'Deelnemende Renners'!O48</f>
        <v>0</v>
      </c>
      <c r="T15" s="43">
        <f>'Deelnemende Renners'!P48</f>
        <v>0</v>
      </c>
      <c r="U15" s="43">
        <f>'Deelnemende Renners'!Q48</f>
        <v>0</v>
      </c>
      <c r="V15" s="43">
        <f>'Deelnemende Renners'!R48</f>
        <v>0</v>
      </c>
      <c r="W15" s="43">
        <f>'Deelnemende Renners'!S48</f>
        <v>0</v>
      </c>
      <c r="X15" s="43">
        <f>'Deelnemende Renners'!T48</f>
        <v>0</v>
      </c>
      <c r="Y15" s="43">
        <f>'Deelnemende Renners'!U48</f>
        <v>0</v>
      </c>
      <c r="Z15" s="43">
        <f>'Deelnemende Renners'!V48</f>
        <v>0</v>
      </c>
      <c r="AA15" s="43">
        <f>'Deelnemende Renners'!W48</f>
        <v>0</v>
      </c>
      <c r="AB15" s="43">
        <f>'Deelnemende Renners'!X48</f>
        <v>0</v>
      </c>
      <c r="AC15" s="25"/>
      <c r="AD15" s="24"/>
    </row>
    <row r="16" spans="1:30" x14ac:dyDescent="0.25">
      <c r="A16" s="27">
        <v>9</v>
      </c>
      <c r="B16" s="34">
        <v>294</v>
      </c>
      <c r="C16" s="26" t="str">
        <f>IF(B16="","",VLOOKUP(B16,'Rennerslijst Giro'!A9:C984,2))</f>
        <v>AMADOR BIKKAZAKOVA Andrey</v>
      </c>
      <c r="D16" s="34">
        <v>189</v>
      </c>
      <c r="E16" s="25"/>
      <c r="F16" s="25"/>
      <c r="G16" s="43">
        <f>'Deelnemende Renners'!C49</f>
        <v>0</v>
      </c>
      <c r="H16" s="43">
        <f>'Deelnemende Renners'!D49</f>
        <v>0</v>
      </c>
      <c r="I16" s="43">
        <f>'Deelnemende Renners'!E49</f>
        <v>200</v>
      </c>
      <c r="J16" s="43">
        <f>'Deelnemende Renners'!F49</f>
        <v>250</v>
      </c>
      <c r="K16" s="43">
        <f>'Deelnemende Renners'!G49</f>
        <v>450</v>
      </c>
      <c r="L16" s="43">
        <f>'Deelnemende Renners'!H49</f>
        <v>0</v>
      </c>
      <c r="M16" s="43">
        <f>'Deelnemende Renners'!I49</f>
        <v>0</v>
      </c>
      <c r="N16" s="43">
        <f>'Deelnemende Renners'!J49</f>
        <v>400</v>
      </c>
      <c r="O16" s="43">
        <f>'Deelnemende Renners'!K49</f>
        <v>200</v>
      </c>
      <c r="P16" s="43">
        <f>'Deelnemende Renners'!L49</f>
        <v>0</v>
      </c>
      <c r="Q16" s="43">
        <f>'Deelnemende Renners'!M49</f>
        <v>100</v>
      </c>
      <c r="R16" s="43">
        <f>'Deelnemende Renners'!N49</f>
        <v>75</v>
      </c>
      <c r="S16" s="43">
        <f>'Deelnemende Renners'!O49</f>
        <v>0</v>
      </c>
      <c r="T16" s="43">
        <f>'Deelnemende Renners'!P49</f>
        <v>0</v>
      </c>
      <c r="U16" s="43">
        <f>'Deelnemende Renners'!Q49</f>
        <v>0</v>
      </c>
      <c r="V16" s="43">
        <f>'Deelnemende Renners'!R49</f>
        <v>0</v>
      </c>
      <c r="W16" s="43">
        <f>'Deelnemende Renners'!S49</f>
        <v>0</v>
      </c>
      <c r="X16" s="43">
        <f>'Deelnemende Renners'!T49</f>
        <v>0</v>
      </c>
      <c r="Y16" s="43">
        <f>'Deelnemende Renners'!U49</f>
        <v>0</v>
      </c>
      <c r="Z16" s="43">
        <f>'Deelnemende Renners'!V49</f>
        <v>0</v>
      </c>
      <c r="AA16" s="43">
        <f>'Deelnemende Renners'!W49</f>
        <v>0</v>
      </c>
      <c r="AB16" s="43">
        <f>'Deelnemende Renners'!X49</f>
        <v>0</v>
      </c>
      <c r="AC16" s="25"/>
      <c r="AD16" s="24"/>
    </row>
    <row r="17" spans="1:30" x14ac:dyDescent="0.25">
      <c r="A17" s="27">
        <v>10</v>
      </c>
      <c r="B17" s="34">
        <v>491</v>
      </c>
      <c r="C17" s="26" t="str">
        <f>IF(B17="","",VLOOKUP(B17,'Rennerslijst Giro'!A10:C985,2))</f>
        <v>HENAO GOMEZ Sebastian</v>
      </c>
      <c r="D17" s="34">
        <v>177</v>
      </c>
      <c r="E17" s="25"/>
      <c r="F17" s="25"/>
      <c r="G17" s="43">
        <f>'Deelnemende Renners'!C50</f>
        <v>0</v>
      </c>
      <c r="H17" s="43">
        <f>'Deelnemende Renners'!D50</f>
        <v>0</v>
      </c>
      <c r="I17" s="43">
        <f>'Deelnemende Renners'!E50</f>
        <v>0</v>
      </c>
      <c r="J17" s="43">
        <f>'Deelnemende Renners'!F50</f>
        <v>0</v>
      </c>
      <c r="K17" s="43">
        <f>'Deelnemende Renners'!G50</f>
        <v>0</v>
      </c>
      <c r="L17" s="43">
        <f>'Deelnemende Renners'!H50</f>
        <v>0</v>
      </c>
      <c r="M17" s="43">
        <f>'Deelnemende Renners'!I50</f>
        <v>0</v>
      </c>
      <c r="N17" s="43">
        <f>'Deelnemende Renners'!J50</f>
        <v>0</v>
      </c>
      <c r="O17" s="43">
        <f>'Deelnemende Renners'!K50</f>
        <v>0</v>
      </c>
      <c r="P17" s="43">
        <f>'Deelnemende Renners'!L50</f>
        <v>0</v>
      </c>
      <c r="Q17" s="43">
        <f>'Deelnemende Renners'!M50</f>
        <v>0</v>
      </c>
      <c r="R17" s="43">
        <f>'Deelnemende Renners'!N50</f>
        <v>0</v>
      </c>
      <c r="S17" s="43">
        <f>'Deelnemende Renners'!O50</f>
        <v>0</v>
      </c>
      <c r="T17" s="43">
        <f>'Deelnemende Renners'!P50</f>
        <v>0</v>
      </c>
      <c r="U17" s="43">
        <f>'Deelnemende Renners'!Q50</f>
        <v>0</v>
      </c>
      <c r="V17" s="43">
        <f>'Deelnemende Renners'!R50</f>
        <v>0</v>
      </c>
      <c r="W17" s="43">
        <f>'Deelnemende Renners'!S50</f>
        <v>0</v>
      </c>
      <c r="X17" s="43">
        <f>'Deelnemende Renners'!T50</f>
        <v>0</v>
      </c>
      <c r="Y17" s="43">
        <f>'Deelnemende Renners'!U50</f>
        <v>0</v>
      </c>
      <c r="Z17" s="43">
        <f>'Deelnemende Renners'!V50</f>
        <v>0</v>
      </c>
      <c r="AA17" s="43">
        <f>'Deelnemende Renners'!W50</f>
        <v>0</v>
      </c>
      <c r="AB17" s="43">
        <f>'Deelnemende Renners'!X50</f>
        <v>0</v>
      </c>
      <c r="AC17" s="25"/>
      <c r="AD17" s="24"/>
    </row>
    <row r="18" spans="1:30" x14ac:dyDescent="0.25">
      <c r="A18" s="27">
        <v>11</v>
      </c>
      <c r="B18" s="34">
        <v>213</v>
      </c>
      <c r="C18" s="26" t="str">
        <f>IF(B18="","",VLOOKUP(B18,'Rennerslijst Giro'!A11:C986,2))</f>
        <v>SARAMOTINS Aleksejs</v>
      </c>
      <c r="D18" s="34">
        <v>162</v>
      </c>
      <c r="E18" s="25"/>
      <c r="F18" s="25"/>
      <c r="G18" s="43">
        <f>'Deelnemende Renners'!C51</f>
        <v>0</v>
      </c>
      <c r="H18" s="43">
        <f>'Deelnemende Renners'!D51</f>
        <v>0</v>
      </c>
      <c r="I18" s="43">
        <f>'Deelnemende Renners'!E51</f>
        <v>0</v>
      </c>
      <c r="J18" s="43">
        <f>'Deelnemende Renners'!F51</f>
        <v>0</v>
      </c>
      <c r="K18" s="43">
        <f>'Deelnemende Renners'!G51</f>
        <v>0</v>
      </c>
      <c r="L18" s="43">
        <f>'Deelnemende Renners'!H51</f>
        <v>0</v>
      </c>
      <c r="M18" s="43">
        <f>'Deelnemende Renners'!I51</f>
        <v>0</v>
      </c>
      <c r="N18" s="43">
        <f>'Deelnemende Renners'!J51</f>
        <v>0</v>
      </c>
      <c r="O18" s="43">
        <f>'Deelnemende Renners'!K51</f>
        <v>0</v>
      </c>
      <c r="P18" s="43">
        <f>'Deelnemende Renners'!L51</f>
        <v>0</v>
      </c>
      <c r="Q18" s="43">
        <f>'Deelnemende Renners'!M51</f>
        <v>0</v>
      </c>
      <c r="R18" s="43">
        <f>'Deelnemende Renners'!N51</f>
        <v>0</v>
      </c>
      <c r="S18" s="43">
        <f>'Deelnemende Renners'!O51</f>
        <v>0</v>
      </c>
      <c r="T18" s="43">
        <f>'Deelnemende Renners'!P51</f>
        <v>0</v>
      </c>
      <c r="U18" s="43">
        <f>'Deelnemende Renners'!Q51</f>
        <v>0</v>
      </c>
      <c r="V18" s="43">
        <f>'Deelnemende Renners'!R51</f>
        <v>0</v>
      </c>
      <c r="W18" s="43">
        <f>'Deelnemende Renners'!S51</f>
        <v>0</v>
      </c>
      <c r="X18" s="43">
        <f>'Deelnemende Renners'!T51</f>
        <v>0</v>
      </c>
      <c r="Y18" s="43">
        <f>'Deelnemende Renners'!U51</f>
        <v>0</v>
      </c>
      <c r="Z18" s="43">
        <f>'Deelnemende Renners'!V51</f>
        <v>0</v>
      </c>
      <c r="AA18" s="43">
        <f>'Deelnemende Renners'!W51</f>
        <v>0</v>
      </c>
      <c r="AB18" s="43">
        <f>'Deelnemende Renners'!X51</f>
        <v>0</v>
      </c>
      <c r="AC18" s="25"/>
      <c r="AD18" s="24"/>
    </row>
    <row r="19" spans="1:30" x14ac:dyDescent="0.25">
      <c r="A19" s="27">
        <v>12</v>
      </c>
      <c r="B19" s="34">
        <v>117</v>
      </c>
      <c r="C19" s="26" t="str">
        <f>IF(B19="","",VLOOKUP(B19,'Rennerslijst Giro'!A12:C987,2))</f>
        <v>ZABEL Rick</v>
      </c>
      <c r="D19" s="34">
        <v>45</v>
      </c>
      <c r="E19" s="25"/>
      <c r="F19" s="25"/>
      <c r="G19" s="43">
        <f>'Deelnemende Renners'!C52</f>
        <v>0</v>
      </c>
      <c r="H19" s="43">
        <f>'Deelnemende Renners'!D52</f>
        <v>0</v>
      </c>
      <c r="I19" s="43">
        <f>'Deelnemende Renners'!E52</f>
        <v>0</v>
      </c>
      <c r="J19" s="43">
        <f>'Deelnemende Renners'!F52</f>
        <v>0</v>
      </c>
      <c r="K19" s="43">
        <f>'Deelnemende Renners'!G52</f>
        <v>0</v>
      </c>
      <c r="L19" s="43">
        <f>'Deelnemende Renners'!H52</f>
        <v>0</v>
      </c>
      <c r="M19" s="43">
        <f>'Deelnemende Renners'!I52</f>
        <v>0</v>
      </c>
      <c r="N19" s="43">
        <f>'Deelnemende Renners'!J52</f>
        <v>0</v>
      </c>
      <c r="O19" s="43">
        <f>'Deelnemende Renners'!K52</f>
        <v>0</v>
      </c>
      <c r="P19" s="43">
        <f>'Deelnemende Renners'!L52</f>
        <v>0</v>
      </c>
      <c r="Q19" s="43">
        <f>'Deelnemende Renners'!M52</f>
        <v>0</v>
      </c>
      <c r="R19" s="43">
        <f>'Deelnemende Renners'!N52</f>
        <v>0</v>
      </c>
      <c r="S19" s="43">
        <f>'Deelnemende Renners'!O52</f>
        <v>0</v>
      </c>
      <c r="T19" s="43">
        <f>'Deelnemende Renners'!P52</f>
        <v>0</v>
      </c>
      <c r="U19" s="43">
        <f>'Deelnemende Renners'!Q52</f>
        <v>0</v>
      </c>
      <c r="V19" s="43">
        <f>'Deelnemende Renners'!R52</f>
        <v>0</v>
      </c>
      <c r="W19" s="43">
        <f>'Deelnemende Renners'!S52</f>
        <v>0</v>
      </c>
      <c r="X19" s="43">
        <f>'Deelnemende Renners'!T52</f>
        <v>0</v>
      </c>
      <c r="Y19" s="43">
        <f>'Deelnemende Renners'!U52</f>
        <v>0</v>
      </c>
      <c r="Z19" s="43">
        <f>'Deelnemende Renners'!V52</f>
        <v>0</v>
      </c>
      <c r="AA19" s="43">
        <f>'Deelnemende Renners'!W52</f>
        <v>0</v>
      </c>
      <c r="AB19" s="43">
        <f>'Deelnemende Renners'!X52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/>
      <c r="I20" s="37"/>
      <c r="J20" s="37"/>
      <c r="K20" s="37">
        <v>150</v>
      </c>
      <c r="L20" s="37">
        <v>150</v>
      </c>
      <c r="M20" s="37">
        <v>150</v>
      </c>
      <c r="N20" s="37">
        <v>150</v>
      </c>
      <c r="O20" s="37">
        <v>150</v>
      </c>
      <c r="P20" s="37">
        <v>150</v>
      </c>
      <c r="Q20" s="37">
        <v>150</v>
      </c>
      <c r="R20" s="37">
        <v>150</v>
      </c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/>
      <c r="I23" s="47"/>
      <c r="J23" s="47"/>
      <c r="K23" s="47">
        <v>100</v>
      </c>
      <c r="L23" s="47">
        <v>100</v>
      </c>
      <c r="M23" s="47">
        <v>100</v>
      </c>
      <c r="N23" s="47">
        <v>100</v>
      </c>
      <c r="O23" s="47">
        <v>100</v>
      </c>
      <c r="P23" s="47">
        <v>100</v>
      </c>
      <c r="Q23" s="47">
        <v>100</v>
      </c>
      <c r="R23" s="47">
        <v>100</v>
      </c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1760</v>
      </c>
      <c r="I25" s="44">
        <f t="shared" si="0"/>
        <v>1550</v>
      </c>
      <c r="J25" s="49">
        <f t="shared" si="0"/>
        <v>2355</v>
      </c>
      <c r="K25" s="44">
        <f t="shared" si="0"/>
        <v>4300</v>
      </c>
      <c r="L25" s="49">
        <f t="shared" si="0"/>
        <v>940</v>
      </c>
      <c r="M25" s="44">
        <f t="shared" si="0"/>
        <v>460</v>
      </c>
      <c r="N25" s="49">
        <f t="shared" si="0"/>
        <v>4600</v>
      </c>
      <c r="O25" s="44">
        <f t="shared" si="0"/>
        <v>1950</v>
      </c>
      <c r="P25" s="44">
        <f t="shared" si="0"/>
        <v>975</v>
      </c>
      <c r="Q25" s="49">
        <f t="shared" si="0"/>
        <v>515</v>
      </c>
      <c r="R25" s="44">
        <f t="shared" si="0"/>
        <v>2825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22230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52">
        <v>3</v>
      </c>
      <c r="C28" s="23" t="str">
        <f>IF(B28="","",VLOOKUP(B28,'Rennerslijst Giro'!A1:C976,2))</f>
        <v>POZZOVIVO Domenico</v>
      </c>
      <c r="D28" s="52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34">
        <v>533</v>
      </c>
      <c r="C29" s="26" t="str">
        <f>IF(B29="","",VLOOKUP(B29,'Rennerslijst Giro'!A2:C977,2))</f>
        <v>NIZZOLO Giacomo</v>
      </c>
      <c r="D29" s="34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34">
        <v>101</v>
      </c>
      <c r="C30" s="26" t="str">
        <f>IF(B30="","",VLOOKUP(B30,'Rennerslijst Giro'!A3:C978,2))</f>
        <v>CARUSO Damiano</v>
      </c>
      <c r="D30" s="34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667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627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322</v>
      </c>
      <c r="C8" s="26" t="str">
        <f>IF(B8="","",VLOOKUP(B8,'Rennerslijst Giro'!A1:C976,2))</f>
        <v>MATTHEWS Michael</v>
      </c>
      <c r="D8" s="34">
        <v>1791</v>
      </c>
      <c r="E8" s="25"/>
      <c r="F8" s="25"/>
      <c r="G8" s="42">
        <f>'Deelnemende Renners'!C17</f>
        <v>0</v>
      </c>
      <c r="H8" s="42">
        <f>'Deelnemende Renners'!D17</f>
        <v>700</v>
      </c>
      <c r="I8" s="42">
        <f>'Deelnemende Renners'!E17</f>
        <v>1500</v>
      </c>
      <c r="J8" s="42">
        <f>'Deelnemende Renners'!F17</f>
        <v>0</v>
      </c>
      <c r="K8" s="42">
        <f>'Deelnemende Renners'!G17</f>
        <v>0</v>
      </c>
      <c r="L8" s="42">
        <f>'Deelnemende Renners'!H17</f>
        <v>200</v>
      </c>
      <c r="M8" s="42">
        <f>'Deelnemende Renners'!I17</f>
        <v>0</v>
      </c>
      <c r="N8" s="42">
        <f>'Deelnemende Renners'!J17</f>
        <v>0</v>
      </c>
      <c r="O8" s="42">
        <f>'Deelnemende Renners'!K17</f>
        <v>250</v>
      </c>
      <c r="P8" s="42">
        <f>'Deelnemende Renners'!L17</f>
        <v>0</v>
      </c>
      <c r="Q8" s="42">
        <f>'Deelnemende Renners'!M17</f>
        <v>250</v>
      </c>
      <c r="R8" s="42">
        <f>'Deelnemende Renners'!N17</f>
        <v>0</v>
      </c>
      <c r="S8" s="42">
        <f>'Deelnemende Renners'!O17</f>
        <v>0</v>
      </c>
      <c r="T8" s="42">
        <f>'Deelnemende Renners'!P17</f>
        <v>0</v>
      </c>
      <c r="U8" s="42">
        <f>'Deelnemende Renners'!Q17</f>
        <v>0</v>
      </c>
      <c r="V8" s="42">
        <f>'Deelnemende Renners'!R17</f>
        <v>0</v>
      </c>
      <c r="W8" s="42">
        <f>'Deelnemende Renners'!S17</f>
        <v>0</v>
      </c>
      <c r="X8" s="42">
        <f>'Deelnemende Renners'!T17</f>
        <v>0</v>
      </c>
      <c r="Y8" s="42">
        <f>'Deelnemende Renners'!U17</f>
        <v>0</v>
      </c>
      <c r="Z8" s="42">
        <f>'Deelnemende Renners'!V17</f>
        <v>0</v>
      </c>
      <c r="AA8" s="42">
        <f>'Deelnemende Renners'!W17</f>
        <v>0</v>
      </c>
      <c r="AB8" s="42">
        <f>'Deelnemende Renners'!X17</f>
        <v>0</v>
      </c>
      <c r="AC8" s="25"/>
      <c r="AD8" s="24"/>
    </row>
    <row r="9" spans="1:30" x14ac:dyDescent="0.25">
      <c r="A9" s="27">
        <v>2</v>
      </c>
      <c r="B9" s="34">
        <v>50</v>
      </c>
      <c r="C9" s="26" t="str">
        <f>IF(B9="","",VLOOKUP(B9,'Rennerslijst Giro'!A2:C977,2))</f>
        <v>ARU Fabio</v>
      </c>
      <c r="D9" s="34">
        <v>1271</v>
      </c>
      <c r="E9" s="25"/>
      <c r="F9" s="25"/>
      <c r="G9" s="43">
        <f>'Deelnemende Renners'!C14</f>
        <v>0</v>
      </c>
      <c r="H9" s="43">
        <f>'Deelnemende Renners'!D14</f>
        <v>450</v>
      </c>
      <c r="I9" s="43">
        <f>'Deelnemende Renners'!E14</f>
        <v>450</v>
      </c>
      <c r="J9" s="43">
        <f>'Deelnemende Renners'!F14</f>
        <v>800</v>
      </c>
      <c r="K9" s="43">
        <f>'Deelnemende Renners'!G14</f>
        <v>1100</v>
      </c>
      <c r="L9" s="43">
        <f>'Deelnemende Renners'!H14</f>
        <v>0</v>
      </c>
      <c r="M9" s="43">
        <f>'Deelnemende Renners'!I14</f>
        <v>200</v>
      </c>
      <c r="N9" s="43">
        <f>'Deelnemende Renners'!J14</f>
        <v>1000</v>
      </c>
      <c r="O9" s="43">
        <f>'Deelnemende Renners'!K14</f>
        <v>550</v>
      </c>
      <c r="P9" s="43">
        <f>'Deelnemende Renners'!L14</f>
        <v>75</v>
      </c>
      <c r="Q9" s="43">
        <f>'Deelnemende Renners'!M14</f>
        <v>50</v>
      </c>
      <c r="R9" s="43">
        <f>'Deelnemende Renners'!N14</f>
        <v>0</v>
      </c>
      <c r="S9" s="43">
        <f>'Deelnemende Renners'!O14</f>
        <v>0</v>
      </c>
      <c r="T9" s="43">
        <f>'Deelnemende Renners'!P14</f>
        <v>0</v>
      </c>
      <c r="U9" s="43">
        <f>'Deelnemende Renners'!Q14</f>
        <v>0</v>
      </c>
      <c r="V9" s="43">
        <f>'Deelnemende Renners'!R14</f>
        <v>0</v>
      </c>
      <c r="W9" s="43">
        <f>'Deelnemende Renners'!S14</f>
        <v>0</v>
      </c>
      <c r="X9" s="43">
        <f>'Deelnemende Renners'!T14</f>
        <v>0</v>
      </c>
      <c r="Y9" s="43">
        <f>'Deelnemende Renners'!U14</f>
        <v>0</v>
      </c>
      <c r="Z9" s="43">
        <f>'Deelnemende Renners'!V14</f>
        <v>0</v>
      </c>
      <c r="AA9" s="43">
        <f>'Deelnemende Renners'!W14</f>
        <v>0</v>
      </c>
      <c r="AB9" s="43">
        <f>'Deelnemende Renners'!X14</f>
        <v>0</v>
      </c>
      <c r="AC9" s="25"/>
      <c r="AD9" s="24"/>
    </row>
    <row r="10" spans="1:30" x14ac:dyDescent="0.25">
      <c r="A10" s="27">
        <v>3</v>
      </c>
      <c r="B10" s="34">
        <v>146</v>
      </c>
      <c r="C10" s="26" t="str">
        <f>IF(B10="","",VLOOKUP(B10,'Rennerslijst Giro'!A3:C978,2))</f>
        <v>URAN URAN Rigoberto</v>
      </c>
      <c r="D10" s="34">
        <v>1235</v>
      </c>
      <c r="E10" s="25"/>
      <c r="F10" s="25"/>
      <c r="G10" s="43">
        <f>'Deelnemende Renners'!C3</f>
        <v>0</v>
      </c>
      <c r="H10" s="43">
        <f>'Deelnemende Renners'!D3</f>
        <v>250</v>
      </c>
      <c r="I10" s="43">
        <f>'Deelnemende Renners'!E3</f>
        <v>0</v>
      </c>
      <c r="J10" s="43">
        <f>'Deelnemende Renners'!F3</f>
        <v>50</v>
      </c>
      <c r="K10" s="43">
        <f>'Deelnemende Renners'!G3</f>
        <v>200</v>
      </c>
      <c r="L10" s="43">
        <f>'Deelnemende Renners'!H3</f>
        <v>0</v>
      </c>
      <c r="M10" s="43">
        <f>'Deelnemende Renners'!I3</f>
        <v>0</v>
      </c>
      <c r="N10" s="43">
        <f>'Deelnemende Renners'!J3</f>
        <v>700</v>
      </c>
      <c r="O10" s="43">
        <f>'Deelnemende Renners'!K3</f>
        <v>0</v>
      </c>
      <c r="P10" s="43">
        <f>'Deelnemende Renners'!L3</f>
        <v>0</v>
      </c>
      <c r="Q10" s="43">
        <f>'Deelnemende Renners'!M3</f>
        <v>0</v>
      </c>
      <c r="R10" s="43">
        <f>'Deelnemende Renners'!N3</f>
        <v>500</v>
      </c>
      <c r="S10" s="43">
        <f>'Deelnemende Renners'!O3</f>
        <v>0</v>
      </c>
      <c r="T10" s="43">
        <f>'Deelnemende Renners'!P3</f>
        <v>0</v>
      </c>
      <c r="U10" s="43">
        <f>'Deelnemende Renners'!Q3</f>
        <v>0</v>
      </c>
      <c r="V10" s="43">
        <f>'Deelnemende Renners'!R3</f>
        <v>0</v>
      </c>
      <c r="W10" s="43">
        <f>'Deelnemende Renners'!S3</f>
        <v>0</v>
      </c>
      <c r="X10" s="43">
        <f>'Deelnemende Renners'!T3</f>
        <v>0</v>
      </c>
      <c r="Y10" s="43">
        <f>'Deelnemende Renners'!U3</f>
        <v>0</v>
      </c>
      <c r="Z10" s="43">
        <f>'Deelnemende Renners'!V3</f>
        <v>0</v>
      </c>
      <c r="AA10" s="43">
        <f>'Deelnemende Renners'!W3</f>
        <v>0</v>
      </c>
      <c r="AB10" s="43">
        <f>'Deelnemende Renners'!X3</f>
        <v>0</v>
      </c>
      <c r="AC10" s="25"/>
      <c r="AD10" s="24"/>
    </row>
    <row r="11" spans="1:30" x14ac:dyDescent="0.25">
      <c r="A11" s="27">
        <v>4</v>
      </c>
      <c r="B11" s="34">
        <v>473</v>
      </c>
      <c r="C11" s="26" t="str">
        <f>IF(B11="","",VLOOKUP(B11,'Rennerslijst Giro'!A4:C979,2))</f>
        <v>PORTE Richie</v>
      </c>
      <c r="D11" s="34">
        <v>1123</v>
      </c>
      <c r="E11" s="25"/>
      <c r="F11" s="25"/>
      <c r="G11" s="43">
        <f>'Deelnemende Renners'!C4</f>
        <v>0</v>
      </c>
      <c r="H11" s="43">
        <f>'Deelnemende Renners'!D4</f>
        <v>40</v>
      </c>
      <c r="I11" s="43">
        <f>'Deelnemende Renners'!E4</f>
        <v>0</v>
      </c>
      <c r="J11" s="43">
        <f>'Deelnemende Renners'!F4</f>
        <v>550</v>
      </c>
      <c r="K11" s="43">
        <f>'Deelnemende Renners'!G4</f>
        <v>900</v>
      </c>
      <c r="L11" s="43">
        <f>'Deelnemende Renners'!H4</f>
        <v>30</v>
      </c>
      <c r="M11" s="43">
        <f>'Deelnemende Renners'!I4</f>
        <v>0</v>
      </c>
      <c r="N11" s="43">
        <f>'Deelnemende Renners'!J4</f>
        <v>800</v>
      </c>
      <c r="O11" s="43">
        <f>'Deelnemende Renners'!K4</f>
        <v>450</v>
      </c>
      <c r="P11" s="43">
        <f>'Deelnemende Renners'!L4</f>
        <v>0</v>
      </c>
      <c r="Q11" s="43">
        <f>'Deelnemende Renners'!M4</f>
        <v>0</v>
      </c>
      <c r="R11" s="43">
        <f>'Deelnemende Renners'!N4</f>
        <v>450</v>
      </c>
      <c r="S11" s="43">
        <f>'Deelnemende Renners'!O4</f>
        <v>0</v>
      </c>
      <c r="T11" s="43">
        <f>'Deelnemende Renners'!P4</f>
        <v>0</v>
      </c>
      <c r="U11" s="43">
        <f>'Deelnemende Renners'!Q4</f>
        <v>0</v>
      </c>
      <c r="V11" s="43">
        <f>'Deelnemende Renners'!R4</f>
        <v>0</v>
      </c>
      <c r="W11" s="43">
        <f>'Deelnemende Renners'!S4</f>
        <v>0</v>
      </c>
      <c r="X11" s="43">
        <f>'Deelnemende Renners'!T4</f>
        <v>0</v>
      </c>
      <c r="Y11" s="43">
        <f>'Deelnemende Renners'!U4</f>
        <v>0</v>
      </c>
      <c r="Z11" s="43">
        <f>'Deelnemende Renners'!V4</f>
        <v>0</v>
      </c>
      <c r="AA11" s="43">
        <f>'Deelnemende Renners'!W4</f>
        <v>0</v>
      </c>
      <c r="AB11" s="43">
        <f>'Deelnemende Renners'!X4</f>
        <v>0</v>
      </c>
      <c r="AC11" s="25"/>
      <c r="AD11" s="24"/>
    </row>
    <row r="12" spans="1:30" x14ac:dyDescent="0.25">
      <c r="A12" s="27">
        <v>5</v>
      </c>
      <c r="B12" s="34">
        <v>477</v>
      </c>
      <c r="C12" s="26" t="str">
        <f>IF(B12="","",VLOOKUP(B12,'Rennerslijst Giro'!A5:C980,2))</f>
        <v>VIVIANI Elia</v>
      </c>
      <c r="D12" s="34">
        <v>374</v>
      </c>
      <c r="E12" s="25"/>
      <c r="F12" s="25"/>
      <c r="G12" s="43">
        <f>'Deelnemende Renners'!C37</f>
        <v>0</v>
      </c>
      <c r="H12" s="43">
        <f>'Deelnemende Renners'!D37</f>
        <v>1500</v>
      </c>
      <c r="I12" s="43">
        <f>'Deelnemende Renners'!E37</f>
        <v>0</v>
      </c>
      <c r="J12" s="43">
        <f>'Deelnemende Renners'!F37</f>
        <v>0</v>
      </c>
      <c r="K12" s="43">
        <f>'Deelnemende Renners'!G37</f>
        <v>0</v>
      </c>
      <c r="L12" s="43">
        <f>'Deelnemende Renners'!H37</f>
        <v>700</v>
      </c>
      <c r="M12" s="43">
        <f>'Deelnemende Renners'!I37</f>
        <v>0</v>
      </c>
      <c r="N12" s="43">
        <f>'Deelnemende Renners'!J37</f>
        <v>0</v>
      </c>
      <c r="O12" s="43">
        <f>'Deelnemende Renners'!K37</f>
        <v>0</v>
      </c>
      <c r="P12" s="43">
        <f>'Deelnemende Renners'!L37</f>
        <v>250</v>
      </c>
      <c r="Q12" s="43">
        <f>'Deelnemende Renners'!M37</f>
        <v>0</v>
      </c>
      <c r="R12" s="43">
        <f>'Deelnemende Renners'!N37</f>
        <v>0</v>
      </c>
      <c r="S12" s="43">
        <f>'Deelnemende Renners'!O37</f>
        <v>0</v>
      </c>
      <c r="T12" s="43">
        <f>'Deelnemende Renners'!P37</f>
        <v>0</v>
      </c>
      <c r="U12" s="43">
        <f>'Deelnemende Renners'!Q37</f>
        <v>0</v>
      </c>
      <c r="V12" s="43">
        <f>'Deelnemende Renners'!R37</f>
        <v>0</v>
      </c>
      <c r="W12" s="43">
        <f>'Deelnemende Renners'!S37</f>
        <v>0</v>
      </c>
      <c r="X12" s="43">
        <f>'Deelnemende Renners'!T37</f>
        <v>0</v>
      </c>
      <c r="Y12" s="43">
        <f>'Deelnemende Renners'!U37</f>
        <v>0</v>
      </c>
      <c r="Z12" s="43">
        <f>'Deelnemende Renners'!V37</f>
        <v>0</v>
      </c>
      <c r="AA12" s="43">
        <f>'Deelnemende Renners'!W37</f>
        <v>0</v>
      </c>
      <c r="AB12" s="43">
        <f>'Deelnemende Renners'!X37</f>
        <v>0</v>
      </c>
      <c r="AC12" s="25"/>
      <c r="AD12" s="24"/>
    </row>
    <row r="13" spans="1:30" x14ac:dyDescent="0.25">
      <c r="A13" s="27">
        <v>6</v>
      </c>
      <c r="B13" s="34">
        <v>507</v>
      </c>
      <c r="C13" s="26" t="str">
        <f>IF(B13="","",VLOOKUP(B13,'Rennerslijst Giro'!A6:C981,2))</f>
        <v>ROGERS Michael</v>
      </c>
      <c r="D13" s="34">
        <v>518</v>
      </c>
      <c r="E13" s="25"/>
      <c r="F13" s="25"/>
      <c r="G13" s="43">
        <f>'Deelnemende Renners'!C38</f>
        <v>0</v>
      </c>
      <c r="H13" s="43">
        <f>'Deelnemende Renners'!D38</f>
        <v>0</v>
      </c>
      <c r="I13" s="43">
        <f>'Deelnemende Renners'!E38</f>
        <v>0</v>
      </c>
      <c r="J13" s="43">
        <f>'Deelnemende Renners'!F38</f>
        <v>0</v>
      </c>
      <c r="K13" s="43">
        <f>'Deelnemende Renners'!G38</f>
        <v>30</v>
      </c>
      <c r="L13" s="43">
        <f>'Deelnemende Renners'!H38</f>
        <v>0</v>
      </c>
      <c r="M13" s="43">
        <f>'Deelnemende Renners'!I38</f>
        <v>0</v>
      </c>
      <c r="N13" s="43">
        <f>'Deelnemende Renners'!J38</f>
        <v>0</v>
      </c>
      <c r="O13" s="43">
        <f>'Deelnemende Renners'!K38</f>
        <v>0</v>
      </c>
      <c r="P13" s="43">
        <f>'Deelnemende Renners'!L38</f>
        <v>0</v>
      </c>
      <c r="Q13" s="43">
        <f>'Deelnemende Renners'!M38</f>
        <v>0</v>
      </c>
      <c r="R13" s="43">
        <f>'Deelnemende Renners'!N38</f>
        <v>0</v>
      </c>
      <c r="S13" s="43">
        <f>'Deelnemende Renners'!O38</f>
        <v>0</v>
      </c>
      <c r="T13" s="43">
        <f>'Deelnemende Renners'!P38</f>
        <v>0</v>
      </c>
      <c r="U13" s="43">
        <f>'Deelnemende Renners'!Q38</f>
        <v>0</v>
      </c>
      <c r="V13" s="43">
        <f>'Deelnemende Renners'!R38</f>
        <v>0</v>
      </c>
      <c r="W13" s="43">
        <f>'Deelnemende Renners'!S38</f>
        <v>0</v>
      </c>
      <c r="X13" s="43">
        <f>'Deelnemende Renners'!T38</f>
        <v>0</v>
      </c>
      <c r="Y13" s="43">
        <f>'Deelnemende Renners'!U38</f>
        <v>0</v>
      </c>
      <c r="Z13" s="43">
        <f>'Deelnemende Renners'!V38</f>
        <v>0</v>
      </c>
      <c r="AA13" s="43">
        <f>'Deelnemende Renners'!W38</f>
        <v>0</v>
      </c>
      <c r="AB13" s="43">
        <f>'Deelnemende Renners'!X38</f>
        <v>0</v>
      </c>
      <c r="AC13" s="25"/>
      <c r="AD13" s="24"/>
    </row>
    <row r="14" spans="1:30" x14ac:dyDescent="0.25">
      <c r="A14" s="27">
        <v>7</v>
      </c>
      <c r="B14" s="34">
        <v>491</v>
      </c>
      <c r="C14" s="26" t="str">
        <f>IF(B14="","",VLOOKUP(B14,'Rennerslijst Giro'!A7:C982,2))</f>
        <v>HENAO GOMEZ Sebastian</v>
      </c>
      <c r="D14" s="34">
        <v>406</v>
      </c>
      <c r="E14" s="25"/>
      <c r="F14" s="25"/>
      <c r="G14" s="43">
        <f>'Deelnemende Renners'!C50</f>
        <v>0</v>
      </c>
      <c r="H14" s="43">
        <f>'Deelnemende Renners'!D50</f>
        <v>0</v>
      </c>
      <c r="I14" s="43">
        <f>'Deelnemende Renners'!E50</f>
        <v>0</v>
      </c>
      <c r="J14" s="43">
        <f>'Deelnemende Renners'!F50</f>
        <v>0</v>
      </c>
      <c r="K14" s="43">
        <f>'Deelnemende Renners'!G50</f>
        <v>0</v>
      </c>
      <c r="L14" s="43">
        <f>'Deelnemende Renners'!H50</f>
        <v>0</v>
      </c>
      <c r="M14" s="43">
        <f>'Deelnemende Renners'!I50</f>
        <v>0</v>
      </c>
      <c r="N14" s="43">
        <f>'Deelnemende Renners'!J50</f>
        <v>0</v>
      </c>
      <c r="O14" s="43">
        <f>'Deelnemende Renners'!K50</f>
        <v>0</v>
      </c>
      <c r="P14" s="43">
        <f>'Deelnemende Renners'!L50</f>
        <v>0</v>
      </c>
      <c r="Q14" s="43">
        <f>'Deelnemende Renners'!M50</f>
        <v>0</v>
      </c>
      <c r="R14" s="43">
        <f>'Deelnemende Renners'!N50</f>
        <v>0</v>
      </c>
      <c r="S14" s="43">
        <f>'Deelnemende Renners'!O50</f>
        <v>0</v>
      </c>
      <c r="T14" s="43">
        <f>'Deelnemende Renners'!P50</f>
        <v>0</v>
      </c>
      <c r="U14" s="43">
        <f>'Deelnemende Renners'!Q50</f>
        <v>0</v>
      </c>
      <c r="V14" s="43">
        <f>'Deelnemende Renners'!R50</f>
        <v>0</v>
      </c>
      <c r="W14" s="43">
        <f>'Deelnemende Renners'!S50</f>
        <v>0</v>
      </c>
      <c r="X14" s="43">
        <f>'Deelnemende Renners'!T50</f>
        <v>0</v>
      </c>
      <c r="Y14" s="43">
        <f>'Deelnemende Renners'!U50</f>
        <v>0</v>
      </c>
      <c r="Z14" s="43">
        <f>'Deelnemende Renners'!V50</f>
        <v>0</v>
      </c>
      <c r="AA14" s="43">
        <f>'Deelnemende Renners'!W50</f>
        <v>0</v>
      </c>
      <c r="AB14" s="43">
        <f>'Deelnemende Renners'!X50</f>
        <v>0</v>
      </c>
      <c r="AC14" s="25"/>
      <c r="AD14" s="24"/>
    </row>
    <row r="15" spans="1:30" x14ac:dyDescent="0.25">
      <c r="A15" s="27">
        <v>8</v>
      </c>
      <c r="B15" s="34">
        <v>327</v>
      </c>
      <c r="C15" s="26" t="str">
        <f>IF(B15="","",VLOOKUP(B15,'Rennerslijst Giro'!A8:C983,2))</f>
        <v>CHAVES RUBIO Jhoan Esteban</v>
      </c>
      <c r="D15" s="34">
        <v>189</v>
      </c>
      <c r="E15" s="25"/>
      <c r="F15" s="25"/>
      <c r="G15" s="43">
        <f>'Deelnemende Renners'!C55</f>
        <v>0</v>
      </c>
      <c r="H15" s="43">
        <f>'Deelnemende Renners'!D55</f>
        <v>0</v>
      </c>
      <c r="I15" s="43">
        <f>'Deelnemende Renners'!E55</f>
        <v>0</v>
      </c>
      <c r="J15" s="43">
        <f>'Deelnemende Renners'!F55</f>
        <v>900</v>
      </c>
      <c r="K15" s="43">
        <f>'Deelnemende Renners'!G55</f>
        <v>40</v>
      </c>
      <c r="L15" s="43">
        <f>'Deelnemende Renners'!H55</f>
        <v>0</v>
      </c>
      <c r="M15" s="43">
        <f>'Deelnemende Renners'!I55</f>
        <v>0</v>
      </c>
      <c r="N15" s="43">
        <f>'Deelnemende Renners'!J55</f>
        <v>0</v>
      </c>
      <c r="O15" s="43">
        <f>'Deelnemende Renners'!K55</f>
        <v>0</v>
      </c>
      <c r="P15" s="43">
        <f>'Deelnemende Renners'!L55</f>
        <v>0</v>
      </c>
      <c r="Q15" s="43">
        <f>'Deelnemende Renners'!M55</f>
        <v>0</v>
      </c>
      <c r="R15" s="43">
        <f>'Deelnemende Renners'!N55</f>
        <v>0</v>
      </c>
      <c r="S15" s="43">
        <f>'Deelnemende Renners'!O55</f>
        <v>0</v>
      </c>
      <c r="T15" s="43">
        <f>'Deelnemende Renners'!P55</f>
        <v>0</v>
      </c>
      <c r="U15" s="43">
        <f>'Deelnemende Renners'!Q55</f>
        <v>0</v>
      </c>
      <c r="V15" s="43">
        <f>'Deelnemende Renners'!R55</f>
        <v>0</v>
      </c>
      <c r="W15" s="43">
        <f>'Deelnemende Renners'!S55</f>
        <v>0</v>
      </c>
      <c r="X15" s="43">
        <f>'Deelnemende Renners'!T55</f>
        <v>0</v>
      </c>
      <c r="Y15" s="43">
        <f>'Deelnemende Renners'!U55</f>
        <v>0</v>
      </c>
      <c r="Z15" s="43">
        <f>'Deelnemende Renners'!V55</f>
        <v>0</v>
      </c>
      <c r="AA15" s="43">
        <f>'Deelnemende Renners'!W55</f>
        <v>0</v>
      </c>
      <c r="AB15" s="43">
        <f>'Deelnemende Renners'!X55</f>
        <v>0</v>
      </c>
      <c r="AC15" s="25"/>
      <c r="AD15" s="24"/>
    </row>
    <row r="16" spans="1:30" x14ac:dyDescent="0.25">
      <c r="A16" s="27">
        <v>9</v>
      </c>
      <c r="B16" s="34">
        <v>262</v>
      </c>
      <c r="C16" s="26" t="str">
        <f>IF(B16="","",VLOOKUP(B16,'Rennerslijst Giro'!A9:C984,2))</f>
        <v>MONFORT Maxime</v>
      </c>
      <c r="D16" s="34">
        <v>189</v>
      </c>
      <c r="E16" s="25"/>
      <c r="F16" s="25"/>
      <c r="G16" s="43">
        <f>'Deelnemende Renners'!C44</f>
        <v>0</v>
      </c>
      <c r="H16" s="43">
        <f>'Deelnemende Renners'!D44</f>
        <v>0</v>
      </c>
      <c r="I16" s="43">
        <f>'Deelnemende Renners'!E44</f>
        <v>0</v>
      </c>
      <c r="J16" s="43">
        <f>'Deelnemende Renners'!F44</f>
        <v>75</v>
      </c>
      <c r="K16" s="43">
        <f>'Deelnemende Renners'!G44</f>
        <v>0</v>
      </c>
      <c r="L16" s="43">
        <f>'Deelnemende Renners'!H44</f>
        <v>0</v>
      </c>
      <c r="M16" s="43">
        <f>'Deelnemende Renners'!I44</f>
        <v>0</v>
      </c>
      <c r="N16" s="43">
        <f>'Deelnemende Renners'!J44</f>
        <v>200</v>
      </c>
      <c r="O16" s="43">
        <f>'Deelnemende Renners'!K44</f>
        <v>0</v>
      </c>
      <c r="P16" s="43">
        <f>'Deelnemende Renners'!L44</f>
        <v>0</v>
      </c>
      <c r="Q16" s="43">
        <f>'Deelnemende Renners'!M44</f>
        <v>0</v>
      </c>
      <c r="R16" s="43">
        <f>'Deelnemende Renners'!N44</f>
        <v>50</v>
      </c>
      <c r="S16" s="43">
        <f>'Deelnemende Renners'!O44</f>
        <v>0</v>
      </c>
      <c r="T16" s="43">
        <f>'Deelnemende Renners'!P44</f>
        <v>0</v>
      </c>
      <c r="U16" s="43">
        <f>'Deelnemende Renners'!Q44</f>
        <v>0</v>
      </c>
      <c r="V16" s="43">
        <f>'Deelnemende Renners'!R44</f>
        <v>0</v>
      </c>
      <c r="W16" s="43">
        <f>'Deelnemende Renners'!S44</f>
        <v>0</v>
      </c>
      <c r="X16" s="43">
        <f>'Deelnemende Renners'!T44</f>
        <v>0</v>
      </c>
      <c r="Y16" s="43">
        <f>'Deelnemende Renners'!U44</f>
        <v>0</v>
      </c>
      <c r="Z16" s="43">
        <f>'Deelnemende Renners'!V44</f>
        <v>0</v>
      </c>
      <c r="AA16" s="43">
        <f>'Deelnemende Renners'!W44</f>
        <v>0</v>
      </c>
      <c r="AB16" s="43">
        <f>'Deelnemende Renners'!X44</f>
        <v>0</v>
      </c>
      <c r="AC16" s="25"/>
      <c r="AD16" s="24"/>
    </row>
    <row r="17" spans="1:30" x14ac:dyDescent="0.25">
      <c r="A17" s="27">
        <v>10</v>
      </c>
      <c r="B17" s="34">
        <v>456</v>
      </c>
      <c r="C17" s="26" t="str">
        <f>IF(B17="","",VLOOKUP(B17,'Rennerslijst Giro'!A10:C985,2))</f>
        <v>HOFLAND Moreno</v>
      </c>
      <c r="D17" s="34">
        <v>177</v>
      </c>
      <c r="E17" s="25"/>
      <c r="F17" s="25"/>
      <c r="G17" s="43">
        <f>'Deelnemende Renners'!C41</f>
        <v>0</v>
      </c>
      <c r="H17" s="43">
        <f>'Deelnemende Renners'!D41</f>
        <v>1300</v>
      </c>
      <c r="I17" s="43">
        <f>'Deelnemende Renners'!E41</f>
        <v>0</v>
      </c>
      <c r="J17" s="43">
        <f>'Deelnemende Renners'!F41</f>
        <v>0</v>
      </c>
      <c r="K17" s="43">
        <f>'Deelnemende Renners'!G41</f>
        <v>0</v>
      </c>
      <c r="L17" s="43">
        <f>'Deelnemende Renners'!H41</f>
        <v>500</v>
      </c>
      <c r="M17" s="43">
        <f>'Deelnemende Renners'!I41</f>
        <v>0</v>
      </c>
      <c r="N17" s="43">
        <f>'Deelnemende Renners'!J41</f>
        <v>0</v>
      </c>
      <c r="O17" s="43">
        <f>'Deelnemende Renners'!K41</f>
        <v>0</v>
      </c>
      <c r="P17" s="43">
        <f>'Deelnemende Renners'!L41</f>
        <v>200</v>
      </c>
      <c r="Q17" s="43">
        <f>'Deelnemende Renners'!M41</f>
        <v>0</v>
      </c>
      <c r="R17" s="43">
        <f>'Deelnemende Renners'!N41</f>
        <v>0</v>
      </c>
      <c r="S17" s="43">
        <f>'Deelnemende Renners'!O41</f>
        <v>0</v>
      </c>
      <c r="T17" s="43">
        <f>'Deelnemende Renners'!P41</f>
        <v>0</v>
      </c>
      <c r="U17" s="43">
        <f>'Deelnemende Renners'!Q41</f>
        <v>0</v>
      </c>
      <c r="V17" s="43">
        <f>'Deelnemende Renners'!R41</f>
        <v>0</v>
      </c>
      <c r="W17" s="43">
        <f>'Deelnemende Renners'!S41</f>
        <v>0</v>
      </c>
      <c r="X17" s="43">
        <f>'Deelnemende Renners'!T41</f>
        <v>0</v>
      </c>
      <c r="Y17" s="43">
        <f>'Deelnemende Renners'!U41</f>
        <v>0</v>
      </c>
      <c r="Z17" s="43">
        <f>'Deelnemende Renners'!V41</f>
        <v>0</v>
      </c>
      <c r="AA17" s="43">
        <f>'Deelnemende Renners'!W41</f>
        <v>0</v>
      </c>
      <c r="AB17" s="43">
        <f>'Deelnemende Renners'!X41</f>
        <v>0</v>
      </c>
      <c r="AC17" s="25"/>
      <c r="AD17" s="24"/>
    </row>
    <row r="18" spans="1:30" x14ac:dyDescent="0.25">
      <c r="A18" s="27">
        <v>11</v>
      </c>
      <c r="B18" s="34">
        <v>396</v>
      </c>
      <c r="C18" s="26" t="str">
        <f>IF(B18="","",VLOOKUP(B18,'Rennerslijst Giro'!A11:C986,2))</f>
        <v>MEZGEC Luka</v>
      </c>
      <c r="D18" s="34">
        <v>162</v>
      </c>
      <c r="E18" s="25"/>
      <c r="F18" s="25"/>
      <c r="G18" s="43">
        <f>'Deelnemende Renners'!C10</f>
        <v>0</v>
      </c>
      <c r="H18" s="43">
        <f>'Deelnemende Renners'!D10</f>
        <v>1000</v>
      </c>
      <c r="I18" s="43">
        <f>'Deelnemende Renners'!E10</f>
        <v>0</v>
      </c>
      <c r="J18" s="43">
        <f>'Deelnemende Renners'!F10</f>
        <v>0</v>
      </c>
      <c r="K18" s="43">
        <f>'Deelnemende Renners'!G10</f>
        <v>0</v>
      </c>
      <c r="L18" s="43">
        <f>'Deelnemende Renners'!H10</f>
        <v>650</v>
      </c>
      <c r="M18" s="43">
        <f>'Deelnemende Renners'!I10</f>
        <v>0</v>
      </c>
      <c r="N18" s="43">
        <f>'Deelnemende Renners'!J10</f>
        <v>0</v>
      </c>
      <c r="O18" s="43">
        <f>'Deelnemende Renners'!K10</f>
        <v>0</v>
      </c>
      <c r="P18" s="43">
        <f>'Deelnemende Renners'!L10</f>
        <v>650</v>
      </c>
      <c r="Q18" s="43">
        <f>'Deelnemende Renners'!M10</f>
        <v>0</v>
      </c>
      <c r="R18" s="43">
        <f>'Deelnemende Renners'!N10</f>
        <v>0</v>
      </c>
      <c r="S18" s="43">
        <f>'Deelnemende Renners'!O10</f>
        <v>0</v>
      </c>
      <c r="T18" s="43">
        <f>'Deelnemende Renners'!P10</f>
        <v>0</v>
      </c>
      <c r="U18" s="43">
        <f>'Deelnemende Renners'!Q10</f>
        <v>0</v>
      </c>
      <c r="V18" s="43">
        <f>'Deelnemende Renners'!R10</f>
        <v>0</v>
      </c>
      <c r="W18" s="43">
        <f>'Deelnemende Renners'!S10</f>
        <v>0</v>
      </c>
      <c r="X18" s="43">
        <f>'Deelnemende Renners'!T10</f>
        <v>0</v>
      </c>
      <c r="Y18" s="43">
        <f>'Deelnemende Renners'!U10</f>
        <v>0</v>
      </c>
      <c r="Z18" s="43">
        <f>'Deelnemende Renners'!V10</f>
        <v>0</v>
      </c>
      <c r="AA18" s="43">
        <f>'Deelnemende Renners'!W10</f>
        <v>0</v>
      </c>
      <c r="AB18" s="43">
        <f>'Deelnemende Renners'!X10</f>
        <v>0</v>
      </c>
      <c r="AC18" s="25"/>
      <c r="AD18" s="24"/>
    </row>
    <row r="19" spans="1:30" x14ac:dyDescent="0.25">
      <c r="A19" s="27">
        <v>12</v>
      </c>
      <c r="B19" s="34">
        <v>242</v>
      </c>
      <c r="C19" s="26" t="str">
        <f>IF(B19="","",VLOOKUP(B19,'Rennerslijst Giro'!A12:C987,2))</f>
        <v>MODOLO Sacha</v>
      </c>
      <c r="D19" s="34">
        <v>45</v>
      </c>
      <c r="E19" s="25"/>
      <c r="F19" s="25"/>
      <c r="G19" s="43">
        <f>'Deelnemende Renners'!C9</f>
        <v>0</v>
      </c>
      <c r="H19" s="43">
        <f>'Deelnemende Renners'!D9</f>
        <v>0</v>
      </c>
      <c r="I19" s="43">
        <f>'Deelnemende Renners'!E9</f>
        <v>0</v>
      </c>
      <c r="J19" s="43">
        <f>'Deelnemende Renners'!F9</f>
        <v>0</v>
      </c>
      <c r="K19" s="43">
        <f>'Deelnemende Renners'!G9</f>
        <v>0</v>
      </c>
      <c r="L19" s="43">
        <f>'Deelnemende Renners'!H9</f>
        <v>1100</v>
      </c>
      <c r="M19" s="43">
        <f>'Deelnemende Renners'!I9</f>
        <v>0</v>
      </c>
      <c r="N19" s="43">
        <f>'Deelnemende Renners'!J9</f>
        <v>0</v>
      </c>
      <c r="O19" s="43">
        <f>'Deelnemende Renners'!K9</f>
        <v>0</v>
      </c>
      <c r="P19" s="43">
        <f>'Deelnemende Renners'!L9</f>
        <v>800</v>
      </c>
      <c r="Q19" s="43">
        <f>'Deelnemende Renners'!M9</f>
        <v>0</v>
      </c>
      <c r="R19" s="43">
        <f>'Deelnemende Renners'!N9</f>
        <v>0</v>
      </c>
      <c r="S19" s="43">
        <f>'Deelnemende Renners'!O9</f>
        <v>0</v>
      </c>
      <c r="T19" s="43">
        <f>'Deelnemende Renners'!P9</f>
        <v>0</v>
      </c>
      <c r="U19" s="43">
        <f>'Deelnemende Renners'!Q9</f>
        <v>0</v>
      </c>
      <c r="V19" s="43">
        <f>'Deelnemende Renners'!R9</f>
        <v>0</v>
      </c>
      <c r="W19" s="43">
        <f>'Deelnemende Renners'!S9</f>
        <v>0</v>
      </c>
      <c r="X19" s="43">
        <f>'Deelnemende Renners'!T9</f>
        <v>0</v>
      </c>
      <c r="Y19" s="43">
        <f>'Deelnemende Renners'!U9</f>
        <v>0</v>
      </c>
      <c r="Z19" s="43">
        <f>'Deelnemende Renners'!V9</f>
        <v>0</v>
      </c>
      <c r="AA19" s="43">
        <f>'Deelnemende Renners'!W9</f>
        <v>0</v>
      </c>
      <c r="AB19" s="43">
        <f>'Deelnemende Renners'!X9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>
        <v>150</v>
      </c>
      <c r="I20" s="37">
        <v>150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>
        <v>100</v>
      </c>
      <c r="I22" s="46">
        <v>100</v>
      </c>
      <c r="J22" s="46">
        <v>100</v>
      </c>
      <c r="K22" s="46">
        <v>100</v>
      </c>
      <c r="L22" s="46"/>
      <c r="M22" s="46">
        <v>100</v>
      </c>
      <c r="N22" s="46">
        <v>100</v>
      </c>
      <c r="O22" s="46">
        <v>100</v>
      </c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>
        <v>100</v>
      </c>
      <c r="I23" s="47">
        <v>100</v>
      </c>
      <c r="J23" s="47">
        <v>100</v>
      </c>
      <c r="K23" s="47">
        <v>100</v>
      </c>
      <c r="L23" s="47">
        <v>100</v>
      </c>
      <c r="M23" s="47">
        <v>100</v>
      </c>
      <c r="N23" s="47">
        <v>100</v>
      </c>
      <c r="O23" s="47">
        <v>100</v>
      </c>
      <c r="P23" s="47">
        <v>100</v>
      </c>
      <c r="Q23" s="47">
        <v>100</v>
      </c>
      <c r="R23" s="47">
        <v>100</v>
      </c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5590</v>
      </c>
      <c r="I25" s="44">
        <f t="shared" si="0"/>
        <v>2300</v>
      </c>
      <c r="J25" s="49">
        <f t="shared" si="0"/>
        <v>2575</v>
      </c>
      <c r="K25" s="44">
        <f t="shared" si="0"/>
        <v>2470</v>
      </c>
      <c r="L25" s="49">
        <f t="shared" si="0"/>
        <v>3280</v>
      </c>
      <c r="M25" s="44">
        <f t="shared" si="0"/>
        <v>400</v>
      </c>
      <c r="N25" s="49">
        <f t="shared" si="0"/>
        <v>2900</v>
      </c>
      <c r="O25" s="44">
        <f t="shared" si="0"/>
        <v>1450</v>
      </c>
      <c r="P25" s="44">
        <f t="shared" si="0"/>
        <v>2075</v>
      </c>
      <c r="Q25" s="49">
        <f t="shared" si="0"/>
        <v>400</v>
      </c>
      <c r="R25" s="44">
        <f t="shared" si="0"/>
        <v>1100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24540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52">
        <v>3</v>
      </c>
      <c r="C28" s="23" t="str">
        <f>IF(B28="","",VLOOKUP(B28,'Rennerslijst Giro'!A1:C976,2))</f>
        <v>POZZOVIVO Domenico</v>
      </c>
      <c r="D28" s="52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34">
        <v>260</v>
      </c>
      <c r="C29" s="26" t="str">
        <f>IF(B29="","",VLOOKUP(B29,'Rennerslijst Giro'!A2:C977,2))</f>
        <v>VAN DEN BROECK Jurgen</v>
      </c>
      <c r="D29" s="34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34">
        <v>285</v>
      </c>
      <c r="C30" s="26" t="str">
        <f>IF(B30="","",VLOOKUP(B30,'Rennerslijst Giro'!A3:C978,2))</f>
        <v>INTXAUSTI ELORRIAGA Beñat</v>
      </c>
      <c r="D30" s="34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668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654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502</v>
      </c>
      <c r="C8" s="26" t="str">
        <f>IF(B8="","",VLOOKUP(B8,'Rennerslijst Giro'!A1:C976,2))</f>
        <v>CONTADOR VELASCO Alberto</v>
      </c>
      <c r="D8" s="34">
        <v>1791</v>
      </c>
      <c r="E8" s="25"/>
      <c r="F8" s="25"/>
      <c r="G8" s="42">
        <f>'Deelnemende Renners'!C2</f>
        <v>0</v>
      </c>
      <c r="H8" s="42">
        <f>'Deelnemende Renners'!D2</f>
        <v>20</v>
      </c>
      <c r="I8" s="42">
        <f>'Deelnemende Renners'!E2</f>
        <v>100</v>
      </c>
      <c r="J8" s="42">
        <f>'Deelnemende Renners'!F2</f>
        <v>600</v>
      </c>
      <c r="K8" s="42">
        <f>'Deelnemende Renners'!G2</f>
        <v>1000</v>
      </c>
      <c r="L8" s="42">
        <f>'Deelnemende Renners'!H2</f>
        <v>0</v>
      </c>
      <c r="M8" s="42">
        <f>'Deelnemende Renners'!I2</f>
        <v>0</v>
      </c>
      <c r="N8" s="42">
        <f>'Deelnemende Renners'!J2</f>
        <v>900</v>
      </c>
      <c r="O8" s="42">
        <f>'Deelnemende Renners'!K2</f>
        <v>500</v>
      </c>
      <c r="P8" s="42">
        <f>'Deelnemende Renners'!L2</f>
        <v>0</v>
      </c>
      <c r="Q8" s="42">
        <f>'Deelnemende Renners'!M2</f>
        <v>75</v>
      </c>
      <c r="R8" s="42">
        <f>'Deelnemende Renners'!N2</f>
        <v>1300</v>
      </c>
      <c r="S8" s="42">
        <f>'Deelnemende Renners'!O2</f>
        <v>0</v>
      </c>
      <c r="T8" s="42">
        <f>'Deelnemende Renners'!P2</f>
        <v>0</v>
      </c>
      <c r="U8" s="42">
        <f>'Deelnemende Renners'!Q2</f>
        <v>0</v>
      </c>
      <c r="V8" s="42">
        <f>'Deelnemende Renners'!R2</f>
        <v>0</v>
      </c>
      <c r="W8" s="42">
        <f>'Deelnemende Renners'!S2</f>
        <v>0</v>
      </c>
      <c r="X8" s="42">
        <f>'Deelnemende Renners'!T2</f>
        <v>0</v>
      </c>
      <c r="Y8" s="42">
        <f>'Deelnemende Renners'!U2</f>
        <v>0</v>
      </c>
      <c r="Z8" s="42">
        <f>'Deelnemende Renners'!V2</f>
        <v>0</v>
      </c>
      <c r="AA8" s="42">
        <f>'Deelnemende Renners'!W2</f>
        <v>0</v>
      </c>
      <c r="AB8" s="42">
        <f>'Deelnemende Renners'!X2</f>
        <v>0</v>
      </c>
      <c r="AC8" s="25"/>
      <c r="AD8" s="24"/>
    </row>
    <row r="9" spans="1:30" x14ac:dyDescent="0.25">
      <c r="A9" s="27">
        <v>2</v>
      </c>
      <c r="B9" s="34">
        <v>473</v>
      </c>
      <c r="C9" s="26" t="str">
        <f>IF(B9="","",VLOOKUP(B9,'Rennerslijst Giro'!A2:C977,2))</f>
        <v>PORTE Richie</v>
      </c>
      <c r="D9" s="34">
        <v>1271</v>
      </c>
      <c r="E9" s="25"/>
      <c r="F9" s="25"/>
      <c r="G9" s="43">
        <f>'Deelnemende Renners'!C4</f>
        <v>0</v>
      </c>
      <c r="H9" s="43">
        <f>'Deelnemende Renners'!D4</f>
        <v>40</v>
      </c>
      <c r="I9" s="43">
        <f>'Deelnemende Renners'!E4</f>
        <v>0</v>
      </c>
      <c r="J9" s="43">
        <f>'Deelnemende Renners'!F4</f>
        <v>550</v>
      </c>
      <c r="K9" s="43">
        <f>'Deelnemende Renners'!G4</f>
        <v>900</v>
      </c>
      <c r="L9" s="43">
        <f>'Deelnemende Renners'!H4</f>
        <v>30</v>
      </c>
      <c r="M9" s="43">
        <f>'Deelnemende Renners'!I4</f>
        <v>0</v>
      </c>
      <c r="N9" s="43">
        <f>'Deelnemende Renners'!J4</f>
        <v>800</v>
      </c>
      <c r="O9" s="43">
        <f>'Deelnemende Renners'!K4</f>
        <v>450</v>
      </c>
      <c r="P9" s="43">
        <f>'Deelnemende Renners'!L4</f>
        <v>0</v>
      </c>
      <c r="Q9" s="43">
        <f>'Deelnemende Renners'!M4</f>
        <v>0</v>
      </c>
      <c r="R9" s="43">
        <f>'Deelnemende Renners'!N4</f>
        <v>450</v>
      </c>
      <c r="S9" s="43">
        <f>'Deelnemende Renners'!O4</f>
        <v>0</v>
      </c>
      <c r="T9" s="43">
        <f>'Deelnemende Renners'!P4</f>
        <v>0</v>
      </c>
      <c r="U9" s="43">
        <f>'Deelnemende Renners'!Q4</f>
        <v>0</v>
      </c>
      <c r="V9" s="43">
        <f>'Deelnemende Renners'!R4</f>
        <v>0</v>
      </c>
      <c r="W9" s="43">
        <f>'Deelnemende Renners'!S4</f>
        <v>0</v>
      </c>
      <c r="X9" s="43">
        <f>'Deelnemende Renners'!T4</f>
        <v>0</v>
      </c>
      <c r="Y9" s="43">
        <f>'Deelnemende Renners'!U4</f>
        <v>0</v>
      </c>
      <c r="Z9" s="43">
        <f>'Deelnemende Renners'!V4</f>
        <v>0</v>
      </c>
      <c r="AA9" s="43">
        <f>'Deelnemende Renners'!W4</f>
        <v>0</v>
      </c>
      <c r="AB9" s="43">
        <f>'Deelnemende Renners'!X4</f>
        <v>0</v>
      </c>
      <c r="AC9" s="25"/>
      <c r="AD9" s="24"/>
    </row>
    <row r="10" spans="1:30" x14ac:dyDescent="0.25">
      <c r="A10" s="27">
        <v>3</v>
      </c>
      <c r="B10" s="34">
        <v>50</v>
      </c>
      <c r="C10" s="26" t="str">
        <f>IF(B10="","",VLOOKUP(B10,'Rennerslijst Giro'!A3:C978,2))</f>
        <v>ARU Fabio</v>
      </c>
      <c r="D10" s="34">
        <v>1235</v>
      </c>
      <c r="E10" s="25"/>
      <c r="F10" s="25"/>
      <c r="G10" s="43">
        <f>'Deelnemende Renners'!C14</f>
        <v>0</v>
      </c>
      <c r="H10" s="43">
        <f>'Deelnemende Renners'!D14</f>
        <v>450</v>
      </c>
      <c r="I10" s="43">
        <f>'Deelnemende Renners'!E14</f>
        <v>450</v>
      </c>
      <c r="J10" s="43">
        <f>'Deelnemende Renners'!F14</f>
        <v>800</v>
      </c>
      <c r="K10" s="43">
        <f>'Deelnemende Renners'!G14</f>
        <v>1100</v>
      </c>
      <c r="L10" s="43">
        <f>'Deelnemende Renners'!H14</f>
        <v>0</v>
      </c>
      <c r="M10" s="43">
        <f>'Deelnemende Renners'!I14</f>
        <v>200</v>
      </c>
      <c r="N10" s="43">
        <f>'Deelnemende Renners'!J14</f>
        <v>1000</v>
      </c>
      <c r="O10" s="43">
        <f>'Deelnemende Renners'!K14</f>
        <v>550</v>
      </c>
      <c r="P10" s="43">
        <f>'Deelnemende Renners'!L14</f>
        <v>75</v>
      </c>
      <c r="Q10" s="43">
        <f>'Deelnemende Renners'!M14</f>
        <v>50</v>
      </c>
      <c r="R10" s="43">
        <f>'Deelnemende Renners'!N14</f>
        <v>0</v>
      </c>
      <c r="S10" s="43">
        <f>'Deelnemende Renners'!O14</f>
        <v>0</v>
      </c>
      <c r="T10" s="43">
        <f>'Deelnemende Renners'!P14</f>
        <v>0</v>
      </c>
      <c r="U10" s="43">
        <f>'Deelnemende Renners'!Q14</f>
        <v>0</v>
      </c>
      <c r="V10" s="43">
        <f>'Deelnemende Renners'!R14</f>
        <v>0</v>
      </c>
      <c r="W10" s="43">
        <f>'Deelnemende Renners'!S14</f>
        <v>0</v>
      </c>
      <c r="X10" s="43">
        <f>'Deelnemende Renners'!T14</f>
        <v>0</v>
      </c>
      <c r="Y10" s="43">
        <f>'Deelnemende Renners'!U14</f>
        <v>0</v>
      </c>
      <c r="Z10" s="43">
        <f>'Deelnemende Renners'!V14</f>
        <v>0</v>
      </c>
      <c r="AA10" s="43">
        <f>'Deelnemende Renners'!W14</f>
        <v>0</v>
      </c>
      <c r="AB10" s="43">
        <f>'Deelnemende Renners'!X14</f>
        <v>0</v>
      </c>
      <c r="AC10" s="25"/>
      <c r="AD10" s="24"/>
    </row>
    <row r="11" spans="1:30" x14ac:dyDescent="0.25">
      <c r="A11" s="27">
        <v>4</v>
      </c>
      <c r="B11" s="34">
        <v>254</v>
      </c>
      <c r="C11" s="26" t="str">
        <f>IF(B11="","",VLOOKUP(B11,'Rennerslijst Giro'!A4:C979,2))</f>
        <v>GREIPEL André</v>
      </c>
      <c r="D11" s="34">
        <v>1123</v>
      </c>
      <c r="E11" s="25"/>
      <c r="F11" s="25"/>
      <c r="G11" s="43">
        <f>'Deelnemende Renners'!C24</f>
        <v>0</v>
      </c>
      <c r="H11" s="43">
        <f>'Deelnemende Renners'!D24</f>
        <v>1100</v>
      </c>
      <c r="I11" s="43">
        <f>'Deelnemende Renners'!E24</f>
        <v>0</v>
      </c>
      <c r="J11" s="43">
        <f>'Deelnemende Renners'!F24</f>
        <v>0</v>
      </c>
      <c r="K11" s="43">
        <f>'Deelnemende Renners'!G24</f>
        <v>0</v>
      </c>
      <c r="L11" s="43">
        <f>'Deelnemende Renners'!H24</f>
        <v>1500</v>
      </c>
      <c r="M11" s="43">
        <f>'Deelnemende Renners'!I24</f>
        <v>0</v>
      </c>
      <c r="N11" s="43">
        <f>'Deelnemende Renners'!J24</f>
        <v>0</v>
      </c>
      <c r="O11" s="43">
        <f>'Deelnemende Renners'!K24</f>
        <v>0</v>
      </c>
      <c r="P11" s="43">
        <f>'Deelnemende Renners'!L24</f>
        <v>700</v>
      </c>
      <c r="Q11" s="43">
        <f>'Deelnemende Renners'!M24</f>
        <v>0</v>
      </c>
      <c r="R11" s="43">
        <f>'Deelnemende Renners'!N24</f>
        <v>0</v>
      </c>
      <c r="S11" s="43">
        <f>'Deelnemende Renners'!O24</f>
        <v>0</v>
      </c>
      <c r="T11" s="43">
        <f>'Deelnemende Renners'!P24</f>
        <v>0</v>
      </c>
      <c r="U11" s="43">
        <f>'Deelnemende Renners'!Q24</f>
        <v>0</v>
      </c>
      <c r="V11" s="43">
        <f>'Deelnemende Renners'!R24</f>
        <v>0</v>
      </c>
      <c r="W11" s="43">
        <f>'Deelnemende Renners'!S24</f>
        <v>0</v>
      </c>
      <c r="X11" s="43">
        <f>'Deelnemende Renners'!T24</f>
        <v>0</v>
      </c>
      <c r="Y11" s="43">
        <f>'Deelnemende Renners'!U24</f>
        <v>0</v>
      </c>
      <c r="Z11" s="43">
        <f>'Deelnemende Renners'!V24</f>
        <v>0</v>
      </c>
      <c r="AA11" s="43">
        <f>'Deelnemende Renners'!W24</f>
        <v>0</v>
      </c>
      <c r="AB11" s="43">
        <f>'Deelnemende Renners'!X24</f>
        <v>0</v>
      </c>
      <c r="AC11" s="25"/>
      <c r="AD11" s="24"/>
    </row>
    <row r="12" spans="1:30" x14ac:dyDescent="0.25">
      <c r="A12" s="27">
        <v>5</v>
      </c>
      <c r="B12" s="34">
        <v>368</v>
      </c>
      <c r="C12" s="26" t="str">
        <f>IF(B12="","",VLOOKUP(B12,'Rennerslijst Giro'!A5:C980,2))</f>
        <v>HESJEDAL Ryder</v>
      </c>
      <c r="D12" s="34">
        <v>374</v>
      </c>
      <c r="E12" s="25"/>
      <c r="F12" s="25"/>
      <c r="G12" s="43">
        <f>'Deelnemende Renners'!C5</f>
        <v>0</v>
      </c>
      <c r="H12" s="43">
        <f>'Deelnemende Renners'!D5</f>
        <v>0</v>
      </c>
      <c r="I12" s="43">
        <f>'Deelnemende Renners'!E5</f>
        <v>0</v>
      </c>
      <c r="J12" s="43">
        <f>'Deelnemende Renners'!F38</f>
        <v>0</v>
      </c>
      <c r="K12" s="43">
        <f>'Deelnemende Renners'!G38</f>
        <v>30</v>
      </c>
      <c r="L12" s="43">
        <f>'Deelnemende Renners'!H38</f>
        <v>0</v>
      </c>
      <c r="M12" s="43">
        <f>'Deelnemende Renners'!I38</f>
        <v>0</v>
      </c>
      <c r="N12" s="43">
        <f>'Deelnemende Renners'!J38</f>
        <v>0</v>
      </c>
      <c r="O12" s="43">
        <f>'Deelnemende Renners'!K38</f>
        <v>0</v>
      </c>
      <c r="P12" s="43">
        <f>'Deelnemende Renners'!L38</f>
        <v>0</v>
      </c>
      <c r="Q12" s="43">
        <f>'Deelnemende Renners'!M38</f>
        <v>0</v>
      </c>
      <c r="R12" s="43">
        <f>'Deelnemende Renners'!N38</f>
        <v>0</v>
      </c>
      <c r="S12" s="43">
        <f>'Deelnemende Renners'!O38</f>
        <v>0</v>
      </c>
      <c r="T12" s="43">
        <f>'Deelnemende Renners'!P38</f>
        <v>0</v>
      </c>
      <c r="U12" s="43">
        <f>'Deelnemende Renners'!Q38</f>
        <v>0</v>
      </c>
      <c r="V12" s="43">
        <f>'Deelnemende Renners'!R38</f>
        <v>0</v>
      </c>
      <c r="W12" s="43">
        <f>'Deelnemende Renners'!S38</f>
        <v>0</v>
      </c>
      <c r="X12" s="43">
        <f>'Deelnemende Renners'!T38</f>
        <v>0</v>
      </c>
      <c r="Y12" s="43">
        <f>'Deelnemende Renners'!U38</f>
        <v>0</v>
      </c>
      <c r="Z12" s="43">
        <f>'Deelnemende Renners'!V38</f>
        <v>0</v>
      </c>
      <c r="AA12" s="43">
        <f>'Deelnemende Renners'!W38</f>
        <v>0</v>
      </c>
      <c r="AB12" s="43">
        <f>'Deelnemende Renners'!X38</f>
        <v>0</v>
      </c>
      <c r="AC12" s="25"/>
      <c r="AD12" s="24"/>
    </row>
    <row r="13" spans="1:30" x14ac:dyDescent="0.25">
      <c r="A13" s="27">
        <v>6</v>
      </c>
      <c r="B13" s="34">
        <v>260</v>
      </c>
      <c r="C13" s="26" t="str">
        <f>IF(B13="","",VLOOKUP(B13,'Rennerslijst Giro'!A6:C981,2))</f>
        <v>VAN DEN BROECK Jurgen</v>
      </c>
      <c r="D13" s="34">
        <v>518</v>
      </c>
      <c r="E13" s="25"/>
      <c r="F13" s="25"/>
      <c r="G13" s="43">
        <f>'Deelnemende Renners'!C7</f>
        <v>0</v>
      </c>
      <c r="H13" s="43">
        <f>'Deelnemende Renners'!D7</f>
        <v>0</v>
      </c>
      <c r="I13" s="43">
        <f>'Deelnemende Renners'!E7</f>
        <v>0</v>
      </c>
      <c r="J13" s="43">
        <f>'Deelnemende Renners'!F7</f>
        <v>150</v>
      </c>
      <c r="K13" s="43">
        <f>'Deelnemende Renners'!G7</f>
        <v>0</v>
      </c>
      <c r="L13" s="43">
        <f>'Deelnemende Renners'!H7</f>
        <v>0</v>
      </c>
      <c r="M13" s="43">
        <f>'Deelnemende Renners'!I7</f>
        <v>0</v>
      </c>
      <c r="N13" s="43">
        <f>'Deelnemende Renners'!J7</f>
        <v>250</v>
      </c>
      <c r="O13" s="43">
        <f>'Deelnemende Renners'!K7</f>
        <v>20</v>
      </c>
      <c r="P13" s="43">
        <f>'Deelnemende Renners'!L7</f>
        <v>0</v>
      </c>
      <c r="Q13" s="43">
        <f>'Deelnemende Renners'!M7</f>
        <v>150</v>
      </c>
      <c r="R13" s="43">
        <f>'Deelnemende Renners'!N7</f>
        <v>600</v>
      </c>
      <c r="S13" s="43">
        <f>'Deelnemende Renners'!O7</f>
        <v>0</v>
      </c>
      <c r="T13" s="43">
        <f>'Deelnemende Renners'!P7</f>
        <v>0</v>
      </c>
      <c r="U13" s="43">
        <f>'Deelnemende Renners'!Q7</f>
        <v>0</v>
      </c>
      <c r="V13" s="43">
        <f>'Deelnemende Renners'!R7</f>
        <v>0</v>
      </c>
      <c r="W13" s="43">
        <f>'Deelnemende Renners'!S7</f>
        <v>0</v>
      </c>
      <c r="X13" s="43">
        <f>'Deelnemende Renners'!T7</f>
        <v>0</v>
      </c>
      <c r="Y13" s="43">
        <f>'Deelnemende Renners'!U7</f>
        <v>0</v>
      </c>
      <c r="Z13" s="43">
        <f>'Deelnemende Renners'!V7</f>
        <v>0</v>
      </c>
      <c r="AA13" s="43">
        <f>'Deelnemende Renners'!W7</f>
        <v>0</v>
      </c>
      <c r="AB13" s="43">
        <f>'Deelnemende Renners'!X7</f>
        <v>0</v>
      </c>
      <c r="AC13" s="25"/>
      <c r="AD13" s="24"/>
    </row>
    <row r="14" spans="1:30" x14ac:dyDescent="0.25">
      <c r="A14" s="27">
        <v>7</v>
      </c>
      <c r="B14" s="34">
        <v>451</v>
      </c>
      <c r="C14" s="26" t="str">
        <f>IF(B14="","",VLOOKUP(B14,'Rennerslijst Giro'!A7:C982,2))</f>
        <v>KRUIJSWIJK Steven</v>
      </c>
      <c r="D14" s="34">
        <v>406</v>
      </c>
      <c r="E14" s="25"/>
      <c r="F14" s="25"/>
      <c r="G14" s="43">
        <f>'Deelnemende Renners'!C16</f>
        <v>0</v>
      </c>
      <c r="H14" s="43">
        <f>'Deelnemende Renners'!D16</f>
        <v>0</v>
      </c>
      <c r="I14" s="43">
        <f>'Deelnemende Renners'!E16</f>
        <v>0</v>
      </c>
      <c r="J14" s="43">
        <f>'Deelnemende Renners'!F16</f>
        <v>0</v>
      </c>
      <c r="K14" s="43">
        <f>'Deelnemende Renners'!G16</f>
        <v>0</v>
      </c>
      <c r="L14" s="43">
        <f>'Deelnemende Renners'!H16</f>
        <v>0</v>
      </c>
      <c r="M14" s="43">
        <f>'Deelnemende Renners'!I16</f>
        <v>0</v>
      </c>
      <c r="N14" s="43">
        <f>'Deelnemende Renners'!J16</f>
        <v>10</v>
      </c>
      <c r="O14" s="43">
        <f>'Deelnemende Renners'!K16</f>
        <v>1300</v>
      </c>
      <c r="P14" s="43">
        <f>'Deelnemende Renners'!L16</f>
        <v>0</v>
      </c>
      <c r="Q14" s="43">
        <f>'Deelnemende Renners'!M16</f>
        <v>800</v>
      </c>
      <c r="R14" s="43">
        <f>'Deelnemende Renners'!N16</f>
        <v>20</v>
      </c>
      <c r="S14" s="43">
        <f>'Deelnemende Renners'!O16</f>
        <v>0</v>
      </c>
      <c r="T14" s="43">
        <f>'Deelnemende Renners'!P16</f>
        <v>0</v>
      </c>
      <c r="U14" s="43">
        <f>'Deelnemende Renners'!Q16</f>
        <v>0</v>
      </c>
      <c r="V14" s="43">
        <f>'Deelnemende Renners'!R16</f>
        <v>0</v>
      </c>
      <c r="W14" s="43">
        <f>'Deelnemende Renners'!S16</f>
        <v>0</v>
      </c>
      <c r="X14" s="43">
        <f>'Deelnemende Renners'!T16</f>
        <v>0</v>
      </c>
      <c r="Y14" s="43">
        <f>'Deelnemende Renners'!U16</f>
        <v>0</v>
      </c>
      <c r="Z14" s="43">
        <f>'Deelnemende Renners'!V16</f>
        <v>0</v>
      </c>
      <c r="AA14" s="43">
        <f>'Deelnemende Renners'!W16</f>
        <v>0</v>
      </c>
      <c r="AB14" s="43">
        <f>'Deelnemende Renners'!X16</f>
        <v>0</v>
      </c>
      <c r="AC14" s="25"/>
      <c r="AD14" s="24"/>
    </row>
    <row r="15" spans="1:30" x14ac:dyDescent="0.25">
      <c r="A15" s="27">
        <v>8</v>
      </c>
      <c r="B15" s="34">
        <v>59</v>
      </c>
      <c r="C15" s="26" t="str">
        <f>IF(B15="","",VLOOKUP(B15,'Rennerslijst Giro'!A8:C983,2))</f>
        <v>LANDA MEANA Mikel</v>
      </c>
      <c r="D15" s="34">
        <v>189</v>
      </c>
      <c r="E15" s="25"/>
      <c r="F15" s="25"/>
      <c r="G15" s="43">
        <f>'Deelnemende Renners'!C20</f>
        <v>0</v>
      </c>
      <c r="H15" s="43">
        <f>'Deelnemende Renners'!D20</f>
        <v>0</v>
      </c>
      <c r="I15" s="43">
        <f>'Deelnemende Renners'!E20</f>
        <v>0</v>
      </c>
      <c r="J15" s="43">
        <f>'Deelnemende Renners'!F20</f>
        <v>40</v>
      </c>
      <c r="K15" s="43">
        <f>'Deelnemende Renners'!G20</f>
        <v>800</v>
      </c>
      <c r="L15" s="43">
        <f>'Deelnemende Renners'!H20</f>
        <v>0</v>
      </c>
      <c r="M15" s="43">
        <f>'Deelnemende Renners'!I20</f>
        <v>0</v>
      </c>
      <c r="N15" s="43">
        <f>'Deelnemende Renners'!J20</f>
        <v>1300</v>
      </c>
      <c r="O15" s="43">
        <f>'Deelnemende Renners'!K20</f>
        <v>400</v>
      </c>
      <c r="P15" s="43">
        <f>'Deelnemende Renners'!L20</f>
        <v>0</v>
      </c>
      <c r="Q15" s="43">
        <f>'Deelnemende Renners'!M20</f>
        <v>30</v>
      </c>
      <c r="R15" s="43">
        <f>'Deelnemende Renners'!N20</f>
        <v>550</v>
      </c>
      <c r="S15" s="43">
        <f>'Deelnemende Renners'!O20</f>
        <v>0</v>
      </c>
      <c r="T15" s="43">
        <f>'Deelnemende Renners'!P20</f>
        <v>0</v>
      </c>
      <c r="U15" s="43">
        <f>'Deelnemende Renners'!Q20</f>
        <v>0</v>
      </c>
      <c r="V15" s="43">
        <f>'Deelnemende Renners'!R20</f>
        <v>0</v>
      </c>
      <c r="W15" s="43">
        <f>'Deelnemende Renners'!S20</f>
        <v>0</v>
      </c>
      <c r="X15" s="43">
        <f>'Deelnemende Renners'!T20</f>
        <v>0</v>
      </c>
      <c r="Y15" s="43">
        <f>'Deelnemende Renners'!U20</f>
        <v>0</v>
      </c>
      <c r="Z15" s="43">
        <f>'Deelnemende Renners'!V20</f>
        <v>0</v>
      </c>
      <c r="AA15" s="43">
        <f>'Deelnemende Renners'!W20</f>
        <v>0</v>
      </c>
      <c r="AB15" s="43">
        <f>'Deelnemende Renners'!X20</f>
        <v>0</v>
      </c>
      <c r="AC15" s="25"/>
      <c r="AD15" s="24"/>
    </row>
    <row r="16" spans="1:30" x14ac:dyDescent="0.25">
      <c r="A16" s="27">
        <v>9</v>
      </c>
      <c r="B16" s="34">
        <v>262</v>
      </c>
      <c r="C16" s="26" t="str">
        <f>IF(B16="","",VLOOKUP(B16,'Rennerslijst Giro'!A9:C984,2))</f>
        <v>MONFORT Maxime</v>
      </c>
      <c r="D16" s="34">
        <v>189</v>
      </c>
      <c r="E16" s="25"/>
      <c r="F16" s="25"/>
      <c r="G16" s="43">
        <f>'Deelnemende Renners'!C44</f>
        <v>0</v>
      </c>
      <c r="H16" s="43">
        <f>'Deelnemende Renners'!D44</f>
        <v>0</v>
      </c>
      <c r="I16" s="43">
        <f>'Deelnemende Renners'!E44</f>
        <v>0</v>
      </c>
      <c r="J16" s="43">
        <f>'Deelnemende Renners'!F44</f>
        <v>75</v>
      </c>
      <c r="K16" s="43">
        <f>'Deelnemende Renners'!G44</f>
        <v>0</v>
      </c>
      <c r="L16" s="43">
        <f>'Deelnemende Renners'!H44</f>
        <v>0</v>
      </c>
      <c r="M16" s="43">
        <f>'Deelnemende Renners'!I44</f>
        <v>0</v>
      </c>
      <c r="N16" s="43">
        <f>'Deelnemende Renners'!J44</f>
        <v>200</v>
      </c>
      <c r="O16" s="43">
        <f>'Deelnemende Renners'!K44</f>
        <v>0</v>
      </c>
      <c r="P16" s="43">
        <f>'Deelnemende Renners'!L44</f>
        <v>0</v>
      </c>
      <c r="Q16" s="43">
        <f>'Deelnemende Renners'!M44</f>
        <v>0</v>
      </c>
      <c r="R16" s="43">
        <f>'Deelnemende Renners'!N44</f>
        <v>50</v>
      </c>
      <c r="S16" s="43">
        <f>'Deelnemende Renners'!O44</f>
        <v>0</v>
      </c>
      <c r="T16" s="43">
        <f>'Deelnemende Renners'!P44</f>
        <v>0</v>
      </c>
      <c r="U16" s="43">
        <f>'Deelnemende Renners'!Q44</f>
        <v>0</v>
      </c>
      <c r="V16" s="43">
        <f>'Deelnemende Renners'!R44</f>
        <v>0</v>
      </c>
      <c r="W16" s="43">
        <f>'Deelnemende Renners'!S44</f>
        <v>0</v>
      </c>
      <c r="X16" s="43">
        <f>'Deelnemende Renners'!T44</f>
        <v>0</v>
      </c>
      <c r="Y16" s="43">
        <f>'Deelnemende Renners'!U44</f>
        <v>0</v>
      </c>
      <c r="Z16" s="43">
        <f>'Deelnemende Renners'!V44</f>
        <v>0</v>
      </c>
      <c r="AA16" s="43">
        <f>'Deelnemende Renners'!W44</f>
        <v>0</v>
      </c>
      <c r="AB16" s="43">
        <f>'Deelnemende Renners'!X44</f>
        <v>0</v>
      </c>
      <c r="AC16" s="25"/>
      <c r="AD16" s="24"/>
    </row>
    <row r="17" spans="1:30" x14ac:dyDescent="0.25">
      <c r="A17" s="27">
        <v>10</v>
      </c>
      <c r="B17" s="34">
        <v>237</v>
      </c>
      <c r="C17" s="26" t="str">
        <f>IF(B17="","",VLOOKUP(B17,'Rennerslijst Giro'!A10:C985,2))</f>
        <v>FERRARI Roberto</v>
      </c>
      <c r="D17" s="34">
        <v>177</v>
      </c>
      <c r="E17" s="25"/>
      <c r="F17" s="25"/>
      <c r="G17" s="43">
        <f>'Deelnemende Renners'!C13</f>
        <v>0</v>
      </c>
      <c r="H17" s="43">
        <f>'Deelnemende Renners'!D13</f>
        <v>0</v>
      </c>
      <c r="I17" s="43">
        <f>'Deelnemende Renners'!E13</f>
        <v>0</v>
      </c>
      <c r="J17" s="43">
        <f>'Deelnemende Renners'!F13</f>
        <v>0</v>
      </c>
      <c r="K17" s="43">
        <f>'Deelnemende Renners'!G13</f>
        <v>0</v>
      </c>
      <c r="L17" s="43">
        <f>'Deelnemende Renners'!H13</f>
        <v>0</v>
      </c>
      <c r="M17" s="43">
        <f>'Deelnemende Renners'!I13</f>
        <v>0</v>
      </c>
      <c r="N17" s="43">
        <f>'Deelnemende Renners'!J13</f>
        <v>0</v>
      </c>
      <c r="O17" s="43">
        <f>'Deelnemende Renners'!K13</f>
        <v>0</v>
      </c>
      <c r="P17" s="43">
        <f>'Deelnemende Renners'!L13</f>
        <v>0</v>
      </c>
      <c r="Q17" s="43">
        <f>'Deelnemende Renners'!M13</f>
        <v>0</v>
      </c>
      <c r="R17" s="43">
        <f>'Deelnemende Renners'!N13</f>
        <v>0</v>
      </c>
      <c r="S17" s="43">
        <f>'Deelnemende Renners'!O13</f>
        <v>0</v>
      </c>
      <c r="T17" s="43">
        <f>'Deelnemende Renners'!P13</f>
        <v>0</v>
      </c>
      <c r="U17" s="43">
        <f>'Deelnemende Renners'!Q13</f>
        <v>0</v>
      </c>
      <c r="V17" s="43">
        <f>'Deelnemende Renners'!R13</f>
        <v>0</v>
      </c>
      <c r="W17" s="43">
        <f>'Deelnemende Renners'!S13</f>
        <v>0</v>
      </c>
      <c r="X17" s="43">
        <f>'Deelnemende Renners'!T13</f>
        <v>0</v>
      </c>
      <c r="Y17" s="43">
        <f>'Deelnemende Renners'!U13</f>
        <v>0</v>
      </c>
      <c r="Z17" s="43">
        <f>'Deelnemende Renners'!V13</f>
        <v>0</v>
      </c>
      <c r="AA17" s="43">
        <f>'Deelnemende Renners'!W13</f>
        <v>0</v>
      </c>
      <c r="AB17" s="43">
        <f>'Deelnemende Renners'!X13</f>
        <v>0</v>
      </c>
      <c r="AC17" s="25"/>
      <c r="AD17" s="24"/>
    </row>
    <row r="18" spans="1:30" x14ac:dyDescent="0.25">
      <c r="A18" s="27">
        <v>11</v>
      </c>
      <c r="B18" s="34">
        <v>355</v>
      </c>
      <c r="C18" s="26" t="str">
        <f>IF(B18="","",VLOOKUP(B18,'Rennerslijst Giro'!A11:C986,2))</f>
        <v>PETACCHI Alessandro</v>
      </c>
      <c r="D18" s="34">
        <v>162</v>
      </c>
      <c r="E18" s="25"/>
      <c r="F18" s="25"/>
      <c r="G18" s="43">
        <f>'Deelnemende Renners'!C36</f>
        <v>0</v>
      </c>
      <c r="H18" s="43">
        <f>'Deelnemende Renners'!D36</f>
        <v>900</v>
      </c>
      <c r="I18" s="43">
        <f>'Deelnemende Renners'!E36</f>
        <v>0</v>
      </c>
      <c r="J18" s="43">
        <f>'Deelnemende Renners'!F36</f>
        <v>0</v>
      </c>
      <c r="K18" s="43">
        <f>'Deelnemende Renners'!G36</f>
        <v>0</v>
      </c>
      <c r="L18" s="43">
        <f>'Deelnemende Renners'!H36</f>
        <v>800</v>
      </c>
      <c r="M18" s="43">
        <f>'Deelnemende Renners'!I36</f>
        <v>0</v>
      </c>
      <c r="N18" s="43">
        <f>'Deelnemende Renners'!J36</f>
        <v>0</v>
      </c>
      <c r="O18" s="43">
        <f>'Deelnemende Renners'!K36</f>
        <v>0</v>
      </c>
      <c r="P18" s="43">
        <f>'Deelnemende Renners'!L36</f>
        <v>0</v>
      </c>
      <c r="Q18" s="43">
        <f>'Deelnemende Renners'!M36</f>
        <v>0</v>
      </c>
      <c r="R18" s="43">
        <f>'Deelnemende Renners'!N36</f>
        <v>0</v>
      </c>
      <c r="S18" s="43">
        <f>'Deelnemende Renners'!O36</f>
        <v>0</v>
      </c>
      <c r="T18" s="43">
        <f>'Deelnemende Renners'!P36</f>
        <v>0</v>
      </c>
      <c r="U18" s="43">
        <f>'Deelnemende Renners'!Q36</f>
        <v>0</v>
      </c>
      <c r="V18" s="43">
        <f>'Deelnemende Renners'!R36</f>
        <v>0</v>
      </c>
      <c r="W18" s="43">
        <f>'Deelnemende Renners'!S36</f>
        <v>0</v>
      </c>
      <c r="X18" s="43">
        <f>'Deelnemende Renners'!T36</f>
        <v>0</v>
      </c>
      <c r="Y18" s="43">
        <f>'Deelnemende Renners'!U36</f>
        <v>0</v>
      </c>
      <c r="Z18" s="43">
        <f>'Deelnemende Renners'!V36</f>
        <v>0</v>
      </c>
      <c r="AA18" s="43">
        <f>'Deelnemende Renners'!W36</f>
        <v>0</v>
      </c>
      <c r="AB18" s="43">
        <f>'Deelnemende Renners'!X36</f>
        <v>0</v>
      </c>
      <c r="AC18" s="25"/>
      <c r="AD18" s="24"/>
    </row>
    <row r="19" spans="1:30" x14ac:dyDescent="0.25">
      <c r="A19" s="27">
        <v>12</v>
      </c>
      <c r="B19" s="34">
        <v>27</v>
      </c>
      <c r="C19" s="26" t="str">
        <f>IF(B19="","",VLOOKUP(B19,'Rennerslijst Giro'!A12:C987,2))</f>
        <v>BETANCUR GOMEZ Carlos Alberto</v>
      </c>
      <c r="D19" s="34">
        <v>45</v>
      </c>
      <c r="E19" s="25"/>
      <c r="F19" s="25"/>
      <c r="G19" s="43">
        <f>'Deelnemende Renners'!C12</f>
        <v>0</v>
      </c>
      <c r="H19" s="43">
        <f>'Deelnemende Renners'!D12</f>
        <v>0</v>
      </c>
      <c r="I19" s="43">
        <f>'Deelnemende Renners'!E12</f>
        <v>0</v>
      </c>
      <c r="J19" s="43">
        <f>'Deelnemende Renners'!F12</f>
        <v>0</v>
      </c>
      <c r="K19" s="43">
        <f>'Deelnemende Renners'!G12</f>
        <v>0</v>
      </c>
      <c r="L19" s="43">
        <f>'Deelnemende Renners'!H12</f>
        <v>0</v>
      </c>
      <c r="M19" s="43">
        <f>'Deelnemende Renners'!I12</f>
        <v>30</v>
      </c>
      <c r="N19" s="43">
        <f>'Deelnemende Renners'!J12</f>
        <v>0</v>
      </c>
      <c r="O19" s="43">
        <f>'Deelnemende Renners'!K12</f>
        <v>800</v>
      </c>
      <c r="P19" s="43">
        <f>'Deelnemende Renners'!L12</f>
        <v>0</v>
      </c>
      <c r="Q19" s="43">
        <f>'Deelnemende Renners'!M12</f>
        <v>1300</v>
      </c>
      <c r="R19" s="43">
        <f>'Deelnemende Renners'!N12</f>
        <v>650</v>
      </c>
      <c r="S19" s="43">
        <f>'Deelnemende Renners'!O12</f>
        <v>0</v>
      </c>
      <c r="T19" s="43">
        <f>'Deelnemende Renners'!P12</f>
        <v>0</v>
      </c>
      <c r="U19" s="43">
        <f>'Deelnemende Renners'!Q12</f>
        <v>0</v>
      </c>
      <c r="V19" s="43">
        <f>'Deelnemende Renners'!R12</f>
        <v>0</v>
      </c>
      <c r="W19" s="43">
        <f>'Deelnemende Renners'!S12</f>
        <v>0</v>
      </c>
      <c r="X19" s="43">
        <f>'Deelnemende Renners'!T12</f>
        <v>0</v>
      </c>
      <c r="Y19" s="43">
        <f>'Deelnemende Renners'!U12</f>
        <v>0</v>
      </c>
      <c r="Z19" s="43">
        <f>'Deelnemende Renners'!V12</f>
        <v>0</v>
      </c>
      <c r="AA19" s="43">
        <f>'Deelnemende Renners'!W12</f>
        <v>0</v>
      </c>
      <c r="AB19" s="43">
        <f>'Deelnemende Renners'!X12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/>
      <c r="I20" s="37"/>
      <c r="J20" s="37"/>
      <c r="K20" s="37">
        <v>150</v>
      </c>
      <c r="L20" s="37">
        <v>150</v>
      </c>
      <c r="M20" s="37">
        <v>150</v>
      </c>
      <c r="N20" s="37">
        <v>150</v>
      </c>
      <c r="O20" s="37">
        <v>150</v>
      </c>
      <c r="P20" s="37">
        <v>150</v>
      </c>
      <c r="Q20" s="37">
        <v>150</v>
      </c>
      <c r="R20" s="37">
        <v>150</v>
      </c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/>
      <c r="I22" s="46"/>
      <c r="J22" s="46"/>
      <c r="K22" s="46"/>
      <c r="L22" s="46">
        <v>100</v>
      </c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/>
      <c r="I23" s="47"/>
      <c r="J23" s="47"/>
      <c r="K23" s="47">
        <v>100</v>
      </c>
      <c r="L23" s="47">
        <v>100</v>
      </c>
      <c r="M23" s="47">
        <v>100</v>
      </c>
      <c r="N23" s="47">
        <v>100</v>
      </c>
      <c r="O23" s="47">
        <v>100</v>
      </c>
      <c r="P23" s="47">
        <v>100</v>
      </c>
      <c r="Q23" s="47">
        <v>100</v>
      </c>
      <c r="R23" s="47">
        <v>100</v>
      </c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2510</v>
      </c>
      <c r="I25" s="44">
        <f t="shared" si="0"/>
        <v>550</v>
      </c>
      <c r="J25" s="49">
        <f t="shared" si="0"/>
        <v>2215</v>
      </c>
      <c r="K25" s="44">
        <f t="shared" si="0"/>
        <v>4080</v>
      </c>
      <c r="L25" s="49">
        <f t="shared" si="0"/>
        <v>2680</v>
      </c>
      <c r="M25" s="44">
        <f t="shared" si="0"/>
        <v>480</v>
      </c>
      <c r="N25" s="49">
        <f t="shared" si="0"/>
        <v>4710</v>
      </c>
      <c r="O25" s="44">
        <f t="shared" si="0"/>
        <v>4270</v>
      </c>
      <c r="P25" s="44">
        <f t="shared" si="0"/>
        <v>1025</v>
      </c>
      <c r="Q25" s="49">
        <f t="shared" si="0"/>
        <v>2655</v>
      </c>
      <c r="R25" s="44">
        <f t="shared" si="0"/>
        <v>3870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29045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34">
        <v>146</v>
      </c>
      <c r="C28" s="26" t="str">
        <f>IF(B28="","",VLOOKUP(B28,'Rennerslijst Giro'!A1:C976,2))</f>
        <v>URAN URAN Rigoberto</v>
      </c>
      <c r="D28" s="34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52">
        <v>3</v>
      </c>
      <c r="C29" s="23" t="str">
        <f>IF(B29="","",VLOOKUP(B29,'Rennerslijst Giro'!A2:C977,2))</f>
        <v>POZZOVIVO Domenico</v>
      </c>
      <c r="D29" s="52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34">
        <v>309</v>
      </c>
      <c r="C30" s="26" t="str">
        <f>IF(B30="","",VLOOKUP(B30,'Rennerslijst Giro'!A3:C978,2))</f>
        <v>CUNEGO Damiano</v>
      </c>
      <c r="D30" s="34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669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631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502</v>
      </c>
      <c r="C8" s="26" t="str">
        <f>IF(B8="","",VLOOKUP(B8,'Rennerslijst Giro'!A1:C976,2))</f>
        <v>CONTADOR VELASCO Alberto</v>
      </c>
      <c r="D8" s="34">
        <v>1791</v>
      </c>
      <c r="E8" s="25"/>
      <c r="F8" s="25"/>
      <c r="G8" s="42">
        <f>'Deelnemende Renners'!C2</f>
        <v>0</v>
      </c>
      <c r="H8" s="42">
        <f>'Deelnemende Renners'!D2</f>
        <v>20</v>
      </c>
      <c r="I8" s="42">
        <f>'Deelnemende Renners'!E2</f>
        <v>100</v>
      </c>
      <c r="J8" s="42">
        <f>'Deelnemende Renners'!F2</f>
        <v>600</v>
      </c>
      <c r="K8" s="42">
        <f>'Deelnemende Renners'!G2</f>
        <v>1000</v>
      </c>
      <c r="L8" s="42">
        <f>'Deelnemende Renners'!H2</f>
        <v>0</v>
      </c>
      <c r="M8" s="42">
        <f>'Deelnemende Renners'!I2</f>
        <v>0</v>
      </c>
      <c r="N8" s="42">
        <f>'Deelnemende Renners'!J2</f>
        <v>900</v>
      </c>
      <c r="O8" s="42">
        <f>'Deelnemende Renners'!K2</f>
        <v>500</v>
      </c>
      <c r="P8" s="42">
        <f>'Deelnemende Renners'!L2</f>
        <v>0</v>
      </c>
      <c r="Q8" s="42">
        <f>'Deelnemende Renners'!M2</f>
        <v>75</v>
      </c>
      <c r="R8" s="42">
        <f>'Deelnemende Renners'!N2</f>
        <v>1300</v>
      </c>
      <c r="S8" s="42">
        <f>'Deelnemende Renners'!O2</f>
        <v>0</v>
      </c>
      <c r="T8" s="42">
        <f>'Deelnemende Renners'!P2</f>
        <v>0</v>
      </c>
      <c r="U8" s="42">
        <f>'Deelnemende Renners'!Q2</f>
        <v>0</v>
      </c>
      <c r="V8" s="42">
        <f>'Deelnemende Renners'!R2</f>
        <v>0</v>
      </c>
      <c r="W8" s="42">
        <f>'Deelnemende Renners'!S2</f>
        <v>0</v>
      </c>
      <c r="X8" s="42">
        <f>'Deelnemende Renners'!T2</f>
        <v>0</v>
      </c>
      <c r="Y8" s="42">
        <f>'Deelnemende Renners'!U2</f>
        <v>0</v>
      </c>
      <c r="Z8" s="42">
        <f>'Deelnemende Renners'!V2</f>
        <v>0</v>
      </c>
      <c r="AA8" s="42">
        <f>'Deelnemende Renners'!W2</f>
        <v>0</v>
      </c>
      <c r="AB8" s="42">
        <f>'Deelnemende Renners'!X2</f>
        <v>0</v>
      </c>
      <c r="AC8" s="25"/>
      <c r="AD8" s="24"/>
    </row>
    <row r="9" spans="1:30" x14ac:dyDescent="0.25">
      <c r="A9" s="27">
        <v>2</v>
      </c>
      <c r="B9" s="34">
        <v>95</v>
      </c>
      <c r="C9" s="26" t="str">
        <f>IF(B9="","",VLOOKUP(B9,'Rennerslijst Giro'!A2:C977,2))</f>
        <v>GILBERT Philippe</v>
      </c>
      <c r="D9" s="34">
        <v>1271</v>
      </c>
      <c r="E9" s="25"/>
      <c r="F9" s="25"/>
      <c r="G9" s="43">
        <f>'Deelnemende Renners'!C59</f>
        <v>0</v>
      </c>
      <c r="H9" s="43">
        <f>'Deelnemende Renners'!D59</f>
        <v>0</v>
      </c>
      <c r="I9" s="43">
        <f>'Deelnemende Renners'!E59</f>
        <v>1100</v>
      </c>
      <c r="J9" s="43">
        <f>'Deelnemende Renners'!F59</f>
        <v>0</v>
      </c>
      <c r="K9" s="43">
        <f>'Deelnemende Renners'!G59</f>
        <v>0</v>
      </c>
      <c r="L9" s="43">
        <f>'Deelnemende Renners'!H59</f>
        <v>0</v>
      </c>
      <c r="M9" s="43">
        <f>'Deelnemende Renners'!I59</f>
        <v>400</v>
      </c>
      <c r="N9" s="43">
        <f>'Deelnemende Renners'!J59</f>
        <v>0</v>
      </c>
      <c r="O9" s="43">
        <f>'Deelnemende Renners'!K59</f>
        <v>0</v>
      </c>
      <c r="P9" s="43">
        <f>'Deelnemende Renners'!L59</f>
        <v>40</v>
      </c>
      <c r="Q9" s="43">
        <f>'Deelnemende Renners'!M59</f>
        <v>600</v>
      </c>
      <c r="R9" s="43">
        <f>'Deelnemende Renners'!N59</f>
        <v>1500</v>
      </c>
      <c r="S9" s="43">
        <f>'Deelnemende Renners'!O59</f>
        <v>0</v>
      </c>
      <c r="T9" s="43">
        <f>'Deelnemende Renners'!P59</f>
        <v>0</v>
      </c>
      <c r="U9" s="43">
        <f>'Deelnemende Renners'!Q59</f>
        <v>0</v>
      </c>
      <c r="V9" s="43">
        <f>'Deelnemende Renners'!R59</f>
        <v>0</v>
      </c>
      <c r="W9" s="43">
        <f>'Deelnemende Renners'!S59</f>
        <v>0</v>
      </c>
      <c r="X9" s="43">
        <f>'Deelnemende Renners'!T59</f>
        <v>0</v>
      </c>
      <c r="Y9" s="43">
        <f>'Deelnemende Renners'!U59</f>
        <v>0</v>
      </c>
      <c r="Z9" s="43">
        <f>'Deelnemende Renners'!V59</f>
        <v>0</v>
      </c>
      <c r="AA9" s="43">
        <f>'Deelnemende Renners'!W59</f>
        <v>0</v>
      </c>
      <c r="AB9" s="43">
        <f>'Deelnemende Renners'!X59</f>
        <v>0</v>
      </c>
      <c r="AC9" s="25"/>
      <c r="AD9" s="24"/>
    </row>
    <row r="10" spans="1:30" x14ac:dyDescent="0.25">
      <c r="A10" s="27">
        <v>3</v>
      </c>
      <c r="B10" s="34">
        <v>322</v>
      </c>
      <c r="C10" s="26" t="str">
        <f>IF(B10="","",VLOOKUP(B10,'Rennerslijst Giro'!A3:C978,2))</f>
        <v>MATTHEWS Michael</v>
      </c>
      <c r="D10" s="34">
        <v>1235</v>
      </c>
      <c r="E10" s="25"/>
      <c r="F10" s="25"/>
      <c r="G10" s="43">
        <f>'Deelnemende Renners'!C17</f>
        <v>0</v>
      </c>
      <c r="H10" s="43">
        <f>'Deelnemende Renners'!D17</f>
        <v>700</v>
      </c>
      <c r="I10" s="43">
        <f>'Deelnemende Renners'!E17</f>
        <v>1500</v>
      </c>
      <c r="J10" s="43">
        <f>'Deelnemende Renners'!F17</f>
        <v>0</v>
      </c>
      <c r="K10" s="43">
        <f>'Deelnemende Renners'!G17</f>
        <v>0</v>
      </c>
      <c r="L10" s="43">
        <f>'Deelnemende Renners'!H17</f>
        <v>200</v>
      </c>
      <c r="M10" s="43">
        <f>'Deelnemende Renners'!I17</f>
        <v>0</v>
      </c>
      <c r="N10" s="43">
        <f>'Deelnemende Renners'!J17</f>
        <v>0</v>
      </c>
      <c r="O10" s="43">
        <f>'Deelnemende Renners'!K17</f>
        <v>250</v>
      </c>
      <c r="P10" s="43">
        <f>'Deelnemende Renners'!L17</f>
        <v>0</v>
      </c>
      <c r="Q10" s="43">
        <f>'Deelnemende Renners'!M17</f>
        <v>250</v>
      </c>
      <c r="R10" s="43">
        <f>'Deelnemende Renners'!N17</f>
        <v>0</v>
      </c>
      <c r="S10" s="43">
        <f>'Deelnemende Renners'!O17</f>
        <v>0</v>
      </c>
      <c r="T10" s="43">
        <f>'Deelnemende Renners'!P17</f>
        <v>0</v>
      </c>
      <c r="U10" s="43">
        <f>'Deelnemende Renners'!Q17</f>
        <v>0</v>
      </c>
      <c r="V10" s="43">
        <f>'Deelnemende Renners'!R17</f>
        <v>0</v>
      </c>
      <c r="W10" s="43">
        <f>'Deelnemende Renners'!S17</f>
        <v>0</v>
      </c>
      <c r="X10" s="43">
        <f>'Deelnemende Renners'!T17</f>
        <v>0</v>
      </c>
      <c r="Y10" s="43">
        <f>'Deelnemende Renners'!U17</f>
        <v>0</v>
      </c>
      <c r="Z10" s="43">
        <f>'Deelnemende Renners'!V17</f>
        <v>0</v>
      </c>
      <c r="AA10" s="43">
        <f>'Deelnemende Renners'!W17</f>
        <v>0</v>
      </c>
      <c r="AB10" s="43">
        <f>'Deelnemende Renners'!X17</f>
        <v>0</v>
      </c>
      <c r="AC10" s="25"/>
      <c r="AD10" s="24"/>
    </row>
    <row r="11" spans="1:30" x14ac:dyDescent="0.25">
      <c r="A11" s="27">
        <v>4</v>
      </c>
      <c r="B11" s="34">
        <v>254</v>
      </c>
      <c r="C11" s="26" t="str">
        <f>IF(B11="","",VLOOKUP(B11,'Rennerslijst Giro'!A4:C979,2))</f>
        <v>GREIPEL André</v>
      </c>
      <c r="D11" s="34">
        <v>1123</v>
      </c>
      <c r="E11" s="25"/>
      <c r="F11" s="25"/>
      <c r="G11" s="43">
        <f>'Deelnemende Renners'!C24</f>
        <v>0</v>
      </c>
      <c r="H11" s="43">
        <f>'Deelnemende Renners'!D24</f>
        <v>1100</v>
      </c>
      <c r="I11" s="43">
        <f>'Deelnemende Renners'!E24</f>
        <v>0</v>
      </c>
      <c r="J11" s="43">
        <f>'Deelnemende Renners'!F24</f>
        <v>0</v>
      </c>
      <c r="K11" s="43">
        <f>'Deelnemende Renners'!G24</f>
        <v>0</v>
      </c>
      <c r="L11" s="43">
        <f>'Deelnemende Renners'!H24</f>
        <v>1500</v>
      </c>
      <c r="M11" s="43">
        <f>'Deelnemende Renners'!I24</f>
        <v>0</v>
      </c>
      <c r="N11" s="43">
        <f>'Deelnemende Renners'!J24</f>
        <v>0</v>
      </c>
      <c r="O11" s="43">
        <f>'Deelnemende Renners'!K24</f>
        <v>0</v>
      </c>
      <c r="P11" s="43">
        <f>'Deelnemende Renners'!L24</f>
        <v>700</v>
      </c>
      <c r="Q11" s="43">
        <f>'Deelnemende Renners'!M24</f>
        <v>0</v>
      </c>
      <c r="R11" s="43">
        <f>'Deelnemende Renners'!N24</f>
        <v>0</v>
      </c>
      <c r="S11" s="43">
        <f>'Deelnemende Renners'!O24</f>
        <v>0</v>
      </c>
      <c r="T11" s="43">
        <f>'Deelnemende Renners'!P24</f>
        <v>0</v>
      </c>
      <c r="U11" s="43">
        <f>'Deelnemende Renners'!Q24</f>
        <v>0</v>
      </c>
      <c r="V11" s="43">
        <f>'Deelnemende Renners'!R24</f>
        <v>0</v>
      </c>
      <c r="W11" s="43">
        <f>'Deelnemende Renners'!S24</f>
        <v>0</v>
      </c>
      <c r="X11" s="43">
        <f>'Deelnemende Renners'!T24</f>
        <v>0</v>
      </c>
      <c r="Y11" s="43">
        <f>'Deelnemende Renners'!U24</f>
        <v>0</v>
      </c>
      <c r="Z11" s="43">
        <f>'Deelnemende Renners'!V24</f>
        <v>0</v>
      </c>
      <c r="AA11" s="43">
        <f>'Deelnemende Renners'!W24</f>
        <v>0</v>
      </c>
      <c r="AB11" s="43">
        <f>'Deelnemende Renners'!X24</f>
        <v>0</v>
      </c>
      <c r="AC11" s="25"/>
      <c r="AD11" s="24"/>
    </row>
    <row r="12" spans="1:30" x14ac:dyDescent="0.25">
      <c r="A12" s="27">
        <v>5</v>
      </c>
      <c r="B12" s="34">
        <v>534</v>
      </c>
      <c r="C12" s="26" t="str">
        <f>IF(B12="","",VLOOKUP(B12,'Rennerslijst Giro'!A5:C980,2))</f>
        <v>FELLINE Fabio</v>
      </c>
      <c r="D12" s="34">
        <v>374</v>
      </c>
      <c r="E12" s="25"/>
      <c r="F12" s="25"/>
      <c r="G12" s="43">
        <f>'Deelnemende Renners'!C60</f>
        <v>0</v>
      </c>
      <c r="H12" s="43">
        <f>'Deelnemende Renners'!D60</f>
        <v>0</v>
      </c>
      <c r="I12" s="43">
        <f>'Deelnemende Renners'!E60</f>
        <v>1300</v>
      </c>
      <c r="J12" s="43">
        <f>'Deelnemende Renners'!F60</f>
        <v>0</v>
      </c>
      <c r="K12" s="43">
        <f>'Deelnemende Renners'!G60</f>
        <v>0</v>
      </c>
      <c r="L12" s="43">
        <f>'Deelnemende Renners'!H60</f>
        <v>0</v>
      </c>
      <c r="M12" s="43">
        <f>'Deelnemende Renners'!I60</f>
        <v>700</v>
      </c>
      <c r="N12" s="43">
        <f>'Deelnemende Renners'!J60</f>
        <v>0</v>
      </c>
      <c r="O12" s="43">
        <f>'Deelnemende Renners'!K60</f>
        <v>150</v>
      </c>
      <c r="P12" s="43">
        <f>'Deelnemende Renners'!L60</f>
        <v>0</v>
      </c>
      <c r="Q12" s="43">
        <f>'Deelnemende Renners'!M60</f>
        <v>0</v>
      </c>
      <c r="R12" s="43">
        <f>'Deelnemende Renners'!N60</f>
        <v>0</v>
      </c>
      <c r="S12" s="43">
        <f>'Deelnemende Renners'!O60</f>
        <v>0</v>
      </c>
      <c r="T12" s="43">
        <f>'Deelnemende Renners'!P60</f>
        <v>0</v>
      </c>
      <c r="U12" s="43">
        <f>'Deelnemende Renners'!Q60</f>
        <v>0</v>
      </c>
      <c r="V12" s="43">
        <f>'Deelnemende Renners'!R60</f>
        <v>0</v>
      </c>
      <c r="W12" s="43">
        <f>'Deelnemende Renners'!S60</f>
        <v>0</v>
      </c>
      <c r="X12" s="43">
        <f>'Deelnemende Renners'!T60</f>
        <v>0</v>
      </c>
      <c r="Y12" s="43">
        <f>'Deelnemende Renners'!U60</f>
        <v>0</v>
      </c>
      <c r="Z12" s="43">
        <f>'Deelnemende Renners'!V60</f>
        <v>0</v>
      </c>
      <c r="AA12" s="43">
        <f>'Deelnemende Renners'!W60</f>
        <v>0</v>
      </c>
      <c r="AB12" s="43">
        <f>'Deelnemende Renners'!X60</f>
        <v>0</v>
      </c>
      <c r="AC12" s="25"/>
      <c r="AD12" s="24"/>
    </row>
    <row r="13" spans="1:30" x14ac:dyDescent="0.25">
      <c r="A13" s="27">
        <v>6</v>
      </c>
      <c r="B13" s="34">
        <v>327</v>
      </c>
      <c r="C13" s="26" t="str">
        <f>IF(B13="","",VLOOKUP(B13,'Rennerslijst Giro'!A6:C981,2))</f>
        <v>CHAVES RUBIO Jhoan Esteban</v>
      </c>
      <c r="D13" s="34">
        <v>518</v>
      </c>
      <c r="E13" s="25"/>
      <c r="F13" s="25"/>
      <c r="G13" s="43">
        <f>'Deelnemende Renners'!C55</f>
        <v>0</v>
      </c>
      <c r="H13" s="43">
        <f>'Deelnemende Renners'!D55</f>
        <v>0</v>
      </c>
      <c r="I13" s="43">
        <f>'Deelnemende Renners'!E55</f>
        <v>0</v>
      </c>
      <c r="J13" s="43">
        <f>'Deelnemende Renners'!F55</f>
        <v>900</v>
      </c>
      <c r="K13" s="43">
        <f>'Deelnemende Renners'!G55</f>
        <v>40</v>
      </c>
      <c r="L13" s="43">
        <f>'Deelnemende Renners'!H55</f>
        <v>0</v>
      </c>
      <c r="M13" s="43">
        <f>'Deelnemende Renners'!I55</f>
        <v>0</v>
      </c>
      <c r="N13" s="43">
        <f>'Deelnemende Renners'!J55</f>
        <v>0</v>
      </c>
      <c r="O13" s="43">
        <f>'Deelnemende Renners'!K55</f>
        <v>0</v>
      </c>
      <c r="P13" s="43">
        <f>'Deelnemende Renners'!L55</f>
        <v>0</v>
      </c>
      <c r="Q13" s="43">
        <f>'Deelnemende Renners'!M55</f>
        <v>0</v>
      </c>
      <c r="R13" s="43">
        <f>'Deelnemende Renners'!N55</f>
        <v>0</v>
      </c>
      <c r="S13" s="43">
        <f>'Deelnemende Renners'!O55</f>
        <v>0</v>
      </c>
      <c r="T13" s="43">
        <f>'Deelnemende Renners'!P55</f>
        <v>0</v>
      </c>
      <c r="U13" s="43">
        <f>'Deelnemende Renners'!Q55</f>
        <v>0</v>
      </c>
      <c r="V13" s="43">
        <f>'Deelnemende Renners'!R55</f>
        <v>0</v>
      </c>
      <c r="W13" s="43">
        <f>'Deelnemende Renners'!S55</f>
        <v>0</v>
      </c>
      <c r="X13" s="43">
        <f>'Deelnemende Renners'!T55</f>
        <v>0</v>
      </c>
      <c r="Y13" s="43">
        <f>'Deelnemende Renners'!U55</f>
        <v>0</v>
      </c>
      <c r="Z13" s="43">
        <f>'Deelnemende Renners'!V55</f>
        <v>0</v>
      </c>
      <c r="AA13" s="43">
        <f>'Deelnemende Renners'!W55</f>
        <v>0</v>
      </c>
      <c r="AB13" s="43">
        <f>'Deelnemende Renners'!X55</f>
        <v>0</v>
      </c>
      <c r="AC13" s="25"/>
      <c r="AD13" s="24"/>
    </row>
    <row r="14" spans="1:30" x14ac:dyDescent="0.25">
      <c r="A14" s="27">
        <v>7</v>
      </c>
      <c r="B14" s="34">
        <v>262</v>
      </c>
      <c r="C14" s="26" t="str">
        <f>IF(B14="","",VLOOKUP(B14,'Rennerslijst Giro'!A7:C982,2))</f>
        <v>MONFORT Maxime</v>
      </c>
      <c r="D14" s="34">
        <v>406</v>
      </c>
      <c r="E14" s="25"/>
      <c r="F14" s="25"/>
      <c r="G14" s="43">
        <f>'Deelnemende Renners'!C44</f>
        <v>0</v>
      </c>
      <c r="H14" s="43">
        <f>'Deelnemende Renners'!D44</f>
        <v>0</v>
      </c>
      <c r="I14" s="43">
        <f>'Deelnemende Renners'!E44</f>
        <v>0</v>
      </c>
      <c r="J14" s="43">
        <f>'Deelnemende Renners'!F44</f>
        <v>75</v>
      </c>
      <c r="K14" s="43">
        <f>'Deelnemende Renners'!G44</f>
        <v>0</v>
      </c>
      <c r="L14" s="43">
        <f>'Deelnemende Renners'!H44</f>
        <v>0</v>
      </c>
      <c r="M14" s="43">
        <f>'Deelnemende Renners'!I44</f>
        <v>0</v>
      </c>
      <c r="N14" s="43">
        <f>'Deelnemende Renners'!J44</f>
        <v>200</v>
      </c>
      <c r="O14" s="43">
        <f>'Deelnemende Renners'!K44</f>
        <v>0</v>
      </c>
      <c r="P14" s="43">
        <f>'Deelnemende Renners'!L44</f>
        <v>0</v>
      </c>
      <c r="Q14" s="43">
        <f>'Deelnemende Renners'!M44</f>
        <v>0</v>
      </c>
      <c r="R14" s="43">
        <f>'Deelnemende Renners'!N44</f>
        <v>50</v>
      </c>
      <c r="S14" s="43">
        <f>'Deelnemende Renners'!O44</f>
        <v>0</v>
      </c>
      <c r="T14" s="43">
        <f>'Deelnemende Renners'!P44</f>
        <v>0</v>
      </c>
      <c r="U14" s="43">
        <f>'Deelnemende Renners'!Q44</f>
        <v>0</v>
      </c>
      <c r="V14" s="43">
        <f>'Deelnemende Renners'!R44</f>
        <v>0</v>
      </c>
      <c r="W14" s="43">
        <f>'Deelnemende Renners'!S44</f>
        <v>0</v>
      </c>
      <c r="X14" s="43">
        <f>'Deelnemende Renners'!T44</f>
        <v>0</v>
      </c>
      <c r="Y14" s="43">
        <f>'Deelnemende Renners'!U44</f>
        <v>0</v>
      </c>
      <c r="Z14" s="43">
        <f>'Deelnemende Renners'!V44</f>
        <v>0</v>
      </c>
      <c r="AA14" s="43">
        <f>'Deelnemende Renners'!W44</f>
        <v>0</v>
      </c>
      <c r="AB14" s="43">
        <f>'Deelnemende Renners'!X44</f>
        <v>0</v>
      </c>
      <c r="AC14" s="25"/>
      <c r="AD14" s="24"/>
    </row>
    <row r="15" spans="1:30" x14ac:dyDescent="0.25">
      <c r="A15" s="27">
        <v>8</v>
      </c>
      <c r="B15" s="34">
        <v>333</v>
      </c>
      <c r="C15" s="26" t="str">
        <f>IF(B15="","",VLOOKUP(B15,'Rennerslijst Giro'!A8:C983,2))</f>
        <v>WEENING Pieter</v>
      </c>
      <c r="D15" s="34">
        <v>189</v>
      </c>
      <c r="E15" s="25"/>
      <c r="F15" s="25"/>
      <c r="G15" s="43">
        <f>'Deelnemende Renners'!C61</f>
        <v>0</v>
      </c>
      <c r="H15" s="43">
        <f>'Deelnemende Renners'!D61</f>
        <v>0</v>
      </c>
      <c r="I15" s="43">
        <f>'Deelnemende Renners'!E61</f>
        <v>0</v>
      </c>
      <c r="J15" s="43">
        <f>'Deelnemende Renners'!F61</f>
        <v>0</v>
      </c>
      <c r="K15" s="43">
        <f>'Deelnemende Renners'!G61</f>
        <v>0</v>
      </c>
      <c r="L15" s="43">
        <f>'Deelnemende Renners'!H61</f>
        <v>0</v>
      </c>
      <c r="M15" s="43">
        <f>'Deelnemende Renners'!I61</f>
        <v>0</v>
      </c>
      <c r="N15" s="43">
        <f>'Deelnemende Renners'!J61</f>
        <v>0</v>
      </c>
      <c r="O15" s="43">
        <f>'Deelnemende Renners'!K61</f>
        <v>0</v>
      </c>
      <c r="P15" s="43">
        <f>'Deelnemende Renners'!L61</f>
        <v>0</v>
      </c>
      <c r="Q15" s="43">
        <f>'Deelnemende Renners'!M61</f>
        <v>0</v>
      </c>
      <c r="R15" s="43">
        <f>'Deelnemende Renners'!N61</f>
        <v>0</v>
      </c>
      <c r="S15" s="43">
        <f>'Deelnemende Renners'!O61</f>
        <v>0</v>
      </c>
      <c r="T15" s="43">
        <f>'Deelnemende Renners'!P61</f>
        <v>0</v>
      </c>
      <c r="U15" s="43">
        <f>'Deelnemende Renners'!Q61</f>
        <v>0</v>
      </c>
      <c r="V15" s="43">
        <f>'Deelnemende Renners'!R61</f>
        <v>0</v>
      </c>
      <c r="W15" s="43">
        <f>'Deelnemende Renners'!S61</f>
        <v>0</v>
      </c>
      <c r="X15" s="43">
        <f>'Deelnemende Renners'!T61</f>
        <v>0</v>
      </c>
      <c r="Y15" s="43">
        <f>'Deelnemende Renners'!U61</f>
        <v>0</v>
      </c>
      <c r="Z15" s="43">
        <f>'Deelnemende Renners'!V61</f>
        <v>0</v>
      </c>
      <c r="AA15" s="43">
        <f>'Deelnemende Renners'!W61</f>
        <v>0</v>
      </c>
      <c r="AB15" s="43">
        <f>'Deelnemende Renners'!X61</f>
        <v>0</v>
      </c>
      <c r="AC15" s="25"/>
      <c r="AD15" s="24"/>
    </row>
    <row r="16" spans="1:30" x14ac:dyDescent="0.25">
      <c r="A16" s="27">
        <v>9</v>
      </c>
      <c r="B16" s="34">
        <v>264</v>
      </c>
      <c r="C16" s="26" t="str">
        <f>IF(B16="","",VLOOKUP(B16,'Rennerslijst Giro'!A9:C984,2))</f>
        <v>BAK Lars Ytting</v>
      </c>
      <c r="D16" s="34">
        <v>189</v>
      </c>
      <c r="E16" s="25"/>
      <c r="F16" s="25"/>
      <c r="G16" s="43">
        <f>'Deelnemende Renners'!C62</f>
        <v>0</v>
      </c>
      <c r="H16" s="43">
        <f>'Deelnemende Renners'!D62</f>
        <v>0</v>
      </c>
      <c r="I16" s="43">
        <f>'Deelnemende Renners'!E62</f>
        <v>0</v>
      </c>
      <c r="J16" s="43">
        <f>'Deelnemende Renners'!F62</f>
        <v>0</v>
      </c>
      <c r="K16" s="43">
        <f>'Deelnemende Renners'!G62</f>
        <v>0</v>
      </c>
      <c r="L16" s="43">
        <f>'Deelnemende Renners'!H62</f>
        <v>0</v>
      </c>
      <c r="M16" s="43">
        <f>'Deelnemende Renners'!I62</f>
        <v>0</v>
      </c>
      <c r="N16" s="43">
        <f>'Deelnemende Renners'!J62</f>
        <v>0</v>
      </c>
      <c r="O16" s="43">
        <f>'Deelnemende Renners'!K62</f>
        <v>0</v>
      </c>
      <c r="P16" s="43">
        <f>'Deelnemende Renners'!L62</f>
        <v>0</v>
      </c>
      <c r="Q16" s="43">
        <f>'Deelnemende Renners'!M62</f>
        <v>0</v>
      </c>
      <c r="R16" s="43">
        <f>'Deelnemende Renners'!N62</f>
        <v>0</v>
      </c>
      <c r="S16" s="43">
        <f>'Deelnemende Renners'!O62</f>
        <v>0</v>
      </c>
      <c r="T16" s="43">
        <f>'Deelnemende Renners'!P62</f>
        <v>0</v>
      </c>
      <c r="U16" s="43">
        <f>'Deelnemende Renners'!Q62</f>
        <v>0</v>
      </c>
      <c r="V16" s="43">
        <f>'Deelnemende Renners'!R62</f>
        <v>0</v>
      </c>
      <c r="W16" s="43">
        <f>'Deelnemende Renners'!S62</f>
        <v>0</v>
      </c>
      <c r="X16" s="43">
        <f>'Deelnemende Renners'!T62</f>
        <v>0</v>
      </c>
      <c r="Y16" s="43">
        <f>'Deelnemende Renners'!U62</f>
        <v>0</v>
      </c>
      <c r="Z16" s="43">
        <f>'Deelnemende Renners'!V62</f>
        <v>0</v>
      </c>
      <c r="AA16" s="43">
        <f>'Deelnemende Renners'!W62</f>
        <v>0</v>
      </c>
      <c r="AB16" s="43">
        <f>'Deelnemende Renners'!X62</f>
        <v>0</v>
      </c>
      <c r="AC16" s="25"/>
      <c r="AD16" s="24"/>
    </row>
    <row r="17" spans="1:30" x14ac:dyDescent="0.25">
      <c r="A17" s="27">
        <v>10</v>
      </c>
      <c r="B17" s="34">
        <v>106</v>
      </c>
      <c r="C17" s="26" t="str">
        <f>IF(B17="","",VLOOKUP(B17,'Rennerslijst Giro'!A10:C985,2))</f>
        <v>KÜNG Stefan</v>
      </c>
      <c r="D17" s="34">
        <v>177</v>
      </c>
      <c r="E17" s="25"/>
      <c r="F17" s="25"/>
      <c r="G17" s="43">
        <f>'Deelnemende Renners'!C63</f>
        <v>0</v>
      </c>
      <c r="H17" s="43">
        <f>'Deelnemende Renners'!D63</f>
        <v>0</v>
      </c>
      <c r="I17" s="43">
        <f>'Deelnemende Renners'!E63</f>
        <v>0</v>
      </c>
      <c r="J17" s="43">
        <f>'Deelnemende Renners'!F63</f>
        <v>0</v>
      </c>
      <c r="K17" s="43">
        <f>'Deelnemende Renners'!G63</f>
        <v>0</v>
      </c>
      <c r="L17" s="43">
        <f>'Deelnemende Renners'!H63</f>
        <v>0</v>
      </c>
      <c r="M17" s="43">
        <f>'Deelnemende Renners'!I63</f>
        <v>0</v>
      </c>
      <c r="N17" s="43">
        <f>'Deelnemende Renners'!J63</f>
        <v>0</v>
      </c>
      <c r="O17" s="43">
        <f>'Deelnemende Renners'!K63</f>
        <v>0</v>
      </c>
      <c r="P17" s="43">
        <f>'Deelnemende Renners'!L63</f>
        <v>10</v>
      </c>
      <c r="Q17" s="43">
        <f>'Deelnemende Renners'!M63</f>
        <v>0</v>
      </c>
      <c r="R17" s="43">
        <f>'Deelnemende Renners'!N63</f>
        <v>0</v>
      </c>
      <c r="S17" s="43">
        <f>'Deelnemende Renners'!O63</f>
        <v>0</v>
      </c>
      <c r="T17" s="43">
        <f>'Deelnemende Renners'!P63</f>
        <v>0</v>
      </c>
      <c r="U17" s="43">
        <f>'Deelnemende Renners'!Q63</f>
        <v>0</v>
      </c>
      <c r="V17" s="43">
        <f>'Deelnemende Renners'!R63</f>
        <v>0</v>
      </c>
      <c r="W17" s="43">
        <f>'Deelnemende Renners'!S63</f>
        <v>0</v>
      </c>
      <c r="X17" s="43">
        <f>'Deelnemende Renners'!T63</f>
        <v>0</v>
      </c>
      <c r="Y17" s="43">
        <f>'Deelnemende Renners'!U63</f>
        <v>0</v>
      </c>
      <c r="Z17" s="43">
        <f>'Deelnemende Renners'!V63</f>
        <v>0</v>
      </c>
      <c r="AA17" s="43">
        <f>'Deelnemende Renners'!W63</f>
        <v>0</v>
      </c>
      <c r="AB17" s="43">
        <f>'Deelnemende Renners'!X63</f>
        <v>0</v>
      </c>
      <c r="AC17" s="25"/>
      <c r="AD17" s="24"/>
    </row>
    <row r="18" spans="1:30" x14ac:dyDescent="0.25">
      <c r="A18" s="27">
        <v>11</v>
      </c>
      <c r="B18" s="34">
        <v>335</v>
      </c>
      <c r="C18" s="26" t="str">
        <f>IF(B18="","",VLOOKUP(B18,'Rennerslijst Giro'!A11:C986,2))</f>
        <v>DURBRIDGE Luke</v>
      </c>
      <c r="D18" s="34">
        <v>162</v>
      </c>
      <c r="E18" s="25"/>
      <c r="F18" s="25"/>
      <c r="G18" s="43">
        <f>'Deelnemende Renners'!C64</f>
        <v>0</v>
      </c>
      <c r="H18" s="43">
        <f>'Deelnemende Renners'!D64</f>
        <v>0</v>
      </c>
      <c r="I18" s="43">
        <f>'Deelnemende Renners'!E64</f>
        <v>0</v>
      </c>
      <c r="J18" s="43">
        <f>'Deelnemende Renners'!F64</f>
        <v>0</v>
      </c>
      <c r="K18" s="43">
        <f>'Deelnemende Renners'!G64</f>
        <v>0</v>
      </c>
      <c r="L18" s="43">
        <f>'Deelnemende Renners'!H64</f>
        <v>0</v>
      </c>
      <c r="M18" s="43">
        <f>'Deelnemende Renners'!I64</f>
        <v>0</v>
      </c>
      <c r="N18" s="43">
        <f>'Deelnemende Renners'!J64</f>
        <v>0</v>
      </c>
      <c r="O18" s="43">
        <f>'Deelnemende Renners'!K64</f>
        <v>0</v>
      </c>
      <c r="P18" s="43">
        <f>'Deelnemende Renners'!L64</f>
        <v>0</v>
      </c>
      <c r="Q18" s="43">
        <f>'Deelnemende Renners'!M64</f>
        <v>0</v>
      </c>
      <c r="R18" s="43">
        <f>'Deelnemende Renners'!N64</f>
        <v>0</v>
      </c>
      <c r="S18" s="43">
        <f>'Deelnemende Renners'!O64</f>
        <v>0</v>
      </c>
      <c r="T18" s="43">
        <f>'Deelnemende Renners'!P64</f>
        <v>0</v>
      </c>
      <c r="U18" s="43">
        <f>'Deelnemende Renners'!Q64</f>
        <v>0</v>
      </c>
      <c r="V18" s="43">
        <f>'Deelnemende Renners'!R64</f>
        <v>0</v>
      </c>
      <c r="W18" s="43">
        <f>'Deelnemende Renners'!S64</f>
        <v>0</v>
      </c>
      <c r="X18" s="43">
        <f>'Deelnemende Renners'!T64</f>
        <v>0</v>
      </c>
      <c r="Y18" s="43">
        <f>'Deelnemende Renners'!U64</f>
        <v>0</v>
      </c>
      <c r="Z18" s="43">
        <f>'Deelnemende Renners'!V64</f>
        <v>0</v>
      </c>
      <c r="AA18" s="43">
        <f>'Deelnemende Renners'!W64</f>
        <v>0</v>
      </c>
      <c r="AB18" s="43">
        <f>'Deelnemende Renners'!X64</f>
        <v>0</v>
      </c>
      <c r="AC18" s="25"/>
      <c r="AD18" s="24"/>
    </row>
    <row r="19" spans="1:30" x14ac:dyDescent="0.25">
      <c r="A19" s="27">
        <v>12</v>
      </c>
      <c r="B19" s="34">
        <v>242</v>
      </c>
      <c r="C19" s="26" t="str">
        <f>IF(B19="","",VLOOKUP(B19,'Rennerslijst Giro'!A12:C987,2))</f>
        <v>MODOLO Sacha</v>
      </c>
      <c r="D19" s="34">
        <v>45</v>
      </c>
      <c r="E19" s="25"/>
      <c r="F19" s="25"/>
      <c r="G19" s="43">
        <f>'Deelnemende Renners'!C9</f>
        <v>0</v>
      </c>
      <c r="H19" s="43">
        <f>'Deelnemende Renners'!D9</f>
        <v>0</v>
      </c>
      <c r="I19" s="43">
        <f>'Deelnemende Renners'!E9</f>
        <v>0</v>
      </c>
      <c r="J19" s="43">
        <f>'Deelnemende Renners'!F9</f>
        <v>0</v>
      </c>
      <c r="K19" s="43">
        <f>'Deelnemende Renners'!G9</f>
        <v>0</v>
      </c>
      <c r="L19" s="43">
        <f>'Deelnemende Renners'!H9</f>
        <v>1100</v>
      </c>
      <c r="M19" s="43">
        <f>'Deelnemende Renners'!I9</f>
        <v>0</v>
      </c>
      <c r="N19" s="43">
        <f>'Deelnemende Renners'!J9</f>
        <v>0</v>
      </c>
      <c r="O19" s="43">
        <f>'Deelnemende Renners'!K9</f>
        <v>0</v>
      </c>
      <c r="P19" s="43">
        <f>'Deelnemende Renners'!L9</f>
        <v>800</v>
      </c>
      <c r="Q19" s="43">
        <f>'Deelnemende Renners'!M9</f>
        <v>0</v>
      </c>
      <c r="R19" s="43">
        <f>'Deelnemende Renners'!N9</f>
        <v>0</v>
      </c>
      <c r="S19" s="43">
        <f>'Deelnemende Renners'!O9</f>
        <v>0</v>
      </c>
      <c r="T19" s="43">
        <f>'Deelnemende Renners'!P9</f>
        <v>0</v>
      </c>
      <c r="U19" s="43">
        <f>'Deelnemende Renners'!Q9</f>
        <v>0</v>
      </c>
      <c r="V19" s="43">
        <f>'Deelnemende Renners'!R9</f>
        <v>0</v>
      </c>
      <c r="W19" s="43">
        <f>'Deelnemende Renners'!S9</f>
        <v>0</v>
      </c>
      <c r="X19" s="43">
        <f>'Deelnemende Renners'!T9</f>
        <v>0</v>
      </c>
      <c r="Y19" s="43">
        <f>'Deelnemende Renners'!U9</f>
        <v>0</v>
      </c>
      <c r="Z19" s="43">
        <f>'Deelnemende Renners'!V9</f>
        <v>0</v>
      </c>
      <c r="AA19" s="43">
        <f>'Deelnemende Renners'!W9</f>
        <v>0</v>
      </c>
      <c r="AB19" s="43">
        <f>'Deelnemende Renners'!X9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>
        <v>150</v>
      </c>
      <c r="I20" s="37">
        <v>150</v>
      </c>
      <c r="J20" s="37"/>
      <c r="K20" s="37">
        <v>150</v>
      </c>
      <c r="L20" s="37">
        <v>150</v>
      </c>
      <c r="M20" s="37">
        <v>150</v>
      </c>
      <c r="N20" s="37">
        <v>150</v>
      </c>
      <c r="O20" s="37">
        <v>150</v>
      </c>
      <c r="P20" s="37">
        <v>150</v>
      </c>
      <c r="Q20" s="37">
        <v>150</v>
      </c>
      <c r="R20" s="37">
        <v>150</v>
      </c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/>
      <c r="I22" s="46"/>
      <c r="J22" s="46"/>
      <c r="K22" s="46"/>
      <c r="L22" s="46">
        <v>100</v>
      </c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>
        <v>100</v>
      </c>
      <c r="I23" s="47">
        <v>100</v>
      </c>
      <c r="J23" s="47">
        <v>100</v>
      </c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2070</v>
      </c>
      <c r="I25" s="44">
        <f t="shared" si="0"/>
        <v>4250</v>
      </c>
      <c r="J25" s="49">
        <f t="shared" si="0"/>
        <v>1675</v>
      </c>
      <c r="K25" s="44">
        <f t="shared" si="0"/>
        <v>1190</v>
      </c>
      <c r="L25" s="49">
        <f t="shared" si="0"/>
        <v>3050</v>
      </c>
      <c r="M25" s="44">
        <f t="shared" si="0"/>
        <v>1250</v>
      </c>
      <c r="N25" s="49">
        <f t="shared" si="0"/>
        <v>1250</v>
      </c>
      <c r="O25" s="44">
        <f t="shared" si="0"/>
        <v>1050</v>
      </c>
      <c r="P25" s="44">
        <f t="shared" si="0"/>
        <v>1700</v>
      </c>
      <c r="Q25" s="49">
        <f t="shared" si="0"/>
        <v>1075</v>
      </c>
      <c r="R25" s="44">
        <f t="shared" si="0"/>
        <v>3000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21560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34">
        <v>146</v>
      </c>
      <c r="C28" s="26" t="str">
        <f>IF(B28="","",VLOOKUP(B28,'Rennerslijst Giro'!A1:C976,2))</f>
        <v>URAN URAN Rigoberto</v>
      </c>
      <c r="D28" s="34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52">
        <v>3</v>
      </c>
      <c r="C29" s="23" t="str">
        <f>IF(B29="","",VLOOKUP(B29,'Rennerslijst Giro'!A2:C977,2))</f>
        <v>POZZOVIVO Domenico</v>
      </c>
      <c r="D29" s="52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34">
        <v>83</v>
      </c>
      <c r="C30" s="26" t="str">
        <f>IF(B30="","",VLOOKUP(B30,'Rennerslijst Giro'!A3:C978,2))</f>
        <v>PIRAZZI Stefano</v>
      </c>
      <c r="D30" s="34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  <ignoredErrors>
    <ignoredError sqref="G9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655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620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502</v>
      </c>
      <c r="C8" s="26" t="str">
        <f>IF(B8="","",VLOOKUP(B8,'Rennerslijst Giro'!A1:C976,2))</f>
        <v>CONTADOR VELASCO Alberto</v>
      </c>
      <c r="D8" s="34">
        <v>1791</v>
      </c>
      <c r="E8" s="25"/>
      <c r="F8" s="25"/>
      <c r="G8" s="42">
        <f>'Deelnemende Renners'!C2</f>
        <v>0</v>
      </c>
      <c r="H8" s="42">
        <f>'Deelnemende Renners'!D2</f>
        <v>20</v>
      </c>
      <c r="I8" s="42">
        <f>'Deelnemende Renners'!E2</f>
        <v>100</v>
      </c>
      <c r="J8" s="42">
        <f>'Deelnemende Renners'!F2</f>
        <v>600</v>
      </c>
      <c r="K8" s="42">
        <f>'Deelnemende Renners'!G2</f>
        <v>1000</v>
      </c>
      <c r="L8" s="42">
        <f>'Deelnemende Renners'!H2</f>
        <v>0</v>
      </c>
      <c r="M8" s="42">
        <f>'Deelnemende Renners'!I2</f>
        <v>0</v>
      </c>
      <c r="N8" s="42">
        <f>'Deelnemende Renners'!J2</f>
        <v>900</v>
      </c>
      <c r="O8" s="42">
        <f>'Deelnemende Renners'!K2</f>
        <v>500</v>
      </c>
      <c r="P8" s="42">
        <f>'Deelnemende Renners'!L2</f>
        <v>0</v>
      </c>
      <c r="Q8" s="42">
        <f>'Deelnemende Renners'!M2</f>
        <v>75</v>
      </c>
      <c r="R8" s="42">
        <f>'Deelnemende Renners'!N2</f>
        <v>1300</v>
      </c>
      <c r="S8" s="42">
        <f>'Deelnemende Renners'!O2</f>
        <v>0</v>
      </c>
      <c r="T8" s="42">
        <f>'Deelnemende Renners'!P2</f>
        <v>0</v>
      </c>
      <c r="U8" s="42">
        <f>'Deelnemende Renners'!Q2</f>
        <v>0</v>
      </c>
      <c r="V8" s="42">
        <f>'Deelnemende Renners'!R2</f>
        <v>0</v>
      </c>
      <c r="W8" s="42">
        <f>'Deelnemende Renners'!S2</f>
        <v>0</v>
      </c>
      <c r="X8" s="42">
        <f>'Deelnemende Renners'!T2</f>
        <v>0</v>
      </c>
      <c r="Y8" s="42">
        <f>'Deelnemende Renners'!U2</f>
        <v>0</v>
      </c>
      <c r="Z8" s="42">
        <f>'Deelnemende Renners'!V2</f>
        <v>0</v>
      </c>
      <c r="AA8" s="42">
        <f>'Deelnemende Renners'!W2</f>
        <v>0</v>
      </c>
      <c r="AB8" s="42">
        <f>'Deelnemende Renners'!X2</f>
        <v>0</v>
      </c>
      <c r="AC8" s="25"/>
      <c r="AD8" s="24"/>
    </row>
    <row r="9" spans="1:30" x14ac:dyDescent="0.25">
      <c r="A9" s="27">
        <v>2</v>
      </c>
      <c r="B9" s="34">
        <v>473</v>
      </c>
      <c r="C9" s="26" t="str">
        <f>IF(B9="","",VLOOKUP(B9,'Rennerslijst Giro'!A2:C977,2))</f>
        <v>PORTE Richie</v>
      </c>
      <c r="D9" s="34">
        <v>1271</v>
      </c>
      <c r="E9" s="25"/>
      <c r="F9" s="25"/>
      <c r="G9" s="43">
        <f>'Deelnemende Renners'!C4</f>
        <v>0</v>
      </c>
      <c r="H9" s="43">
        <f>'Deelnemende Renners'!D4</f>
        <v>40</v>
      </c>
      <c r="I9" s="43">
        <f>'Deelnemende Renners'!E4</f>
        <v>0</v>
      </c>
      <c r="J9" s="43">
        <f>'Deelnemende Renners'!F4</f>
        <v>550</v>
      </c>
      <c r="K9" s="43">
        <f>'Deelnemende Renners'!G4</f>
        <v>900</v>
      </c>
      <c r="L9" s="43">
        <f>'Deelnemende Renners'!H4</f>
        <v>30</v>
      </c>
      <c r="M9" s="43">
        <f>'Deelnemende Renners'!I4</f>
        <v>0</v>
      </c>
      <c r="N9" s="43">
        <f>'Deelnemende Renners'!J4</f>
        <v>800</v>
      </c>
      <c r="O9" s="43">
        <f>'Deelnemende Renners'!K4</f>
        <v>450</v>
      </c>
      <c r="P9" s="43">
        <f>'Deelnemende Renners'!L4</f>
        <v>0</v>
      </c>
      <c r="Q9" s="43">
        <f>'Deelnemende Renners'!M4</f>
        <v>0</v>
      </c>
      <c r="R9" s="43">
        <f>'Deelnemende Renners'!N4</f>
        <v>450</v>
      </c>
      <c r="S9" s="43">
        <f>'Deelnemende Renners'!O4</f>
        <v>0</v>
      </c>
      <c r="T9" s="43">
        <f>'Deelnemende Renners'!P4</f>
        <v>0</v>
      </c>
      <c r="U9" s="43">
        <f>'Deelnemende Renners'!Q4</f>
        <v>0</v>
      </c>
      <c r="V9" s="43">
        <f>'Deelnemende Renners'!R4</f>
        <v>0</v>
      </c>
      <c r="W9" s="43">
        <f>'Deelnemende Renners'!S4</f>
        <v>0</v>
      </c>
      <c r="X9" s="43">
        <f>'Deelnemende Renners'!T4</f>
        <v>0</v>
      </c>
      <c r="Y9" s="43">
        <f>'Deelnemende Renners'!U4</f>
        <v>0</v>
      </c>
      <c r="Z9" s="43">
        <f>'Deelnemende Renners'!V4</f>
        <v>0</v>
      </c>
      <c r="AA9" s="43">
        <f>'Deelnemende Renners'!W4</f>
        <v>0</v>
      </c>
      <c r="AB9" s="43">
        <f>'Deelnemende Renners'!X4</f>
        <v>0</v>
      </c>
      <c r="AC9" s="25"/>
      <c r="AD9" s="24"/>
    </row>
    <row r="10" spans="1:30" x14ac:dyDescent="0.25">
      <c r="A10" s="27">
        <v>3</v>
      </c>
      <c r="B10" s="34">
        <v>146</v>
      </c>
      <c r="C10" s="26" t="str">
        <f>IF(B10="","",VLOOKUP(B10,'Rennerslijst Giro'!A3:C978,2))</f>
        <v>URAN URAN Rigoberto</v>
      </c>
      <c r="D10" s="34">
        <v>1235</v>
      </c>
      <c r="E10" s="25"/>
      <c r="F10" s="25"/>
      <c r="G10" s="43">
        <f>'Deelnemende Renners'!C3</f>
        <v>0</v>
      </c>
      <c r="H10" s="43">
        <f>'Deelnemende Renners'!D3</f>
        <v>250</v>
      </c>
      <c r="I10" s="43">
        <f>'Deelnemende Renners'!E3</f>
        <v>0</v>
      </c>
      <c r="J10" s="43">
        <f>'Deelnemende Renners'!F3</f>
        <v>50</v>
      </c>
      <c r="K10" s="43">
        <f>'Deelnemende Renners'!G3</f>
        <v>200</v>
      </c>
      <c r="L10" s="43">
        <f>'Deelnemende Renners'!H3</f>
        <v>0</v>
      </c>
      <c r="M10" s="43">
        <f>'Deelnemende Renners'!I3</f>
        <v>0</v>
      </c>
      <c r="N10" s="43">
        <f>'Deelnemende Renners'!J3</f>
        <v>700</v>
      </c>
      <c r="O10" s="43">
        <f>'Deelnemende Renners'!K3</f>
        <v>0</v>
      </c>
      <c r="P10" s="43">
        <f>'Deelnemende Renners'!L3</f>
        <v>0</v>
      </c>
      <c r="Q10" s="43">
        <f>'Deelnemende Renners'!M3</f>
        <v>0</v>
      </c>
      <c r="R10" s="43">
        <f>'Deelnemende Renners'!N3</f>
        <v>500</v>
      </c>
      <c r="S10" s="43">
        <f>'Deelnemende Renners'!O3</f>
        <v>0</v>
      </c>
      <c r="T10" s="43">
        <f>'Deelnemende Renners'!P3</f>
        <v>0</v>
      </c>
      <c r="U10" s="43">
        <f>'Deelnemende Renners'!Q3</f>
        <v>0</v>
      </c>
      <c r="V10" s="43">
        <f>'Deelnemende Renners'!R3</f>
        <v>0</v>
      </c>
      <c r="W10" s="43">
        <f>'Deelnemende Renners'!S3</f>
        <v>0</v>
      </c>
      <c r="X10" s="43">
        <f>'Deelnemende Renners'!T3</f>
        <v>0</v>
      </c>
      <c r="Y10" s="43">
        <f>'Deelnemende Renners'!U3</f>
        <v>0</v>
      </c>
      <c r="Z10" s="43">
        <f>'Deelnemende Renners'!V3</f>
        <v>0</v>
      </c>
      <c r="AA10" s="43">
        <f>'Deelnemende Renners'!W3</f>
        <v>0</v>
      </c>
      <c r="AB10" s="43">
        <f>'Deelnemende Renners'!X3</f>
        <v>0</v>
      </c>
      <c r="AC10" s="25"/>
      <c r="AD10" s="24"/>
    </row>
    <row r="11" spans="1:30" x14ac:dyDescent="0.25">
      <c r="A11" s="27">
        <v>4</v>
      </c>
      <c r="B11" s="34">
        <v>50</v>
      </c>
      <c r="C11" s="26" t="str">
        <f>IF(B11="","",VLOOKUP(B11,'Rennerslijst Giro'!A4:C979,2))</f>
        <v>ARU Fabio</v>
      </c>
      <c r="D11" s="34">
        <v>1123</v>
      </c>
      <c r="E11" s="25"/>
      <c r="F11" s="25"/>
      <c r="G11" s="43">
        <f>'Deelnemende Renners'!C14</f>
        <v>0</v>
      </c>
      <c r="H11" s="43">
        <f>'Deelnemende Renners'!D14</f>
        <v>450</v>
      </c>
      <c r="I11" s="43">
        <f>'Deelnemende Renners'!E14</f>
        <v>450</v>
      </c>
      <c r="J11" s="43">
        <f>'Deelnemende Renners'!F14</f>
        <v>800</v>
      </c>
      <c r="K11" s="43">
        <f>'Deelnemende Renners'!G14</f>
        <v>1100</v>
      </c>
      <c r="L11" s="43">
        <f>'Deelnemende Renners'!H14</f>
        <v>0</v>
      </c>
      <c r="M11" s="43">
        <f>'Deelnemende Renners'!I14</f>
        <v>200</v>
      </c>
      <c r="N11" s="43">
        <f>'Deelnemende Renners'!J14</f>
        <v>1000</v>
      </c>
      <c r="O11" s="43">
        <f>'Deelnemende Renners'!K14</f>
        <v>550</v>
      </c>
      <c r="P11" s="43">
        <f>'Deelnemende Renners'!L14</f>
        <v>75</v>
      </c>
      <c r="Q11" s="43">
        <f>'Deelnemende Renners'!M14</f>
        <v>50</v>
      </c>
      <c r="R11" s="43">
        <f>'Deelnemende Renners'!N14</f>
        <v>0</v>
      </c>
      <c r="S11" s="43">
        <f>'Deelnemende Renners'!O14</f>
        <v>0</v>
      </c>
      <c r="T11" s="43">
        <f>'Deelnemende Renners'!P14</f>
        <v>0</v>
      </c>
      <c r="U11" s="43">
        <f>'Deelnemende Renners'!Q14</f>
        <v>0</v>
      </c>
      <c r="V11" s="43">
        <f>'Deelnemende Renners'!R14</f>
        <v>0</v>
      </c>
      <c r="W11" s="43">
        <f>'Deelnemende Renners'!S14</f>
        <v>0</v>
      </c>
      <c r="X11" s="43">
        <f>'Deelnemende Renners'!T14</f>
        <v>0</v>
      </c>
      <c r="Y11" s="43">
        <f>'Deelnemende Renners'!U14</f>
        <v>0</v>
      </c>
      <c r="Z11" s="43">
        <f>'Deelnemende Renners'!V14</f>
        <v>0</v>
      </c>
      <c r="AA11" s="43">
        <f>'Deelnemende Renners'!W14</f>
        <v>0</v>
      </c>
      <c r="AB11" s="43">
        <f>'Deelnemende Renners'!X14</f>
        <v>0</v>
      </c>
      <c r="AC11" s="25"/>
      <c r="AD11" s="24"/>
    </row>
    <row r="12" spans="1:30" x14ac:dyDescent="0.25">
      <c r="A12" s="27">
        <v>5</v>
      </c>
      <c r="B12" s="34">
        <v>254</v>
      </c>
      <c r="C12" s="26" t="str">
        <f>IF(B12="","",VLOOKUP(B12,'Rennerslijst Giro'!A5:C980,2))</f>
        <v>GREIPEL André</v>
      </c>
      <c r="D12" s="34">
        <v>374</v>
      </c>
      <c r="E12" s="25"/>
      <c r="F12" s="25"/>
      <c r="G12" s="43">
        <f>'Deelnemende Renners'!C24</f>
        <v>0</v>
      </c>
      <c r="H12" s="43">
        <f>'Deelnemende Renners'!D24</f>
        <v>1100</v>
      </c>
      <c r="I12" s="43">
        <f>'Deelnemende Renners'!E24</f>
        <v>0</v>
      </c>
      <c r="J12" s="43">
        <f>'Deelnemende Renners'!F24</f>
        <v>0</v>
      </c>
      <c r="K12" s="43">
        <f>'Deelnemende Renners'!G24</f>
        <v>0</v>
      </c>
      <c r="L12" s="43">
        <f>'Deelnemende Renners'!H24</f>
        <v>1500</v>
      </c>
      <c r="M12" s="43">
        <f>'Deelnemende Renners'!I24</f>
        <v>0</v>
      </c>
      <c r="N12" s="43">
        <f>'Deelnemende Renners'!J24</f>
        <v>0</v>
      </c>
      <c r="O12" s="43">
        <f>'Deelnemende Renners'!K24</f>
        <v>0</v>
      </c>
      <c r="P12" s="43">
        <f>'Deelnemende Renners'!L24</f>
        <v>700</v>
      </c>
      <c r="Q12" s="43">
        <f>'Deelnemende Renners'!M24</f>
        <v>0</v>
      </c>
      <c r="R12" s="43">
        <f>'Deelnemende Renners'!N24</f>
        <v>0</v>
      </c>
      <c r="S12" s="43">
        <f>'Deelnemende Renners'!O24</f>
        <v>0</v>
      </c>
      <c r="T12" s="43">
        <f>'Deelnemende Renners'!P24</f>
        <v>0</v>
      </c>
      <c r="U12" s="43">
        <f>'Deelnemende Renners'!Q24</f>
        <v>0</v>
      </c>
      <c r="V12" s="43">
        <f>'Deelnemende Renners'!R24</f>
        <v>0</v>
      </c>
      <c r="W12" s="43">
        <f>'Deelnemende Renners'!S24</f>
        <v>0</v>
      </c>
      <c r="X12" s="43">
        <f>'Deelnemende Renners'!T24</f>
        <v>0</v>
      </c>
      <c r="Y12" s="43">
        <f>'Deelnemende Renners'!U24</f>
        <v>0</v>
      </c>
      <c r="Z12" s="43">
        <f>'Deelnemende Renners'!V24</f>
        <v>0</v>
      </c>
      <c r="AA12" s="43">
        <f>'Deelnemende Renners'!W24</f>
        <v>0</v>
      </c>
      <c r="AB12" s="43">
        <f>'Deelnemende Renners'!X24</f>
        <v>0</v>
      </c>
      <c r="AC12" s="25"/>
      <c r="AD12" s="24"/>
    </row>
    <row r="13" spans="1:30" x14ac:dyDescent="0.25">
      <c r="A13" s="27">
        <v>6</v>
      </c>
      <c r="B13" s="34">
        <v>260</v>
      </c>
      <c r="C13" s="26" t="str">
        <f>IF(B13="","",VLOOKUP(B13,'Rennerslijst Giro'!A6:C981,2))</f>
        <v>VAN DEN BROECK Jurgen</v>
      </c>
      <c r="D13" s="34">
        <v>518</v>
      </c>
      <c r="E13" s="25"/>
      <c r="F13" s="25"/>
      <c r="G13" s="43">
        <f>'Deelnemende Renners'!C7</f>
        <v>0</v>
      </c>
      <c r="H13" s="43">
        <f>'Deelnemende Renners'!D7</f>
        <v>0</v>
      </c>
      <c r="I13" s="43">
        <f>'Deelnemende Renners'!E7</f>
        <v>0</v>
      </c>
      <c r="J13" s="43">
        <f>'Deelnemende Renners'!F7</f>
        <v>150</v>
      </c>
      <c r="K13" s="43">
        <f>'Deelnemende Renners'!G7</f>
        <v>0</v>
      </c>
      <c r="L13" s="43">
        <f>'Deelnemende Renners'!H7</f>
        <v>0</v>
      </c>
      <c r="M13" s="43">
        <f>'Deelnemende Renners'!I7</f>
        <v>0</v>
      </c>
      <c r="N13" s="43">
        <f>'Deelnemende Renners'!J7</f>
        <v>250</v>
      </c>
      <c r="O13" s="43">
        <f>'Deelnemende Renners'!K7</f>
        <v>20</v>
      </c>
      <c r="P13" s="43">
        <f>'Deelnemende Renners'!L7</f>
        <v>0</v>
      </c>
      <c r="Q13" s="43">
        <f>'Deelnemende Renners'!M7</f>
        <v>150</v>
      </c>
      <c r="R13" s="43">
        <f>'Deelnemende Renners'!N7</f>
        <v>600</v>
      </c>
      <c r="S13" s="43">
        <f>'Deelnemende Renners'!O7</f>
        <v>0</v>
      </c>
      <c r="T13" s="43">
        <f>'Deelnemende Renners'!P7</f>
        <v>0</v>
      </c>
      <c r="U13" s="43">
        <f>'Deelnemende Renners'!Q7</f>
        <v>0</v>
      </c>
      <c r="V13" s="43">
        <f>'Deelnemende Renners'!R7</f>
        <v>0</v>
      </c>
      <c r="W13" s="43">
        <f>'Deelnemende Renners'!S7</f>
        <v>0</v>
      </c>
      <c r="X13" s="43">
        <f>'Deelnemende Renners'!T7</f>
        <v>0</v>
      </c>
      <c r="Y13" s="43">
        <f>'Deelnemende Renners'!U7</f>
        <v>0</v>
      </c>
      <c r="Z13" s="43">
        <f>'Deelnemende Renners'!V7</f>
        <v>0</v>
      </c>
      <c r="AA13" s="43">
        <f>'Deelnemende Renners'!W7</f>
        <v>0</v>
      </c>
      <c r="AB13" s="43">
        <f>'Deelnemende Renners'!X7</f>
        <v>0</v>
      </c>
      <c r="AC13" s="25"/>
      <c r="AD13" s="24"/>
    </row>
    <row r="14" spans="1:30" x14ac:dyDescent="0.25">
      <c r="A14" s="27">
        <v>7</v>
      </c>
      <c r="B14" s="34">
        <v>429</v>
      </c>
      <c r="C14" s="26" t="str">
        <f>IF(B14="","",VLOOKUP(B14,'Rennerslijst Giro'!A7:C982,2))</f>
        <v>TROFIMOV Yury</v>
      </c>
      <c r="D14" s="34">
        <v>406</v>
      </c>
      <c r="E14" s="25"/>
      <c r="F14" s="25"/>
      <c r="G14" s="43">
        <f>'Deelnemende Renners'!C28</f>
        <v>0</v>
      </c>
      <c r="H14" s="43">
        <f>'Deelnemende Renners'!D28</f>
        <v>0</v>
      </c>
      <c r="I14" s="43">
        <f>'Deelnemende Renners'!E28</f>
        <v>0</v>
      </c>
      <c r="J14" s="43">
        <f>'Deelnemende Renners'!F28</f>
        <v>100</v>
      </c>
      <c r="K14" s="43">
        <f>'Deelnemende Renners'!G28</f>
        <v>650</v>
      </c>
      <c r="L14" s="43">
        <f>'Deelnemende Renners'!H28</f>
        <v>0</v>
      </c>
      <c r="M14" s="43">
        <f>'Deelnemende Renners'!I28</f>
        <v>0</v>
      </c>
      <c r="N14" s="43">
        <f>'Deelnemende Renners'!J28</f>
        <v>40</v>
      </c>
      <c r="O14" s="43">
        <f>'Deelnemende Renners'!K28</f>
        <v>0</v>
      </c>
      <c r="P14" s="43">
        <f>'Deelnemende Renners'!L28</f>
        <v>0</v>
      </c>
      <c r="Q14" s="43">
        <f>'Deelnemende Renners'!M28</f>
        <v>0</v>
      </c>
      <c r="R14" s="43">
        <f>'Deelnemende Renners'!N28</f>
        <v>40</v>
      </c>
      <c r="S14" s="43">
        <f>'Deelnemende Renners'!O28</f>
        <v>0</v>
      </c>
      <c r="T14" s="43">
        <f>'Deelnemende Renners'!P28</f>
        <v>0</v>
      </c>
      <c r="U14" s="43">
        <f>'Deelnemende Renners'!Q28</f>
        <v>0</v>
      </c>
      <c r="V14" s="43">
        <f>'Deelnemende Renners'!R28</f>
        <v>0</v>
      </c>
      <c r="W14" s="43">
        <f>'Deelnemende Renners'!S28</f>
        <v>0</v>
      </c>
      <c r="X14" s="43">
        <f>'Deelnemende Renners'!T28</f>
        <v>0</v>
      </c>
      <c r="Y14" s="43">
        <f>'Deelnemende Renners'!U28</f>
        <v>0</v>
      </c>
      <c r="Z14" s="43">
        <f>'Deelnemende Renners'!V28</f>
        <v>0</v>
      </c>
      <c r="AA14" s="43">
        <f>'Deelnemende Renners'!W28</f>
        <v>0</v>
      </c>
      <c r="AB14" s="43">
        <f>'Deelnemende Renners'!X28</f>
        <v>0</v>
      </c>
      <c r="AC14" s="25"/>
      <c r="AD14" s="24"/>
    </row>
    <row r="15" spans="1:30" x14ac:dyDescent="0.25">
      <c r="A15" s="27">
        <v>8</v>
      </c>
      <c r="B15" s="52">
        <v>332</v>
      </c>
      <c r="C15" s="23" t="str">
        <f>IF(B15="","",VLOOKUP(B15,'Rennerslijst Giro'!A8:C983,2))</f>
        <v>YATES Simon</v>
      </c>
      <c r="D15" s="52">
        <v>189</v>
      </c>
      <c r="E15" s="25"/>
      <c r="F15" s="25"/>
      <c r="G15" s="43">
        <f>'Deelnemende Renners'!C29</f>
        <v>0</v>
      </c>
      <c r="H15" s="43">
        <f>'Deelnemende Renners'!D29</f>
        <v>0</v>
      </c>
      <c r="I15" s="43">
        <f>'Deelnemende Renners'!E29</f>
        <v>0</v>
      </c>
      <c r="J15" s="43">
        <f>'Deelnemende Renners'!F29</f>
        <v>0</v>
      </c>
      <c r="K15" s="43">
        <f>'Deelnemende Renners'!G29</f>
        <v>0</v>
      </c>
      <c r="L15" s="43">
        <f>'Deelnemende Renners'!H29</f>
        <v>0</v>
      </c>
      <c r="M15" s="43">
        <f>'Deelnemende Renners'!I29</f>
        <v>0</v>
      </c>
      <c r="N15" s="43">
        <f>'Deelnemende Renners'!J29</f>
        <v>0</v>
      </c>
      <c r="O15" s="43">
        <f>'Deelnemende Renners'!K29</f>
        <v>0</v>
      </c>
      <c r="P15" s="43">
        <f>'Deelnemende Renners'!L29</f>
        <v>0</v>
      </c>
      <c r="Q15" s="43">
        <f>'Deelnemende Renners'!M29</f>
        <v>0</v>
      </c>
      <c r="R15" s="43">
        <f>'Deelnemende Renners'!N29</f>
        <v>0</v>
      </c>
      <c r="S15" s="43">
        <f>'Deelnemende Renners'!O29</f>
        <v>0</v>
      </c>
      <c r="T15" s="43">
        <f>'Deelnemende Renners'!P29</f>
        <v>0</v>
      </c>
      <c r="U15" s="43">
        <f>'Deelnemende Renners'!Q29</f>
        <v>0</v>
      </c>
      <c r="V15" s="43">
        <f>'Deelnemende Renners'!R29</f>
        <v>0</v>
      </c>
      <c r="W15" s="43">
        <f>'Deelnemende Renners'!S29</f>
        <v>0</v>
      </c>
      <c r="X15" s="43">
        <f>'Deelnemende Renners'!T29</f>
        <v>0</v>
      </c>
      <c r="Y15" s="43">
        <f>'Deelnemende Renners'!U29</f>
        <v>0</v>
      </c>
      <c r="Z15" s="43">
        <f>'Deelnemende Renners'!V29</f>
        <v>0</v>
      </c>
      <c r="AA15" s="43">
        <f>'Deelnemende Renners'!W29</f>
        <v>0</v>
      </c>
      <c r="AB15" s="43">
        <f>'Deelnemende Renners'!X29</f>
        <v>0</v>
      </c>
      <c r="AC15" s="25"/>
      <c r="AD15" s="24"/>
    </row>
    <row r="16" spans="1:30" x14ac:dyDescent="0.25">
      <c r="A16" s="27">
        <v>9</v>
      </c>
      <c r="B16" s="34">
        <v>110</v>
      </c>
      <c r="C16" s="26" t="str">
        <f>IF(B16="","",VLOOKUP(B16,'Rennerslijst Giro'!A9:C984,2))</f>
        <v>ATAPUMA HURTADO Jhon Darwin</v>
      </c>
      <c r="D16" s="34">
        <v>189</v>
      </c>
      <c r="E16" s="25"/>
      <c r="F16" s="25"/>
      <c r="G16" s="43">
        <f>'Deelnemende Renners'!C30</f>
        <v>0</v>
      </c>
      <c r="H16" s="43">
        <f>'Deelnemende Renners'!D30</f>
        <v>0</v>
      </c>
      <c r="I16" s="43">
        <f>'Deelnemende Renners'!E30</f>
        <v>0</v>
      </c>
      <c r="J16" s="43">
        <f>'Deelnemende Renners'!F30</f>
        <v>450</v>
      </c>
      <c r="K16" s="43">
        <f>'Deelnemende Renners'!G30</f>
        <v>550</v>
      </c>
      <c r="L16" s="43">
        <f>'Deelnemende Renners'!H30</f>
        <v>0</v>
      </c>
      <c r="M16" s="43">
        <f>'Deelnemende Renners'!I30</f>
        <v>0</v>
      </c>
      <c r="N16" s="43">
        <f>'Deelnemende Renners'!J30</f>
        <v>300</v>
      </c>
      <c r="O16" s="43">
        <f>'Deelnemende Renners'!K30</f>
        <v>0</v>
      </c>
      <c r="P16" s="43">
        <f>'Deelnemende Renners'!L30</f>
        <v>0</v>
      </c>
      <c r="Q16" s="43">
        <f>'Deelnemende Renners'!M30</f>
        <v>0</v>
      </c>
      <c r="R16" s="43">
        <f>'Deelnemende Renners'!N30</f>
        <v>100</v>
      </c>
      <c r="S16" s="43">
        <f>'Deelnemende Renners'!O30</f>
        <v>0</v>
      </c>
      <c r="T16" s="43">
        <f>'Deelnemende Renners'!P30</f>
        <v>0</v>
      </c>
      <c r="U16" s="43">
        <f>'Deelnemende Renners'!Q30</f>
        <v>0</v>
      </c>
      <c r="V16" s="43">
        <f>'Deelnemende Renners'!R30</f>
        <v>0</v>
      </c>
      <c r="W16" s="43">
        <f>'Deelnemende Renners'!S30</f>
        <v>0</v>
      </c>
      <c r="X16" s="43">
        <f>'Deelnemende Renners'!T30</f>
        <v>0</v>
      </c>
      <c r="Y16" s="43">
        <f>'Deelnemende Renners'!U30</f>
        <v>0</v>
      </c>
      <c r="Z16" s="43">
        <f>'Deelnemende Renners'!V30</f>
        <v>0</v>
      </c>
      <c r="AA16" s="43">
        <f>'Deelnemende Renners'!W30</f>
        <v>0</v>
      </c>
      <c r="AB16" s="43">
        <f>'Deelnemende Renners'!X30</f>
        <v>0</v>
      </c>
      <c r="AC16" s="25"/>
      <c r="AD16" s="24"/>
    </row>
    <row r="17" spans="1:30" x14ac:dyDescent="0.25">
      <c r="A17" s="27">
        <v>10</v>
      </c>
      <c r="B17" s="34">
        <v>271</v>
      </c>
      <c r="C17" s="26" t="str">
        <f>IF(B17="","",VLOOKUP(B17,'Rennerslijst Giro'!A10:C985,2))</f>
        <v>VERVAEKE Louis</v>
      </c>
      <c r="D17" s="34">
        <v>177</v>
      </c>
      <c r="E17" s="25"/>
      <c r="F17" s="25"/>
      <c r="G17" s="43">
        <f>'Deelnemende Renners'!C31</f>
        <v>0</v>
      </c>
      <c r="H17" s="43">
        <f>'Deelnemende Renners'!D31</f>
        <v>0</v>
      </c>
      <c r="I17" s="43">
        <f>'Deelnemende Renners'!E31</f>
        <v>0</v>
      </c>
      <c r="J17" s="43">
        <f>'Deelnemende Renners'!F31</f>
        <v>0</v>
      </c>
      <c r="K17" s="43">
        <f>'Deelnemende Renners'!G31</f>
        <v>0</v>
      </c>
      <c r="L17" s="43">
        <f>'Deelnemende Renners'!H31</f>
        <v>0</v>
      </c>
      <c r="M17" s="43">
        <f>'Deelnemende Renners'!I31</f>
        <v>0</v>
      </c>
      <c r="N17" s="43">
        <f>'Deelnemende Renners'!J31</f>
        <v>0</v>
      </c>
      <c r="O17" s="43">
        <f>'Deelnemende Renners'!K31</f>
        <v>0</v>
      </c>
      <c r="P17" s="43">
        <f>'Deelnemende Renners'!L31</f>
        <v>0</v>
      </c>
      <c r="Q17" s="43">
        <f>'Deelnemende Renners'!M31</f>
        <v>0</v>
      </c>
      <c r="R17" s="43">
        <f>'Deelnemende Renners'!N31</f>
        <v>0</v>
      </c>
      <c r="S17" s="43">
        <f>'Deelnemende Renners'!O31</f>
        <v>0</v>
      </c>
      <c r="T17" s="43">
        <f>'Deelnemende Renners'!P31</f>
        <v>0</v>
      </c>
      <c r="U17" s="43">
        <f>'Deelnemende Renners'!Q31</f>
        <v>0</v>
      </c>
      <c r="V17" s="43">
        <f>'Deelnemende Renners'!R31</f>
        <v>0</v>
      </c>
      <c r="W17" s="43">
        <f>'Deelnemende Renners'!S31</f>
        <v>0</v>
      </c>
      <c r="X17" s="43">
        <f>'Deelnemende Renners'!T31</f>
        <v>0</v>
      </c>
      <c r="Y17" s="43">
        <f>'Deelnemende Renners'!U31</f>
        <v>0</v>
      </c>
      <c r="Z17" s="43">
        <f>'Deelnemende Renners'!V31</f>
        <v>0</v>
      </c>
      <c r="AA17" s="43">
        <f>'Deelnemende Renners'!W31</f>
        <v>0</v>
      </c>
      <c r="AB17" s="43">
        <f>'Deelnemende Renners'!X31</f>
        <v>0</v>
      </c>
      <c r="AC17" s="25"/>
      <c r="AD17" s="24"/>
    </row>
    <row r="18" spans="1:30" x14ac:dyDescent="0.25">
      <c r="A18" s="27">
        <v>11</v>
      </c>
      <c r="B18" s="34">
        <v>312</v>
      </c>
      <c r="C18" s="26" t="str">
        <f>IF(B18="","",VLOOKUP(B18,'Rennerslijst Giro'!A11:C986,2))</f>
        <v>COLLI Daniele</v>
      </c>
      <c r="D18" s="34">
        <v>162</v>
      </c>
      <c r="E18" s="25"/>
      <c r="F18" s="25"/>
      <c r="G18" s="43">
        <f>'Deelnemende Renners'!C25</f>
        <v>0</v>
      </c>
      <c r="H18" s="43">
        <f>'Deelnemende Renners'!D25</f>
        <v>600</v>
      </c>
      <c r="I18" s="43">
        <f>'Deelnemende Renners'!E25</f>
        <v>0</v>
      </c>
      <c r="J18" s="43">
        <f>'Deelnemende Renners'!F25</f>
        <v>0</v>
      </c>
      <c r="K18" s="43">
        <f>'Deelnemende Renners'!G25</f>
        <v>0</v>
      </c>
      <c r="L18" s="43">
        <f>'Deelnemende Renners'!H25</f>
        <v>0</v>
      </c>
      <c r="M18" s="43">
        <f>'Deelnemende Renners'!I25</f>
        <v>0</v>
      </c>
      <c r="N18" s="43">
        <f>'Deelnemende Renners'!J25</f>
        <v>0</v>
      </c>
      <c r="O18" s="43">
        <f>'Deelnemende Renners'!K25</f>
        <v>0</v>
      </c>
      <c r="P18" s="43">
        <f>'Deelnemende Renners'!L25</f>
        <v>0</v>
      </c>
      <c r="Q18" s="43">
        <f>'Deelnemende Renners'!M25</f>
        <v>0</v>
      </c>
      <c r="R18" s="43">
        <f>'Deelnemende Renners'!N25</f>
        <v>0</v>
      </c>
      <c r="S18" s="43">
        <f>'Deelnemende Renners'!O25</f>
        <v>0</v>
      </c>
      <c r="T18" s="43">
        <f>'Deelnemende Renners'!P25</f>
        <v>0</v>
      </c>
      <c r="U18" s="43">
        <f>'Deelnemende Renners'!Q25</f>
        <v>0</v>
      </c>
      <c r="V18" s="43">
        <f>'Deelnemende Renners'!R25</f>
        <v>0</v>
      </c>
      <c r="W18" s="43">
        <f>'Deelnemende Renners'!S25</f>
        <v>0</v>
      </c>
      <c r="X18" s="43">
        <f>'Deelnemende Renners'!T25</f>
        <v>0</v>
      </c>
      <c r="Y18" s="43">
        <f>'Deelnemende Renners'!U25</f>
        <v>0</v>
      </c>
      <c r="Z18" s="43">
        <f>'Deelnemende Renners'!V25</f>
        <v>0</v>
      </c>
      <c r="AA18" s="43">
        <f>'Deelnemende Renners'!W25</f>
        <v>0</v>
      </c>
      <c r="AB18" s="43">
        <f>'Deelnemende Renners'!X25</f>
        <v>0</v>
      </c>
      <c r="AC18" s="25"/>
      <c r="AD18" s="24"/>
    </row>
    <row r="19" spans="1:30" x14ac:dyDescent="0.25">
      <c r="A19" s="27">
        <v>12</v>
      </c>
      <c r="B19" s="34">
        <v>358</v>
      </c>
      <c r="C19" s="26" t="str">
        <f>IF(B19="","",VLOOKUP(B19,'Rennerslijst Giro'!A12:C987,2))</f>
        <v>FAVILLI Elia</v>
      </c>
      <c r="D19" s="34">
        <v>45</v>
      </c>
      <c r="E19" s="25"/>
      <c r="F19" s="25"/>
      <c r="G19" s="43">
        <f>'Deelnemende Renners'!C32</f>
        <v>0</v>
      </c>
      <c r="H19" s="43">
        <f>'Deelnemende Renners'!D32</f>
        <v>0</v>
      </c>
      <c r="I19" s="43">
        <f>'Deelnemende Renners'!E32</f>
        <v>350</v>
      </c>
      <c r="J19" s="43">
        <f>'Deelnemende Renners'!F32</f>
        <v>0</v>
      </c>
      <c r="K19" s="43">
        <f>'Deelnemende Renners'!G32</f>
        <v>0</v>
      </c>
      <c r="L19" s="43">
        <f>'Deelnemende Renners'!H32</f>
        <v>0</v>
      </c>
      <c r="M19" s="43">
        <f>'Deelnemende Renners'!I32</f>
        <v>0</v>
      </c>
      <c r="N19" s="43">
        <f>'Deelnemende Renners'!J32</f>
        <v>0</v>
      </c>
      <c r="O19" s="43">
        <f>'Deelnemende Renners'!K32</f>
        <v>0</v>
      </c>
      <c r="P19" s="43">
        <f>'Deelnemende Renners'!L32</f>
        <v>0</v>
      </c>
      <c r="Q19" s="43">
        <f>'Deelnemende Renners'!M32</f>
        <v>0</v>
      </c>
      <c r="R19" s="43">
        <f>'Deelnemende Renners'!N32</f>
        <v>0</v>
      </c>
      <c r="S19" s="43">
        <f>'Deelnemende Renners'!O32</f>
        <v>0</v>
      </c>
      <c r="T19" s="43">
        <f>'Deelnemende Renners'!P32</f>
        <v>0</v>
      </c>
      <c r="U19" s="43">
        <f>'Deelnemende Renners'!Q32</f>
        <v>0</v>
      </c>
      <c r="V19" s="43">
        <f>'Deelnemende Renners'!R32</f>
        <v>0</v>
      </c>
      <c r="W19" s="43">
        <f>'Deelnemende Renners'!S32</f>
        <v>0</v>
      </c>
      <c r="X19" s="43">
        <f>'Deelnemende Renners'!T32</f>
        <v>0</v>
      </c>
      <c r="Y19" s="43">
        <f>'Deelnemende Renners'!U32</f>
        <v>0</v>
      </c>
      <c r="Z19" s="43">
        <f>'Deelnemende Renners'!V32</f>
        <v>0</v>
      </c>
      <c r="AA19" s="43">
        <f>'Deelnemende Renners'!W32</f>
        <v>0</v>
      </c>
      <c r="AB19" s="43">
        <f>'Deelnemende Renners'!X32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/>
      <c r="I20" s="37"/>
      <c r="J20" s="37"/>
      <c r="K20" s="37">
        <v>150</v>
      </c>
      <c r="L20" s="37">
        <v>150</v>
      </c>
      <c r="M20" s="37">
        <v>150</v>
      </c>
      <c r="N20" s="37">
        <v>150</v>
      </c>
      <c r="O20" s="37">
        <v>150</v>
      </c>
      <c r="P20" s="37">
        <v>150</v>
      </c>
      <c r="Q20" s="37">
        <v>150</v>
      </c>
      <c r="R20" s="37">
        <v>150</v>
      </c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/>
      <c r="I22" s="46"/>
      <c r="J22" s="46"/>
      <c r="K22" s="46"/>
      <c r="L22" s="46">
        <v>100</v>
      </c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/>
      <c r="I23" s="47"/>
      <c r="J23" s="47"/>
      <c r="K23" s="47">
        <v>100</v>
      </c>
      <c r="L23" s="47">
        <v>100</v>
      </c>
      <c r="M23" s="47">
        <v>100</v>
      </c>
      <c r="N23" s="47">
        <v>100</v>
      </c>
      <c r="O23" s="47">
        <v>100</v>
      </c>
      <c r="P23" s="47">
        <v>100</v>
      </c>
      <c r="Q23" s="47">
        <v>100</v>
      </c>
      <c r="R23" s="47">
        <v>100</v>
      </c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2460</v>
      </c>
      <c r="I25" s="44">
        <f t="shared" si="0"/>
        <v>900</v>
      </c>
      <c r="J25" s="49">
        <f t="shared" si="0"/>
        <v>2700</v>
      </c>
      <c r="K25" s="44">
        <f t="shared" si="0"/>
        <v>4650</v>
      </c>
      <c r="L25" s="49">
        <f t="shared" si="0"/>
        <v>1880</v>
      </c>
      <c r="M25" s="44">
        <f t="shared" si="0"/>
        <v>450</v>
      </c>
      <c r="N25" s="49">
        <f t="shared" si="0"/>
        <v>4240</v>
      </c>
      <c r="O25" s="44">
        <f t="shared" si="0"/>
        <v>1770</v>
      </c>
      <c r="P25" s="44">
        <f t="shared" si="0"/>
        <v>1025</v>
      </c>
      <c r="Q25" s="49">
        <f t="shared" si="0"/>
        <v>525</v>
      </c>
      <c r="R25" s="44">
        <f t="shared" si="0"/>
        <v>3240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23840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52">
        <v>3</v>
      </c>
      <c r="C28" s="23" t="str">
        <f>IF(B28="","",VLOOKUP(B28,'Rennerslijst Giro'!A1:C976,2))</f>
        <v>POZZOVIVO Domenico</v>
      </c>
      <c r="D28" s="52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34">
        <v>124</v>
      </c>
      <c r="C29" s="26" t="str">
        <f>IF(B29="","",VLOOKUP(B29,'Rennerslijst Giro'!A2:C977,2))</f>
        <v>PATERSKI Maciej</v>
      </c>
      <c r="D29" s="34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34">
        <v>478</v>
      </c>
      <c r="C30" s="26" t="str">
        <f>IF(B30="","",VLOOKUP(B30,'Rennerslijst Giro'!A3:C978,2))</f>
        <v>KÖNIG Leopold</v>
      </c>
      <c r="D30" s="34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A23" sqref="A23"/>
    </sheetView>
  </sheetViews>
  <sheetFormatPr defaultRowHeight="15" x14ac:dyDescent="0.25"/>
  <cols>
    <col min="1" max="1" width="41.28515625" customWidth="1"/>
    <col min="2" max="16" width="15.7109375" customWidth="1"/>
  </cols>
  <sheetData>
    <row r="1" spans="1:16" ht="15.75" thickBot="1" x14ac:dyDescent="0.3">
      <c r="B1" s="103">
        <v>1</v>
      </c>
      <c r="C1" s="55">
        <v>2</v>
      </c>
      <c r="D1" s="60">
        <v>3</v>
      </c>
      <c r="E1" s="61">
        <v>4</v>
      </c>
      <c r="F1" s="62">
        <v>5</v>
      </c>
      <c r="G1" s="62">
        <v>6</v>
      </c>
      <c r="H1" s="63">
        <v>7</v>
      </c>
      <c r="I1" s="63">
        <v>8</v>
      </c>
      <c r="J1" s="63">
        <v>9</v>
      </c>
      <c r="K1" s="63">
        <v>10</v>
      </c>
      <c r="L1" s="64">
        <v>11</v>
      </c>
      <c r="M1" s="63">
        <v>12</v>
      </c>
      <c r="N1" s="65">
        <v>13</v>
      </c>
      <c r="O1" s="63">
        <v>14</v>
      </c>
      <c r="P1" s="107">
        <v>15</v>
      </c>
    </row>
    <row r="2" spans="1:16" x14ac:dyDescent="0.25">
      <c r="A2" s="57" t="s">
        <v>598</v>
      </c>
      <c r="B2" s="104" t="str">
        <f>SUM('De VACCAreurs'!G25)&amp;(Pronostiekers!A3)</f>
        <v>0: Sven****</v>
      </c>
      <c r="C2" s="105" t="str">
        <f>SUM('Il Krieperi Disoccupato'!G25)&amp;(Pronostiekers!A4)</f>
        <v>0: Robin***</v>
      </c>
      <c r="D2" s="106" t="str">
        <f>SUM(U!G25)&amp;(Pronostiekers!A1)</f>
        <v>0: Ollie****</v>
      </c>
      <c r="E2" t="str">
        <f>SUM(Jeff!G25)&amp;(Pronostiekers!A21)</f>
        <v>0: Arno</v>
      </c>
      <c r="F2" t="str">
        <f>SUM(PADT!G25)&amp;(Pronostiekers!A17)</f>
        <v>0: Filip</v>
      </c>
      <c r="G2" t="str">
        <f>SUM(WELK!G25)&amp;(Pronostiekers!A11)</f>
        <v>0: Ronny*</v>
      </c>
      <c r="H2" t="str">
        <f>SUM('De Roze 12'!G25)&amp;(Pronostiekers!A9)</f>
        <v>0: Janes*</v>
      </c>
      <c r="I2" t="str">
        <f>SUM('FC RAFTEN'!G25)&amp;(Pronostiekers!A5)</f>
        <v>0: Raf**</v>
      </c>
      <c r="J2" t="str">
        <f>SUM('Le Capre Di Montagna'!G25)&amp;(Pronostiekers!A2)</f>
        <v>0: Joik****</v>
      </c>
      <c r="K2" t="str">
        <f>SUM('De Freddies'!G25)&amp;(Pronostiekers!A13)</f>
        <v>0: Fred</v>
      </c>
      <c r="L2" t="str">
        <f>SUM('Squadra Parcheggio'!G25)&amp;(Pronostiekers!A22)</f>
        <v>0: Bart</v>
      </c>
      <c r="M2" t="str">
        <f>SUM(Paperboys!G25)&amp;(Pronostiekers!A10)</f>
        <v>0: Tom*</v>
      </c>
      <c r="N2" t="str">
        <f>SUM('De Roze Janetten'!G25)&amp;(Pronostiekers!A12)</f>
        <v>0: Tim</v>
      </c>
      <c r="O2" t="str">
        <f>SUM('The Dolphen'!G25)&amp;(Pronostiekers!A14)</f>
        <v>0: Pieter</v>
      </c>
      <c r="P2" s="108" t="str">
        <f>SUM('De Bakkers'!G25)&amp;(Pronostiekers!A20)</f>
        <v>0: Guy</v>
      </c>
    </row>
    <row r="3" spans="1:16" x14ac:dyDescent="0.25">
      <c r="A3" s="57" t="s">
        <v>599</v>
      </c>
      <c r="B3" s="104" t="str">
        <f>SUM('De VACCAreurs'!G25:H25)&amp;(Pronostiekers!A3)</f>
        <v>2460: Sven****</v>
      </c>
      <c r="C3" s="105" t="str">
        <f>SUM('Il Krieperi Disoccupato'!G25:H25)&amp;(Pronostiekers!A4)</f>
        <v>2460: Robin***</v>
      </c>
      <c r="D3" s="106" t="str">
        <f>SUM(U!G25:H25)&amp;(Pronostiekers!A1)</f>
        <v>1040: Ollie****</v>
      </c>
      <c r="E3" t="str">
        <f>SUM(Jeff!G25:H25)&amp;(Pronostiekers!A21)</f>
        <v>1410: Arno</v>
      </c>
      <c r="F3" t="str">
        <f>SUM(PADT!G25:H25)&amp;(Pronostiekers!A17)</f>
        <v>3060: Filip</v>
      </c>
      <c r="G3" t="str">
        <f>SUM(WELK!G25:H25)&amp;(Pronostiekers!A11)</f>
        <v>2510: Ronny*</v>
      </c>
      <c r="H3" t="str">
        <f>SUM('De Roze 12'!G25:H25)&amp;(Pronostiekers!A9)</f>
        <v>4140: Janes*</v>
      </c>
      <c r="I3" t="str">
        <f>SUM('FC RAFTEN'!G25:H25)&amp;(Pronostiekers!A5)</f>
        <v>4720: Raf**</v>
      </c>
      <c r="J3" t="str">
        <f>SUM('Le Capre Di Montagna'!G25:H25)&amp;(Pronostiekers!A2)</f>
        <v>2510: Joik****</v>
      </c>
      <c r="K3" t="str">
        <f>SUM('De Freddies'!G25:H25)&amp;(Pronostiekers!A13)</f>
        <v>2970: Fred</v>
      </c>
      <c r="L3" t="str">
        <f>SUM('Squadra Parcheggio'!G25:H25)&amp;(Pronostiekers!A22)</f>
        <v>5590: Bart</v>
      </c>
      <c r="M3" t="str">
        <f>SUM(Paperboys!G25:H25)&amp;(Pronostiekers!A10)</f>
        <v>3990: Tom*</v>
      </c>
      <c r="N3" t="str">
        <f>SUM('De Roze Janetten'!G25:H25)&amp;(Pronostiekers!A12)</f>
        <v>2510: Tim</v>
      </c>
      <c r="O3" t="str">
        <f>SUM('The Dolphen'!G25:H25)&amp;(Pronostiekers!A14)</f>
        <v>1760: Pieter</v>
      </c>
      <c r="P3" s="108" t="str">
        <f>SUM('De Bakkers'!G25:H25)&amp;(Pronostiekers!A20)</f>
        <v>2070: Guy</v>
      </c>
    </row>
    <row r="4" spans="1:16" x14ac:dyDescent="0.25">
      <c r="A4" s="57" t="s">
        <v>600</v>
      </c>
      <c r="B4" s="104" t="str">
        <f>SUM('De VACCAreurs'!G25:I25)&amp;(Pronostiekers!A3)</f>
        <v>3360: Sven****</v>
      </c>
      <c r="C4" s="105" t="str">
        <f>SUM('Il Krieperi Disoccupato'!G25:I25)&amp;(Pronostiekers!A4)</f>
        <v>3010: Robin***</v>
      </c>
      <c r="D4" s="106" t="str">
        <f>SUM(U!G25:I25)&amp;(Pronostiekers!A1)</f>
        <v>2900: Ollie****</v>
      </c>
      <c r="E4" t="str">
        <f>SUM(Jeff!G25:I25)&amp;(Pronostiekers!A21)</f>
        <v>1510: Arno</v>
      </c>
      <c r="F4" t="str">
        <f>SUM(PADT!G25:I25)&amp;(Pronostiekers!A17)</f>
        <v>6110: Filip</v>
      </c>
      <c r="G4" t="str">
        <f>SUM(WELK!G25:I25)&amp;(Pronostiekers!A11)</f>
        <v>3060: Ronny*</v>
      </c>
      <c r="H4" t="str">
        <f>SUM('De Roze 12'!G25:I25)&amp;(Pronostiekers!A9)</f>
        <v>4590: Janes*</v>
      </c>
      <c r="I4" t="str">
        <f>SUM('FC RAFTEN'!G25:I25)&amp;(Pronostiekers!A5)</f>
        <v>7120: Raf**</v>
      </c>
      <c r="J4" t="str">
        <f>SUM('Le Capre Di Montagna'!G25:I25)&amp;(Pronostiekers!A2)</f>
        <v>5010: Joik****</v>
      </c>
      <c r="K4" t="str">
        <f>SUM('De Freddies'!G25:I25)&amp;(Pronostiekers!A13)</f>
        <v>5300: Fred</v>
      </c>
      <c r="L4" t="str">
        <f>SUM('Squadra Parcheggio'!G25:I25)&amp;(Pronostiekers!A22)</f>
        <v>7890: Bart</v>
      </c>
      <c r="M4" t="str">
        <f>SUM(Paperboys!G25:I25)&amp;(Pronostiekers!A10)</f>
        <v>6190: Tom*</v>
      </c>
      <c r="N4" t="str">
        <f>SUM('De Roze Janetten'!G25:I25)&amp;(Pronostiekers!A12)</f>
        <v>2630: Tim</v>
      </c>
      <c r="O4" t="str">
        <f>SUM('The Dolphen'!G25:I25)&amp;(Pronostiekers!A14)</f>
        <v>3310: Pieter</v>
      </c>
      <c r="P4" s="108" t="str">
        <f>SUM('De Bakkers'!G25:I25)&amp;(Pronostiekers!A20)</f>
        <v>6320: Guy</v>
      </c>
    </row>
    <row r="5" spans="1:16" x14ac:dyDescent="0.25">
      <c r="A5" s="57" t="s">
        <v>601</v>
      </c>
      <c r="B5" s="104" t="str">
        <f>SUM('De VACCAreurs'!G25:J25)&amp;(Pronostiekers!A3)</f>
        <v>6060: Sven****</v>
      </c>
      <c r="C5" s="105" t="str">
        <f>SUM('Il Krieperi Disoccupato'!G25:J25)&amp;(Pronostiekers!A4)</f>
        <v>5160: Robin***</v>
      </c>
      <c r="D5" s="106" t="str">
        <f>SUM(U!G25:J25)&amp;(Pronostiekers!A1)</f>
        <v>4840: Ollie****</v>
      </c>
      <c r="E5" t="str">
        <f>SUM(Jeff!G25:J25)&amp;(Pronostiekers!A21)</f>
        <v>3185: Arno</v>
      </c>
      <c r="F5" t="str">
        <f>SUM(PADT!G25:J25)&amp;(Pronostiekers!A17)</f>
        <v>8310: Filip</v>
      </c>
      <c r="G5" t="str">
        <f>SUM(WELK!G25:J25)&amp;(Pronostiekers!A11)</f>
        <v>5275: Ronny*</v>
      </c>
      <c r="H5" t="str">
        <f>SUM('De Roze 12'!G25:J25)&amp;(Pronostiekers!A9)</f>
        <v>5990: Janes*</v>
      </c>
      <c r="I5" t="str">
        <f>SUM('FC RAFTEN'!G25:J25)&amp;(Pronostiekers!A5)</f>
        <v>9120: Raf**</v>
      </c>
      <c r="J5" t="str">
        <f>SUM('Le Capre Di Montagna'!G25:J25)&amp;(Pronostiekers!A2)</f>
        <v>6760: Joik****</v>
      </c>
      <c r="K5" t="str">
        <f>SUM('De Freddies'!G25:J25)&amp;(Pronostiekers!A13)</f>
        <v>6750: Fred</v>
      </c>
      <c r="L5" t="str">
        <f>SUM('Squadra Parcheggio'!G25:J25)&amp;(Pronostiekers!A22)</f>
        <v>10465: Bart</v>
      </c>
      <c r="M5" t="str">
        <f>SUM(Paperboys!G25:J25)&amp;(Pronostiekers!A10)</f>
        <v>8040: Tom*</v>
      </c>
      <c r="N5" t="str">
        <f>SUM('De Roze Janetten'!G25:J25)&amp;(Pronostiekers!A12)</f>
        <v>4380: Tim</v>
      </c>
      <c r="O5" t="str">
        <f>SUM('The Dolphen'!G25:J25)&amp;(Pronostiekers!A14)</f>
        <v>5665: Pieter</v>
      </c>
      <c r="P5" s="108" t="str">
        <f>SUM('De Bakkers'!G25:J25)&amp;(Pronostiekers!A20)</f>
        <v>7995: Guy</v>
      </c>
    </row>
    <row r="6" spans="1:16" x14ac:dyDescent="0.25">
      <c r="A6" s="57" t="s">
        <v>602</v>
      </c>
      <c r="B6" s="104" t="str">
        <f>SUM('De VACCAreurs'!G25:K25)&amp;(Pronostiekers!A3)</f>
        <v>10710: Sven****</v>
      </c>
      <c r="C6" s="105" t="str">
        <f>SUM('Il Krieperi Disoccupato'!G25:K25)&amp;(Pronostiekers!A4)</f>
        <v>8610: Robin***</v>
      </c>
      <c r="D6" s="106" t="str">
        <f>SUM(U!G25:K25)&amp;(Pronostiekers!A1)</f>
        <v>8560: Ollie****</v>
      </c>
      <c r="E6" t="str">
        <f>SUM(Jeff!G25:K25)&amp;(Pronostiekers!A21)</f>
        <v>5985: Arno</v>
      </c>
      <c r="F6" t="str">
        <f>SUM(PADT!G25:K25)&amp;(Pronostiekers!A17)</f>
        <v>11980: Filip</v>
      </c>
      <c r="G6" t="str">
        <f>SUM(WELK!G25:K25)&amp;(Pronostiekers!A11)</f>
        <v>9355: Ronny*</v>
      </c>
      <c r="H6" t="str">
        <f>SUM('De Roze 12'!G25:K25)&amp;(Pronostiekers!A9)</f>
        <v>8890: Janes*</v>
      </c>
      <c r="I6" t="str">
        <f>SUM('FC RAFTEN'!G25:K25)&amp;(Pronostiekers!A5)</f>
        <v>12340: Raf**</v>
      </c>
      <c r="J6" t="str">
        <f>SUM('Le Capre Di Montagna'!G25:K25)&amp;(Pronostiekers!A2)</f>
        <v>9260: Joik****</v>
      </c>
      <c r="K6" t="str">
        <f>SUM('De Freddies'!G25:K25)&amp;(Pronostiekers!A13)</f>
        <v>9450: Fred</v>
      </c>
      <c r="L6" t="str">
        <f>SUM('Squadra Parcheggio'!G25:K25)&amp;(Pronostiekers!A22)</f>
        <v>12935: Bart</v>
      </c>
      <c r="M6" t="str">
        <f>SUM(Paperboys!G25:K25)&amp;(Pronostiekers!A10)</f>
        <v>11190: Tom*</v>
      </c>
      <c r="N6" t="str">
        <f>SUM('De Roze Janetten'!G25:K25)&amp;(Pronostiekers!A12)</f>
        <v>7050: Tim</v>
      </c>
      <c r="O6" t="str">
        <f>SUM('The Dolphen'!G25:K25)&amp;(Pronostiekers!A14)</f>
        <v>9965: Pieter</v>
      </c>
      <c r="P6" s="108" t="str">
        <f>SUM('De Bakkers'!G25:K25)&amp;(Pronostiekers!A20)</f>
        <v>9185: Guy</v>
      </c>
    </row>
    <row r="7" spans="1:16" x14ac:dyDescent="0.25">
      <c r="A7" s="57" t="s">
        <v>603</v>
      </c>
      <c r="B7" s="104" t="str">
        <f>SUM('De VACCAreurs'!G25:L25)&amp;(Pronostiekers!A3)</f>
        <v>12590: Sven****</v>
      </c>
      <c r="C7" s="105" t="str">
        <f>SUM('Il Krieperi Disoccupato'!G25:L25)&amp;(Pronostiekers!A4)</f>
        <v>11590: Robin***</v>
      </c>
      <c r="D7" s="106" t="str">
        <f>SUM(U!G25:L25)&amp;(Pronostiekers!A1)</f>
        <v>10640: Ollie****</v>
      </c>
      <c r="E7" t="str">
        <f>SUM(Jeff!G25:L25)&amp;(Pronostiekers!A21)</f>
        <v>8865: Arno</v>
      </c>
      <c r="F7" t="str">
        <f>SUM(PADT!G25:L25)&amp;(Pronostiekers!A17)</f>
        <v>14260: Filip</v>
      </c>
      <c r="G7" t="str">
        <f>SUM(WELK!G25:L25)&amp;(Pronostiekers!A11)</f>
        <v>12035: Ronny*</v>
      </c>
      <c r="H7" t="str">
        <f>SUM('De Roze 12'!G25:L25)&amp;(Pronostiekers!A9)</f>
        <v>14170: Janes*</v>
      </c>
      <c r="I7" t="str">
        <f>SUM('FC RAFTEN'!G25:L25)&amp;(Pronostiekers!A5)</f>
        <v>14940: Raf**</v>
      </c>
      <c r="J7" t="str">
        <f>SUM('Le Capre Di Montagna'!G25:L25)&amp;(Pronostiekers!A2)</f>
        <v>11890: Joik****</v>
      </c>
      <c r="K7" t="str">
        <f>SUM('De Freddies'!G25:L25)&amp;(Pronostiekers!A13)</f>
        <v>11500: Fred</v>
      </c>
      <c r="L7" t="str">
        <f>SUM('Squadra Parcheggio'!G25:L25)&amp;(Pronostiekers!A22)</f>
        <v>16215: Bart</v>
      </c>
      <c r="M7" t="str">
        <f>SUM(Paperboys!G25:L25)&amp;(Pronostiekers!A10)</f>
        <v>14120: Tom*</v>
      </c>
      <c r="N7" t="str">
        <f>SUM('De Roze Janetten'!G25:L25)&amp;(Pronostiekers!A12)</f>
        <v>9880: Tim</v>
      </c>
      <c r="O7" t="str">
        <f>SUM('The Dolphen'!G25:L25)&amp;(Pronostiekers!A14)</f>
        <v>10905: Pieter</v>
      </c>
      <c r="P7" s="108" t="str">
        <f>SUM('De Bakkers'!G25:L25)&amp;(Pronostiekers!A20)</f>
        <v>12235: Guy</v>
      </c>
    </row>
    <row r="8" spans="1:16" x14ac:dyDescent="0.25">
      <c r="A8" s="57" t="s">
        <v>604</v>
      </c>
      <c r="B8" s="104" t="str">
        <f>SUM('De VACCAreurs'!G25:M25)&amp;(Pronostiekers!A3)</f>
        <v>13040: Sven****</v>
      </c>
      <c r="C8" s="105" t="str">
        <f>SUM('Il Krieperi Disoccupato'!G25:M25)&amp;(Pronostiekers!A4)</f>
        <v>13570: Robin***</v>
      </c>
      <c r="D8" s="106" t="str">
        <f>SUM(U!G25:M25)&amp;(Pronostiekers!A1)</f>
        <v>12540: Ollie****</v>
      </c>
      <c r="E8" t="str">
        <f>SUM(Jeff!G25:M25)&amp;(Pronostiekers!A21)</f>
        <v>9015: Arno</v>
      </c>
      <c r="F8" t="str">
        <f>SUM(PADT!G25:M25)&amp;(Pronostiekers!A17)</f>
        <v>15740: Filip</v>
      </c>
      <c r="G8" t="str">
        <f>SUM(WELK!G25:M25)&amp;(Pronostiekers!A11)</f>
        <v>12515: Ronny*</v>
      </c>
      <c r="H8" t="str">
        <f>SUM('De Roze 12'!G25:M25)&amp;(Pronostiekers!A9)</f>
        <v>14470: Janes*</v>
      </c>
      <c r="I8" t="str">
        <f>SUM('FC RAFTEN'!G25:M25)&amp;(Pronostiekers!A5)</f>
        <v>17520: Raf**</v>
      </c>
      <c r="J8" t="str">
        <f>SUM('Le Capre Di Montagna'!G25:M25)&amp;(Pronostiekers!A2)</f>
        <v>14940: Joik****</v>
      </c>
      <c r="K8" t="str">
        <f>SUM('De Freddies'!G25:M25)&amp;(Pronostiekers!A13)</f>
        <v>11980: Fred</v>
      </c>
      <c r="L8" t="str">
        <f>SUM('Squadra Parcheggio'!G25:M25)&amp;(Pronostiekers!A22)</f>
        <v>16615: Bart</v>
      </c>
      <c r="M8" t="str">
        <f>SUM(Paperboys!G25:M25)&amp;(Pronostiekers!A10)</f>
        <v>15720: Tom*</v>
      </c>
      <c r="N8" t="str">
        <f>SUM('De Roze Janetten'!G25:M25)&amp;(Pronostiekers!A12)</f>
        <v>10060: Tim</v>
      </c>
      <c r="O8" t="str">
        <f>SUM('The Dolphen'!G25:M25)&amp;(Pronostiekers!A14)</f>
        <v>11365: Pieter</v>
      </c>
      <c r="P8" s="108" t="str">
        <f>SUM('De Bakkers'!G25:M25)&amp;(Pronostiekers!A20)</f>
        <v>13485: Guy</v>
      </c>
    </row>
    <row r="9" spans="1:16" x14ac:dyDescent="0.25">
      <c r="A9" s="57" t="s">
        <v>605</v>
      </c>
      <c r="B9" s="104" t="str">
        <f>SUM('De VACCAreurs'!G25:N25)&amp;(Pronostiekers!A3)</f>
        <v>17280: Sven****</v>
      </c>
      <c r="C9" s="105" t="str">
        <f>SUM('Il Krieperi Disoccupato'!G25:N25)&amp;(Pronostiekers!A4)</f>
        <v>17470: Robin***</v>
      </c>
      <c r="D9" s="106" t="str">
        <f>SUM(U!G25:N25)&amp;(Pronostiekers!A1)</f>
        <v>16590: Ollie****</v>
      </c>
      <c r="E9" t="str">
        <f>SUM(Jeff!G25:N25)&amp;(Pronostiekers!A21)</f>
        <v>12015: Arno</v>
      </c>
      <c r="F9" t="str">
        <f>SUM(PADT!G25:N25)&amp;(Pronostiekers!A17)</f>
        <v>19190: Filip</v>
      </c>
      <c r="G9" t="str">
        <f>SUM(WELK!G25:N25)&amp;(Pronostiekers!A11)</f>
        <v>17225: Ronny*</v>
      </c>
      <c r="H9" t="str">
        <f>SUM('De Roze 12'!G25:N25)&amp;(Pronostiekers!A9)</f>
        <v>17320: Janes*</v>
      </c>
      <c r="I9" t="str">
        <f>SUM('FC RAFTEN'!G25:N25)&amp;(Pronostiekers!A5)</f>
        <v>20770: Raf**</v>
      </c>
      <c r="J9" t="str">
        <f>SUM('Le Capre Di Montagna'!G25:N25)&amp;(Pronostiekers!A2)</f>
        <v>17840: Joik****</v>
      </c>
      <c r="K9" t="str">
        <f>SUM('De Freddies'!G25:N25)&amp;(Pronostiekers!A13)</f>
        <v>14830: Fred</v>
      </c>
      <c r="L9" t="str">
        <f>SUM('Squadra Parcheggio'!G25:N25)&amp;(Pronostiekers!A22)</f>
        <v>19515: Bart</v>
      </c>
      <c r="M9" t="str">
        <f>SUM(Paperboys!G25:N25)&amp;(Pronostiekers!A10)</f>
        <v>18770: Tom*</v>
      </c>
      <c r="N9" t="str">
        <f>SUM('De Roze Janetten'!G25:N25)&amp;(Pronostiekers!A12)</f>
        <v>12960: Tim</v>
      </c>
      <c r="O9" t="str">
        <f>SUM('The Dolphen'!G25:N25)&amp;(Pronostiekers!A14)</f>
        <v>15965: Pieter</v>
      </c>
      <c r="P9" s="108" t="str">
        <f>SUM('De Bakkers'!G25:N25)&amp;(Pronostiekers!A20)</f>
        <v>14735: Guy</v>
      </c>
    </row>
    <row r="10" spans="1:16" x14ac:dyDescent="0.25">
      <c r="A10" s="57" t="s">
        <v>606</v>
      </c>
      <c r="B10" s="104" t="str">
        <f>SUM('De VACCAreurs'!G25:O25)&amp;(Pronostiekers!A3)</f>
        <v>19050: Sven****</v>
      </c>
      <c r="C10" s="105" t="str">
        <f>SUM('Il Krieperi Disoccupato'!G25:O25)&amp;(Pronostiekers!A4)</f>
        <v>20040: Robin***</v>
      </c>
      <c r="D10" s="106" t="str">
        <f>SUM(U!G25:O25)&amp;(Pronostiekers!A1)</f>
        <v>18535: Ollie****</v>
      </c>
      <c r="E10" t="str">
        <f>SUM(Jeff!G25:O25)&amp;(Pronostiekers!A21)</f>
        <v>13715: Arno</v>
      </c>
      <c r="F10" t="str">
        <f>SUM(PADT!G25:O25)&amp;(Pronostiekers!A17)</f>
        <v>22810: Filip</v>
      </c>
      <c r="G10" t="str">
        <f>SUM(WELK!G25:O25)&amp;(Pronostiekers!A11)</f>
        <v>21495: Ronny*</v>
      </c>
      <c r="H10" t="str">
        <f>SUM('De Roze 12'!G25:O25)&amp;(Pronostiekers!A9)</f>
        <v>19120: Janes*</v>
      </c>
      <c r="I10" t="str">
        <f>SUM('FC RAFTEN'!G25:O25)&amp;(Pronostiekers!A5)</f>
        <v>23320: Raf**</v>
      </c>
      <c r="J10" t="str">
        <f>SUM('Le Capre Di Montagna'!G25:O25)&amp;(Pronostiekers!A2)</f>
        <v>19210: Joik****</v>
      </c>
      <c r="K10" t="str">
        <f>SUM('De Freddies'!G25:O25)&amp;(Pronostiekers!A13)</f>
        <v>17180: Fred</v>
      </c>
      <c r="L10" t="str">
        <f>SUM('Squadra Parcheggio'!G25:O25)&amp;(Pronostiekers!A22)</f>
        <v>20965: Bart</v>
      </c>
      <c r="M10" t="str">
        <f>SUM(Paperboys!G25:O25)&amp;(Pronostiekers!A10)</f>
        <v>20770: Tom*</v>
      </c>
      <c r="N10" t="str">
        <f>SUM('De Roze Janetten'!G25:O25)&amp;(Pronostiekers!A12)</f>
        <v>14980: Tim</v>
      </c>
      <c r="O10" t="str">
        <f>SUM('The Dolphen'!G25:O25)&amp;(Pronostiekers!A14)</f>
        <v>17915: Pieter</v>
      </c>
      <c r="P10" s="108" t="str">
        <f>SUM('De Bakkers'!G25:O25)&amp;(Pronostiekers!A20)</f>
        <v>15785: Guy</v>
      </c>
    </row>
    <row r="11" spans="1:16" x14ac:dyDescent="0.25">
      <c r="A11" s="57" t="s">
        <v>607</v>
      </c>
      <c r="B11" s="104" t="str">
        <f>SUM('De VACCAreurs'!G25:P25)&amp;(Pronostiekers!A3)</f>
        <v>20075: Sven****</v>
      </c>
      <c r="C11" s="105" t="str">
        <f>SUM('Il Krieperi Disoccupato'!G25:P25)&amp;(Pronostiekers!A4)</f>
        <v>21865: Robin***</v>
      </c>
      <c r="D11" s="106" t="str">
        <f>SUM(U!G25:P25)&amp;(Pronostiekers!A1)</f>
        <v>20085: Ollie****</v>
      </c>
      <c r="E11" t="str">
        <f>SUM(Jeff!G25:P25)&amp;(Pronostiekers!A21)</f>
        <v>15365: Arno</v>
      </c>
      <c r="F11" t="str">
        <f>SUM(PADT!G25:P25)&amp;(Pronostiekers!A17)</f>
        <v>24185: Filip</v>
      </c>
      <c r="G11" t="str">
        <f>SUM(WELK!G25:P25)&amp;(Pronostiekers!A11)</f>
        <v>22520: Ronny*</v>
      </c>
      <c r="H11" t="str">
        <f>SUM('De Roze 12'!G25:P25)&amp;(Pronostiekers!A9)</f>
        <v>21645: Janes*</v>
      </c>
      <c r="I11" t="str">
        <f>SUM('FC RAFTEN'!G25:P25)&amp;(Pronostiekers!A5)</f>
        <v>25345: Raf**</v>
      </c>
      <c r="J11" t="str">
        <f>SUM('Le Capre Di Montagna'!G25:P25)&amp;(Pronostiekers!A2)</f>
        <v>21310: Joik****</v>
      </c>
      <c r="K11" t="str">
        <f>SUM('De Freddies'!G25:P25)&amp;(Pronostiekers!A13)</f>
        <v>18505: Fred</v>
      </c>
      <c r="L11" t="str">
        <f>SUM('Squadra Parcheggio'!G25:P25)&amp;(Pronostiekers!A22)</f>
        <v>23040: Bart</v>
      </c>
      <c r="M11" t="str">
        <f>SUM(Paperboys!G25:P25)&amp;(Pronostiekers!A10)</f>
        <v>22995: Tom*</v>
      </c>
      <c r="N11" t="str">
        <f>SUM('De Roze Janetten'!G25:P25)&amp;(Pronostiekers!A12)</f>
        <v>17480: Tim</v>
      </c>
      <c r="O11" t="str">
        <f>SUM('The Dolphen'!G25:P25)&amp;(Pronostiekers!A14)</f>
        <v>18890: Pieter</v>
      </c>
      <c r="P11" s="108" t="str">
        <f>SUM('De Bakkers'!G25:P25)&amp;(Pronostiekers!A20)</f>
        <v>17485: Guy</v>
      </c>
    </row>
    <row r="12" spans="1:16" x14ac:dyDescent="0.25">
      <c r="A12" s="57" t="s">
        <v>608</v>
      </c>
      <c r="B12" s="104" t="str">
        <f>SUM('De VACCAreurs'!G25:Q25)&amp;(Pronostiekers!A3)</f>
        <v>20600: Sven****</v>
      </c>
      <c r="C12" s="105" t="str">
        <f>SUM('Il Krieperi Disoccupato'!G25:Q25)&amp;(Pronostiekers!A4)</f>
        <v>25190: Robin***</v>
      </c>
      <c r="D12" s="106" t="str">
        <f>SUM(U!G25:Q25)&amp;(Pronostiekers!A1)</f>
        <v>22240: Ollie****</v>
      </c>
      <c r="E12" t="str">
        <f>SUM(Jeff!G25:Q25)&amp;(Pronostiekers!A21)</f>
        <v>17390: Arno</v>
      </c>
      <c r="F12" t="str">
        <f>SUM(PADT!G25:Q25)&amp;(Pronostiekers!A17)</f>
        <v>26960: Filip</v>
      </c>
      <c r="G12" t="str">
        <f>SUM(WELK!G25:Q25)&amp;(Pronostiekers!A11)</f>
        <v>25175: Ronny*</v>
      </c>
      <c r="H12" t="str">
        <f>SUM('De Roze 12'!G25:Q25)&amp;(Pronostiekers!A9)</f>
        <v>22495: Janes*</v>
      </c>
      <c r="I12" t="str">
        <f>SUM('FC RAFTEN'!G25:Q25)&amp;(Pronostiekers!A5)</f>
        <v>27270: Raf**</v>
      </c>
      <c r="J12" t="str">
        <f>SUM('Le Capre Di Montagna'!G25:Q25)&amp;(Pronostiekers!A2)</f>
        <v>21935: Joik****</v>
      </c>
      <c r="K12" t="str">
        <f>SUM('De Freddies'!G25:Q25)&amp;(Pronostiekers!A13)</f>
        <v>21930: Fred</v>
      </c>
      <c r="L12" t="str">
        <f>SUM('Squadra Parcheggio'!G25:Q25)&amp;(Pronostiekers!A22)</f>
        <v>23440: Bart</v>
      </c>
      <c r="M12" t="str">
        <f>SUM(Paperboys!G25:Q25)&amp;(Pronostiekers!A10)</f>
        <v>24645: Tom*</v>
      </c>
      <c r="N12" t="str">
        <f>SUM('De Roze Janetten'!G25:Q25)&amp;(Pronostiekers!A12)</f>
        <v>19155: Tim</v>
      </c>
      <c r="O12" t="str">
        <f>SUM('The Dolphen'!G25:Q25)&amp;(Pronostiekers!A14)</f>
        <v>19405: Pieter</v>
      </c>
      <c r="P12" s="108" t="str">
        <f>SUM('De Bakkers'!G25:Q25)&amp;(Pronostiekers!A20)</f>
        <v>18560: Guy</v>
      </c>
    </row>
    <row r="13" spans="1:16" x14ac:dyDescent="0.25">
      <c r="A13" s="57" t="s">
        <v>609</v>
      </c>
      <c r="B13" s="104" t="str">
        <f>SUM('De VACCAreurs'!G25:R25)&amp;(Pronostiekers!A3)</f>
        <v>23840: Sven****</v>
      </c>
      <c r="C13" s="105" t="str">
        <f>SUM('Il Krieperi Disoccupato'!G25:R25)&amp;(Pronostiekers!A4)</f>
        <v>30040: Robin***</v>
      </c>
      <c r="D13" s="106" t="str">
        <f>SUM(U!G25:R25)&amp;(Pronostiekers!A1)</f>
        <v>26990: Ollie****</v>
      </c>
      <c r="E13" t="str">
        <f>SUM(Jeff!G25:R25)&amp;(Pronostiekers!A21)</f>
        <v>20090: Arno</v>
      </c>
      <c r="F13" t="str">
        <f>SUM(PADT!G25:R25)&amp;(Pronostiekers!A17)</f>
        <v>31110: Filip</v>
      </c>
      <c r="G13" t="str">
        <f>SUM(WELK!G25:R25)&amp;(Pronostiekers!A11)</f>
        <v>29045: Ronny*</v>
      </c>
      <c r="H13" t="str">
        <f>SUM('De Roze 12'!G25:R25)&amp;(Pronostiekers!A9)</f>
        <v>23795: Janes*</v>
      </c>
      <c r="I13" t="str">
        <f>SUM('FC RAFTEN'!G25:R25)&amp;(Pronostiekers!A5)</f>
        <v>31170: Raf**</v>
      </c>
      <c r="J13" t="str">
        <f>SUM('Le Capre Di Montagna'!G25:R25)&amp;(Pronostiekers!A2)</f>
        <v>27185: Joik****</v>
      </c>
      <c r="K13" t="str">
        <f>SUM('De Freddies'!G25:R25)&amp;(Pronostiekers!A13)</f>
        <v>24630: Fred</v>
      </c>
      <c r="L13" t="str">
        <f>SUM('Squadra Parcheggio'!G25:R25)&amp;(Pronostiekers!A22)</f>
        <v>24540: Bart</v>
      </c>
      <c r="M13" t="str">
        <f>SUM(Paperboys!G25:R25)&amp;(Pronostiekers!A10)</f>
        <v>25795: Tom*</v>
      </c>
      <c r="N13" t="str">
        <f>SUM('De Roze Janetten'!G25:R25)&amp;(Pronostiekers!A12)</f>
        <v>23055: Tim</v>
      </c>
      <c r="O13" t="str">
        <f>SUM('The Dolphen'!G25:R25)&amp;(Pronostiekers!A14)</f>
        <v>22230: Pieter</v>
      </c>
      <c r="P13" s="108" t="str">
        <f>SUM('De Bakkers'!G25:R25)&amp;(Pronostiekers!A20)</f>
        <v>21560: Guy</v>
      </c>
    </row>
    <row r="14" spans="1:16" x14ac:dyDescent="0.25">
      <c r="A14" s="57" t="s">
        <v>610</v>
      </c>
      <c r="B14" s="109" t="str">
        <f>SUM('De VACCAreurs'!G25:S25)&amp;(Pronostiekers!A3)</f>
        <v>23840: Sven****</v>
      </c>
      <c r="C14" s="111" t="str">
        <f>SUM('Il Krieperi Disoccupato'!G25:S25)&amp;(Pronostiekers!A4)</f>
        <v>30040: Robin***</v>
      </c>
      <c r="D14" s="113" t="str">
        <f>SUM(U!G25:S25)&amp;(Pronostiekers!A1)</f>
        <v>26990: Ollie****</v>
      </c>
      <c r="E14" s="117" t="str">
        <f>SUM(Jeff!G25:S25)&amp;(Pronostiekers!A21)</f>
        <v>20090: Arno</v>
      </c>
      <c r="F14" s="117" t="str">
        <f>SUM(PADT!G25:S25)&amp;(Pronostiekers!A17)</f>
        <v>31110: Filip</v>
      </c>
      <c r="G14" s="117" t="str">
        <f>SUM(WELK!G25:S25)&amp;(Pronostiekers!A11)</f>
        <v>29045: Ronny*</v>
      </c>
      <c r="H14" s="117" t="str">
        <f>SUM('De Roze 12'!G25:S25)&amp;(Pronostiekers!A9)</f>
        <v>23795: Janes*</v>
      </c>
      <c r="I14" s="117" t="str">
        <f>SUM('FC RAFTEN'!G25:S25)&amp;(Pronostiekers!A5)</f>
        <v>31170: Raf**</v>
      </c>
      <c r="J14" s="117" t="str">
        <f>SUM('Le Capre Di Montagna'!G25:S25)&amp;(Pronostiekers!A2)</f>
        <v>27185: Joik****</v>
      </c>
      <c r="K14" s="117" t="str">
        <f>SUM('De Freddies'!G25:S25)&amp;(Pronostiekers!A13)</f>
        <v>24630: Fred</v>
      </c>
      <c r="L14" s="117" t="str">
        <f>SUM('Squadra Parcheggio'!G25:S25)&amp;(Pronostiekers!A22)</f>
        <v>24540: Bart</v>
      </c>
      <c r="M14" s="117" t="str">
        <f>SUM(Paperboys!G25:S25)&amp;(Pronostiekers!A10)</f>
        <v>25795: Tom*</v>
      </c>
      <c r="N14" s="117" t="str">
        <f>SUM('De Roze Janetten'!G25:S25)&amp;(Pronostiekers!A12)</f>
        <v>23055: Tim</v>
      </c>
      <c r="O14" s="117" t="str">
        <f>SUM('The Dolphen'!G25:S25)&amp;(Pronostiekers!A14)</f>
        <v>22230: Pieter</v>
      </c>
      <c r="P14" s="115" t="str">
        <f>SUM('De Bakkers'!G25:S25)&amp;(Pronostiekers!A20)</f>
        <v>21560: Guy</v>
      </c>
    </row>
    <row r="15" spans="1:16" x14ac:dyDescent="0.25">
      <c r="A15" s="57" t="s">
        <v>611</v>
      </c>
      <c r="B15" s="109" t="str">
        <f>SUM('De VACCAreurs'!G25:T25)&amp;(Pronostiekers!A3)</f>
        <v>23840: Sven****</v>
      </c>
      <c r="C15" s="111" t="str">
        <f>SUM('Il Krieperi Disoccupato'!G25:T25)&amp;(Pronostiekers!A4)</f>
        <v>30040: Robin***</v>
      </c>
      <c r="D15" s="113" t="str">
        <f>SUM(U!G25:T25)&amp;(Pronostiekers!A1)</f>
        <v>26990: Ollie****</v>
      </c>
      <c r="E15" s="117" t="str">
        <f>SUM(Jeff!G25:T25)&amp;(Pronostiekers!A21)</f>
        <v>20090: Arno</v>
      </c>
      <c r="F15" s="117" t="str">
        <f>SUM(PADT!G25:T25)&amp;(Pronostiekers!A17)</f>
        <v>31110: Filip</v>
      </c>
      <c r="G15" s="117" t="str">
        <f>SUM(WELK!G25:T25)&amp;(Pronostiekers!A11)</f>
        <v>29045: Ronny*</v>
      </c>
      <c r="H15" s="117" t="str">
        <f>SUM('De Roze 12'!G25:T25)&amp;(Pronostiekers!A9)</f>
        <v>23795: Janes*</v>
      </c>
      <c r="I15" s="117" t="str">
        <f>SUM('FC RAFTEN'!G25:T25)&amp;(Pronostiekers!A5)</f>
        <v>31170: Raf**</v>
      </c>
      <c r="J15" s="117" t="str">
        <f>SUM('Le Capre Di Montagna'!G25:T25)&amp;(Pronostiekers!A2)</f>
        <v>27185: Joik****</v>
      </c>
      <c r="K15" s="117" t="str">
        <f>SUM('De Freddies'!G25:T25)&amp;(Pronostiekers!A13)</f>
        <v>24630: Fred</v>
      </c>
      <c r="L15" s="117" t="str">
        <f>SUM('Squadra Parcheggio'!G25:T25)&amp;(Pronostiekers!A22)</f>
        <v>24540: Bart</v>
      </c>
      <c r="M15" s="117" t="str">
        <f>SUM(Paperboys!G25:T25)&amp;(Pronostiekers!A10)</f>
        <v>25795: Tom*</v>
      </c>
      <c r="N15" s="117" t="str">
        <f>SUM('De Roze Janetten'!G25:T25)&amp;(Pronostiekers!A12)</f>
        <v>23055: Tim</v>
      </c>
      <c r="O15" s="117" t="str">
        <f>SUM('The Dolphen'!G25:T25)&amp;(Pronostiekers!A14)</f>
        <v>22230: Pieter</v>
      </c>
      <c r="P15" s="115" t="str">
        <f>SUM('De Bakkers'!G25:T25)&amp;(Pronostiekers!A20)</f>
        <v>21560: Guy</v>
      </c>
    </row>
    <row r="16" spans="1:16" x14ac:dyDescent="0.25">
      <c r="A16" s="57" t="s">
        <v>612</v>
      </c>
      <c r="B16" s="109" t="str">
        <f>SUM('De VACCAreurs'!G25:U25)&amp;(Pronostiekers!A3)</f>
        <v>23840: Sven****</v>
      </c>
      <c r="C16" s="111" t="str">
        <f>SUM('Il Krieperi Disoccupato'!G25:U25)&amp;(Pronostiekers!A4)</f>
        <v>30040: Robin***</v>
      </c>
      <c r="D16" s="113" t="str">
        <f>SUM(U!G25:U25)&amp;(Pronostiekers!A1)</f>
        <v>26990: Ollie****</v>
      </c>
      <c r="E16" s="117" t="str">
        <f>SUM(Jeff!G25:U25)&amp;(Pronostiekers!A21)</f>
        <v>20090: Arno</v>
      </c>
      <c r="F16" s="117" t="str">
        <f>SUM(PADT!G25:U25)&amp;(Pronostiekers!A17)</f>
        <v>31110: Filip</v>
      </c>
      <c r="G16" s="117" t="str">
        <f>SUM(WELK!G25:U25)&amp;(Pronostiekers!A11)</f>
        <v>29045: Ronny*</v>
      </c>
      <c r="H16" s="117" t="str">
        <f>SUM('De Roze 12'!G25:U25)&amp;(Pronostiekers!A9)</f>
        <v>23795: Janes*</v>
      </c>
      <c r="I16" s="117" t="str">
        <f>SUM('FC RAFTEN'!G25:U25)&amp;(Pronostiekers!A5)</f>
        <v>31170: Raf**</v>
      </c>
      <c r="J16" s="117" t="str">
        <f>SUM('Le Capre Di Montagna'!G25:U25)&amp;(Pronostiekers!A2)</f>
        <v>27185: Joik****</v>
      </c>
      <c r="K16" s="117" t="str">
        <f>SUM('De Freddies'!G25:U25)&amp;(Pronostiekers!A13)</f>
        <v>24630: Fred</v>
      </c>
      <c r="L16" s="117" t="str">
        <f>SUM('Squadra Parcheggio'!G25:U25)&amp;(Pronostiekers!A22)</f>
        <v>24540: Bart</v>
      </c>
      <c r="M16" s="117" t="str">
        <f>SUM(Paperboys!G25:U25)&amp;(Pronostiekers!A10)</f>
        <v>25795: Tom*</v>
      </c>
      <c r="N16" s="117" t="str">
        <f>SUM('De Roze Janetten'!G25:U25)&amp;(Pronostiekers!A12)</f>
        <v>23055: Tim</v>
      </c>
      <c r="O16" s="117" t="str">
        <f>SUM('The Dolphen'!G25:U25)&amp;(Pronostiekers!A14)</f>
        <v>22230: Pieter</v>
      </c>
      <c r="P16" s="115" t="str">
        <f>SUM('De Bakkers'!G25:U25)&amp;(Pronostiekers!A20)</f>
        <v>21560: Guy</v>
      </c>
    </row>
    <row r="17" spans="1:16" x14ac:dyDescent="0.25">
      <c r="A17" s="57" t="s">
        <v>613</v>
      </c>
      <c r="B17" s="109" t="str">
        <f>SUM('De VACCAreurs'!G25:V25)&amp;(Pronostiekers!A3)</f>
        <v>23840: Sven****</v>
      </c>
      <c r="C17" s="111" t="str">
        <f>SUM('Il Krieperi Disoccupato'!G25:V25)&amp;(Pronostiekers!A4)</f>
        <v>30040: Robin***</v>
      </c>
      <c r="D17" s="113" t="str">
        <f>SUM(U!G25:V25)&amp;(Pronostiekers!A1)</f>
        <v>26990: Ollie****</v>
      </c>
      <c r="E17" s="117" t="str">
        <f>SUM(Jeff!G25:V25)&amp;(Pronostiekers!A21)</f>
        <v>20090: Arno</v>
      </c>
      <c r="F17" s="117" t="str">
        <f>SUM(PADT!G25:V25)&amp;(Pronostiekers!A17)</f>
        <v>31110: Filip</v>
      </c>
      <c r="G17" s="117" t="str">
        <f>SUM(WELK!G25:V25)&amp;(Pronostiekers!A11)</f>
        <v>29045: Ronny*</v>
      </c>
      <c r="H17" s="117" t="str">
        <f>SUM('De Roze 12'!G25:V25)&amp;(Pronostiekers!A9)</f>
        <v>23795: Janes*</v>
      </c>
      <c r="I17" s="117" t="str">
        <f>SUM('FC RAFTEN'!G25:V25)&amp;(Pronostiekers!A5)</f>
        <v>31170: Raf**</v>
      </c>
      <c r="J17" s="117" t="str">
        <f>SUM('Le Capre Di Montagna'!G25:V25)&amp;(Pronostiekers!A2)</f>
        <v>27185: Joik****</v>
      </c>
      <c r="K17" s="117" t="str">
        <f>SUM('De Freddies'!G25:V25)&amp;(Pronostiekers!A13)</f>
        <v>24630: Fred</v>
      </c>
      <c r="L17" s="117" t="str">
        <f>SUM('Squadra Parcheggio'!G25:V25)&amp;(Pronostiekers!A22)</f>
        <v>24540: Bart</v>
      </c>
      <c r="M17" s="117" t="str">
        <f>SUM(Paperboys!G25:V25)&amp;(Pronostiekers!A10)</f>
        <v>25795: Tom*</v>
      </c>
      <c r="N17" s="117" t="str">
        <f>SUM('De Roze Janetten'!G25:V25)&amp;(Pronostiekers!A12)</f>
        <v>23055: Tim</v>
      </c>
      <c r="O17" s="117" t="str">
        <f>SUM('The Dolphen'!G25:V25)&amp;(Pronostiekers!A14)</f>
        <v>22230: Pieter</v>
      </c>
      <c r="P17" s="115" t="str">
        <f>SUM('De Bakkers'!G25:V25)&amp;(Pronostiekers!A20)</f>
        <v>21560: Guy</v>
      </c>
    </row>
    <row r="18" spans="1:16" x14ac:dyDescent="0.25">
      <c r="A18" s="57" t="s">
        <v>614</v>
      </c>
      <c r="B18" s="109" t="str">
        <f>SUM('De VACCAreurs'!G25:W25)&amp;(Pronostiekers!A3)</f>
        <v>23840: Sven****</v>
      </c>
      <c r="C18" s="111" t="str">
        <f>SUM('Il Krieperi Disoccupato'!G25:W25)&amp;(Pronostiekers!A4)</f>
        <v>30040: Robin***</v>
      </c>
      <c r="D18" s="113" t="str">
        <f>SUM(U!G25:W25)&amp;(Pronostiekers!A1)</f>
        <v>26990: Ollie****</v>
      </c>
      <c r="E18" s="117" t="str">
        <f>SUM(Jeff!G25:W25)&amp;(Pronostiekers!A21)</f>
        <v>20090: Arno</v>
      </c>
      <c r="F18" s="117" t="str">
        <f>SUM(PADT!G25:W25)&amp;(Pronostiekers!A17)</f>
        <v>31110: Filip</v>
      </c>
      <c r="G18" s="117" t="str">
        <f>SUM(WELK!G25:W25)&amp;(Pronostiekers!A11)</f>
        <v>29045: Ronny*</v>
      </c>
      <c r="H18" s="117" t="str">
        <f>SUM('De Roze 12'!G25:W25)&amp;(Pronostiekers!A9)</f>
        <v>23795: Janes*</v>
      </c>
      <c r="I18" s="117" t="str">
        <f>SUM('FC RAFTEN'!G25:W25)&amp;(Pronostiekers!A5)</f>
        <v>31170: Raf**</v>
      </c>
      <c r="J18" s="117" t="str">
        <f>SUM('Le Capre Di Montagna'!G25:W25)&amp;(Pronostiekers!A2)</f>
        <v>27185: Joik****</v>
      </c>
      <c r="K18" s="117" t="str">
        <f>SUM('De Freddies'!G25:W25)&amp;(Pronostiekers!A13)</f>
        <v>24630: Fred</v>
      </c>
      <c r="L18" s="117" t="str">
        <f>SUM('Squadra Parcheggio'!G25:W25)&amp;(Pronostiekers!A22)</f>
        <v>24540: Bart</v>
      </c>
      <c r="M18" s="117" t="str">
        <f>SUM(Paperboys!G25:W25)&amp;(Pronostiekers!A10)</f>
        <v>25795: Tom*</v>
      </c>
      <c r="N18" s="117" t="str">
        <f>SUM('De Roze Janetten'!G25:W25)&amp;(Pronostiekers!A12)</f>
        <v>23055: Tim</v>
      </c>
      <c r="O18" s="117" t="str">
        <f>SUM('The Dolphen'!G25:W25)&amp;(Pronostiekers!A14)</f>
        <v>22230: Pieter</v>
      </c>
      <c r="P18" s="115" t="str">
        <f>SUM('De Bakkers'!G25:W25)&amp;(Pronostiekers!A20)</f>
        <v>21560: Guy</v>
      </c>
    </row>
    <row r="19" spans="1:16" x14ac:dyDescent="0.25">
      <c r="A19" s="57" t="s">
        <v>615</v>
      </c>
      <c r="B19" s="109" t="str">
        <f>SUM('De VACCAreurs'!G25:X25)&amp;(Pronostiekers!A3)</f>
        <v>23840: Sven****</v>
      </c>
      <c r="C19" s="111" t="str">
        <f>SUM('Il Krieperi Disoccupato'!G25:X25)&amp;(Pronostiekers!A4)</f>
        <v>30040: Robin***</v>
      </c>
      <c r="D19" s="113" t="str">
        <f>SUM(U!G25:X25)&amp;(Pronostiekers!A1)</f>
        <v>26990: Ollie****</v>
      </c>
      <c r="E19" s="117" t="str">
        <f>SUM(Jeff!G25:X25)&amp;(Pronostiekers!A21)</f>
        <v>20090: Arno</v>
      </c>
      <c r="F19" s="117" t="str">
        <f>SUM(PADT!G25:X25)&amp;(Pronostiekers!A17)</f>
        <v>31110: Filip</v>
      </c>
      <c r="G19" s="117" t="str">
        <f>SUM(WELK!G25:X25)&amp;(Pronostiekers!A11)</f>
        <v>29045: Ronny*</v>
      </c>
      <c r="H19" s="117" t="str">
        <f>SUM('De Roze 12'!G25:X25)&amp;(Pronostiekers!A9)</f>
        <v>23795: Janes*</v>
      </c>
      <c r="I19" s="117" t="str">
        <f>SUM('FC RAFTEN'!G25:X25)&amp;(Pronostiekers!A5)</f>
        <v>31170: Raf**</v>
      </c>
      <c r="J19" s="117" t="str">
        <f>SUM('Le Capre Di Montagna'!G25:X25)&amp;(Pronostiekers!A2)</f>
        <v>27185: Joik****</v>
      </c>
      <c r="K19" s="117" t="str">
        <f>SUM('De Freddies'!G25:X25)&amp;(Pronostiekers!A13)</f>
        <v>24630: Fred</v>
      </c>
      <c r="L19" s="117" t="str">
        <f>SUM('Squadra Parcheggio'!G25:X25)&amp;(Pronostiekers!A22)</f>
        <v>24540: Bart</v>
      </c>
      <c r="M19" s="117" t="str">
        <f>SUM(Paperboys!G25:X25)&amp;(Pronostiekers!A10)</f>
        <v>25795: Tom*</v>
      </c>
      <c r="N19" s="117" t="str">
        <f>SUM('De Roze Janetten'!G25:X25)&amp;(Pronostiekers!A12)</f>
        <v>23055: Tim</v>
      </c>
      <c r="O19" s="117" t="str">
        <f>SUM('The Dolphen'!G25:X25)&amp;(Pronostiekers!A14)</f>
        <v>22230: Pieter</v>
      </c>
      <c r="P19" s="115" t="str">
        <f>SUM('De Bakkers'!G25:X25)&amp;(Pronostiekers!A20)</f>
        <v>21560: Guy</v>
      </c>
    </row>
    <row r="20" spans="1:16" x14ac:dyDescent="0.25">
      <c r="A20" s="57" t="s">
        <v>616</v>
      </c>
      <c r="B20" s="109" t="str">
        <f>SUM('De VACCAreurs'!G25:Y25)&amp;(Pronostiekers!A3)</f>
        <v>23840: Sven****</v>
      </c>
      <c r="C20" s="111" t="str">
        <f>SUM('Il Krieperi Disoccupato'!G25:Y25)&amp;(Pronostiekers!A4)</f>
        <v>30040: Robin***</v>
      </c>
      <c r="D20" s="113" t="str">
        <f>SUM(U!G25:Y25)&amp;(Pronostiekers!A1)</f>
        <v>26990: Ollie****</v>
      </c>
      <c r="E20" s="117" t="str">
        <f>SUM(Jeff!G25:Y25)&amp;(Pronostiekers!A21)</f>
        <v>20090: Arno</v>
      </c>
      <c r="F20" s="117" t="str">
        <f>SUM(PADT!G25:Y25)&amp;(Pronostiekers!A17)</f>
        <v>31110: Filip</v>
      </c>
      <c r="G20" s="117" t="str">
        <f>SUM(WELK!G25:Y25)&amp;(Pronostiekers!A11)</f>
        <v>29045: Ronny*</v>
      </c>
      <c r="H20" s="117" t="str">
        <f>SUM('De Roze 12'!G25:Y25)&amp;(Pronostiekers!A9)</f>
        <v>23795: Janes*</v>
      </c>
      <c r="I20" s="117" t="str">
        <f>SUM('FC RAFTEN'!G25:Y25)&amp;(Pronostiekers!A5)</f>
        <v>31170: Raf**</v>
      </c>
      <c r="J20" s="117" t="str">
        <f>SUM('Le Capre Di Montagna'!G25:Y25)&amp;(Pronostiekers!A2)</f>
        <v>27185: Joik****</v>
      </c>
      <c r="K20" s="117" t="str">
        <f>SUM('De Freddies'!G25:Y25)&amp;(Pronostiekers!A13)</f>
        <v>24630: Fred</v>
      </c>
      <c r="L20" s="117" t="str">
        <f>SUM('Squadra Parcheggio'!G25:Y25)&amp;(Pronostiekers!A22)</f>
        <v>24540: Bart</v>
      </c>
      <c r="M20" s="117" t="str">
        <f>SUM(Paperboys!G25:Y25)&amp;(Pronostiekers!A10)</f>
        <v>25795: Tom*</v>
      </c>
      <c r="N20" s="117" t="str">
        <f>SUM('De Roze Janetten'!G25:Y25)&amp;(Pronostiekers!A12)</f>
        <v>23055: Tim</v>
      </c>
      <c r="O20" s="117" t="str">
        <f>SUM('The Dolphen'!G25:Y25)&amp;(Pronostiekers!A14)</f>
        <v>22230: Pieter</v>
      </c>
      <c r="P20" s="115" t="str">
        <f>SUM('De Bakkers'!G25:Y25)&amp;(Pronostiekers!A20)</f>
        <v>21560: Guy</v>
      </c>
    </row>
    <row r="21" spans="1:16" x14ac:dyDescent="0.25">
      <c r="A21" s="57" t="s">
        <v>617</v>
      </c>
      <c r="B21" s="109" t="str">
        <f>SUM('De VACCAreurs'!G25:Z25)&amp;(Pronostiekers!A3)</f>
        <v>23840: Sven****</v>
      </c>
      <c r="C21" s="111" t="str">
        <f>SUM('Il Krieperi Disoccupato'!G25:Z25)&amp;(Pronostiekers!A4)</f>
        <v>30040: Robin***</v>
      </c>
      <c r="D21" s="113" t="str">
        <f>SUM(U!G25:Z25)&amp;(Pronostiekers!A1)</f>
        <v>26990: Ollie****</v>
      </c>
      <c r="E21" s="117" t="str">
        <f>SUM(Jeff!G25:Z25)&amp;(Pronostiekers!A21)</f>
        <v>20090: Arno</v>
      </c>
      <c r="F21" s="117" t="str">
        <f>SUM(PADT!G25:Z25)&amp;(Pronostiekers!A17)</f>
        <v>31110: Filip</v>
      </c>
      <c r="G21" s="117" t="str">
        <f>SUM(WELK!G25:Z25)&amp;(Pronostiekers!A11)</f>
        <v>29045: Ronny*</v>
      </c>
      <c r="H21" s="117" t="str">
        <f>SUM('De Roze 12'!G25:Z25)&amp;(Pronostiekers!A9)</f>
        <v>23795: Janes*</v>
      </c>
      <c r="I21" s="117" t="str">
        <f>SUM('FC RAFTEN'!G25:Z25)&amp;(Pronostiekers!A5)</f>
        <v>31170: Raf**</v>
      </c>
      <c r="J21" s="117" t="str">
        <f>SUM('Le Capre Di Montagna'!G25:Z25)&amp;(Pronostiekers!A2)</f>
        <v>27185: Joik****</v>
      </c>
      <c r="K21" s="117" t="str">
        <f>SUM('De Freddies'!G25:Z25)&amp;(Pronostiekers!A13)</f>
        <v>24630: Fred</v>
      </c>
      <c r="L21" s="117" t="str">
        <f>SUM('Squadra Parcheggio'!G25:Z25)&amp;(Pronostiekers!A22)</f>
        <v>24540: Bart</v>
      </c>
      <c r="M21" s="117" t="str">
        <f>SUM(Paperboys!G25:Z25)&amp;(Pronostiekers!A10)</f>
        <v>25795: Tom*</v>
      </c>
      <c r="N21" s="117" t="str">
        <f>SUM('De Roze Janetten'!G25:Z25)&amp;(Pronostiekers!A12)</f>
        <v>23055: Tim</v>
      </c>
      <c r="O21" s="117" t="str">
        <f>SUM('The Dolphen'!G25:Z25)&amp;(Pronostiekers!A14)</f>
        <v>22230: Pieter</v>
      </c>
      <c r="P21" s="115" t="str">
        <f>SUM('De Bakkers'!G25:Z25)&amp;(Pronostiekers!A20)</f>
        <v>21560: Guy</v>
      </c>
    </row>
    <row r="22" spans="1:16" ht="15.75" thickBot="1" x14ac:dyDescent="0.3">
      <c r="A22" s="58" t="s">
        <v>618</v>
      </c>
      <c r="B22" s="109" t="str">
        <f>SUM('De VACCAreurs'!G25:AA25)&amp;(Pronostiekers!A3)</f>
        <v>23840: Sven****</v>
      </c>
      <c r="C22" s="111" t="str">
        <f>SUM('Il Krieperi Disoccupato'!G25:AA25)&amp;(Pronostiekers!A4)</f>
        <v>30040: Robin***</v>
      </c>
      <c r="D22" s="113" t="str">
        <f>SUM(U!G25:AA25)&amp;(Pronostiekers!A1)</f>
        <v>26990: Ollie****</v>
      </c>
      <c r="E22" s="117" t="str">
        <f>SUM(Jeff!G25:AA25)&amp;(Pronostiekers!A21)</f>
        <v>20090: Arno</v>
      </c>
      <c r="F22" s="117" t="str">
        <f>SUM(PADT!G25:AA25)&amp;(Pronostiekers!A17)</f>
        <v>31110: Filip</v>
      </c>
      <c r="G22" s="117" t="str">
        <f>SUM(WELK!G25:AA25)&amp;(Pronostiekers!A11)</f>
        <v>29045: Ronny*</v>
      </c>
      <c r="H22" s="117" t="str">
        <f>SUM('De Roze 12'!G25:AA25)&amp;(Pronostiekers!A9)</f>
        <v>23795: Janes*</v>
      </c>
      <c r="I22" s="117" t="str">
        <f>SUM('FC RAFTEN'!G25:AA25)&amp;(Pronostiekers!A5)</f>
        <v>31170: Raf**</v>
      </c>
      <c r="J22" s="117" t="str">
        <f>SUM('Le Capre Di Montagna'!G25:AA25)&amp;(Pronostiekers!A2)</f>
        <v>27185: Joik****</v>
      </c>
      <c r="K22" s="117" t="str">
        <f>SUM('De Freddies'!G25:AA25)&amp;(Pronostiekers!A13)</f>
        <v>24630: Fred</v>
      </c>
      <c r="L22" s="117" t="str">
        <f>SUM('Squadra Parcheggio'!G25:AA25)&amp;(Pronostiekers!A22)</f>
        <v>24540: Bart</v>
      </c>
      <c r="M22" s="117" t="str">
        <f>SUM(Paperboys!G25:AA25)&amp;(Pronostiekers!A10)</f>
        <v>25795: Tom*</v>
      </c>
      <c r="N22" s="117" t="str">
        <f>SUM('De Roze Janetten'!G25:AA25)&amp;(Pronostiekers!A12)</f>
        <v>23055: Tim</v>
      </c>
      <c r="O22" s="117" t="str">
        <f>SUM('The Dolphen'!G25:AA25)&amp;(Pronostiekers!A14)</f>
        <v>22230: Pieter</v>
      </c>
      <c r="P22" s="115" t="str">
        <f>SUM('De Bakkers'!G25:AA25)&amp;(Pronostiekers!A20)</f>
        <v>21560: Guy</v>
      </c>
    </row>
    <row r="23" spans="1:16" ht="15.75" thickBot="1" x14ac:dyDescent="0.3">
      <c r="A23" s="59" t="s">
        <v>619</v>
      </c>
      <c r="B23" s="110" t="str">
        <f>SUM('De VACCAreurs'!G25:AB25)&amp;(Pronostiekers!A3)</f>
        <v>23840: Sven****</v>
      </c>
      <c r="C23" s="112" t="str">
        <f>SUM('Il Krieperi Disoccupato'!G25:AB25)&amp;(Pronostiekers!A4)</f>
        <v>30040: Robin***</v>
      </c>
      <c r="D23" s="114" t="str">
        <f>SUM(U!G25:AB25)&amp;(Pronostiekers!A1)</f>
        <v>26990: Ollie****</v>
      </c>
      <c r="E23" s="118" t="str">
        <f>SUM(Jeff!G25:AB25)&amp;(Pronostiekers!A21)</f>
        <v>20090: Arno</v>
      </c>
      <c r="F23" s="118" t="str">
        <f>SUM(PADT!G25:AB25)&amp;(Pronostiekers!A17)</f>
        <v>31110: Filip</v>
      </c>
      <c r="G23" s="118" t="str">
        <f>SUM(WELK!G25:AB25)&amp;(Pronostiekers!A11)</f>
        <v>29045: Ronny*</v>
      </c>
      <c r="H23" s="118" t="str">
        <f>SUM('De Roze 12'!G25:AB25)&amp;(Pronostiekers!A9)</f>
        <v>23795: Janes*</v>
      </c>
      <c r="I23" s="102" t="str">
        <f>SUM('FC RAFTEN'!G25:AB25)&amp;(Pronostiekers!A5)</f>
        <v>31170: Raf**</v>
      </c>
      <c r="J23" s="118" t="str">
        <f>SUM('Le Capre Di Montagna'!G25:AB25)&amp;(Pronostiekers!A2)</f>
        <v>27185: Joik****</v>
      </c>
      <c r="K23" s="118" t="str">
        <f>SUM('De Freddies'!G25:AB25)&amp;(Pronostiekers!A13)</f>
        <v>24630: Fred</v>
      </c>
      <c r="L23" s="118" t="str">
        <f>SUM('Squadra Parcheggio'!G25:AB25)&amp;(Pronostiekers!A22)</f>
        <v>24540: Bart</v>
      </c>
      <c r="M23" s="118" t="str">
        <f>SUM(Paperboys!G25:AB25)&amp;(Pronostiekers!A10)</f>
        <v>25795: Tom*</v>
      </c>
      <c r="N23" s="118" t="str">
        <f>SUM('De Roze Janetten'!G25:AB25)&amp;(Pronostiekers!A12)</f>
        <v>23055: Tim</v>
      </c>
      <c r="O23" s="118" t="str">
        <f>SUM('The Dolphen'!G25:AB25)&amp;(Pronostiekers!A14)</f>
        <v>22230: Pieter</v>
      </c>
      <c r="P23" s="116" t="str">
        <f>SUM('De Bakkers'!G25:AB25)&amp;(Pronostiekers!A20)</f>
        <v>21560: Guy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5" sqref="H15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69"/>
      <c r="B1" s="70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VACCAreurs'!G25</f>
        <v>0</v>
      </c>
    </row>
    <row r="2" spans="1:8" x14ac:dyDescent="0.25">
      <c r="A2" s="69"/>
      <c r="B2" s="70">
        <v>1300</v>
      </c>
      <c r="F2" s="89">
        <v>2</v>
      </c>
      <c r="G2" s="90" t="str">
        <f>'De Freddies'!B3&amp;'De Freddies'!B4</f>
        <v>Fred  :  De Freddies</v>
      </c>
      <c r="H2" s="89">
        <f>'De Freddies'!G25</f>
        <v>0</v>
      </c>
    </row>
    <row r="3" spans="1:8" x14ac:dyDescent="0.25">
      <c r="A3" s="69"/>
      <c r="B3" s="70">
        <v>1100</v>
      </c>
      <c r="F3" s="91">
        <v>3</v>
      </c>
      <c r="G3" s="98" t="str">
        <f>'FC RAFTEN'!B3&amp;'FC RAFTEN'!B4</f>
        <v>Raf  :  FC RAFTEN**</v>
      </c>
      <c r="H3" s="91">
        <f>'FC RAFTEN'!G25</f>
        <v>0</v>
      </c>
    </row>
    <row r="4" spans="1:8" x14ac:dyDescent="0.25">
      <c r="A4" s="69"/>
      <c r="B4" s="70">
        <v>1000</v>
      </c>
      <c r="F4" s="87">
        <v>4</v>
      </c>
      <c r="G4" s="101" t="str">
        <f>'De Roze 12'!B3&amp;'De Roze 12'!B4</f>
        <v>Janes  :  De Roze 12*</v>
      </c>
      <c r="H4" s="87">
        <f>'De Roze 12'!G25</f>
        <v>0</v>
      </c>
    </row>
    <row r="5" spans="1:8" x14ac:dyDescent="0.25">
      <c r="A5" s="69"/>
      <c r="B5" s="68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Montagna'!G25</f>
        <v>0</v>
      </c>
    </row>
    <row r="6" spans="1:8" x14ac:dyDescent="0.25">
      <c r="A6" s="69"/>
      <c r="B6" s="68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Janetten'!G25</f>
        <v>0</v>
      </c>
    </row>
    <row r="7" spans="1:8" x14ac:dyDescent="0.25">
      <c r="A7" s="69"/>
      <c r="B7" s="68">
        <v>700</v>
      </c>
      <c r="F7" s="87">
        <v>7</v>
      </c>
      <c r="G7" s="101" t="str">
        <f>U!B3&amp;U!B4</f>
        <v>Ollie  :  U****</v>
      </c>
      <c r="H7" s="87">
        <f>U!G25</f>
        <v>0</v>
      </c>
    </row>
    <row r="8" spans="1:8" x14ac:dyDescent="0.25">
      <c r="A8" s="69"/>
      <c r="B8" s="68">
        <v>650</v>
      </c>
      <c r="F8" s="87">
        <v>8</v>
      </c>
      <c r="G8" s="101" t="str">
        <f>Jeff!B3&amp;Jeff!B4</f>
        <v>Arno  :  Jeff</v>
      </c>
      <c r="H8" s="87">
        <f>Jeff!G25</f>
        <v>0</v>
      </c>
    </row>
    <row r="9" spans="1:8" x14ac:dyDescent="0.25">
      <c r="A9" s="69"/>
      <c r="B9" s="68">
        <v>600</v>
      </c>
      <c r="F9" s="87">
        <v>9</v>
      </c>
      <c r="G9" s="101" t="str">
        <f>PADT!B3&amp;PADT!B4</f>
        <v>Filip  :  PADT</v>
      </c>
      <c r="H9" s="87">
        <f>PADT!G25</f>
        <v>0</v>
      </c>
    </row>
    <row r="10" spans="1:8" x14ac:dyDescent="0.25">
      <c r="A10" s="69"/>
      <c r="B10" s="68">
        <v>550</v>
      </c>
      <c r="F10" s="87">
        <v>10</v>
      </c>
      <c r="G10" s="101" t="str">
        <f>Paperboys!B3&amp;Paperboys!B4</f>
        <v>Tom  :  Paperboys*</v>
      </c>
      <c r="H10" s="87">
        <f>Paperboys!G25</f>
        <v>0</v>
      </c>
    </row>
    <row r="11" spans="1:8" x14ac:dyDescent="0.25">
      <c r="A11" s="69"/>
      <c r="B11" s="68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Disoccupato'!G25</f>
        <v>0</v>
      </c>
    </row>
    <row r="12" spans="1:8" x14ac:dyDescent="0.25">
      <c r="A12" s="69"/>
      <c r="B12" s="68">
        <v>450</v>
      </c>
      <c r="F12" s="87">
        <v>12</v>
      </c>
      <c r="G12" s="101" t="str">
        <f>'The Dolphen'!B3&amp;'The Dolphen'!B4</f>
        <v>Pieter  :  The Dolphen</v>
      </c>
      <c r="H12" s="87">
        <f>'The Dolphen'!G25</f>
        <v>0</v>
      </c>
    </row>
    <row r="13" spans="1:8" x14ac:dyDescent="0.25">
      <c r="A13" s="69"/>
      <c r="B13" s="68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Parcheggio'!G25</f>
        <v>0</v>
      </c>
    </row>
    <row r="14" spans="1:8" x14ac:dyDescent="0.25">
      <c r="A14" s="69"/>
      <c r="B14" s="68">
        <v>350</v>
      </c>
      <c r="F14" s="87">
        <v>14</v>
      </c>
      <c r="G14" s="101" t="str">
        <f>WELK!B3&amp;WELK!B4</f>
        <v>Ronny  :  WELK*</v>
      </c>
      <c r="H14" s="87">
        <f>WELK!G25</f>
        <v>0</v>
      </c>
    </row>
    <row r="15" spans="1:8" x14ac:dyDescent="0.25">
      <c r="A15" s="69"/>
      <c r="B15" s="68">
        <v>300</v>
      </c>
      <c r="F15" s="99">
        <v>15</v>
      </c>
      <c r="G15" s="100" t="str">
        <f>'De Bakkers'!B3&amp;'De Bakkers'!B4</f>
        <v>Guy  :  De Bakkers</v>
      </c>
      <c r="H15" s="99">
        <f>'De Bakkers'!G25</f>
        <v>0</v>
      </c>
    </row>
    <row r="16" spans="1:8" x14ac:dyDescent="0.25">
      <c r="A16" s="69"/>
      <c r="B16" s="68">
        <v>250</v>
      </c>
    </row>
    <row r="17" spans="1:2" x14ac:dyDescent="0.25">
      <c r="A17" s="69"/>
      <c r="B17" s="68">
        <v>200</v>
      </c>
    </row>
    <row r="18" spans="1:2" x14ac:dyDescent="0.25">
      <c r="A18" s="69"/>
      <c r="B18" s="68">
        <v>150</v>
      </c>
    </row>
    <row r="19" spans="1:2" x14ac:dyDescent="0.25">
      <c r="A19" s="69"/>
      <c r="B19" s="68">
        <v>100</v>
      </c>
    </row>
    <row r="20" spans="1:2" x14ac:dyDescent="0.25">
      <c r="A20" s="69"/>
      <c r="B20" s="68">
        <v>75</v>
      </c>
    </row>
    <row r="21" spans="1:2" x14ac:dyDescent="0.25">
      <c r="A21" s="69"/>
      <c r="B21" s="68">
        <v>50</v>
      </c>
    </row>
    <row r="22" spans="1:2" x14ac:dyDescent="0.25">
      <c r="A22" s="69"/>
      <c r="B22" s="68">
        <v>40</v>
      </c>
    </row>
    <row r="23" spans="1:2" x14ac:dyDescent="0.25">
      <c r="A23" s="69"/>
      <c r="B23" s="68">
        <v>30</v>
      </c>
    </row>
    <row r="24" spans="1:2" x14ac:dyDescent="0.25">
      <c r="A24" s="69"/>
      <c r="B24" s="68">
        <v>20</v>
      </c>
    </row>
    <row r="25" spans="1:2" x14ac:dyDescent="0.25">
      <c r="A25" s="69"/>
      <c r="B25" s="68">
        <v>10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5" sqref="H15"/>
    </sheetView>
  </sheetViews>
  <sheetFormatPr defaultRowHeight="15" x14ac:dyDescent="0.25"/>
  <cols>
    <col min="1" max="1" width="40.7109375" customWidth="1"/>
    <col min="2" max="2" width="8.7109375" customWidth="1"/>
    <col min="4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VACCAreurs'!H25</f>
        <v>2460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Freddies'!H25</f>
        <v>2970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RAFTEN'!H25</f>
        <v>4720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12'!H25</f>
        <v>4140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Montagna'!H25</f>
        <v>2510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Janetten'!H25</f>
        <v>2510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U!H25</f>
        <v>1040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Jeff!H25</f>
        <v>1410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PADT!H25</f>
        <v>3060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Paperboys!H25</f>
        <v>3990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Disoccupato'!H25</f>
        <v>2460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Dolphen'!H25</f>
        <v>1760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Parcheggio'!H25</f>
        <v>5590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WELK!H25</f>
        <v>2510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Bakkers'!H25</f>
        <v>2070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8" width="7.7109375" customWidth="1"/>
  </cols>
  <sheetData>
    <row r="1" spans="1:43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</row>
    <row r="2" spans="1:43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</row>
    <row r="3" spans="1:43" x14ac:dyDescent="0.25">
      <c r="A3" s="21" t="s">
        <v>582</v>
      </c>
      <c r="B3" s="21" t="s">
        <v>656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</row>
    <row r="4" spans="1:43" x14ac:dyDescent="0.25">
      <c r="A4" s="21" t="s">
        <v>583</v>
      </c>
      <c r="B4" s="21" t="s">
        <v>584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</row>
    <row r="5" spans="1:43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</row>
    <row r="6" spans="1:43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</row>
    <row r="8" spans="1:43" x14ac:dyDescent="0.25">
      <c r="A8" s="27">
        <v>1</v>
      </c>
      <c r="B8" s="34">
        <v>502</v>
      </c>
      <c r="C8" s="26" t="str">
        <f>IF(B8="","",VLOOKUP(B8,'Rennerslijst Giro'!A1:C976,2))</f>
        <v>CONTADOR VELASCO Alberto</v>
      </c>
      <c r="D8" s="34">
        <v>1791</v>
      </c>
      <c r="E8" s="25"/>
      <c r="F8" s="25"/>
      <c r="G8" s="42">
        <f>'Deelnemende Renners'!C2</f>
        <v>0</v>
      </c>
      <c r="H8" s="42">
        <f>'Deelnemende Renners'!D2</f>
        <v>20</v>
      </c>
      <c r="I8" s="42">
        <f>'Deelnemende Renners'!E2</f>
        <v>100</v>
      </c>
      <c r="J8" s="42">
        <f>'Deelnemende Renners'!F2</f>
        <v>600</v>
      </c>
      <c r="K8" s="42">
        <f>'Deelnemende Renners'!G2</f>
        <v>1000</v>
      </c>
      <c r="L8" s="42">
        <f>'Deelnemende Renners'!H2</f>
        <v>0</v>
      </c>
      <c r="M8" s="42">
        <f>'Deelnemende Renners'!I2</f>
        <v>0</v>
      </c>
      <c r="N8" s="42">
        <f>'Deelnemende Renners'!J2</f>
        <v>900</v>
      </c>
      <c r="O8" s="42">
        <f>'Deelnemende Renners'!K2</f>
        <v>500</v>
      </c>
      <c r="P8" s="42">
        <f>'Deelnemende Renners'!L2</f>
        <v>0</v>
      </c>
      <c r="Q8" s="42">
        <f>'Deelnemende Renners'!M2</f>
        <v>75</v>
      </c>
      <c r="R8" s="42">
        <f>'Deelnemende Renners'!N2</f>
        <v>1300</v>
      </c>
      <c r="S8" s="42">
        <f>'Deelnemende Renners'!O2</f>
        <v>0</v>
      </c>
      <c r="T8" s="42">
        <f>'Deelnemende Renners'!P2</f>
        <v>0</v>
      </c>
      <c r="U8" s="42">
        <f>'Deelnemende Renners'!Q2</f>
        <v>0</v>
      </c>
      <c r="V8" s="42">
        <f>'Deelnemende Renners'!R2</f>
        <v>0</v>
      </c>
      <c r="W8" s="42">
        <f>'Deelnemende Renners'!S2</f>
        <v>0</v>
      </c>
      <c r="X8" s="42">
        <f>'Deelnemende Renners'!T2</f>
        <v>0</v>
      </c>
      <c r="Y8" s="42">
        <f>'Deelnemende Renners'!U2</f>
        <v>0</v>
      </c>
      <c r="Z8" s="42">
        <f>'Deelnemende Renners'!V2</f>
        <v>0</v>
      </c>
      <c r="AA8" s="42">
        <f>'Deelnemende Renners'!W2</f>
        <v>0</v>
      </c>
      <c r="AB8" s="42">
        <f>'Deelnemende Renners'!X2</f>
        <v>0</v>
      </c>
      <c r="AC8" s="25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</row>
    <row r="9" spans="1:43" x14ac:dyDescent="0.25">
      <c r="A9" s="27">
        <v>2</v>
      </c>
      <c r="B9" s="34">
        <v>146</v>
      </c>
      <c r="C9" s="26" t="str">
        <f>IF(B9="","",VLOOKUP(B9,'Rennerslijst Giro'!A2:C977,2))</f>
        <v>URAN URAN Rigoberto</v>
      </c>
      <c r="D9" s="34">
        <v>1271</v>
      </c>
      <c r="E9" s="25"/>
      <c r="F9" s="25"/>
      <c r="G9" s="43">
        <f>'Deelnemende Renners'!C3</f>
        <v>0</v>
      </c>
      <c r="H9" s="43">
        <f>'Deelnemende Renners'!D3</f>
        <v>250</v>
      </c>
      <c r="I9" s="43">
        <f>'Deelnemende Renners'!E3</f>
        <v>0</v>
      </c>
      <c r="J9" s="43">
        <f>'Deelnemende Renners'!F3</f>
        <v>50</v>
      </c>
      <c r="K9" s="43">
        <f>'Deelnemende Renners'!G3</f>
        <v>200</v>
      </c>
      <c r="L9" s="43">
        <f>'Deelnemende Renners'!H3</f>
        <v>0</v>
      </c>
      <c r="M9" s="43">
        <f>'Deelnemende Renners'!I3</f>
        <v>0</v>
      </c>
      <c r="N9" s="43">
        <f>'Deelnemende Renners'!J3</f>
        <v>700</v>
      </c>
      <c r="O9" s="43">
        <f>'Deelnemende Renners'!K3</f>
        <v>0</v>
      </c>
      <c r="P9" s="43">
        <f>'Deelnemende Renners'!L3</f>
        <v>0</v>
      </c>
      <c r="Q9" s="43">
        <f>'Deelnemende Renners'!M3</f>
        <v>0</v>
      </c>
      <c r="R9" s="43">
        <f>'Deelnemende Renners'!N3</f>
        <v>500</v>
      </c>
      <c r="S9" s="43">
        <f>'Deelnemende Renners'!O3</f>
        <v>0</v>
      </c>
      <c r="T9" s="43">
        <f>'Deelnemende Renners'!P3</f>
        <v>0</v>
      </c>
      <c r="U9" s="43">
        <f>'Deelnemende Renners'!Q3</f>
        <v>0</v>
      </c>
      <c r="V9" s="43">
        <f>'Deelnemende Renners'!R3</f>
        <v>0</v>
      </c>
      <c r="W9" s="43">
        <f>'Deelnemende Renners'!S3</f>
        <v>0</v>
      </c>
      <c r="X9" s="43">
        <f>'Deelnemende Renners'!T3</f>
        <v>0</v>
      </c>
      <c r="Y9" s="43">
        <f>'Deelnemende Renners'!U3</f>
        <v>0</v>
      </c>
      <c r="Z9" s="43">
        <f>'Deelnemende Renners'!V3</f>
        <v>0</v>
      </c>
      <c r="AA9" s="43">
        <f>'Deelnemende Renners'!W3</f>
        <v>0</v>
      </c>
      <c r="AB9" s="43">
        <f>'Deelnemende Renners'!X3</f>
        <v>0</v>
      </c>
      <c r="AC9" s="25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</row>
    <row r="10" spans="1:43" x14ac:dyDescent="0.25">
      <c r="A10" s="27">
        <v>3</v>
      </c>
      <c r="B10" s="34">
        <v>322</v>
      </c>
      <c r="C10" s="26" t="str">
        <f>IF(B10="","",VLOOKUP(B10,'Rennerslijst Giro'!A3:C978,2))</f>
        <v>MATTHEWS Michael</v>
      </c>
      <c r="D10" s="34">
        <v>1235</v>
      </c>
      <c r="E10" s="25"/>
      <c r="F10" s="25"/>
      <c r="G10" s="43">
        <f>'Deelnemende Renners'!C17</f>
        <v>0</v>
      </c>
      <c r="H10" s="43">
        <f>'Deelnemende Renners'!D17</f>
        <v>700</v>
      </c>
      <c r="I10" s="43">
        <f>'Deelnemende Renners'!E17</f>
        <v>1500</v>
      </c>
      <c r="J10" s="43">
        <f>'Deelnemende Renners'!F17</f>
        <v>0</v>
      </c>
      <c r="K10" s="43">
        <f>'Deelnemende Renners'!G17</f>
        <v>0</v>
      </c>
      <c r="L10" s="43">
        <f>'Deelnemende Renners'!H17</f>
        <v>200</v>
      </c>
      <c r="M10" s="43">
        <f>'Deelnemende Renners'!I17</f>
        <v>0</v>
      </c>
      <c r="N10" s="43">
        <f>'Deelnemende Renners'!J17</f>
        <v>0</v>
      </c>
      <c r="O10" s="43">
        <f>'Deelnemende Renners'!K17</f>
        <v>250</v>
      </c>
      <c r="P10" s="43">
        <f>'Deelnemende Renners'!L17</f>
        <v>0</v>
      </c>
      <c r="Q10" s="43">
        <f>'Deelnemende Renners'!M17</f>
        <v>250</v>
      </c>
      <c r="R10" s="43">
        <f>'Deelnemende Renners'!N17</f>
        <v>0</v>
      </c>
      <c r="S10" s="43">
        <f>'Deelnemende Renners'!O17</f>
        <v>0</v>
      </c>
      <c r="T10" s="43">
        <f>'Deelnemende Renners'!P17</f>
        <v>0</v>
      </c>
      <c r="U10" s="43">
        <f>'Deelnemende Renners'!Q17</f>
        <v>0</v>
      </c>
      <c r="V10" s="43">
        <f>'Deelnemende Renners'!R17</f>
        <v>0</v>
      </c>
      <c r="W10" s="43">
        <f>'Deelnemende Renners'!S17</f>
        <v>0</v>
      </c>
      <c r="X10" s="43">
        <f>'Deelnemende Renners'!T17</f>
        <v>0</v>
      </c>
      <c r="Y10" s="43">
        <f>'Deelnemende Renners'!U17</f>
        <v>0</v>
      </c>
      <c r="Z10" s="43">
        <f>'Deelnemende Renners'!V17</f>
        <v>0</v>
      </c>
      <c r="AA10" s="43">
        <f>'Deelnemende Renners'!W17</f>
        <v>0</v>
      </c>
      <c r="AB10" s="43">
        <f>'Deelnemende Renners'!X17</f>
        <v>0</v>
      </c>
      <c r="AC10" s="25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</row>
    <row r="11" spans="1:43" x14ac:dyDescent="0.25">
      <c r="A11" s="27">
        <v>4</v>
      </c>
      <c r="B11" s="34">
        <v>50</v>
      </c>
      <c r="C11" s="26" t="str">
        <f>IF(B11="","",VLOOKUP(B11,'Rennerslijst Giro'!A4:C979,2))</f>
        <v>ARU Fabio</v>
      </c>
      <c r="D11" s="34">
        <v>1123</v>
      </c>
      <c r="E11" s="25"/>
      <c r="F11" s="25"/>
      <c r="G11" s="43">
        <f>'Deelnemende Renners'!C14</f>
        <v>0</v>
      </c>
      <c r="H11" s="43">
        <f>'Deelnemende Renners'!D14</f>
        <v>450</v>
      </c>
      <c r="I11" s="43">
        <f>'Deelnemende Renners'!E14</f>
        <v>450</v>
      </c>
      <c r="J11" s="43">
        <f>'Deelnemende Renners'!F14</f>
        <v>800</v>
      </c>
      <c r="K11" s="43">
        <f>'Deelnemende Renners'!G14</f>
        <v>1100</v>
      </c>
      <c r="L11" s="43">
        <f>'Deelnemende Renners'!H14</f>
        <v>0</v>
      </c>
      <c r="M11" s="43">
        <f>'Deelnemende Renners'!I14</f>
        <v>200</v>
      </c>
      <c r="N11" s="43">
        <f>'Deelnemende Renners'!J14</f>
        <v>1000</v>
      </c>
      <c r="O11" s="43">
        <f>'Deelnemende Renners'!K14</f>
        <v>550</v>
      </c>
      <c r="P11" s="43">
        <f>'Deelnemende Renners'!L14</f>
        <v>75</v>
      </c>
      <c r="Q11" s="43">
        <f>'Deelnemende Renners'!M14</f>
        <v>50</v>
      </c>
      <c r="R11" s="43">
        <f>'Deelnemende Renners'!N14</f>
        <v>0</v>
      </c>
      <c r="S11" s="43">
        <f>'Deelnemende Renners'!O14</f>
        <v>0</v>
      </c>
      <c r="T11" s="43">
        <f>'Deelnemende Renners'!P14</f>
        <v>0</v>
      </c>
      <c r="U11" s="43">
        <f>'Deelnemende Renners'!Q14</f>
        <v>0</v>
      </c>
      <c r="V11" s="43">
        <f>'Deelnemende Renners'!R14</f>
        <v>0</v>
      </c>
      <c r="W11" s="43">
        <f>'Deelnemende Renners'!S14</f>
        <v>0</v>
      </c>
      <c r="X11" s="43">
        <f>'Deelnemende Renners'!T14</f>
        <v>0</v>
      </c>
      <c r="Y11" s="43">
        <f>'Deelnemende Renners'!U14</f>
        <v>0</v>
      </c>
      <c r="Z11" s="43">
        <f>'Deelnemende Renners'!V14</f>
        <v>0</v>
      </c>
      <c r="AA11" s="43">
        <f>'Deelnemende Renners'!W14</f>
        <v>0</v>
      </c>
      <c r="AB11" s="43">
        <f>'Deelnemende Renners'!X14</f>
        <v>0</v>
      </c>
      <c r="AC11" s="25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</row>
    <row r="12" spans="1:43" x14ac:dyDescent="0.25">
      <c r="A12" s="27">
        <v>5</v>
      </c>
      <c r="B12" s="34">
        <v>451</v>
      </c>
      <c r="C12" s="26" t="str">
        <f>IF(B12="","",VLOOKUP(B12,'Rennerslijst Giro'!A5:C980,2))</f>
        <v>KRUIJSWIJK Steven</v>
      </c>
      <c r="D12" s="34">
        <v>374</v>
      </c>
      <c r="E12" s="25"/>
      <c r="F12" s="25"/>
      <c r="G12" s="43">
        <f>'Deelnemende Renners'!C5</f>
        <v>0</v>
      </c>
      <c r="H12" s="43">
        <f>'Deelnemende Renners'!D5</f>
        <v>0</v>
      </c>
      <c r="I12" s="43">
        <f>'Deelnemende Renners'!E5</f>
        <v>0</v>
      </c>
      <c r="J12" s="43">
        <f>'Deelnemende Renners'!F5</f>
        <v>0</v>
      </c>
      <c r="K12" s="43">
        <f>'Deelnemende Renners'!G5</f>
        <v>0</v>
      </c>
      <c r="L12" s="43">
        <f>'Deelnemende Renners'!H5</f>
        <v>0</v>
      </c>
      <c r="M12" s="43">
        <f>'Deelnemende Renners'!I5</f>
        <v>0</v>
      </c>
      <c r="N12" s="43">
        <f>'Deelnemende Renners'!J5</f>
        <v>0</v>
      </c>
      <c r="O12" s="43">
        <f>'Deelnemende Renners'!K5</f>
        <v>0</v>
      </c>
      <c r="P12" s="43">
        <f>'Deelnemende Renners'!L5</f>
        <v>0</v>
      </c>
      <c r="Q12" s="43">
        <f>'Deelnemende Renners'!M5</f>
        <v>0</v>
      </c>
      <c r="R12" s="43">
        <f>'Deelnemende Renners'!N5</f>
        <v>0</v>
      </c>
      <c r="S12" s="43">
        <f>'Deelnemende Renners'!O5</f>
        <v>0</v>
      </c>
      <c r="T12" s="43">
        <f>'Deelnemende Renners'!P5</f>
        <v>0</v>
      </c>
      <c r="U12" s="43">
        <f>'Deelnemende Renners'!Q5</f>
        <v>0</v>
      </c>
      <c r="V12" s="43">
        <f>'Deelnemende Renners'!R5</f>
        <v>0</v>
      </c>
      <c r="W12" s="43">
        <f>'Deelnemende Renners'!S5</f>
        <v>0</v>
      </c>
      <c r="X12" s="43">
        <f>'Deelnemende Renners'!T5</f>
        <v>0</v>
      </c>
      <c r="Y12" s="43">
        <f>'Deelnemende Renners'!U5</f>
        <v>0</v>
      </c>
      <c r="Z12" s="43">
        <f>'Deelnemende Renners'!V5</f>
        <v>0</v>
      </c>
      <c r="AA12" s="43">
        <f>'Deelnemende Renners'!W5</f>
        <v>0</v>
      </c>
      <c r="AB12" s="43">
        <f>'Deelnemende Renners'!X5</f>
        <v>0</v>
      </c>
      <c r="AC12" s="25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</row>
    <row r="13" spans="1:43" x14ac:dyDescent="0.25">
      <c r="A13" s="27">
        <v>6</v>
      </c>
      <c r="B13" s="34">
        <v>424</v>
      </c>
      <c r="C13" s="26" t="str">
        <f>IF(B13="","",VLOOKUP(B13,'Rennerslijst Giro'!A6:C981,2))</f>
        <v>ZAKARIN Ilnur</v>
      </c>
      <c r="D13" s="34">
        <v>518</v>
      </c>
      <c r="E13" s="25"/>
      <c r="F13" s="25"/>
      <c r="G13" s="43">
        <f>'Deelnemende Renners'!C19</f>
        <v>0</v>
      </c>
      <c r="H13" s="43">
        <f>'Deelnemende Renners'!D19</f>
        <v>0</v>
      </c>
      <c r="I13" s="43">
        <f>'Deelnemende Renners'!E19</f>
        <v>0</v>
      </c>
      <c r="J13" s="43">
        <f>'Deelnemende Renners'!F19</f>
        <v>0</v>
      </c>
      <c r="K13" s="43">
        <f>'Deelnemende Renners'!G19</f>
        <v>0</v>
      </c>
      <c r="L13" s="43">
        <f>'Deelnemende Renners'!H19</f>
        <v>0</v>
      </c>
      <c r="M13" s="43">
        <f>'Deelnemende Renners'!I19</f>
        <v>0</v>
      </c>
      <c r="N13" s="43">
        <f>'Deelnemende Renners'!J19</f>
        <v>0</v>
      </c>
      <c r="O13" s="43">
        <f>'Deelnemende Renners'!K19</f>
        <v>0</v>
      </c>
      <c r="P13" s="43">
        <f>'Deelnemende Renners'!L19</f>
        <v>0</v>
      </c>
      <c r="Q13" s="43">
        <f>'Deelnemende Renners'!M19</f>
        <v>1500</v>
      </c>
      <c r="R13" s="43">
        <f>'Deelnemende Renners'!N19</f>
        <v>0</v>
      </c>
      <c r="S13" s="43">
        <f>'Deelnemende Renners'!O19</f>
        <v>0</v>
      </c>
      <c r="T13" s="43">
        <f>'Deelnemende Renners'!P19</f>
        <v>0</v>
      </c>
      <c r="U13" s="43">
        <f>'Deelnemende Renners'!Q19</f>
        <v>0</v>
      </c>
      <c r="V13" s="43">
        <f>'Deelnemende Renners'!R19</f>
        <v>0</v>
      </c>
      <c r="W13" s="43">
        <f>'Deelnemende Renners'!S19</f>
        <v>0</v>
      </c>
      <c r="X13" s="43">
        <f>'Deelnemende Renners'!T19</f>
        <v>0</v>
      </c>
      <c r="Y13" s="43">
        <f>'Deelnemende Renners'!U19</f>
        <v>0</v>
      </c>
      <c r="Z13" s="43">
        <f>'Deelnemende Renners'!V19</f>
        <v>0</v>
      </c>
      <c r="AA13" s="43">
        <f>'Deelnemende Renners'!W19</f>
        <v>0</v>
      </c>
      <c r="AB13" s="43">
        <f>'Deelnemende Renners'!X19</f>
        <v>0</v>
      </c>
      <c r="AC13" s="25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</row>
    <row r="14" spans="1:43" x14ac:dyDescent="0.25">
      <c r="A14" s="27">
        <v>7</v>
      </c>
      <c r="B14" s="34">
        <v>232</v>
      </c>
      <c r="C14" s="26" t="str">
        <f>IF(B14="","",VLOOKUP(B14,'Rennerslijst Giro'!A7:C982,2))</f>
        <v>NIEMIEC Przemyslaw</v>
      </c>
      <c r="D14" s="34">
        <v>406</v>
      </c>
      <c r="E14" s="25"/>
      <c r="F14" s="25"/>
      <c r="G14" s="43">
        <f>'Deelnemende Renners'!C15</f>
        <v>0</v>
      </c>
      <c r="H14" s="43">
        <f>'Deelnemende Renners'!D15</f>
        <v>0</v>
      </c>
      <c r="I14" s="43">
        <f>'Deelnemende Renners'!E15</f>
        <v>0</v>
      </c>
      <c r="J14" s="43">
        <f>'Deelnemende Renners'!F15</f>
        <v>0</v>
      </c>
      <c r="K14" s="43">
        <f>'Deelnemende Renners'!G15</f>
        <v>150</v>
      </c>
      <c r="L14" s="43">
        <f>'Deelnemende Renners'!H15</f>
        <v>0</v>
      </c>
      <c r="M14" s="43">
        <f>'Deelnemende Renners'!I15</f>
        <v>0</v>
      </c>
      <c r="N14" s="43">
        <f>'Deelnemende Renners'!J15</f>
        <v>0</v>
      </c>
      <c r="O14" s="43">
        <f>'Deelnemende Renners'!K15</f>
        <v>0</v>
      </c>
      <c r="P14" s="43">
        <f>'Deelnemende Renners'!L15</f>
        <v>0</v>
      </c>
      <c r="Q14" s="43">
        <f>'Deelnemende Renners'!M15</f>
        <v>0</v>
      </c>
      <c r="R14" s="43">
        <f>'Deelnemende Renners'!N15</f>
        <v>0</v>
      </c>
      <c r="S14" s="43">
        <f>'Deelnemende Renners'!O15</f>
        <v>0</v>
      </c>
      <c r="T14" s="43">
        <f>'Deelnemende Renners'!P15</f>
        <v>0</v>
      </c>
      <c r="U14" s="43">
        <f>'Deelnemende Renners'!Q15</f>
        <v>0</v>
      </c>
      <c r="V14" s="43">
        <f>'Deelnemende Renners'!R15</f>
        <v>0</v>
      </c>
      <c r="W14" s="43">
        <f>'Deelnemende Renners'!S15</f>
        <v>0</v>
      </c>
      <c r="X14" s="43">
        <f>'Deelnemende Renners'!T15</f>
        <v>0</v>
      </c>
      <c r="Y14" s="43">
        <f>'Deelnemende Renners'!U15</f>
        <v>0</v>
      </c>
      <c r="Z14" s="43">
        <f>'Deelnemende Renners'!V15</f>
        <v>0</v>
      </c>
      <c r="AA14" s="43">
        <f>'Deelnemende Renners'!W15</f>
        <v>0</v>
      </c>
      <c r="AB14" s="43">
        <f>'Deelnemende Renners'!X15</f>
        <v>0</v>
      </c>
      <c r="AC14" s="25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</row>
    <row r="15" spans="1:43" x14ac:dyDescent="0.25">
      <c r="A15" s="27">
        <v>8</v>
      </c>
      <c r="B15" s="34">
        <v>63</v>
      </c>
      <c r="C15" s="26" t="str">
        <f>IF(B15="","",VLOOKUP(B15,'Rennerslijst Giro'!A8:C983,2))</f>
        <v>KANGERT Tanel</v>
      </c>
      <c r="D15" s="34">
        <v>189</v>
      </c>
      <c r="E15" s="25"/>
      <c r="F15" s="25"/>
      <c r="G15" s="43">
        <f>'Deelnemende Renners'!C42</f>
        <v>0</v>
      </c>
      <c r="H15" s="43">
        <f>'Deelnemende Renners'!D42</f>
        <v>0</v>
      </c>
      <c r="I15" s="43">
        <f>'Deelnemende Renners'!E42</f>
        <v>30</v>
      </c>
      <c r="J15" s="43">
        <f>'Deelnemende Renners'!F42</f>
        <v>0</v>
      </c>
      <c r="K15" s="43">
        <f>'Deelnemende Renners'!G42</f>
        <v>0</v>
      </c>
      <c r="L15" s="43">
        <f>'Deelnemende Renners'!H42</f>
        <v>0</v>
      </c>
      <c r="M15" s="43">
        <f>'Deelnemende Renners'!I42</f>
        <v>0</v>
      </c>
      <c r="N15" s="43">
        <f>'Deelnemende Renners'!J42</f>
        <v>0</v>
      </c>
      <c r="O15" s="43">
        <f>'Deelnemende Renners'!K42</f>
        <v>0</v>
      </c>
      <c r="P15" s="43">
        <f>'Deelnemende Renners'!L42</f>
        <v>0</v>
      </c>
      <c r="Q15" s="43">
        <f>'Deelnemende Renners'!M42</f>
        <v>0</v>
      </c>
      <c r="R15" s="43">
        <f>'Deelnemende Renners'!N42</f>
        <v>0</v>
      </c>
      <c r="S15" s="43">
        <f>'Deelnemende Renners'!O42</f>
        <v>0</v>
      </c>
      <c r="T15" s="43">
        <f>'Deelnemende Renners'!P42</f>
        <v>0</v>
      </c>
      <c r="U15" s="43">
        <f>'Deelnemende Renners'!Q42</f>
        <v>0</v>
      </c>
      <c r="V15" s="43">
        <f>'Deelnemende Renners'!R42</f>
        <v>0</v>
      </c>
      <c r="W15" s="43">
        <f>'Deelnemende Renners'!S42</f>
        <v>0</v>
      </c>
      <c r="X15" s="43">
        <f>'Deelnemende Renners'!T42</f>
        <v>0</v>
      </c>
      <c r="Y15" s="43">
        <f>'Deelnemende Renners'!U42</f>
        <v>0</v>
      </c>
      <c r="Z15" s="43">
        <f>'Deelnemende Renners'!V42</f>
        <v>0</v>
      </c>
      <c r="AA15" s="43">
        <f>'Deelnemende Renners'!W42</f>
        <v>0</v>
      </c>
      <c r="AB15" s="43">
        <f>'Deelnemende Renners'!X42</f>
        <v>0</v>
      </c>
      <c r="AC15" s="25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</row>
    <row r="16" spans="1:43" x14ac:dyDescent="0.25">
      <c r="A16" s="27">
        <v>9</v>
      </c>
      <c r="B16" s="34">
        <v>456</v>
      </c>
      <c r="C16" s="26" t="str">
        <f>IF(B16="","",VLOOKUP(B16,'Rennerslijst Giro'!A9:C984,2))</f>
        <v>HOFLAND Moreno</v>
      </c>
      <c r="D16" s="34">
        <v>189</v>
      </c>
      <c r="E16" s="25"/>
      <c r="F16" s="25"/>
      <c r="G16" s="43">
        <f>'Deelnemende Renners'!C41</f>
        <v>0</v>
      </c>
      <c r="H16" s="43">
        <f>'Deelnemende Renners'!D41</f>
        <v>1300</v>
      </c>
      <c r="I16" s="43">
        <f>'Deelnemende Renners'!E41</f>
        <v>0</v>
      </c>
      <c r="J16" s="43">
        <f>'Deelnemende Renners'!F41</f>
        <v>0</v>
      </c>
      <c r="K16" s="43">
        <f>'Deelnemende Renners'!G41</f>
        <v>0</v>
      </c>
      <c r="L16" s="43">
        <f>'Deelnemende Renners'!H41</f>
        <v>500</v>
      </c>
      <c r="M16" s="43">
        <f>'Deelnemende Renners'!I41</f>
        <v>0</v>
      </c>
      <c r="N16" s="43">
        <f>'Deelnemende Renners'!J41</f>
        <v>0</v>
      </c>
      <c r="O16" s="43">
        <f>'Deelnemende Renners'!K41</f>
        <v>0</v>
      </c>
      <c r="P16" s="43">
        <f>'Deelnemende Renners'!L41</f>
        <v>200</v>
      </c>
      <c r="Q16" s="43">
        <f>'Deelnemende Renners'!M41</f>
        <v>0</v>
      </c>
      <c r="R16" s="43">
        <f>'Deelnemende Renners'!N41</f>
        <v>0</v>
      </c>
      <c r="S16" s="43">
        <f>'Deelnemende Renners'!O41</f>
        <v>0</v>
      </c>
      <c r="T16" s="43">
        <f>'Deelnemende Renners'!P41</f>
        <v>0</v>
      </c>
      <c r="U16" s="43">
        <f>'Deelnemende Renners'!Q41</f>
        <v>0</v>
      </c>
      <c r="V16" s="43">
        <f>'Deelnemende Renners'!R41</f>
        <v>0</v>
      </c>
      <c r="W16" s="43">
        <f>'Deelnemende Renners'!S41</f>
        <v>0</v>
      </c>
      <c r="X16" s="43">
        <f>'Deelnemende Renners'!T41</f>
        <v>0</v>
      </c>
      <c r="Y16" s="43">
        <f>'Deelnemende Renners'!U41</f>
        <v>0</v>
      </c>
      <c r="Z16" s="43">
        <f>'Deelnemende Renners'!V41</f>
        <v>0</v>
      </c>
      <c r="AA16" s="43">
        <f>'Deelnemende Renners'!W41</f>
        <v>0</v>
      </c>
      <c r="AB16" s="43">
        <f>'Deelnemende Renners'!X41</f>
        <v>0</v>
      </c>
      <c r="AC16" s="25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</row>
    <row r="17" spans="1:43" x14ac:dyDescent="0.25">
      <c r="A17" s="27">
        <v>10</v>
      </c>
      <c r="B17" s="34">
        <v>298</v>
      </c>
      <c r="C17" s="26" t="str">
        <f>IF(B17="","",VLOOKUP(B17,'Rennerslijst Giro'!A10:C985,2))</f>
        <v>ANTON HERNANDEZ Igor</v>
      </c>
      <c r="D17" s="34">
        <v>177</v>
      </c>
      <c r="E17" s="25"/>
      <c r="F17" s="25"/>
      <c r="G17" s="43">
        <f>'Deelnemende Renners'!C43</f>
        <v>0</v>
      </c>
      <c r="H17" s="43">
        <f>'Deelnemende Renners'!D43</f>
        <v>0</v>
      </c>
      <c r="I17" s="43">
        <f>'Deelnemende Renners'!E43</f>
        <v>0</v>
      </c>
      <c r="J17" s="43">
        <f>'Deelnemende Renners'!F43</f>
        <v>0</v>
      </c>
      <c r="K17" s="43">
        <f>'Deelnemende Renners'!G43</f>
        <v>0</v>
      </c>
      <c r="L17" s="43">
        <f>'Deelnemende Renners'!H43</f>
        <v>0</v>
      </c>
      <c r="M17" s="43">
        <f>'Deelnemende Renners'!I43</f>
        <v>0</v>
      </c>
      <c r="N17" s="43">
        <f>'Deelnemende Renners'!J43</f>
        <v>0</v>
      </c>
      <c r="O17" s="43">
        <f>'Deelnemende Renners'!K43</f>
        <v>0</v>
      </c>
      <c r="P17" s="43">
        <f>'Deelnemende Renners'!L43</f>
        <v>0</v>
      </c>
      <c r="Q17" s="43">
        <f>'Deelnemende Renners'!M43</f>
        <v>0</v>
      </c>
      <c r="R17" s="43">
        <f>'Deelnemende Renners'!N43</f>
        <v>0</v>
      </c>
      <c r="S17" s="43">
        <f>'Deelnemende Renners'!O43</f>
        <v>0</v>
      </c>
      <c r="T17" s="43">
        <f>'Deelnemende Renners'!P43</f>
        <v>0</v>
      </c>
      <c r="U17" s="43">
        <f>'Deelnemende Renners'!Q43</f>
        <v>0</v>
      </c>
      <c r="V17" s="43">
        <f>'Deelnemende Renners'!R43</f>
        <v>0</v>
      </c>
      <c r="W17" s="43">
        <f>'Deelnemende Renners'!S43</f>
        <v>0</v>
      </c>
      <c r="X17" s="43">
        <f>'Deelnemende Renners'!T43</f>
        <v>0</v>
      </c>
      <c r="Y17" s="43">
        <f>'Deelnemende Renners'!U43</f>
        <v>0</v>
      </c>
      <c r="Z17" s="43">
        <f>'Deelnemende Renners'!V43</f>
        <v>0</v>
      </c>
      <c r="AA17" s="43">
        <f>'Deelnemende Renners'!W43</f>
        <v>0</v>
      </c>
      <c r="AB17" s="43">
        <f>'Deelnemende Renners'!X43</f>
        <v>0</v>
      </c>
      <c r="AC17" s="25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</row>
    <row r="18" spans="1:43" x14ac:dyDescent="0.25">
      <c r="A18" s="27">
        <v>11</v>
      </c>
      <c r="B18" s="34">
        <v>242</v>
      </c>
      <c r="C18" s="26" t="str">
        <f>IF(B18="","",VLOOKUP(B18,'Rennerslijst Giro'!A11:C986,2))</f>
        <v>MODOLO Sacha</v>
      </c>
      <c r="D18" s="34">
        <v>162</v>
      </c>
      <c r="E18" s="25"/>
      <c r="F18" s="25"/>
      <c r="G18" s="43">
        <f>'Deelnemende Renners'!C9</f>
        <v>0</v>
      </c>
      <c r="H18" s="43">
        <f>'Deelnemende Renners'!D9</f>
        <v>0</v>
      </c>
      <c r="I18" s="43">
        <f>'Deelnemende Renners'!E9</f>
        <v>0</v>
      </c>
      <c r="J18" s="43">
        <f>'Deelnemende Renners'!F9</f>
        <v>0</v>
      </c>
      <c r="K18" s="43">
        <f>'Deelnemende Renners'!G9</f>
        <v>0</v>
      </c>
      <c r="L18" s="43">
        <f>'Deelnemende Renners'!H9</f>
        <v>1100</v>
      </c>
      <c r="M18" s="43">
        <f>'Deelnemende Renners'!I9</f>
        <v>0</v>
      </c>
      <c r="N18" s="43">
        <f>'Deelnemende Renners'!J9</f>
        <v>0</v>
      </c>
      <c r="O18" s="43">
        <f>'Deelnemende Renners'!K9</f>
        <v>0</v>
      </c>
      <c r="P18" s="43">
        <f>'Deelnemende Renners'!L9</f>
        <v>800</v>
      </c>
      <c r="Q18" s="43">
        <f>'Deelnemende Renners'!M9</f>
        <v>0</v>
      </c>
      <c r="R18" s="43">
        <f>'Deelnemende Renners'!N9</f>
        <v>0</v>
      </c>
      <c r="S18" s="43">
        <f>'Deelnemende Renners'!O9</f>
        <v>0</v>
      </c>
      <c r="T18" s="43">
        <f>'Deelnemende Renners'!P9</f>
        <v>0</v>
      </c>
      <c r="U18" s="43">
        <f>'Deelnemende Renners'!Q9</f>
        <v>0</v>
      </c>
      <c r="V18" s="43">
        <f>'Deelnemende Renners'!R9</f>
        <v>0</v>
      </c>
      <c r="W18" s="43">
        <f>'Deelnemende Renners'!S9</f>
        <v>0</v>
      </c>
      <c r="X18" s="43">
        <f>'Deelnemende Renners'!T9</f>
        <v>0</v>
      </c>
      <c r="Y18" s="43">
        <f>'Deelnemende Renners'!U9</f>
        <v>0</v>
      </c>
      <c r="Z18" s="43">
        <f>'Deelnemende Renners'!V9</f>
        <v>0</v>
      </c>
      <c r="AA18" s="43">
        <f>'Deelnemende Renners'!W9</f>
        <v>0</v>
      </c>
      <c r="AB18" s="43">
        <f>'Deelnemende Renners'!X9</f>
        <v>0</v>
      </c>
      <c r="AC18" s="25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</row>
    <row r="19" spans="1:43" x14ac:dyDescent="0.25">
      <c r="A19" s="27">
        <v>12</v>
      </c>
      <c r="B19" s="34">
        <v>27</v>
      </c>
      <c r="C19" s="26" t="str">
        <f>IF(B19="","",VLOOKUP(B19,'Rennerslijst Giro'!A12:C987,2))</f>
        <v>BETANCUR GOMEZ Carlos Alberto</v>
      </c>
      <c r="D19" s="34">
        <v>45</v>
      </c>
      <c r="E19" s="25"/>
      <c r="F19" s="25"/>
      <c r="G19" s="43">
        <f>'Deelnemende Renners'!C12</f>
        <v>0</v>
      </c>
      <c r="H19" s="43">
        <f>'Deelnemende Renners'!D12</f>
        <v>0</v>
      </c>
      <c r="I19" s="43">
        <f>'Deelnemende Renners'!E12</f>
        <v>0</v>
      </c>
      <c r="J19" s="43">
        <f>'Deelnemende Renners'!F12</f>
        <v>0</v>
      </c>
      <c r="K19" s="43">
        <f>'Deelnemende Renners'!G12</f>
        <v>0</v>
      </c>
      <c r="L19" s="43">
        <f>'Deelnemende Renners'!H12</f>
        <v>0</v>
      </c>
      <c r="M19" s="43">
        <f>'Deelnemende Renners'!I12</f>
        <v>30</v>
      </c>
      <c r="N19" s="43">
        <f>'Deelnemende Renners'!J12</f>
        <v>0</v>
      </c>
      <c r="O19" s="43">
        <f>'Deelnemende Renners'!K12</f>
        <v>800</v>
      </c>
      <c r="P19" s="43">
        <f>'Deelnemende Renners'!L12</f>
        <v>0</v>
      </c>
      <c r="Q19" s="43">
        <f>'Deelnemende Renners'!M12</f>
        <v>1300</v>
      </c>
      <c r="R19" s="43">
        <f>'Deelnemende Renners'!N12</f>
        <v>650</v>
      </c>
      <c r="S19" s="43">
        <f>'Deelnemende Renners'!O12</f>
        <v>0</v>
      </c>
      <c r="T19" s="43">
        <f>'Deelnemende Renners'!P12</f>
        <v>0</v>
      </c>
      <c r="U19" s="43">
        <f>'Deelnemende Renners'!Q12</f>
        <v>0</v>
      </c>
      <c r="V19" s="43">
        <f>'Deelnemende Renners'!R12</f>
        <v>0</v>
      </c>
      <c r="W19" s="43">
        <f>'Deelnemende Renners'!S12</f>
        <v>0</v>
      </c>
      <c r="X19" s="43">
        <f>'Deelnemende Renners'!T12</f>
        <v>0</v>
      </c>
      <c r="Y19" s="43">
        <f>'Deelnemende Renners'!U12</f>
        <v>0</v>
      </c>
      <c r="Z19" s="43">
        <f>'Deelnemende Renners'!V12</f>
        <v>0</v>
      </c>
      <c r="AA19" s="43">
        <f>'Deelnemende Renners'!W12</f>
        <v>0</v>
      </c>
      <c r="AB19" s="43">
        <f>'Deelnemende Renners'!X12</f>
        <v>0</v>
      </c>
      <c r="AC19" s="25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</row>
    <row r="20" spans="1:43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>
        <v>150</v>
      </c>
      <c r="I20" s="37">
        <v>150</v>
      </c>
      <c r="J20" s="37"/>
      <c r="K20" s="37">
        <v>150</v>
      </c>
      <c r="L20" s="37">
        <v>150</v>
      </c>
      <c r="M20" s="37">
        <v>150</v>
      </c>
      <c r="N20" s="37">
        <v>150</v>
      </c>
      <c r="O20" s="37">
        <v>150</v>
      </c>
      <c r="P20" s="37">
        <v>150</v>
      </c>
      <c r="Q20" s="37">
        <v>150</v>
      </c>
      <c r="R20" s="37">
        <v>150</v>
      </c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</row>
    <row r="21" spans="1:43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</row>
    <row r="22" spans="1:43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</row>
    <row r="23" spans="1:43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>
        <v>100</v>
      </c>
      <c r="I23" s="47">
        <v>100</v>
      </c>
      <c r="J23" s="47"/>
      <c r="K23" s="47">
        <v>100</v>
      </c>
      <c r="L23" s="47">
        <v>100</v>
      </c>
      <c r="M23" s="47">
        <v>100</v>
      </c>
      <c r="N23" s="47">
        <v>100</v>
      </c>
      <c r="O23" s="47">
        <v>100</v>
      </c>
      <c r="P23" s="47">
        <v>100</v>
      </c>
      <c r="Q23" s="47">
        <v>100</v>
      </c>
      <c r="R23" s="47">
        <v>100</v>
      </c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</row>
    <row r="24" spans="1:43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</row>
    <row r="25" spans="1:43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2970</v>
      </c>
      <c r="I25" s="44">
        <f t="shared" si="0"/>
        <v>2330</v>
      </c>
      <c r="J25" s="49">
        <f t="shared" si="0"/>
        <v>1450</v>
      </c>
      <c r="K25" s="44">
        <f t="shared" si="0"/>
        <v>2700</v>
      </c>
      <c r="L25" s="49">
        <f t="shared" si="0"/>
        <v>2050</v>
      </c>
      <c r="M25" s="44">
        <f t="shared" si="0"/>
        <v>480</v>
      </c>
      <c r="N25" s="49">
        <f t="shared" si="0"/>
        <v>2850</v>
      </c>
      <c r="O25" s="44">
        <f t="shared" si="0"/>
        <v>2350</v>
      </c>
      <c r="P25" s="44">
        <f t="shared" si="0"/>
        <v>1325</v>
      </c>
      <c r="Q25" s="49">
        <f t="shared" si="0"/>
        <v>3425</v>
      </c>
      <c r="R25" s="44">
        <f t="shared" si="0"/>
        <v>2700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</row>
    <row r="26" spans="1:43" x14ac:dyDescent="0.25">
      <c r="A26" s="25"/>
      <c r="B26" s="25"/>
      <c r="C26" s="25"/>
      <c r="D26" s="25"/>
      <c r="E26" s="25"/>
      <c r="F26" s="41">
        <f>SUM(G25:AB25)</f>
        <v>24630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</row>
    <row r="27" spans="1:43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</row>
    <row r="28" spans="1:43" x14ac:dyDescent="0.25">
      <c r="A28" s="26">
        <v>1</v>
      </c>
      <c r="B28" s="34">
        <v>473</v>
      </c>
      <c r="C28" s="26" t="str">
        <f>IF(B28="","",VLOOKUP(B28,'Rennerslijst Giro'!A1:C976,2))</f>
        <v>PORTE Richie</v>
      </c>
      <c r="D28" s="34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</row>
    <row r="29" spans="1:43" x14ac:dyDescent="0.25">
      <c r="A29" s="26">
        <v>2</v>
      </c>
      <c r="B29" s="34">
        <v>509</v>
      </c>
      <c r="C29" s="26" t="str">
        <f>IF(B29="","",VLOOKUP(B29,'Rennerslijst Giro'!A2:C977,2))</f>
        <v>KREUZIGER Roman</v>
      </c>
      <c r="D29" s="34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</row>
    <row r="30" spans="1:43" x14ac:dyDescent="0.25">
      <c r="A30" s="26">
        <v>3</v>
      </c>
      <c r="B30" s="52">
        <v>3</v>
      </c>
      <c r="C30" s="23" t="str">
        <f>IF(B30="","",VLOOKUP(B30,'Rennerslijst Giro'!A3:C978,2))</f>
        <v>POZZOVIVO Domenico</v>
      </c>
      <c r="D30" s="52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</row>
    <row r="31" spans="1:43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</row>
    <row r="32" spans="1:43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</row>
    <row r="33" spans="1:43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</row>
    <row r="34" spans="1:43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</row>
    <row r="35" spans="1:43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</row>
    <row r="36" spans="1:43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</row>
    <row r="37" spans="1:43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</row>
    <row r="38" spans="1:43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</row>
    <row r="39" spans="1:43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</row>
    <row r="40" spans="1:43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</row>
    <row r="41" spans="1:43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</row>
    <row r="42" spans="1:43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</row>
    <row r="43" spans="1:43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</row>
    <row r="44" spans="1:43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</row>
    <row r="45" spans="1:43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</row>
    <row r="46" spans="1:43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</row>
    <row r="47" spans="1:43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</row>
    <row r="48" spans="1:43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</row>
    <row r="49" spans="1:43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</row>
    <row r="50" spans="1:43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</row>
    <row r="51" spans="1:43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</row>
    <row r="52" spans="1:43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</row>
    <row r="53" spans="1:43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</row>
    <row r="54" spans="1:43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</row>
    <row r="55" spans="1:43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</row>
    <row r="56" spans="1:43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</row>
    <row r="57" spans="1:43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</row>
    <row r="58" spans="1:43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</row>
    <row r="59" spans="1:43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</row>
    <row r="60" spans="1:43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</row>
    <row r="61" spans="1:43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</row>
    <row r="62" spans="1:43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</row>
    <row r="63" spans="1:43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</row>
    <row r="64" spans="1:43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</row>
    <row r="65" spans="1:43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</row>
    <row r="66" spans="1:43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</row>
    <row r="67" spans="1:43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</row>
    <row r="68" spans="1:43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</row>
    <row r="69" spans="1:43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</row>
    <row r="70" spans="1:43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5" sqref="H15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VACCAreurs'!I25</f>
        <v>900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Freddies'!I25</f>
        <v>2330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RAFTEN'!I25</f>
        <v>2400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12'!I25</f>
        <v>450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Montagna'!I25</f>
        <v>2500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Janetten'!I25</f>
        <v>120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U!I25</f>
        <v>1860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Jeff!I25</f>
        <v>100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PADT!I25</f>
        <v>3050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Paperboys!I25</f>
        <v>2200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Disoccupato'!I25</f>
        <v>550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Dolphen'!I25</f>
        <v>1550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Parcheggio'!I25</f>
        <v>2300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WELK!I25</f>
        <v>550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Bakkers'!I25</f>
        <v>4250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5" sqref="H15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VACCAreurs'!J25</f>
        <v>2700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Freddies'!J25</f>
        <v>1450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RAFTEN'!J25</f>
        <v>2000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12'!J25</f>
        <v>1400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Montagna'!J25</f>
        <v>1750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Janetten'!J25</f>
        <v>1750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U!J25</f>
        <v>1940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Jeff!J25</f>
        <v>1675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PADT!J25</f>
        <v>2200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Paperboys!J25</f>
        <v>1850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Disoccupato'!J25</f>
        <v>2150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Dolphen'!J25</f>
        <v>2355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Parcheggio'!J25</f>
        <v>2575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WELK!J25</f>
        <v>2215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Bakkers'!J25</f>
        <v>1675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5" sqref="H15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VACCAreurs'!K25</f>
        <v>4650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Freddies'!K25</f>
        <v>2700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RAFTEN'!K25</f>
        <v>3220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12'!K25</f>
        <v>2900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Montagna'!K25</f>
        <v>2500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Janetten'!K25</f>
        <v>2670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U!K25</f>
        <v>3720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Jeff!K25</f>
        <v>2800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PADT!K25</f>
        <v>3670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Paperboys!K25</f>
        <v>3150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Disoccupato'!K25</f>
        <v>3450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Dolphen'!K25</f>
        <v>4300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Parcheggio'!K25</f>
        <v>2470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WELK!K25</f>
        <v>4080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Bakkers'!K25</f>
        <v>1190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5" sqref="H15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VACCAreurs'!L25</f>
        <v>1880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Freddies'!L25</f>
        <v>2050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RAFTEN'!L25</f>
        <v>2600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12'!L25</f>
        <v>5280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Montagna'!L25</f>
        <v>2630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Janetten'!L25</f>
        <v>2830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U!L25</f>
        <v>2080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Jeff!L25</f>
        <v>2880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PADT!L25</f>
        <v>2280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Paperboys!L25</f>
        <v>2930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Disoccupato'!L25</f>
        <v>2980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Dolphen'!L25</f>
        <v>940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Parcheggio'!L25</f>
        <v>3280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WELK!L25</f>
        <v>2680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Bakkers'!L25</f>
        <v>3050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G16" sqref="G16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VACCAreurs'!M25</f>
        <v>450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Freddies'!M25</f>
        <v>480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RAFTEN'!M25</f>
        <v>2580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12'!M25</f>
        <v>300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Montagna'!M25</f>
        <v>3050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Janetten'!M25</f>
        <v>180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U!M25</f>
        <v>1900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Jeff!M25</f>
        <v>150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PADT!M25</f>
        <v>1480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Paperboys!M25</f>
        <v>1600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Disoccupato'!M25</f>
        <v>1980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Dolphen'!M25</f>
        <v>460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Parcheggio'!M25</f>
        <v>400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WELK!M25</f>
        <v>480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Bakkers'!M25</f>
        <v>1250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6" sqref="H16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VACCAreurs'!N25</f>
        <v>4240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Freddies'!N25</f>
        <v>2850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RAFTEN'!N25</f>
        <v>3250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12'!N25</f>
        <v>2850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Montagna'!N25</f>
        <v>2900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Janetten'!N25</f>
        <v>2900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U!N25</f>
        <v>4050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Jeff!N25</f>
        <v>3000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PADT!N25</f>
        <v>3450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Paperboys!N25</f>
        <v>3050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Disoccupato'!N25</f>
        <v>3900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Dolphen'!N25</f>
        <v>4600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Parcheggio'!N25</f>
        <v>2900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WELK!N25</f>
        <v>4710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Bakkers'!N25</f>
        <v>1250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6" sqref="H16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VACCAreurs'!O25</f>
        <v>1770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Freddies'!O25</f>
        <v>2350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RAFTEN'!O25</f>
        <v>2550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12'!O25</f>
        <v>1800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Montagna'!O25</f>
        <v>1370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Janetten'!O25</f>
        <v>2020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U!O25</f>
        <v>1945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Jeff!O25</f>
        <v>1700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PADT!O25</f>
        <v>3620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Paperboys!O25</f>
        <v>2000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Disoccupato'!O25</f>
        <v>2570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Dolphen'!O25</f>
        <v>1950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Parcheggio'!O25</f>
        <v>1450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WELK!O25</f>
        <v>4270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Bakkers'!O25</f>
        <v>1050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6" sqref="H16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VACCAreurs'!P25</f>
        <v>1025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Freddies'!P25</f>
        <v>1325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RAFTEN'!P25</f>
        <v>2025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12'!P25</f>
        <v>2525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Montagna'!P25</f>
        <v>2100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Janetten'!P25</f>
        <v>2500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U!P25</f>
        <v>1550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Jeff!P25</f>
        <v>1650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PADT!P25</f>
        <v>1375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Paperboys!P25</f>
        <v>2225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Disoccupato'!P25</f>
        <v>1825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Dolphen'!P25</f>
        <v>975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Parcheggio'!P25</f>
        <v>2075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WELK!P25</f>
        <v>1025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Bakkers'!P25</f>
        <v>1700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6" sqref="H16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VACCAreurs'!Q25</f>
        <v>525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Freddies'!Q25</f>
        <v>3425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RAFTEN'!Q25</f>
        <v>1925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12'!Q25</f>
        <v>850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Montagna'!Q25</f>
        <v>625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Janetten'!Q25</f>
        <v>1675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U!Q25</f>
        <v>2155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Jeff!Q25</f>
        <v>2025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PADT!Q25</f>
        <v>2775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Paperboys!Q25</f>
        <v>1650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Disoccupato'!Q25</f>
        <v>3325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Dolphen'!Q25</f>
        <v>515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Parcheggio'!Q25</f>
        <v>400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WELK!Q25</f>
        <v>2655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Bakkers'!Q25</f>
        <v>1075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" sqref="H1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4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VACCAreurs'!R25</f>
        <v>3240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Freddies'!R25</f>
        <v>2700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RAFTEN'!R25</f>
        <v>3900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12'!R25</f>
        <v>1300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Montagna'!R25</f>
        <v>5250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Janetten'!R25</f>
        <v>3900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U!R25</f>
        <v>4750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Jeff!R25</f>
        <v>2700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PADT!R25</f>
        <v>4150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Paperboys!R25</f>
        <v>1150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Disoccupato'!R25</f>
        <v>4850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Dolphen'!R25</f>
        <v>2825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Parcheggio'!R25</f>
        <v>1100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WELK!R25</f>
        <v>3870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Bakkers'!R25</f>
        <v>3000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657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653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502</v>
      </c>
      <c r="C8" s="26" t="str">
        <f>IF(B8="","",VLOOKUP(B8,'Rennerslijst Giro'!A1:C976,2))</f>
        <v>CONTADOR VELASCO Alberto</v>
      </c>
      <c r="D8" s="34">
        <v>1791</v>
      </c>
      <c r="E8" s="25"/>
      <c r="F8" s="25"/>
      <c r="G8" s="42">
        <f>'Deelnemende Renners'!C2</f>
        <v>0</v>
      </c>
      <c r="H8" s="42">
        <f>'Deelnemende Renners'!D2</f>
        <v>20</v>
      </c>
      <c r="I8" s="42">
        <f>'Deelnemende Renners'!E2</f>
        <v>100</v>
      </c>
      <c r="J8" s="42">
        <f>'Deelnemende Renners'!F2</f>
        <v>600</v>
      </c>
      <c r="K8" s="42">
        <f>'Deelnemende Renners'!G2</f>
        <v>1000</v>
      </c>
      <c r="L8" s="42">
        <f>'Deelnemende Renners'!H2</f>
        <v>0</v>
      </c>
      <c r="M8" s="42">
        <f>'Deelnemende Renners'!I2</f>
        <v>0</v>
      </c>
      <c r="N8" s="42">
        <f>'Deelnemende Renners'!J2</f>
        <v>900</v>
      </c>
      <c r="O8" s="42">
        <f>'Deelnemende Renners'!K2</f>
        <v>500</v>
      </c>
      <c r="P8" s="42">
        <f>'Deelnemende Renners'!L2</f>
        <v>0</v>
      </c>
      <c r="Q8" s="42">
        <f>'Deelnemende Renners'!M2</f>
        <v>75</v>
      </c>
      <c r="R8" s="42">
        <f>'Deelnemende Renners'!N2</f>
        <v>1300</v>
      </c>
      <c r="S8" s="42">
        <f>'Deelnemende Renners'!O2</f>
        <v>0</v>
      </c>
      <c r="T8" s="42">
        <f>'Deelnemende Renners'!P2</f>
        <v>0</v>
      </c>
      <c r="U8" s="42">
        <f>'Deelnemende Renners'!Q2</f>
        <v>0</v>
      </c>
      <c r="V8" s="42">
        <f>'Deelnemende Renners'!R2</f>
        <v>0</v>
      </c>
      <c r="W8" s="42">
        <f>'Deelnemende Renners'!S2</f>
        <v>0</v>
      </c>
      <c r="X8" s="42">
        <f>'Deelnemende Renners'!T2</f>
        <v>0</v>
      </c>
      <c r="Y8" s="42">
        <f>'Deelnemende Renners'!U2</f>
        <v>0</v>
      </c>
      <c r="Z8" s="42">
        <f>'Deelnemende Renners'!V2</f>
        <v>0</v>
      </c>
      <c r="AA8" s="42">
        <f>'Deelnemende Renners'!W2</f>
        <v>0</v>
      </c>
      <c r="AB8" s="42">
        <f>'Deelnemende Renners'!X2</f>
        <v>0</v>
      </c>
      <c r="AC8" s="25"/>
      <c r="AD8" s="24"/>
    </row>
    <row r="9" spans="1:30" x14ac:dyDescent="0.25">
      <c r="A9" s="27">
        <v>2</v>
      </c>
      <c r="B9" s="34">
        <v>146</v>
      </c>
      <c r="C9" s="26" t="str">
        <f>IF(B9="","",VLOOKUP(B9,'Rennerslijst Giro'!A2:C977,2))</f>
        <v>URAN URAN Rigoberto</v>
      </c>
      <c r="D9" s="34">
        <v>1271</v>
      </c>
      <c r="E9" s="25"/>
      <c r="F9" s="25"/>
      <c r="G9" s="43">
        <f>'Deelnemende Renners'!C3</f>
        <v>0</v>
      </c>
      <c r="H9" s="43">
        <f>'Deelnemende Renners'!D3</f>
        <v>250</v>
      </c>
      <c r="I9" s="43">
        <f>'Deelnemende Renners'!E3</f>
        <v>0</v>
      </c>
      <c r="J9" s="43">
        <f>'Deelnemende Renners'!F3</f>
        <v>50</v>
      </c>
      <c r="K9" s="43">
        <f>'Deelnemende Renners'!G3</f>
        <v>200</v>
      </c>
      <c r="L9" s="43">
        <f>'Deelnemende Renners'!H3</f>
        <v>0</v>
      </c>
      <c r="M9" s="43">
        <f>'Deelnemende Renners'!I3</f>
        <v>0</v>
      </c>
      <c r="N9" s="43">
        <f>'Deelnemende Renners'!J3</f>
        <v>700</v>
      </c>
      <c r="O9" s="43">
        <f>'Deelnemende Renners'!K3</f>
        <v>0</v>
      </c>
      <c r="P9" s="43">
        <f>'Deelnemende Renners'!L3</f>
        <v>0</v>
      </c>
      <c r="Q9" s="43">
        <f>'Deelnemende Renners'!M3</f>
        <v>0</v>
      </c>
      <c r="R9" s="43">
        <f>'Deelnemende Renners'!N3</f>
        <v>500</v>
      </c>
      <c r="S9" s="43">
        <f>'Deelnemende Renners'!O3</f>
        <v>0</v>
      </c>
      <c r="T9" s="43">
        <f>'Deelnemende Renners'!P3</f>
        <v>0</v>
      </c>
      <c r="U9" s="43">
        <f>'Deelnemende Renners'!Q3</f>
        <v>0</v>
      </c>
      <c r="V9" s="43">
        <f>'Deelnemende Renners'!R3</f>
        <v>0</v>
      </c>
      <c r="W9" s="43">
        <f>'Deelnemende Renners'!S3</f>
        <v>0</v>
      </c>
      <c r="X9" s="43">
        <f>'Deelnemende Renners'!T3</f>
        <v>0</v>
      </c>
      <c r="Y9" s="43">
        <f>'Deelnemende Renners'!U3</f>
        <v>0</v>
      </c>
      <c r="Z9" s="43">
        <f>'Deelnemende Renners'!V3</f>
        <v>0</v>
      </c>
      <c r="AA9" s="43">
        <f>'Deelnemende Renners'!W3</f>
        <v>0</v>
      </c>
      <c r="AB9" s="43">
        <f>'Deelnemende Renners'!X3</f>
        <v>0</v>
      </c>
      <c r="AC9" s="25"/>
      <c r="AD9" s="24"/>
    </row>
    <row r="10" spans="1:30" x14ac:dyDescent="0.25">
      <c r="A10" s="27">
        <v>3</v>
      </c>
      <c r="B10" s="34">
        <v>322</v>
      </c>
      <c r="C10" s="26" t="str">
        <f>IF(B10="","",VLOOKUP(B10,'Rennerslijst Giro'!A3:C978,2))</f>
        <v>MATTHEWS Michael</v>
      </c>
      <c r="D10" s="34">
        <v>1235</v>
      </c>
      <c r="E10" s="25"/>
      <c r="F10" s="25"/>
      <c r="G10" s="43">
        <f>'Deelnemende Renners'!C17</f>
        <v>0</v>
      </c>
      <c r="H10" s="43">
        <f>'Deelnemende Renners'!D17</f>
        <v>700</v>
      </c>
      <c r="I10" s="43">
        <f>'Deelnemende Renners'!E17</f>
        <v>1500</v>
      </c>
      <c r="J10" s="43">
        <f>'Deelnemende Renners'!F17</f>
        <v>0</v>
      </c>
      <c r="K10" s="43">
        <f>'Deelnemende Renners'!G17</f>
        <v>0</v>
      </c>
      <c r="L10" s="43">
        <f>'Deelnemende Renners'!H17</f>
        <v>200</v>
      </c>
      <c r="M10" s="43">
        <f>'Deelnemende Renners'!I17</f>
        <v>0</v>
      </c>
      <c r="N10" s="43">
        <f>'Deelnemende Renners'!J17</f>
        <v>0</v>
      </c>
      <c r="O10" s="43">
        <f>'Deelnemende Renners'!K17</f>
        <v>250</v>
      </c>
      <c r="P10" s="43">
        <f>'Deelnemende Renners'!L17</f>
        <v>0</v>
      </c>
      <c r="Q10" s="43">
        <f>'Deelnemende Renners'!M17</f>
        <v>250</v>
      </c>
      <c r="R10" s="43">
        <f>'Deelnemende Renners'!N17</f>
        <v>0</v>
      </c>
      <c r="S10" s="43">
        <f>'Deelnemende Renners'!O17</f>
        <v>0</v>
      </c>
      <c r="T10" s="43">
        <f>'Deelnemende Renners'!P17</f>
        <v>0</v>
      </c>
      <c r="U10" s="43">
        <f>'Deelnemende Renners'!Q17</f>
        <v>0</v>
      </c>
      <c r="V10" s="43">
        <f>'Deelnemende Renners'!R17</f>
        <v>0</v>
      </c>
      <c r="W10" s="43">
        <f>'Deelnemende Renners'!S17</f>
        <v>0</v>
      </c>
      <c r="X10" s="43">
        <f>'Deelnemende Renners'!T17</f>
        <v>0</v>
      </c>
      <c r="Y10" s="43">
        <f>'Deelnemende Renners'!U17</f>
        <v>0</v>
      </c>
      <c r="Z10" s="43">
        <f>'Deelnemende Renners'!V17</f>
        <v>0</v>
      </c>
      <c r="AA10" s="43">
        <f>'Deelnemende Renners'!W17</f>
        <v>0</v>
      </c>
      <c r="AB10" s="43">
        <f>'Deelnemende Renners'!X17</f>
        <v>0</v>
      </c>
      <c r="AC10" s="25"/>
      <c r="AD10" s="24"/>
    </row>
    <row r="11" spans="1:30" x14ac:dyDescent="0.25">
      <c r="A11" s="27">
        <v>4</v>
      </c>
      <c r="B11" s="34">
        <v>50</v>
      </c>
      <c r="C11" s="26" t="str">
        <f>IF(B11="","",VLOOKUP(B11,'Rennerslijst Giro'!A4:C979,2))</f>
        <v>ARU Fabio</v>
      </c>
      <c r="D11" s="34">
        <v>1123</v>
      </c>
      <c r="E11" s="25"/>
      <c r="F11" s="25"/>
      <c r="G11" s="43">
        <f>'Deelnemende Renners'!C14</f>
        <v>0</v>
      </c>
      <c r="H11" s="43">
        <f>'Deelnemende Renners'!D14</f>
        <v>450</v>
      </c>
      <c r="I11" s="43">
        <f>'Deelnemende Renners'!E14</f>
        <v>450</v>
      </c>
      <c r="J11" s="43">
        <f>'Deelnemende Renners'!F14</f>
        <v>800</v>
      </c>
      <c r="K11" s="43">
        <f>'Deelnemende Renners'!G14</f>
        <v>1100</v>
      </c>
      <c r="L11" s="43">
        <f>'Deelnemende Renners'!H14</f>
        <v>0</v>
      </c>
      <c r="M11" s="43">
        <f>'Deelnemende Renners'!I14</f>
        <v>200</v>
      </c>
      <c r="N11" s="43">
        <f>'Deelnemende Renners'!J14</f>
        <v>1000</v>
      </c>
      <c r="O11" s="43">
        <f>'Deelnemende Renners'!K14</f>
        <v>550</v>
      </c>
      <c r="P11" s="43">
        <f>'Deelnemende Renners'!L14</f>
        <v>75</v>
      </c>
      <c r="Q11" s="43">
        <f>'Deelnemende Renners'!M14</f>
        <v>50</v>
      </c>
      <c r="R11" s="43">
        <f>'Deelnemende Renners'!N14</f>
        <v>0</v>
      </c>
      <c r="S11" s="43">
        <f>'Deelnemende Renners'!O14</f>
        <v>0</v>
      </c>
      <c r="T11" s="43">
        <f>'Deelnemende Renners'!P14</f>
        <v>0</v>
      </c>
      <c r="U11" s="43">
        <f>'Deelnemende Renners'!Q14</f>
        <v>0</v>
      </c>
      <c r="V11" s="43">
        <f>'Deelnemende Renners'!R14</f>
        <v>0</v>
      </c>
      <c r="W11" s="43">
        <f>'Deelnemende Renners'!S14</f>
        <v>0</v>
      </c>
      <c r="X11" s="43">
        <f>'Deelnemende Renners'!T14</f>
        <v>0</v>
      </c>
      <c r="Y11" s="43">
        <f>'Deelnemende Renners'!U14</f>
        <v>0</v>
      </c>
      <c r="Z11" s="43">
        <f>'Deelnemende Renners'!V14</f>
        <v>0</v>
      </c>
      <c r="AA11" s="43">
        <f>'Deelnemende Renners'!W14</f>
        <v>0</v>
      </c>
      <c r="AB11" s="43">
        <f>'Deelnemende Renners'!X14</f>
        <v>0</v>
      </c>
      <c r="AC11" s="25"/>
      <c r="AD11" s="24"/>
    </row>
    <row r="12" spans="1:30" x14ac:dyDescent="0.25">
      <c r="A12" s="27">
        <v>5</v>
      </c>
      <c r="B12" s="34">
        <v>533</v>
      </c>
      <c r="C12" s="26" t="str">
        <f>IF(B12="","",VLOOKUP(B12,'Rennerslijst Giro'!A5:C980,2))</f>
        <v>NIZZOLO Giacomo</v>
      </c>
      <c r="D12" s="34">
        <v>374</v>
      </c>
      <c r="E12" s="25"/>
      <c r="F12" s="25"/>
      <c r="G12" s="43">
        <f>'Deelnemende Renners'!C11</f>
        <v>0</v>
      </c>
      <c r="H12" s="43">
        <f>'Deelnemende Renners'!D11</f>
        <v>800</v>
      </c>
      <c r="I12" s="43">
        <f>'Deelnemende Renners'!E11</f>
        <v>0</v>
      </c>
      <c r="J12" s="43">
        <f>'Deelnemende Renners'!F11</f>
        <v>0</v>
      </c>
      <c r="K12" s="43">
        <f>'Deelnemende Renners'!G11</f>
        <v>0</v>
      </c>
      <c r="L12" s="43">
        <f>'Deelnemende Renners'!H11</f>
        <v>900</v>
      </c>
      <c r="M12" s="43">
        <f>'Deelnemende Renners'!I11</f>
        <v>0</v>
      </c>
      <c r="N12" s="43">
        <f>'Deelnemende Renners'!J11</f>
        <v>0</v>
      </c>
      <c r="O12" s="43">
        <f>'Deelnemende Renners'!K11</f>
        <v>0</v>
      </c>
      <c r="P12" s="43">
        <f>'Deelnemende Renners'!L11</f>
        <v>900</v>
      </c>
      <c r="Q12" s="43">
        <f>'Deelnemende Renners'!M11</f>
        <v>0</v>
      </c>
      <c r="R12" s="43">
        <f>'Deelnemende Renners'!N11</f>
        <v>0</v>
      </c>
      <c r="S12" s="43">
        <f>'Deelnemende Renners'!O11</f>
        <v>0</v>
      </c>
      <c r="T12" s="43">
        <f>'Deelnemende Renners'!P11</f>
        <v>0</v>
      </c>
      <c r="U12" s="43">
        <f>'Deelnemende Renners'!Q11</f>
        <v>0</v>
      </c>
      <c r="V12" s="43">
        <f>'Deelnemende Renners'!R11</f>
        <v>0</v>
      </c>
      <c r="W12" s="43">
        <f>'Deelnemende Renners'!S11</f>
        <v>0</v>
      </c>
      <c r="X12" s="43">
        <f>'Deelnemende Renners'!T11</f>
        <v>0</v>
      </c>
      <c r="Y12" s="43">
        <f>'Deelnemende Renners'!U11</f>
        <v>0</v>
      </c>
      <c r="Z12" s="43">
        <f>'Deelnemende Renners'!V11</f>
        <v>0</v>
      </c>
      <c r="AA12" s="43">
        <f>'Deelnemende Renners'!W11</f>
        <v>0</v>
      </c>
      <c r="AB12" s="43">
        <f>'Deelnemende Renners'!X11</f>
        <v>0</v>
      </c>
      <c r="AC12" s="25"/>
      <c r="AD12" s="24"/>
    </row>
    <row r="13" spans="1:30" x14ac:dyDescent="0.25">
      <c r="A13" s="27">
        <v>6</v>
      </c>
      <c r="B13" s="34">
        <v>477</v>
      </c>
      <c r="C13" s="26" t="str">
        <f>IF(B13="","",VLOOKUP(B13,'Rennerslijst Giro'!A6:C981,2))</f>
        <v>VIVIANI Elia</v>
      </c>
      <c r="D13" s="34">
        <v>518</v>
      </c>
      <c r="E13" s="25"/>
      <c r="F13" s="25"/>
      <c r="G13" s="43">
        <f>'Deelnemende Renners'!C37</f>
        <v>0</v>
      </c>
      <c r="H13" s="43">
        <f>'Deelnemende Renners'!D37</f>
        <v>1500</v>
      </c>
      <c r="I13" s="43">
        <f>'Deelnemende Renners'!E37</f>
        <v>0</v>
      </c>
      <c r="J13" s="43">
        <f>'Deelnemende Renners'!F37</f>
        <v>0</v>
      </c>
      <c r="K13" s="43">
        <f>'Deelnemende Renners'!G37</f>
        <v>0</v>
      </c>
      <c r="L13" s="43">
        <f>'Deelnemende Renners'!H37</f>
        <v>700</v>
      </c>
      <c r="M13" s="43">
        <f>'Deelnemende Renners'!I37</f>
        <v>0</v>
      </c>
      <c r="N13" s="43">
        <f>'Deelnemende Renners'!J37</f>
        <v>0</v>
      </c>
      <c r="O13" s="43">
        <f>'Deelnemende Renners'!K37</f>
        <v>0</v>
      </c>
      <c r="P13" s="43">
        <f>'Deelnemende Renners'!L37</f>
        <v>250</v>
      </c>
      <c r="Q13" s="43">
        <f>'Deelnemende Renners'!M37</f>
        <v>0</v>
      </c>
      <c r="R13" s="43">
        <f>'Deelnemende Renners'!N37</f>
        <v>0</v>
      </c>
      <c r="S13" s="43">
        <f>'Deelnemende Renners'!O37</f>
        <v>0</v>
      </c>
      <c r="T13" s="43">
        <f>'Deelnemende Renners'!P37</f>
        <v>0</v>
      </c>
      <c r="U13" s="43">
        <f>'Deelnemende Renners'!Q37</f>
        <v>0</v>
      </c>
      <c r="V13" s="43">
        <f>'Deelnemende Renners'!R37</f>
        <v>0</v>
      </c>
      <c r="W13" s="43">
        <f>'Deelnemende Renners'!S37</f>
        <v>0</v>
      </c>
      <c r="X13" s="43">
        <f>'Deelnemende Renners'!T37</f>
        <v>0</v>
      </c>
      <c r="Y13" s="43">
        <f>'Deelnemende Renners'!U37</f>
        <v>0</v>
      </c>
      <c r="Z13" s="43">
        <f>'Deelnemende Renners'!V37</f>
        <v>0</v>
      </c>
      <c r="AA13" s="43">
        <f>'Deelnemende Renners'!W37</f>
        <v>0</v>
      </c>
      <c r="AB13" s="43">
        <f>'Deelnemende Renners'!X37</f>
        <v>0</v>
      </c>
      <c r="AC13" s="25"/>
      <c r="AD13" s="24"/>
    </row>
    <row r="14" spans="1:30" x14ac:dyDescent="0.25">
      <c r="A14" s="27">
        <v>7</v>
      </c>
      <c r="B14" s="34">
        <v>236</v>
      </c>
      <c r="C14" s="26" t="str">
        <f>IF(B14="","",VLOOKUP(B14,'Rennerslijst Giro'!A7:C982,2))</f>
        <v>ULISSI Diego</v>
      </c>
      <c r="D14" s="34">
        <v>406</v>
      </c>
      <c r="E14" s="25"/>
      <c r="F14" s="25"/>
      <c r="G14" s="43">
        <f>'Deelnemende Renners'!C21</f>
        <v>0</v>
      </c>
      <c r="H14" s="43">
        <f>'Deelnemende Renners'!D21</f>
        <v>0</v>
      </c>
      <c r="I14" s="43">
        <f>'Deelnemende Renners'!E21</f>
        <v>0</v>
      </c>
      <c r="J14" s="43">
        <f>'Deelnemende Renners'!F21</f>
        <v>0</v>
      </c>
      <c r="K14" s="43">
        <f>'Deelnemende Renners'!G21</f>
        <v>0</v>
      </c>
      <c r="L14" s="43">
        <f>'Deelnemende Renners'!H21</f>
        <v>0</v>
      </c>
      <c r="M14" s="43">
        <f>'Deelnemende Renners'!I21</f>
        <v>1500</v>
      </c>
      <c r="N14" s="43">
        <f>'Deelnemende Renners'!J21</f>
        <v>0</v>
      </c>
      <c r="O14" s="43">
        <f>'Deelnemende Renners'!K21</f>
        <v>0</v>
      </c>
      <c r="P14" s="43">
        <f>'Deelnemende Renners'!L21</f>
        <v>0</v>
      </c>
      <c r="Q14" s="43">
        <f>'Deelnemende Renners'!M21</f>
        <v>0</v>
      </c>
      <c r="R14" s="43">
        <f>'Deelnemende Renners'!N21</f>
        <v>1100</v>
      </c>
      <c r="S14" s="43">
        <f>'Deelnemende Renners'!O21</f>
        <v>0</v>
      </c>
      <c r="T14" s="43">
        <f>'Deelnemende Renners'!P21</f>
        <v>0</v>
      </c>
      <c r="U14" s="43">
        <f>'Deelnemende Renners'!Q21</f>
        <v>0</v>
      </c>
      <c r="V14" s="43">
        <f>'Deelnemende Renners'!R21</f>
        <v>0</v>
      </c>
      <c r="W14" s="43">
        <f>'Deelnemende Renners'!S21</f>
        <v>0</v>
      </c>
      <c r="X14" s="43">
        <f>'Deelnemende Renners'!T21</f>
        <v>0</v>
      </c>
      <c r="Y14" s="43">
        <f>'Deelnemende Renners'!U21</f>
        <v>0</v>
      </c>
      <c r="Z14" s="43">
        <f>'Deelnemende Renners'!V21</f>
        <v>0</v>
      </c>
      <c r="AA14" s="43">
        <f>'Deelnemende Renners'!W21</f>
        <v>0</v>
      </c>
      <c r="AB14" s="43">
        <f>'Deelnemende Renners'!X21</f>
        <v>0</v>
      </c>
      <c r="AC14" s="25"/>
      <c r="AD14" s="24"/>
    </row>
    <row r="15" spans="1:30" x14ac:dyDescent="0.25">
      <c r="A15" s="27">
        <v>8</v>
      </c>
      <c r="B15" s="34">
        <v>237</v>
      </c>
      <c r="C15" s="26" t="str">
        <f>IF(B15="","",VLOOKUP(B15,'Rennerslijst Giro'!A8:C983,2))</f>
        <v>FERRARI Roberto</v>
      </c>
      <c r="D15" s="34">
        <v>189</v>
      </c>
      <c r="E15" s="25"/>
      <c r="F15" s="25"/>
      <c r="G15" s="43">
        <f>'Deelnemende Renners'!C13</f>
        <v>0</v>
      </c>
      <c r="H15" s="43">
        <f>'Deelnemende Renners'!D13</f>
        <v>0</v>
      </c>
      <c r="I15" s="43">
        <f>'Deelnemende Renners'!E13</f>
        <v>0</v>
      </c>
      <c r="J15" s="43">
        <f>'Deelnemende Renners'!F13</f>
        <v>0</v>
      </c>
      <c r="K15" s="43">
        <f>'Deelnemende Renners'!G13</f>
        <v>0</v>
      </c>
      <c r="L15" s="43">
        <f>'Deelnemende Renners'!H13</f>
        <v>0</v>
      </c>
      <c r="M15" s="43">
        <f>'Deelnemende Renners'!I13</f>
        <v>0</v>
      </c>
      <c r="N15" s="43">
        <f>'Deelnemende Renners'!J13</f>
        <v>0</v>
      </c>
      <c r="O15" s="43">
        <f>'Deelnemende Renners'!K13</f>
        <v>0</v>
      </c>
      <c r="P15" s="43">
        <f>'Deelnemende Renners'!L13</f>
        <v>0</v>
      </c>
      <c r="Q15" s="43">
        <f>'Deelnemende Renners'!M13</f>
        <v>0</v>
      </c>
      <c r="R15" s="43">
        <f>'Deelnemende Renners'!N13</f>
        <v>0</v>
      </c>
      <c r="S15" s="43">
        <f>'Deelnemende Renners'!O13</f>
        <v>0</v>
      </c>
      <c r="T15" s="43">
        <f>'Deelnemende Renners'!P13</f>
        <v>0</v>
      </c>
      <c r="U15" s="43">
        <f>'Deelnemende Renners'!Q13</f>
        <v>0</v>
      </c>
      <c r="V15" s="43">
        <f>'Deelnemende Renners'!R13</f>
        <v>0</v>
      </c>
      <c r="W15" s="43">
        <f>'Deelnemende Renners'!S13</f>
        <v>0</v>
      </c>
      <c r="X15" s="43">
        <f>'Deelnemende Renners'!T13</f>
        <v>0</v>
      </c>
      <c r="Y15" s="43">
        <f>'Deelnemende Renners'!U13</f>
        <v>0</v>
      </c>
      <c r="Z15" s="43">
        <f>'Deelnemende Renners'!V13</f>
        <v>0</v>
      </c>
      <c r="AA15" s="43">
        <f>'Deelnemende Renners'!W13</f>
        <v>0</v>
      </c>
      <c r="AB15" s="43">
        <f>'Deelnemende Renners'!X13</f>
        <v>0</v>
      </c>
      <c r="AC15" s="25"/>
      <c r="AD15" s="24"/>
    </row>
    <row r="16" spans="1:30" x14ac:dyDescent="0.25">
      <c r="A16" s="27">
        <v>9</v>
      </c>
      <c r="B16" s="34">
        <v>83</v>
      </c>
      <c r="C16" s="26" t="str">
        <f>IF(B16="","",VLOOKUP(B16,'Rennerslijst Giro'!A9:C984,2))</f>
        <v>PIRAZZI Stefano</v>
      </c>
      <c r="D16" s="34">
        <v>189</v>
      </c>
      <c r="E16" s="25"/>
      <c r="F16" s="25"/>
      <c r="G16" s="43">
        <f>'Deelnemende Renners'!C8</f>
        <v>0</v>
      </c>
      <c r="H16" s="43">
        <f>'Deelnemende Renners'!D8</f>
        <v>0</v>
      </c>
      <c r="I16" s="43">
        <f>'Deelnemende Renners'!E8</f>
        <v>0</v>
      </c>
      <c r="J16" s="43">
        <f>'Deelnemende Renners'!F8</f>
        <v>0</v>
      </c>
      <c r="K16" s="43">
        <f>'Deelnemende Renners'!G8</f>
        <v>20</v>
      </c>
      <c r="L16" s="43">
        <f>'Deelnemende Renners'!H8</f>
        <v>0</v>
      </c>
      <c r="M16" s="43">
        <f>'Deelnemende Renners'!I8</f>
        <v>0</v>
      </c>
      <c r="N16" s="43">
        <f>'Deelnemende Renners'!J8</f>
        <v>0</v>
      </c>
      <c r="O16" s="43">
        <f>'Deelnemende Renners'!K8</f>
        <v>100</v>
      </c>
      <c r="P16" s="43">
        <f>'Deelnemende Renners'!L8</f>
        <v>0</v>
      </c>
      <c r="Q16" s="43">
        <f>'Deelnemende Renners'!M8</f>
        <v>0</v>
      </c>
      <c r="R16" s="43">
        <f>'Deelnemende Renners'!N8</f>
        <v>0</v>
      </c>
      <c r="S16" s="43">
        <f>'Deelnemende Renners'!O8</f>
        <v>0</v>
      </c>
      <c r="T16" s="43">
        <f>'Deelnemende Renners'!P8</f>
        <v>0</v>
      </c>
      <c r="U16" s="43">
        <f>'Deelnemende Renners'!Q8</f>
        <v>0</v>
      </c>
      <c r="V16" s="43">
        <f>'Deelnemende Renners'!R8</f>
        <v>0</v>
      </c>
      <c r="W16" s="43">
        <f>'Deelnemende Renners'!S8</f>
        <v>0</v>
      </c>
      <c r="X16" s="43">
        <f>'Deelnemende Renners'!T8</f>
        <v>0</v>
      </c>
      <c r="Y16" s="43">
        <f>'Deelnemende Renners'!U8</f>
        <v>0</v>
      </c>
      <c r="Z16" s="43">
        <f>'Deelnemende Renners'!V8</f>
        <v>0</v>
      </c>
      <c r="AA16" s="43">
        <f>'Deelnemende Renners'!W8</f>
        <v>0</v>
      </c>
      <c r="AB16" s="43">
        <f>'Deelnemende Renners'!X8</f>
        <v>0</v>
      </c>
      <c r="AC16" s="25"/>
      <c r="AD16" s="24"/>
    </row>
    <row r="17" spans="1:30" x14ac:dyDescent="0.25">
      <c r="A17" s="27">
        <v>10</v>
      </c>
      <c r="B17" s="34">
        <v>110</v>
      </c>
      <c r="C17" s="26" t="str">
        <f>IF(B17="","",VLOOKUP(B17,'Rennerslijst Giro'!A10:C985,2))</f>
        <v>ATAPUMA HURTADO Jhon Darwin</v>
      </c>
      <c r="D17" s="34">
        <v>177</v>
      </c>
      <c r="E17" s="25"/>
      <c r="F17" s="25"/>
      <c r="G17" s="43">
        <f>'Deelnemende Renners'!C30</f>
        <v>0</v>
      </c>
      <c r="H17" s="43">
        <f>'Deelnemende Renners'!D30</f>
        <v>0</v>
      </c>
      <c r="I17" s="43">
        <f>'Deelnemende Renners'!E30</f>
        <v>0</v>
      </c>
      <c r="J17" s="43">
        <f>'Deelnemende Renners'!F30</f>
        <v>450</v>
      </c>
      <c r="K17" s="43">
        <f>'Deelnemende Renners'!G30</f>
        <v>550</v>
      </c>
      <c r="L17" s="43">
        <f>'Deelnemende Renners'!H30</f>
        <v>0</v>
      </c>
      <c r="M17" s="43">
        <f>'Deelnemende Renners'!I30</f>
        <v>0</v>
      </c>
      <c r="N17" s="43">
        <f>'Deelnemende Renners'!J30</f>
        <v>300</v>
      </c>
      <c r="O17" s="43">
        <f>'Deelnemende Renners'!K30</f>
        <v>0</v>
      </c>
      <c r="P17" s="43">
        <f>'Deelnemende Renners'!L30</f>
        <v>0</v>
      </c>
      <c r="Q17" s="43">
        <f>'Deelnemende Renners'!M30</f>
        <v>0</v>
      </c>
      <c r="R17" s="43">
        <f>'Deelnemende Renners'!N30</f>
        <v>100</v>
      </c>
      <c r="S17" s="43">
        <f>'Deelnemende Renners'!O30</f>
        <v>0</v>
      </c>
      <c r="T17" s="43">
        <f>'Deelnemende Renners'!P30</f>
        <v>0</v>
      </c>
      <c r="U17" s="43">
        <f>'Deelnemende Renners'!Q30</f>
        <v>0</v>
      </c>
      <c r="V17" s="43">
        <f>'Deelnemende Renners'!R30</f>
        <v>0</v>
      </c>
      <c r="W17" s="43">
        <f>'Deelnemende Renners'!S30</f>
        <v>0</v>
      </c>
      <c r="X17" s="43">
        <f>'Deelnemende Renners'!T30</f>
        <v>0</v>
      </c>
      <c r="Y17" s="43">
        <f>'Deelnemende Renners'!U30</f>
        <v>0</v>
      </c>
      <c r="Z17" s="43">
        <f>'Deelnemende Renners'!V30</f>
        <v>0</v>
      </c>
      <c r="AA17" s="43">
        <f>'Deelnemende Renners'!W30</f>
        <v>0</v>
      </c>
      <c r="AB17" s="43">
        <f>'Deelnemende Renners'!X30</f>
        <v>0</v>
      </c>
      <c r="AC17" s="25"/>
      <c r="AD17" s="24"/>
    </row>
    <row r="18" spans="1:30" x14ac:dyDescent="0.25">
      <c r="A18" s="27">
        <v>11</v>
      </c>
      <c r="B18" s="34">
        <v>34</v>
      </c>
      <c r="C18" s="26" t="str">
        <f>IF(B18="","",VLOOKUP(B18,'Rennerslijst Giro'!A11:C986,2))</f>
        <v>APPOLLONIO Davide</v>
      </c>
      <c r="D18" s="34">
        <v>162</v>
      </c>
      <c r="E18" s="25"/>
      <c r="F18" s="25"/>
      <c r="G18" s="43">
        <f>'Deelnemende Renners'!C35</f>
        <v>0</v>
      </c>
      <c r="H18" s="43">
        <f>'Deelnemende Renners'!D35</f>
        <v>650</v>
      </c>
      <c r="I18" s="43">
        <f>'Deelnemende Renners'!E35</f>
        <v>0</v>
      </c>
      <c r="J18" s="43">
        <f>'Deelnemende Renners'!F35</f>
        <v>0</v>
      </c>
      <c r="K18" s="43">
        <f>'Deelnemende Renners'!G35</f>
        <v>0</v>
      </c>
      <c r="L18" s="43">
        <f>'Deelnemende Renners'!H35</f>
        <v>550</v>
      </c>
      <c r="M18" s="43">
        <f>'Deelnemende Renners'!I35</f>
        <v>500</v>
      </c>
      <c r="N18" s="43">
        <f>'Deelnemende Renners'!J35</f>
        <v>0</v>
      </c>
      <c r="O18" s="43">
        <f>'Deelnemende Renners'!K35</f>
        <v>0</v>
      </c>
      <c r="P18" s="43">
        <f>'Deelnemende Renners'!L35</f>
        <v>550</v>
      </c>
      <c r="Q18" s="43">
        <f>'Deelnemende Renners'!M35</f>
        <v>0</v>
      </c>
      <c r="R18" s="43">
        <f>'Deelnemende Renners'!N35</f>
        <v>0</v>
      </c>
      <c r="S18" s="43">
        <f>'Deelnemende Renners'!O35</f>
        <v>0</v>
      </c>
      <c r="T18" s="43">
        <f>'Deelnemende Renners'!P35</f>
        <v>0</v>
      </c>
      <c r="U18" s="43">
        <f>'Deelnemende Renners'!Q35</f>
        <v>0</v>
      </c>
      <c r="V18" s="43">
        <f>'Deelnemende Renners'!R35</f>
        <v>0</v>
      </c>
      <c r="W18" s="43">
        <f>'Deelnemende Renners'!S35</f>
        <v>0</v>
      </c>
      <c r="X18" s="43">
        <f>'Deelnemende Renners'!T35</f>
        <v>0</v>
      </c>
      <c r="Y18" s="43">
        <f>'Deelnemende Renners'!U35</f>
        <v>0</v>
      </c>
      <c r="Z18" s="43">
        <f>'Deelnemende Renners'!V35</f>
        <v>0</v>
      </c>
      <c r="AA18" s="43">
        <f>'Deelnemende Renners'!W35</f>
        <v>0</v>
      </c>
      <c r="AB18" s="43">
        <f>'Deelnemende Renners'!X35</f>
        <v>0</v>
      </c>
      <c r="AC18" s="25"/>
      <c r="AD18" s="24"/>
    </row>
    <row r="19" spans="1:30" x14ac:dyDescent="0.25">
      <c r="A19" s="27">
        <v>12</v>
      </c>
      <c r="B19" s="34">
        <v>27</v>
      </c>
      <c r="C19" s="26" t="str">
        <f>IF(B19="","",VLOOKUP(B19,'Rennerslijst Giro'!A12:C987,2))</f>
        <v>BETANCUR GOMEZ Carlos Alberto</v>
      </c>
      <c r="D19" s="34">
        <v>45</v>
      </c>
      <c r="E19" s="25"/>
      <c r="F19" s="25"/>
      <c r="G19" s="43">
        <f>'Deelnemende Renners'!C12</f>
        <v>0</v>
      </c>
      <c r="H19" s="43">
        <f>'Deelnemende Renners'!D12</f>
        <v>0</v>
      </c>
      <c r="I19" s="43">
        <f>'Deelnemende Renners'!E12</f>
        <v>0</v>
      </c>
      <c r="J19" s="43">
        <f>'Deelnemende Renners'!F12</f>
        <v>0</v>
      </c>
      <c r="K19" s="43">
        <f>'Deelnemende Renners'!G12</f>
        <v>0</v>
      </c>
      <c r="L19" s="43">
        <f>'Deelnemende Renners'!H12</f>
        <v>0</v>
      </c>
      <c r="M19" s="43">
        <f>'Deelnemende Renners'!I12</f>
        <v>30</v>
      </c>
      <c r="N19" s="43">
        <f>'Deelnemende Renners'!J12</f>
        <v>0</v>
      </c>
      <c r="O19" s="43">
        <f>'Deelnemende Renners'!K12</f>
        <v>800</v>
      </c>
      <c r="P19" s="43">
        <f>'Deelnemende Renners'!L12</f>
        <v>0</v>
      </c>
      <c r="Q19" s="43">
        <f>'Deelnemende Renners'!M12</f>
        <v>1300</v>
      </c>
      <c r="R19" s="43">
        <f>'Deelnemende Renners'!N12</f>
        <v>650</v>
      </c>
      <c r="S19" s="43">
        <f>'Deelnemende Renners'!O12</f>
        <v>0</v>
      </c>
      <c r="T19" s="43">
        <f>'Deelnemende Renners'!P12</f>
        <v>0</v>
      </c>
      <c r="U19" s="43">
        <f>'Deelnemende Renners'!Q12</f>
        <v>0</v>
      </c>
      <c r="V19" s="43">
        <f>'Deelnemende Renners'!R12</f>
        <v>0</v>
      </c>
      <c r="W19" s="43">
        <f>'Deelnemende Renners'!S12</f>
        <v>0</v>
      </c>
      <c r="X19" s="43">
        <f>'Deelnemende Renners'!T12</f>
        <v>0</v>
      </c>
      <c r="Y19" s="43">
        <f>'Deelnemende Renners'!U12</f>
        <v>0</v>
      </c>
      <c r="Z19" s="43">
        <f>'Deelnemende Renners'!V12</f>
        <v>0</v>
      </c>
      <c r="AA19" s="43">
        <f>'Deelnemende Renners'!W12</f>
        <v>0</v>
      </c>
      <c r="AB19" s="43">
        <f>'Deelnemende Renners'!X12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>
        <v>150</v>
      </c>
      <c r="I20" s="37">
        <v>150</v>
      </c>
      <c r="J20" s="37"/>
      <c r="K20" s="37">
        <v>150</v>
      </c>
      <c r="L20" s="37">
        <v>150</v>
      </c>
      <c r="M20" s="37">
        <v>150</v>
      </c>
      <c r="N20" s="37">
        <v>150</v>
      </c>
      <c r="O20" s="37">
        <v>150</v>
      </c>
      <c r="P20" s="37">
        <v>150</v>
      </c>
      <c r="Q20" s="37">
        <v>150</v>
      </c>
      <c r="R20" s="37">
        <v>150</v>
      </c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>
        <v>100</v>
      </c>
      <c r="I22" s="46">
        <v>100</v>
      </c>
      <c r="J22" s="46">
        <v>100</v>
      </c>
      <c r="K22" s="46">
        <v>100</v>
      </c>
      <c r="L22" s="46"/>
      <c r="M22" s="46">
        <v>100</v>
      </c>
      <c r="N22" s="46">
        <v>100</v>
      </c>
      <c r="O22" s="46">
        <v>100</v>
      </c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>
        <v>100</v>
      </c>
      <c r="I23" s="47">
        <v>100</v>
      </c>
      <c r="J23" s="47"/>
      <c r="K23" s="47">
        <v>100</v>
      </c>
      <c r="L23" s="47">
        <v>100</v>
      </c>
      <c r="M23" s="47">
        <v>100</v>
      </c>
      <c r="N23" s="47">
        <v>100</v>
      </c>
      <c r="O23" s="47">
        <v>100</v>
      </c>
      <c r="P23" s="47">
        <v>100</v>
      </c>
      <c r="Q23" s="47">
        <v>100</v>
      </c>
      <c r="R23" s="47">
        <v>100</v>
      </c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4720</v>
      </c>
      <c r="I25" s="44">
        <f t="shared" si="0"/>
        <v>2400</v>
      </c>
      <c r="J25" s="49">
        <f t="shared" si="0"/>
        <v>2000</v>
      </c>
      <c r="K25" s="44">
        <f t="shared" si="0"/>
        <v>3220</v>
      </c>
      <c r="L25" s="49">
        <f t="shared" si="0"/>
        <v>2600</v>
      </c>
      <c r="M25" s="44">
        <f t="shared" si="0"/>
        <v>2580</v>
      </c>
      <c r="N25" s="49">
        <f t="shared" si="0"/>
        <v>3250</v>
      </c>
      <c r="O25" s="44">
        <f t="shared" si="0"/>
        <v>2550</v>
      </c>
      <c r="P25" s="44">
        <f t="shared" si="0"/>
        <v>2025</v>
      </c>
      <c r="Q25" s="49">
        <f t="shared" si="0"/>
        <v>1925</v>
      </c>
      <c r="R25" s="44">
        <f t="shared" si="0"/>
        <v>3900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31170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34">
        <v>473</v>
      </c>
      <c r="C28" s="26" t="str">
        <f>IF(B28="","",VLOOKUP(B28,'Rennerslijst Giro'!A1:C976,2))</f>
        <v>PORTE Richie</v>
      </c>
      <c r="D28" s="34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34">
        <v>285</v>
      </c>
      <c r="C29" s="26" t="str">
        <f>IF(B29="","",VLOOKUP(B29,'Rennerslijst Giro'!A2:C977,2))</f>
        <v>INTXAUSTI ELORRIAGA Beñat</v>
      </c>
      <c r="D29" s="34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34">
        <v>59</v>
      </c>
      <c r="C30" s="26" t="str">
        <f>IF(B30="","",VLOOKUP(B30,'Rennerslijst Giro'!A3:C978,2))</f>
        <v>LANDA MEANA Mikel</v>
      </c>
      <c r="D30" s="34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" sqref="H1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VACCAreurs'!S25</f>
        <v>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Freddies'!S25</f>
        <v>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RAFTEN'!S25</f>
        <v>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12'!S25</f>
        <v>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Montagna'!S25</f>
        <v>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Janetten'!S25</f>
        <v>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U!S25</f>
        <v>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Jeff!S25</f>
        <v>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PADT!S25</f>
        <v>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Paperboys!S25</f>
        <v>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Disoccupato'!S25</f>
        <v>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Dolphen'!S25</f>
        <v>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Parcheggio'!S25</f>
        <v>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WELK!S25</f>
        <v>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Bakkers'!S25</f>
        <v>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6" sqref="H16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VACCAreurs'!T25</f>
        <v>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Freddies'!T25</f>
        <v>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RAFTEN'!T25</f>
        <v>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12'!T25</f>
        <v>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Montagna'!T25</f>
        <v>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Janetten'!T25</f>
        <v>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U!T25</f>
        <v>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Jeff!T25</f>
        <v>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PADT!T25</f>
        <v>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Paperboys!T25</f>
        <v>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Disoccupato'!T25</f>
        <v>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Dolphen'!T25</f>
        <v>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Parcheggio'!T25</f>
        <v>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WELK!T25</f>
        <v>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Bakkers'!T25</f>
        <v>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6" sqref="H16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VACCAreurs'!U25</f>
        <v>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Freddies'!U25</f>
        <v>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RAFTEN'!U25</f>
        <v>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12'!U25</f>
        <v>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Montagna'!U25</f>
        <v>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Janetten'!U25</f>
        <v>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U!U25</f>
        <v>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Jeff!U25</f>
        <v>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PADT!U25</f>
        <v>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Paperboys!U25</f>
        <v>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Disoccupato'!U25</f>
        <v>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Dolphen'!U25</f>
        <v>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Parcheggio'!U25</f>
        <v>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WELK!U25</f>
        <v>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Bakkers'!U25</f>
        <v>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6" sqref="H16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VACCAreurs'!V25</f>
        <v>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Freddies'!V25</f>
        <v>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RAFTEN'!V25</f>
        <v>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12'!V25</f>
        <v>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Montagna'!V25</f>
        <v>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Janetten'!V25</f>
        <v>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U!V25</f>
        <v>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Jeff!V25</f>
        <v>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PADT!V25</f>
        <v>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Paperboys!V25</f>
        <v>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Disoccupato'!V25</f>
        <v>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Dolphen'!V25</f>
        <v>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Parcheggio'!V25</f>
        <v>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WELK!V25</f>
        <v>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Bakkers'!V25</f>
        <v>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6" sqref="H16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VACCAreurs'!W25</f>
        <v>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Freddies'!W25</f>
        <v>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RAFTEN'!W25</f>
        <v>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12'!W25</f>
        <v>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Montagna'!W25</f>
        <v>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Janetten'!W25</f>
        <v>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U!W25</f>
        <v>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Jeff!W25</f>
        <v>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PADT!W25</f>
        <v>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Paperboys!W25</f>
        <v>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Disoccupato'!W25</f>
        <v>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Dolphen'!W25</f>
        <v>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Parcheggio'!W25</f>
        <v>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WELK!W25</f>
        <v>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Bakkers'!W25</f>
        <v>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6" sqref="H16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VACCAreurs'!X25</f>
        <v>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Freddies'!X25</f>
        <v>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RAFTEN'!X25</f>
        <v>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12'!X25</f>
        <v>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Montagna'!X25</f>
        <v>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Janetten'!X25</f>
        <v>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U!X25</f>
        <v>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Jeff!X25</f>
        <v>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PADT!X25</f>
        <v>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Paperboys!X25</f>
        <v>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Disoccupato'!X25</f>
        <v>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Dolphen'!X25</f>
        <v>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Parcheggio'!X25</f>
        <v>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WELK!X25</f>
        <v>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Bakkers'!X25</f>
        <v>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6" sqref="H16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VACCAreurs'!Y25</f>
        <v>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Freddies'!Y25</f>
        <v>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RAFTEN'!Y25</f>
        <v>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12'!Y25</f>
        <v>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Montagna'!Y25</f>
        <v>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Janetten'!Y25</f>
        <v>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U!Y25</f>
        <v>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Jeff!Y25</f>
        <v>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PADT!Y25</f>
        <v>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Paperboys!Y25</f>
        <v>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Disoccupato'!Y25</f>
        <v>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Dolphen'!Y25</f>
        <v>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Parcheggio'!Y25</f>
        <v>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WELK!Y25</f>
        <v>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Bakkers'!Y25</f>
        <v>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6" sqref="H16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VACCAreurs'!Z25</f>
        <v>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Freddies'!Z25</f>
        <v>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RAFTEN'!Z25</f>
        <v>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12'!Z25</f>
        <v>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Montagna'!Z25</f>
        <v>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Janetten'!Z25</f>
        <v>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U!Z25</f>
        <v>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Jeff!Z25</f>
        <v>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PADT!Z25</f>
        <v>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Paperboys!Z25</f>
        <v>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Disoccupato'!Z25</f>
        <v>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Dolphen'!Z25</f>
        <v>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Parcheggio'!Z25</f>
        <v>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WELK!Z25</f>
        <v>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Bakkers'!Z25</f>
        <v>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16" sqref="H16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1" spans="1:8" x14ac:dyDescent="0.25">
      <c r="A1" s="93"/>
      <c r="B1" s="94">
        <v>1500</v>
      </c>
      <c r="F1" s="85">
        <v>1</v>
      </c>
      <c r="G1" s="88" t="str">
        <f>'De VACCAreurs'!B3&amp;'De VACCAreurs'!B4</f>
        <v>Sven  :    De VACCAreurs****</v>
      </c>
      <c r="H1" s="85">
        <f>'De VACCAreurs'!AA25</f>
        <v>0</v>
      </c>
    </row>
    <row r="2" spans="1:8" x14ac:dyDescent="0.25">
      <c r="A2" s="93"/>
      <c r="B2" s="94">
        <v>1300</v>
      </c>
      <c r="F2" s="89">
        <v>2</v>
      </c>
      <c r="G2" s="90" t="str">
        <f>'De Freddies'!B3&amp;'De Freddies'!B4</f>
        <v>Fred  :  De Freddies</v>
      </c>
      <c r="H2" s="89">
        <f>'De Freddies'!AA25</f>
        <v>0</v>
      </c>
    </row>
    <row r="3" spans="1:8" x14ac:dyDescent="0.25">
      <c r="A3" s="93"/>
      <c r="B3" s="94">
        <v>1100</v>
      </c>
      <c r="F3" s="91">
        <v>3</v>
      </c>
      <c r="G3" s="98" t="str">
        <f>'FC RAFTEN'!B3&amp;'FC RAFTEN'!B4</f>
        <v>Raf  :  FC RAFTEN**</v>
      </c>
      <c r="H3" s="91">
        <f>'FC RAFTEN'!AA25</f>
        <v>0</v>
      </c>
    </row>
    <row r="4" spans="1:8" x14ac:dyDescent="0.25">
      <c r="A4" s="93"/>
      <c r="B4" s="94">
        <v>1000</v>
      </c>
      <c r="F4" s="87">
        <v>4</v>
      </c>
      <c r="G4" s="101" t="str">
        <f>'De Roze 12'!B3&amp;'De Roze 12'!B4</f>
        <v>Janes  :  De Roze 12*</v>
      </c>
      <c r="H4" s="87">
        <f>'De Roze 12'!AA25</f>
        <v>0</v>
      </c>
    </row>
    <row r="5" spans="1:8" x14ac:dyDescent="0.25">
      <c r="A5" s="93"/>
      <c r="B5" s="92">
        <v>900</v>
      </c>
      <c r="F5" s="87">
        <v>5</v>
      </c>
      <c r="G5" s="101" t="str">
        <f>'Le Capre Di Montagna'!B3&amp;'Le Capre Di Montagna'!B4</f>
        <v>Joik  :  Le Capre Di Montagna****</v>
      </c>
      <c r="H5" s="87">
        <f>'Le Capre Di Montagna'!AA25</f>
        <v>0</v>
      </c>
    </row>
    <row r="6" spans="1:8" x14ac:dyDescent="0.25">
      <c r="A6" s="93"/>
      <c r="B6" s="92">
        <v>800</v>
      </c>
      <c r="F6" s="87">
        <v>6</v>
      </c>
      <c r="G6" s="101" t="str">
        <f>'De Roze Janetten'!B3&amp;'De Roze Janetten'!B4</f>
        <v>Tim  :  De Roze Janetten</v>
      </c>
      <c r="H6" s="87">
        <f>'De Roze Janetten'!AA25</f>
        <v>0</v>
      </c>
    </row>
    <row r="7" spans="1:8" x14ac:dyDescent="0.25">
      <c r="A7" s="93"/>
      <c r="B7" s="92">
        <v>700</v>
      </c>
      <c r="F7" s="87">
        <v>7</v>
      </c>
      <c r="G7" s="101" t="str">
        <f>U!B3&amp;U!B4</f>
        <v>Ollie  :  U****</v>
      </c>
      <c r="H7" s="87">
        <f>U!AA25</f>
        <v>0</v>
      </c>
    </row>
    <row r="8" spans="1:8" x14ac:dyDescent="0.25">
      <c r="A8" s="93"/>
      <c r="B8" s="92">
        <v>650</v>
      </c>
      <c r="F8" s="87">
        <v>8</v>
      </c>
      <c r="G8" s="101" t="str">
        <f>Jeff!B3&amp;Jeff!B4</f>
        <v>Arno  :  Jeff</v>
      </c>
      <c r="H8" s="87">
        <f>Jeff!AA25</f>
        <v>0</v>
      </c>
    </row>
    <row r="9" spans="1:8" x14ac:dyDescent="0.25">
      <c r="A9" s="93"/>
      <c r="B9" s="92">
        <v>600</v>
      </c>
      <c r="F9" s="87">
        <v>9</v>
      </c>
      <c r="G9" s="101" t="str">
        <f>PADT!B3&amp;PADT!B4</f>
        <v>Filip  :  PADT</v>
      </c>
      <c r="H9" s="87">
        <f>PADT!AA25</f>
        <v>0</v>
      </c>
    </row>
    <row r="10" spans="1:8" x14ac:dyDescent="0.25">
      <c r="A10" s="93"/>
      <c r="B10" s="92">
        <v>550</v>
      </c>
      <c r="F10" s="87">
        <v>10</v>
      </c>
      <c r="G10" s="101" t="str">
        <f>Paperboys!B3&amp;Paperboys!B4</f>
        <v>Tom  :  Paperboys*</v>
      </c>
      <c r="H10" s="87">
        <f>Paperboys!AA25</f>
        <v>0</v>
      </c>
    </row>
    <row r="11" spans="1:8" x14ac:dyDescent="0.25">
      <c r="A11" s="93"/>
      <c r="B11" s="92">
        <v>500</v>
      </c>
      <c r="F11" s="87">
        <v>11</v>
      </c>
      <c r="G11" s="101" t="str">
        <f>'Il Krieperi Disoccupato'!B3&amp;'Il Krieperi Disoccupato'!B4</f>
        <v>Robin  :  Il Krieperi Disoccupato***</v>
      </c>
      <c r="H11" s="87">
        <f>'Il Krieperi Disoccupato'!AA25</f>
        <v>0</v>
      </c>
    </row>
    <row r="12" spans="1:8" x14ac:dyDescent="0.25">
      <c r="A12" s="93"/>
      <c r="B12" s="92">
        <v>450</v>
      </c>
      <c r="F12" s="87">
        <v>12</v>
      </c>
      <c r="G12" s="101" t="str">
        <f>'The Dolphen'!B3&amp;'The Dolphen'!B4</f>
        <v>Pieter  :  The Dolphen</v>
      </c>
      <c r="H12" s="87">
        <f>'The Dolphen'!AA25</f>
        <v>0</v>
      </c>
    </row>
    <row r="13" spans="1:8" x14ac:dyDescent="0.25">
      <c r="A13" s="93"/>
      <c r="B13" s="92">
        <v>400</v>
      </c>
      <c r="F13" s="87">
        <v>13</v>
      </c>
      <c r="G13" s="101" t="str">
        <f>'Squadra Parcheggio'!B3&amp;'Squadra Parcheggio'!B4</f>
        <v>Bart  :  Squadra Parcheggio</v>
      </c>
      <c r="H13" s="87">
        <f>'Squadra Parcheggio'!AA25</f>
        <v>0</v>
      </c>
    </row>
    <row r="14" spans="1:8" x14ac:dyDescent="0.25">
      <c r="A14" s="93"/>
      <c r="B14" s="92">
        <v>350</v>
      </c>
      <c r="F14" s="87">
        <v>14</v>
      </c>
      <c r="G14" s="101" t="str">
        <f>WELK!B3&amp;WELK!B4</f>
        <v>Ronny  :  WELK*</v>
      </c>
      <c r="H14" s="87">
        <f>WELK!AA25</f>
        <v>0</v>
      </c>
    </row>
    <row r="15" spans="1:8" x14ac:dyDescent="0.25">
      <c r="A15" s="93"/>
      <c r="B15" s="92">
        <v>300</v>
      </c>
      <c r="F15" s="99">
        <v>15</v>
      </c>
      <c r="G15" s="100" t="str">
        <f>'De Bakkers'!B3&amp;'De Bakkers'!B4</f>
        <v>Guy  :  De Bakkers</v>
      </c>
      <c r="H15" s="99">
        <f>'De Bakkers'!AA25</f>
        <v>0</v>
      </c>
    </row>
    <row r="16" spans="1:8" x14ac:dyDescent="0.25">
      <c r="A16" s="93"/>
      <c r="B16" s="92">
        <v>250</v>
      </c>
    </row>
    <row r="17" spans="1:2" x14ac:dyDescent="0.25">
      <c r="A17" s="93"/>
      <c r="B17" s="92">
        <v>200</v>
      </c>
    </row>
    <row r="18" spans="1:2" x14ac:dyDescent="0.25">
      <c r="A18" s="93"/>
      <c r="B18" s="92">
        <v>150</v>
      </c>
    </row>
    <row r="19" spans="1:2" x14ac:dyDescent="0.25">
      <c r="A19" s="93"/>
      <c r="B19" s="92">
        <v>100</v>
      </c>
    </row>
    <row r="20" spans="1:2" x14ac:dyDescent="0.25">
      <c r="A20" s="93"/>
      <c r="B20" s="92">
        <v>75</v>
      </c>
    </row>
    <row r="21" spans="1:2" x14ac:dyDescent="0.25">
      <c r="A21" s="93"/>
      <c r="B21" s="92">
        <v>50</v>
      </c>
    </row>
    <row r="22" spans="1:2" x14ac:dyDescent="0.25">
      <c r="A22" s="93"/>
      <c r="B22" s="92">
        <v>40</v>
      </c>
    </row>
    <row r="23" spans="1:2" x14ac:dyDescent="0.25">
      <c r="A23" s="93"/>
      <c r="B23" s="92">
        <v>30</v>
      </c>
    </row>
    <row r="24" spans="1:2" x14ac:dyDescent="0.25">
      <c r="A24" s="93"/>
      <c r="B24" s="92">
        <v>20</v>
      </c>
    </row>
    <row r="25" spans="1:2" x14ac:dyDescent="0.25">
      <c r="A25" s="93"/>
      <c r="B25" s="92">
        <v>10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204"/>
  <sheetViews>
    <sheetView topLeftCell="A7" workbookViewId="0">
      <selection activeCell="H22" sqref="H22"/>
    </sheetView>
  </sheetViews>
  <sheetFormatPr defaultRowHeight="15" x14ac:dyDescent="0.25"/>
  <cols>
    <col min="1" max="1" width="40.7109375" customWidth="1"/>
    <col min="2" max="6" width="8.7109375" customWidth="1"/>
    <col min="7" max="7" width="40.7109375" customWidth="1"/>
    <col min="8" max="13" width="8.7109375" customWidth="1"/>
  </cols>
  <sheetData>
    <row r="7" spans="1:8" x14ac:dyDescent="0.25">
      <c r="A7" s="74"/>
      <c r="B7" s="75">
        <v>5000</v>
      </c>
      <c r="F7" s="71">
        <v>1</v>
      </c>
      <c r="G7" s="88" t="str">
        <f>Pronostiekers!A3</f>
        <v>: Sven****</v>
      </c>
      <c r="H7" s="71">
        <f>'De VACCAreurs'!AB25</f>
        <v>0</v>
      </c>
    </row>
    <row r="8" spans="1:8" x14ac:dyDescent="0.25">
      <c r="A8" s="74"/>
      <c r="B8" s="75">
        <v>3750</v>
      </c>
      <c r="F8" s="67">
        <v>2</v>
      </c>
      <c r="G8" s="90" t="str">
        <f>Pronostiekers!A13</f>
        <v>: Fred</v>
      </c>
      <c r="H8" s="67">
        <f>'Il Krieperi Disoccupato'!AB25</f>
        <v>0</v>
      </c>
    </row>
    <row r="9" spans="1:8" x14ac:dyDescent="0.25">
      <c r="A9" s="74"/>
      <c r="B9" s="75">
        <v>3000</v>
      </c>
      <c r="F9" s="66">
        <v>3</v>
      </c>
      <c r="G9" s="98" t="str">
        <f>Pronostiekers!A5</f>
        <v>: Raf**</v>
      </c>
      <c r="H9" s="66">
        <f>U!AB25</f>
        <v>0</v>
      </c>
    </row>
    <row r="10" spans="1:8" x14ac:dyDescent="0.25">
      <c r="A10" s="74"/>
      <c r="B10" s="75">
        <v>2750</v>
      </c>
      <c r="F10" s="72">
        <v>4</v>
      </c>
      <c r="G10" s="101" t="str">
        <f>Pronostiekers!A9</f>
        <v>: Janes*</v>
      </c>
      <c r="H10" s="86">
        <f>Jeff!AB25</f>
        <v>0</v>
      </c>
    </row>
    <row r="11" spans="1:8" x14ac:dyDescent="0.25">
      <c r="A11" s="74"/>
      <c r="B11" s="75">
        <v>2500</v>
      </c>
      <c r="F11" s="72">
        <v>5</v>
      </c>
      <c r="G11" s="101" t="str">
        <f>Pronostiekers!A2</f>
        <v>: Joik****</v>
      </c>
      <c r="H11" s="86">
        <f>PADT!AB25</f>
        <v>0</v>
      </c>
    </row>
    <row r="12" spans="1:8" x14ac:dyDescent="0.25">
      <c r="A12" s="74"/>
      <c r="B12" s="75">
        <v>2250</v>
      </c>
      <c r="F12" s="72">
        <v>6</v>
      </c>
      <c r="G12" s="101" t="str">
        <f>Pronostiekers!A12</f>
        <v>: Tim</v>
      </c>
      <c r="H12" s="86">
        <f>WELK!AB25</f>
        <v>0</v>
      </c>
    </row>
    <row r="13" spans="1:8" x14ac:dyDescent="0.25">
      <c r="A13" s="74"/>
      <c r="B13" s="75">
        <v>2000</v>
      </c>
      <c r="F13" s="72">
        <v>7</v>
      </c>
      <c r="G13" s="101" t="str">
        <f>Pronostiekers!A1</f>
        <v>: Ollie****</v>
      </c>
      <c r="H13" s="86">
        <f>'De Roze 12'!AB25</f>
        <v>0</v>
      </c>
    </row>
    <row r="14" spans="1:8" x14ac:dyDescent="0.25">
      <c r="A14" s="74"/>
      <c r="B14" s="75">
        <v>1750</v>
      </c>
      <c r="F14" s="72">
        <v>8</v>
      </c>
      <c r="G14" s="101" t="str">
        <f>Pronostiekers!A21</f>
        <v>: Arno</v>
      </c>
      <c r="H14" s="86">
        <f>'FC RAFTEN'!AB25</f>
        <v>0</v>
      </c>
    </row>
    <row r="15" spans="1:8" x14ac:dyDescent="0.25">
      <c r="A15" s="74"/>
      <c r="B15" s="75">
        <v>1500</v>
      </c>
      <c r="F15" s="72">
        <v>9</v>
      </c>
      <c r="G15" s="101" t="str">
        <f>Pronostiekers!A17</f>
        <v>: Filip</v>
      </c>
      <c r="H15" s="86">
        <f>'Le Capre Di Montagna'!AB25</f>
        <v>0</v>
      </c>
    </row>
    <row r="16" spans="1:8" x14ac:dyDescent="0.25">
      <c r="A16" s="74"/>
      <c r="B16" s="75">
        <v>1250</v>
      </c>
      <c r="F16" s="72">
        <v>10</v>
      </c>
      <c r="G16" s="101" t="str">
        <f>Pronostiekers!A10</f>
        <v>: Tom*</v>
      </c>
      <c r="H16" s="86">
        <f>'De Freddies'!AB25</f>
        <v>0</v>
      </c>
    </row>
    <row r="17" spans="1:8" x14ac:dyDescent="0.25">
      <c r="A17" s="74"/>
      <c r="B17" s="75">
        <v>1160</v>
      </c>
      <c r="F17" s="72">
        <v>11</v>
      </c>
      <c r="G17" s="101" t="str">
        <f>Pronostiekers!A4</f>
        <v>: Robin***</v>
      </c>
      <c r="H17" s="86">
        <f>'Squadra Parcheggio'!AB25</f>
        <v>0</v>
      </c>
    </row>
    <row r="18" spans="1:8" x14ac:dyDescent="0.25">
      <c r="A18" s="74"/>
      <c r="B18" s="75">
        <v>1070</v>
      </c>
      <c r="F18" s="72">
        <v>12</v>
      </c>
      <c r="G18" s="101" t="str">
        <f>Pronostiekers!A14</f>
        <v>: Pieter</v>
      </c>
      <c r="H18" s="86">
        <f>Paperboys!AB25</f>
        <v>0</v>
      </c>
    </row>
    <row r="19" spans="1:8" x14ac:dyDescent="0.25">
      <c r="A19" s="74"/>
      <c r="B19" s="76">
        <v>990</v>
      </c>
      <c r="F19" s="72">
        <v>13</v>
      </c>
      <c r="G19" s="101" t="str">
        <f>Pronostiekers!A22</f>
        <v>: Bart</v>
      </c>
      <c r="H19" s="86">
        <f>'De Roze Janetten'!AB25</f>
        <v>0</v>
      </c>
    </row>
    <row r="20" spans="1:8" x14ac:dyDescent="0.25">
      <c r="A20" s="74"/>
      <c r="B20" s="76">
        <v>910</v>
      </c>
      <c r="F20" s="72">
        <v>14</v>
      </c>
      <c r="G20" s="101" t="str">
        <f>Pronostiekers!A11</f>
        <v>: Ronny*</v>
      </c>
      <c r="H20" s="86">
        <f>'The Dolphen'!AB25</f>
        <v>0</v>
      </c>
    </row>
    <row r="21" spans="1:8" x14ac:dyDescent="0.25">
      <c r="A21" s="74"/>
      <c r="B21" s="76">
        <v>830</v>
      </c>
      <c r="F21" s="56">
        <v>15</v>
      </c>
      <c r="G21" s="100" t="str">
        <f>Pronostiekers!A20</f>
        <v>: Guy</v>
      </c>
      <c r="H21" s="56">
        <f>'De Bakkers'!AB25</f>
        <v>0</v>
      </c>
    </row>
    <row r="22" spans="1:8" x14ac:dyDescent="0.25">
      <c r="A22" s="74"/>
      <c r="B22" s="76">
        <v>750</v>
      </c>
    </row>
    <row r="23" spans="1:8" x14ac:dyDescent="0.25">
      <c r="A23" s="74"/>
      <c r="B23" s="76">
        <v>670</v>
      </c>
    </row>
    <row r="24" spans="1:8" x14ac:dyDescent="0.25">
      <c r="A24" s="74"/>
      <c r="B24" s="76">
        <v>590</v>
      </c>
    </row>
    <row r="25" spans="1:8" x14ac:dyDescent="0.25">
      <c r="A25" s="74"/>
      <c r="B25" s="76">
        <v>510</v>
      </c>
    </row>
    <row r="26" spans="1:8" x14ac:dyDescent="0.25">
      <c r="A26" s="74"/>
      <c r="B26" s="76">
        <v>430</v>
      </c>
    </row>
    <row r="27" spans="1:8" x14ac:dyDescent="0.25">
      <c r="A27" s="74"/>
      <c r="B27" s="76">
        <v>350</v>
      </c>
    </row>
    <row r="28" spans="1:8" x14ac:dyDescent="0.25">
      <c r="A28" s="74"/>
      <c r="B28" s="76">
        <v>270</v>
      </c>
    </row>
    <row r="29" spans="1:8" x14ac:dyDescent="0.25">
      <c r="A29" s="74"/>
      <c r="B29" s="76">
        <v>190</v>
      </c>
    </row>
    <row r="30" spans="1:8" x14ac:dyDescent="0.25">
      <c r="A30" s="74"/>
      <c r="B30" s="76">
        <v>110</v>
      </c>
    </row>
    <row r="31" spans="1:8" x14ac:dyDescent="0.25">
      <c r="A31" s="74"/>
      <c r="B31" s="76">
        <v>100</v>
      </c>
    </row>
    <row r="32" spans="1:8" x14ac:dyDescent="0.25">
      <c r="A32" s="74"/>
      <c r="B32" s="76">
        <v>100</v>
      </c>
    </row>
    <row r="33" spans="1:2" x14ac:dyDescent="0.25">
      <c r="A33" s="74"/>
      <c r="B33" s="76">
        <v>100</v>
      </c>
    </row>
    <row r="34" spans="1:2" x14ac:dyDescent="0.25">
      <c r="A34" s="74"/>
      <c r="B34" s="76">
        <v>100</v>
      </c>
    </row>
    <row r="35" spans="1:2" x14ac:dyDescent="0.25">
      <c r="A35" s="74"/>
      <c r="B35" s="76">
        <v>100</v>
      </c>
    </row>
    <row r="36" spans="1:2" x14ac:dyDescent="0.25">
      <c r="A36" s="74"/>
      <c r="B36" s="76">
        <v>100</v>
      </c>
    </row>
    <row r="37" spans="1:2" x14ac:dyDescent="0.25">
      <c r="A37" s="73"/>
      <c r="B37" s="76">
        <v>100</v>
      </c>
    </row>
    <row r="38" spans="1:2" x14ac:dyDescent="0.25">
      <c r="A38" s="73"/>
      <c r="B38" s="76">
        <v>100</v>
      </c>
    </row>
    <row r="39" spans="1:2" x14ac:dyDescent="0.25">
      <c r="A39" s="73"/>
      <c r="B39" s="76">
        <v>100</v>
      </c>
    </row>
    <row r="40" spans="1:2" x14ac:dyDescent="0.25">
      <c r="A40" s="73"/>
      <c r="B40" s="76">
        <v>100</v>
      </c>
    </row>
    <row r="41" spans="1:2" x14ac:dyDescent="0.25">
      <c r="A41" s="73"/>
      <c r="B41" s="76">
        <v>100</v>
      </c>
    </row>
    <row r="42" spans="1:2" x14ac:dyDescent="0.25">
      <c r="A42" s="73"/>
      <c r="B42" s="76">
        <v>100</v>
      </c>
    </row>
    <row r="43" spans="1:2" x14ac:dyDescent="0.25">
      <c r="A43" s="73"/>
      <c r="B43" s="76">
        <v>100</v>
      </c>
    </row>
    <row r="44" spans="1:2" x14ac:dyDescent="0.25">
      <c r="A44" s="73"/>
      <c r="B44" s="76">
        <v>100</v>
      </c>
    </row>
    <row r="45" spans="1:2" x14ac:dyDescent="0.25">
      <c r="A45" s="73"/>
      <c r="B45" s="76">
        <v>100</v>
      </c>
    </row>
    <row r="46" spans="1:2" x14ac:dyDescent="0.25">
      <c r="A46" s="73"/>
      <c r="B46" s="76">
        <v>100</v>
      </c>
    </row>
    <row r="47" spans="1:2" x14ac:dyDescent="0.25">
      <c r="A47" s="73"/>
      <c r="B47" s="76">
        <v>100</v>
      </c>
    </row>
    <row r="48" spans="1:2" x14ac:dyDescent="0.25">
      <c r="A48" s="73"/>
      <c r="B48" s="76">
        <v>100</v>
      </c>
    </row>
    <row r="49" spans="1:2" x14ac:dyDescent="0.25">
      <c r="A49" s="73"/>
      <c r="B49" s="76">
        <v>100</v>
      </c>
    </row>
    <row r="50" spans="1:2" x14ac:dyDescent="0.25">
      <c r="A50" s="73"/>
      <c r="B50" s="76">
        <v>100</v>
      </c>
    </row>
    <row r="51" spans="1:2" x14ac:dyDescent="0.25">
      <c r="A51" s="73"/>
      <c r="B51" s="76">
        <v>100</v>
      </c>
    </row>
    <row r="52" spans="1:2" x14ac:dyDescent="0.25">
      <c r="A52" s="73"/>
      <c r="B52" s="76">
        <v>100</v>
      </c>
    </row>
    <row r="53" spans="1:2" x14ac:dyDescent="0.25">
      <c r="A53" s="73"/>
      <c r="B53" s="76">
        <v>100</v>
      </c>
    </row>
    <row r="54" spans="1:2" x14ac:dyDescent="0.25">
      <c r="A54" s="73"/>
      <c r="B54" s="76">
        <v>100</v>
      </c>
    </row>
    <row r="55" spans="1:2" x14ac:dyDescent="0.25">
      <c r="A55" s="73"/>
      <c r="B55" s="76">
        <v>100</v>
      </c>
    </row>
    <row r="56" spans="1:2" x14ac:dyDescent="0.25">
      <c r="A56" s="73"/>
      <c r="B56" s="76">
        <v>100</v>
      </c>
    </row>
    <row r="57" spans="1:2" x14ac:dyDescent="0.25">
      <c r="A57" s="73"/>
      <c r="B57" s="76">
        <v>100</v>
      </c>
    </row>
    <row r="58" spans="1:2" x14ac:dyDescent="0.25">
      <c r="A58" s="73"/>
      <c r="B58" s="76">
        <v>100</v>
      </c>
    </row>
    <row r="59" spans="1:2" x14ac:dyDescent="0.25">
      <c r="A59" s="73"/>
      <c r="B59" s="76">
        <v>100</v>
      </c>
    </row>
    <row r="60" spans="1:2" x14ac:dyDescent="0.25">
      <c r="A60" s="73"/>
      <c r="B60" s="76">
        <v>100</v>
      </c>
    </row>
    <row r="61" spans="1:2" x14ac:dyDescent="0.25">
      <c r="A61" s="73"/>
      <c r="B61" s="76">
        <v>100</v>
      </c>
    </row>
    <row r="62" spans="1:2" x14ac:dyDescent="0.25">
      <c r="A62" s="73"/>
      <c r="B62" s="76">
        <v>100</v>
      </c>
    </row>
    <row r="63" spans="1:2" x14ac:dyDescent="0.25">
      <c r="A63" s="73"/>
      <c r="B63" s="76">
        <v>100</v>
      </c>
    </row>
    <row r="64" spans="1:2" x14ac:dyDescent="0.25">
      <c r="A64" s="73"/>
      <c r="B64" s="76">
        <v>100</v>
      </c>
    </row>
    <row r="65" spans="1:2" x14ac:dyDescent="0.25">
      <c r="A65" s="73"/>
      <c r="B65" s="76">
        <v>100</v>
      </c>
    </row>
    <row r="66" spans="1:2" x14ac:dyDescent="0.25">
      <c r="A66" s="73"/>
      <c r="B66" s="76">
        <v>100</v>
      </c>
    </row>
    <row r="67" spans="1:2" x14ac:dyDescent="0.25">
      <c r="A67" s="73"/>
      <c r="B67" s="76">
        <v>100</v>
      </c>
    </row>
    <row r="68" spans="1:2" x14ac:dyDescent="0.25">
      <c r="A68" s="73"/>
      <c r="B68" s="76">
        <v>100</v>
      </c>
    </row>
    <row r="69" spans="1:2" x14ac:dyDescent="0.25">
      <c r="A69" s="73"/>
      <c r="B69" s="76">
        <v>100</v>
      </c>
    </row>
    <row r="70" spans="1:2" x14ac:dyDescent="0.25">
      <c r="A70" s="73"/>
      <c r="B70" s="76">
        <v>100</v>
      </c>
    </row>
    <row r="71" spans="1:2" x14ac:dyDescent="0.25">
      <c r="A71" s="73"/>
      <c r="B71" s="76">
        <v>100</v>
      </c>
    </row>
    <row r="72" spans="1:2" x14ac:dyDescent="0.25">
      <c r="A72" s="73"/>
      <c r="B72" s="76">
        <v>100</v>
      </c>
    </row>
    <row r="73" spans="1:2" x14ac:dyDescent="0.25">
      <c r="A73" s="73"/>
      <c r="B73" s="76">
        <v>100</v>
      </c>
    </row>
    <row r="74" spans="1:2" x14ac:dyDescent="0.25">
      <c r="A74" s="73"/>
      <c r="B74" s="76">
        <v>100</v>
      </c>
    </row>
    <row r="75" spans="1:2" x14ac:dyDescent="0.25">
      <c r="A75" s="73"/>
      <c r="B75" s="76">
        <v>100</v>
      </c>
    </row>
    <row r="76" spans="1:2" x14ac:dyDescent="0.25">
      <c r="A76" s="73"/>
      <c r="B76" s="76">
        <v>100</v>
      </c>
    </row>
    <row r="77" spans="1:2" x14ac:dyDescent="0.25">
      <c r="A77" s="73"/>
      <c r="B77" s="76">
        <v>100</v>
      </c>
    </row>
    <row r="78" spans="1:2" x14ac:dyDescent="0.25">
      <c r="A78" s="73"/>
      <c r="B78" s="76">
        <v>100</v>
      </c>
    </row>
    <row r="79" spans="1:2" x14ac:dyDescent="0.25">
      <c r="A79" s="73"/>
      <c r="B79" s="76">
        <v>100</v>
      </c>
    </row>
    <row r="80" spans="1:2" x14ac:dyDescent="0.25">
      <c r="A80" s="73"/>
      <c r="B80" s="76">
        <v>100</v>
      </c>
    </row>
    <row r="81" spans="1:2" x14ac:dyDescent="0.25">
      <c r="A81" s="73"/>
      <c r="B81" s="76">
        <v>100</v>
      </c>
    </row>
    <row r="82" spans="1:2" x14ac:dyDescent="0.25">
      <c r="A82" s="73"/>
      <c r="B82" s="76">
        <v>100</v>
      </c>
    </row>
    <row r="83" spans="1:2" x14ac:dyDescent="0.25">
      <c r="A83" s="73"/>
      <c r="B83" s="76">
        <v>100</v>
      </c>
    </row>
    <row r="84" spans="1:2" x14ac:dyDescent="0.25">
      <c r="A84" s="73"/>
      <c r="B84" s="76">
        <v>100</v>
      </c>
    </row>
    <row r="85" spans="1:2" x14ac:dyDescent="0.25">
      <c r="A85" s="73"/>
      <c r="B85" s="76">
        <v>100</v>
      </c>
    </row>
    <row r="86" spans="1:2" x14ac:dyDescent="0.25">
      <c r="A86" s="73"/>
      <c r="B86" s="76">
        <v>100</v>
      </c>
    </row>
    <row r="87" spans="1:2" x14ac:dyDescent="0.25">
      <c r="A87" s="73"/>
      <c r="B87" s="76">
        <v>100</v>
      </c>
    </row>
    <row r="88" spans="1:2" x14ac:dyDescent="0.25">
      <c r="A88" s="73"/>
      <c r="B88" s="76">
        <v>100</v>
      </c>
    </row>
    <row r="89" spans="1:2" x14ac:dyDescent="0.25">
      <c r="A89" s="73"/>
      <c r="B89" s="76">
        <v>100</v>
      </c>
    </row>
    <row r="90" spans="1:2" x14ac:dyDescent="0.25">
      <c r="A90" s="73"/>
      <c r="B90" s="76">
        <v>100</v>
      </c>
    </row>
    <row r="91" spans="1:2" x14ac:dyDescent="0.25">
      <c r="A91" s="73"/>
      <c r="B91" s="76">
        <v>100</v>
      </c>
    </row>
    <row r="92" spans="1:2" x14ac:dyDescent="0.25">
      <c r="A92" s="73"/>
      <c r="B92" s="76">
        <v>100</v>
      </c>
    </row>
    <row r="93" spans="1:2" x14ac:dyDescent="0.25">
      <c r="A93" s="73"/>
      <c r="B93" s="76">
        <v>100</v>
      </c>
    </row>
    <row r="94" spans="1:2" x14ac:dyDescent="0.25">
      <c r="A94" s="73"/>
      <c r="B94" s="76">
        <v>100</v>
      </c>
    </row>
    <row r="95" spans="1:2" x14ac:dyDescent="0.25">
      <c r="A95" s="73"/>
      <c r="B95" s="76">
        <v>100</v>
      </c>
    </row>
    <row r="96" spans="1:2" x14ac:dyDescent="0.25">
      <c r="A96" s="73"/>
      <c r="B96" s="76">
        <v>100</v>
      </c>
    </row>
    <row r="97" spans="1:2" x14ac:dyDescent="0.25">
      <c r="A97" s="73"/>
      <c r="B97" s="76">
        <v>100</v>
      </c>
    </row>
    <row r="98" spans="1:2" x14ac:dyDescent="0.25">
      <c r="A98" s="73"/>
      <c r="B98" s="76">
        <v>100</v>
      </c>
    </row>
    <row r="99" spans="1:2" x14ac:dyDescent="0.25">
      <c r="A99" s="73"/>
      <c r="B99" s="76">
        <v>100</v>
      </c>
    </row>
    <row r="100" spans="1:2" x14ac:dyDescent="0.25">
      <c r="A100" s="73"/>
      <c r="B100" s="76">
        <v>100</v>
      </c>
    </row>
    <row r="101" spans="1:2" x14ac:dyDescent="0.25">
      <c r="A101" s="73"/>
      <c r="B101" s="76">
        <v>100</v>
      </c>
    </row>
    <row r="102" spans="1:2" x14ac:dyDescent="0.25">
      <c r="A102" s="73"/>
      <c r="B102" s="76">
        <v>100</v>
      </c>
    </row>
    <row r="103" spans="1:2" x14ac:dyDescent="0.25">
      <c r="A103" s="73"/>
      <c r="B103" s="76">
        <v>100</v>
      </c>
    </row>
    <row r="104" spans="1:2" x14ac:dyDescent="0.25">
      <c r="A104" s="73"/>
      <c r="B104" s="76">
        <v>100</v>
      </c>
    </row>
    <row r="105" spans="1:2" x14ac:dyDescent="0.25">
      <c r="A105" s="73"/>
      <c r="B105" s="76">
        <v>100</v>
      </c>
    </row>
    <row r="106" spans="1:2" x14ac:dyDescent="0.25">
      <c r="A106" s="73"/>
      <c r="B106" s="76">
        <v>100</v>
      </c>
    </row>
    <row r="107" spans="1:2" x14ac:dyDescent="0.25">
      <c r="A107" s="73"/>
      <c r="B107" s="76">
        <v>100</v>
      </c>
    </row>
    <row r="108" spans="1:2" x14ac:dyDescent="0.25">
      <c r="A108" s="73"/>
      <c r="B108" s="76">
        <v>100</v>
      </c>
    </row>
    <row r="109" spans="1:2" x14ac:dyDescent="0.25">
      <c r="A109" s="73"/>
      <c r="B109" s="76">
        <v>100</v>
      </c>
    </row>
    <row r="110" spans="1:2" x14ac:dyDescent="0.25">
      <c r="A110" s="73"/>
      <c r="B110" s="76">
        <v>100</v>
      </c>
    </row>
    <row r="111" spans="1:2" x14ac:dyDescent="0.25">
      <c r="A111" s="73"/>
      <c r="B111" s="76">
        <v>100</v>
      </c>
    </row>
    <row r="112" spans="1:2" x14ac:dyDescent="0.25">
      <c r="A112" s="73"/>
      <c r="B112" s="76">
        <v>100</v>
      </c>
    </row>
    <row r="113" spans="1:2" x14ac:dyDescent="0.25">
      <c r="A113" s="73"/>
      <c r="B113" s="76">
        <v>100</v>
      </c>
    </row>
    <row r="114" spans="1:2" x14ac:dyDescent="0.25">
      <c r="A114" s="73"/>
      <c r="B114" s="76">
        <v>100</v>
      </c>
    </row>
    <row r="115" spans="1:2" x14ac:dyDescent="0.25">
      <c r="A115" s="73"/>
      <c r="B115" s="76">
        <v>100</v>
      </c>
    </row>
    <row r="116" spans="1:2" x14ac:dyDescent="0.25">
      <c r="A116" s="73"/>
      <c r="B116" s="76">
        <v>100</v>
      </c>
    </row>
    <row r="117" spans="1:2" x14ac:dyDescent="0.25">
      <c r="A117" s="73"/>
      <c r="B117" s="76">
        <v>100</v>
      </c>
    </row>
    <row r="118" spans="1:2" x14ac:dyDescent="0.25">
      <c r="A118" s="73"/>
      <c r="B118" s="76">
        <v>100</v>
      </c>
    </row>
    <row r="119" spans="1:2" x14ac:dyDescent="0.25">
      <c r="A119" s="73"/>
      <c r="B119" s="76">
        <v>100</v>
      </c>
    </row>
    <row r="120" spans="1:2" x14ac:dyDescent="0.25">
      <c r="A120" s="73"/>
      <c r="B120" s="76">
        <v>100</v>
      </c>
    </row>
    <row r="121" spans="1:2" x14ac:dyDescent="0.25">
      <c r="A121" s="73"/>
      <c r="B121" s="76">
        <v>100</v>
      </c>
    </row>
    <row r="122" spans="1:2" x14ac:dyDescent="0.25">
      <c r="A122" s="73"/>
      <c r="B122" s="76">
        <v>100</v>
      </c>
    </row>
    <row r="123" spans="1:2" x14ac:dyDescent="0.25">
      <c r="A123" s="73"/>
      <c r="B123" s="76">
        <v>100</v>
      </c>
    </row>
    <row r="124" spans="1:2" x14ac:dyDescent="0.25">
      <c r="A124" s="73"/>
      <c r="B124" s="76">
        <v>100</v>
      </c>
    </row>
    <row r="125" spans="1:2" x14ac:dyDescent="0.25">
      <c r="A125" s="73"/>
      <c r="B125" s="76">
        <v>100</v>
      </c>
    </row>
    <row r="126" spans="1:2" x14ac:dyDescent="0.25">
      <c r="A126" s="73"/>
      <c r="B126" s="76">
        <v>100</v>
      </c>
    </row>
    <row r="127" spans="1:2" x14ac:dyDescent="0.25">
      <c r="A127" s="73"/>
      <c r="B127" s="76">
        <v>100</v>
      </c>
    </row>
    <row r="128" spans="1:2" x14ac:dyDescent="0.25">
      <c r="A128" s="73"/>
      <c r="B128" s="76">
        <v>100</v>
      </c>
    </row>
    <row r="129" spans="1:2" x14ac:dyDescent="0.25">
      <c r="A129" s="73"/>
      <c r="B129" s="76">
        <v>100</v>
      </c>
    </row>
    <row r="130" spans="1:2" x14ac:dyDescent="0.25">
      <c r="A130" s="73"/>
      <c r="B130" s="76">
        <v>100</v>
      </c>
    </row>
    <row r="131" spans="1:2" x14ac:dyDescent="0.25">
      <c r="A131" s="73"/>
      <c r="B131" s="76">
        <v>100</v>
      </c>
    </row>
    <row r="132" spans="1:2" x14ac:dyDescent="0.25">
      <c r="A132" s="73"/>
      <c r="B132" s="76">
        <v>100</v>
      </c>
    </row>
    <row r="133" spans="1:2" x14ac:dyDescent="0.25">
      <c r="A133" s="73"/>
      <c r="B133" s="76">
        <v>100</v>
      </c>
    </row>
    <row r="134" spans="1:2" x14ac:dyDescent="0.25">
      <c r="A134" s="73"/>
      <c r="B134" s="76">
        <v>100</v>
      </c>
    </row>
    <row r="135" spans="1:2" x14ac:dyDescent="0.25">
      <c r="A135" s="73"/>
      <c r="B135" s="76">
        <v>100</v>
      </c>
    </row>
    <row r="136" spans="1:2" x14ac:dyDescent="0.25">
      <c r="A136" s="73"/>
      <c r="B136" s="76">
        <v>100</v>
      </c>
    </row>
    <row r="137" spans="1:2" x14ac:dyDescent="0.25">
      <c r="A137" s="73"/>
      <c r="B137" s="76">
        <v>100</v>
      </c>
    </row>
    <row r="138" spans="1:2" x14ac:dyDescent="0.25">
      <c r="A138" s="73"/>
      <c r="B138" s="76">
        <v>100</v>
      </c>
    </row>
    <row r="139" spans="1:2" x14ac:dyDescent="0.25">
      <c r="A139" s="73"/>
      <c r="B139" s="76">
        <v>100</v>
      </c>
    </row>
    <row r="140" spans="1:2" x14ac:dyDescent="0.25">
      <c r="A140" s="73"/>
      <c r="B140" s="76">
        <v>100</v>
      </c>
    </row>
    <row r="141" spans="1:2" x14ac:dyDescent="0.25">
      <c r="A141" s="73"/>
      <c r="B141" s="76">
        <v>100</v>
      </c>
    </row>
    <row r="142" spans="1:2" x14ac:dyDescent="0.25">
      <c r="A142" s="73"/>
      <c r="B142" s="76">
        <v>100</v>
      </c>
    </row>
    <row r="143" spans="1:2" x14ac:dyDescent="0.25">
      <c r="A143" s="73"/>
      <c r="B143" s="76">
        <v>100</v>
      </c>
    </row>
    <row r="144" spans="1:2" x14ac:dyDescent="0.25">
      <c r="A144" s="73"/>
      <c r="B144" s="76">
        <v>100</v>
      </c>
    </row>
    <row r="145" spans="1:2" x14ac:dyDescent="0.25">
      <c r="A145" s="73"/>
      <c r="B145" s="76">
        <v>100</v>
      </c>
    </row>
    <row r="146" spans="1:2" x14ac:dyDescent="0.25">
      <c r="A146" s="73"/>
      <c r="B146" s="76">
        <v>100</v>
      </c>
    </row>
    <row r="147" spans="1:2" x14ac:dyDescent="0.25">
      <c r="A147" s="73"/>
      <c r="B147" s="76">
        <v>100</v>
      </c>
    </row>
    <row r="148" spans="1:2" x14ac:dyDescent="0.25">
      <c r="A148" s="73"/>
      <c r="B148" s="76">
        <v>100</v>
      </c>
    </row>
    <row r="149" spans="1:2" x14ac:dyDescent="0.25">
      <c r="A149" s="73"/>
      <c r="B149" s="76">
        <v>100</v>
      </c>
    </row>
    <row r="150" spans="1:2" x14ac:dyDescent="0.25">
      <c r="A150" s="73"/>
      <c r="B150" s="76">
        <v>100</v>
      </c>
    </row>
    <row r="151" spans="1:2" x14ac:dyDescent="0.25">
      <c r="A151" s="73"/>
      <c r="B151" s="76">
        <v>100</v>
      </c>
    </row>
    <row r="152" spans="1:2" x14ac:dyDescent="0.25">
      <c r="A152" s="73"/>
      <c r="B152" s="76">
        <v>100</v>
      </c>
    </row>
    <row r="153" spans="1:2" x14ac:dyDescent="0.25">
      <c r="A153" s="73"/>
      <c r="B153" s="76">
        <v>100</v>
      </c>
    </row>
    <row r="154" spans="1:2" x14ac:dyDescent="0.25">
      <c r="A154" s="73"/>
      <c r="B154" s="76">
        <v>100</v>
      </c>
    </row>
    <row r="155" spans="1:2" x14ac:dyDescent="0.25">
      <c r="A155" s="73"/>
      <c r="B155" s="76">
        <v>100</v>
      </c>
    </row>
    <row r="156" spans="1:2" x14ac:dyDescent="0.25">
      <c r="A156" s="73"/>
      <c r="B156" s="76">
        <v>100</v>
      </c>
    </row>
    <row r="157" spans="1:2" x14ac:dyDescent="0.25">
      <c r="A157" s="73"/>
      <c r="B157" s="76">
        <v>100</v>
      </c>
    </row>
    <row r="158" spans="1:2" x14ac:dyDescent="0.25">
      <c r="A158" s="73"/>
      <c r="B158" s="76">
        <v>100</v>
      </c>
    </row>
    <row r="159" spans="1:2" x14ac:dyDescent="0.25">
      <c r="A159" s="73"/>
      <c r="B159" s="76">
        <v>100</v>
      </c>
    </row>
    <row r="160" spans="1:2" x14ac:dyDescent="0.25">
      <c r="A160" s="73"/>
      <c r="B160" s="76">
        <v>100</v>
      </c>
    </row>
    <row r="161" spans="1:2" x14ac:dyDescent="0.25">
      <c r="A161" s="73"/>
      <c r="B161" s="76">
        <v>100</v>
      </c>
    </row>
    <row r="162" spans="1:2" x14ac:dyDescent="0.25">
      <c r="A162" s="73"/>
      <c r="B162" s="76">
        <v>100</v>
      </c>
    </row>
    <row r="163" spans="1:2" x14ac:dyDescent="0.25">
      <c r="A163" s="73"/>
      <c r="B163" s="76">
        <v>100</v>
      </c>
    </row>
    <row r="164" spans="1:2" x14ac:dyDescent="0.25">
      <c r="A164" s="73"/>
      <c r="B164" s="76">
        <v>100</v>
      </c>
    </row>
    <row r="165" spans="1:2" x14ac:dyDescent="0.25">
      <c r="A165" s="73"/>
      <c r="B165" s="76">
        <v>100</v>
      </c>
    </row>
    <row r="166" spans="1:2" x14ac:dyDescent="0.25">
      <c r="A166" s="73"/>
      <c r="B166" s="76">
        <v>100</v>
      </c>
    </row>
    <row r="167" spans="1:2" x14ac:dyDescent="0.25">
      <c r="A167" s="73"/>
      <c r="B167" s="76">
        <v>100</v>
      </c>
    </row>
    <row r="168" spans="1:2" x14ac:dyDescent="0.25">
      <c r="A168" s="73"/>
      <c r="B168" s="76">
        <v>100</v>
      </c>
    </row>
    <row r="169" spans="1:2" x14ac:dyDescent="0.25">
      <c r="A169" s="73"/>
      <c r="B169" s="76">
        <v>100</v>
      </c>
    </row>
    <row r="170" spans="1:2" x14ac:dyDescent="0.25">
      <c r="A170" s="73"/>
      <c r="B170" s="76">
        <v>100</v>
      </c>
    </row>
    <row r="171" spans="1:2" x14ac:dyDescent="0.25">
      <c r="A171" s="73"/>
      <c r="B171" s="76">
        <v>100</v>
      </c>
    </row>
    <row r="172" spans="1:2" x14ac:dyDescent="0.25">
      <c r="A172" s="73"/>
      <c r="B172" s="76">
        <v>100</v>
      </c>
    </row>
    <row r="173" spans="1:2" x14ac:dyDescent="0.25">
      <c r="A173" s="73"/>
      <c r="B173" s="76">
        <v>100</v>
      </c>
    </row>
    <row r="174" spans="1:2" x14ac:dyDescent="0.25">
      <c r="A174" s="73"/>
      <c r="B174" s="76">
        <v>100</v>
      </c>
    </row>
    <row r="175" spans="1:2" x14ac:dyDescent="0.25">
      <c r="A175" s="73"/>
      <c r="B175" s="76">
        <v>100</v>
      </c>
    </row>
    <row r="176" spans="1:2" x14ac:dyDescent="0.25">
      <c r="A176" s="73"/>
      <c r="B176" s="76">
        <v>100</v>
      </c>
    </row>
    <row r="177" spans="1:2" x14ac:dyDescent="0.25">
      <c r="A177" s="73"/>
      <c r="B177" s="76">
        <v>100</v>
      </c>
    </row>
    <row r="178" spans="1:2" x14ac:dyDescent="0.25">
      <c r="A178" s="73"/>
      <c r="B178" s="76">
        <v>100</v>
      </c>
    </row>
    <row r="179" spans="1:2" x14ac:dyDescent="0.25">
      <c r="A179" s="73"/>
      <c r="B179" s="76">
        <v>100</v>
      </c>
    </row>
    <row r="180" spans="1:2" x14ac:dyDescent="0.25">
      <c r="A180" s="73"/>
      <c r="B180" s="76">
        <v>100</v>
      </c>
    </row>
    <row r="181" spans="1:2" x14ac:dyDescent="0.25">
      <c r="A181" s="73"/>
      <c r="B181" s="76">
        <v>100</v>
      </c>
    </row>
    <row r="182" spans="1:2" x14ac:dyDescent="0.25">
      <c r="A182" s="73"/>
      <c r="B182" s="76">
        <v>100</v>
      </c>
    </row>
    <row r="183" spans="1:2" x14ac:dyDescent="0.25">
      <c r="A183" s="73"/>
      <c r="B183" s="76">
        <v>100</v>
      </c>
    </row>
    <row r="184" spans="1:2" x14ac:dyDescent="0.25">
      <c r="A184" s="73"/>
      <c r="B184" s="76">
        <v>100</v>
      </c>
    </row>
    <row r="185" spans="1:2" x14ac:dyDescent="0.25">
      <c r="A185" s="73"/>
      <c r="B185" s="76">
        <v>100</v>
      </c>
    </row>
    <row r="186" spans="1:2" x14ac:dyDescent="0.25">
      <c r="A186" s="73"/>
      <c r="B186" s="76">
        <v>100</v>
      </c>
    </row>
    <row r="187" spans="1:2" x14ac:dyDescent="0.25">
      <c r="A187" s="73"/>
      <c r="B187" s="76">
        <v>100</v>
      </c>
    </row>
    <row r="188" spans="1:2" x14ac:dyDescent="0.25">
      <c r="A188" s="73"/>
      <c r="B188" s="76">
        <v>100</v>
      </c>
    </row>
    <row r="189" spans="1:2" x14ac:dyDescent="0.25">
      <c r="A189" s="73"/>
      <c r="B189" s="76">
        <v>100</v>
      </c>
    </row>
    <row r="190" spans="1:2" x14ac:dyDescent="0.25">
      <c r="A190" s="73"/>
      <c r="B190" s="76">
        <v>100</v>
      </c>
    </row>
    <row r="191" spans="1:2" x14ac:dyDescent="0.25">
      <c r="A191" s="73"/>
      <c r="B191" s="76">
        <v>100</v>
      </c>
    </row>
    <row r="192" spans="1:2" x14ac:dyDescent="0.25">
      <c r="A192" s="73"/>
      <c r="B192" s="76">
        <v>100</v>
      </c>
    </row>
    <row r="193" spans="1:2" x14ac:dyDescent="0.25">
      <c r="A193" s="73"/>
      <c r="B193" s="76">
        <v>100</v>
      </c>
    </row>
    <row r="194" spans="1:2" x14ac:dyDescent="0.25">
      <c r="A194" s="73"/>
      <c r="B194" s="76">
        <v>100</v>
      </c>
    </row>
    <row r="195" spans="1:2" x14ac:dyDescent="0.25">
      <c r="A195" s="73"/>
      <c r="B195" s="76">
        <v>100</v>
      </c>
    </row>
    <row r="196" spans="1:2" x14ac:dyDescent="0.25">
      <c r="A196" s="73"/>
      <c r="B196" s="76">
        <v>100</v>
      </c>
    </row>
    <row r="197" spans="1:2" x14ac:dyDescent="0.25">
      <c r="A197" s="73"/>
      <c r="B197" s="76">
        <v>100</v>
      </c>
    </row>
    <row r="198" spans="1:2" x14ac:dyDescent="0.25">
      <c r="A198" s="73"/>
      <c r="B198" s="76">
        <v>100</v>
      </c>
    </row>
    <row r="199" spans="1:2" x14ac:dyDescent="0.25">
      <c r="A199" s="73"/>
      <c r="B199" s="76">
        <v>100</v>
      </c>
    </row>
    <row r="200" spans="1:2" x14ac:dyDescent="0.25">
      <c r="A200" s="73"/>
      <c r="B200" s="76">
        <v>100</v>
      </c>
    </row>
    <row r="201" spans="1:2" x14ac:dyDescent="0.25">
      <c r="A201" s="73"/>
      <c r="B201" s="76">
        <v>100</v>
      </c>
    </row>
    <row r="202" spans="1:2" x14ac:dyDescent="0.25">
      <c r="A202" s="73"/>
      <c r="B202" s="76">
        <v>100</v>
      </c>
    </row>
    <row r="203" spans="1:2" x14ac:dyDescent="0.25">
      <c r="A203" s="73"/>
      <c r="B203" s="76">
        <v>100</v>
      </c>
    </row>
    <row r="204" spans="1:2" x14ac:dyDescent="0.25">
      <c r="A204" s="73"/>
      <c r="B204" s="76">
        <v>100</v>
      </c>
    </row>
  </sheetData>
  <pageMargins left="0.7" right="0.7" top="0.75" bottom="0.75" header="0.3" footer="0.3"/>
  <ignoredErrors>
    <ignoredError sqref="H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658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625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473</v>
      </c>
      <c r="C8" s="26" t="str">
        <f>IF(B8="","",VLOOKUP(B8,'Rennerslijst Giro'!A1:C976,2))</f>
        <v>PORTE Richie</v>
      </c>
      <c r="D8" s="34">
        <v>1791</v>
      </c>
      <c r="E8" s="25"/>
      <c r="F8" s="25"/>
      <c r="G8" s="42">
        <f>'Deelnemende Renners'!C4</f>
        <v>0</v>
      </c>
      <c r="H8" s="42">
        <f>'Deelnemende Renners'!D4</f>
        <v>40</v>
      </c>
      <c r="I8" s="42">
        <f>'Deelnemende Renners'!E4</f>
        <v>0</v>
      </c>
      <c r="J8" s="42">
        <f>'Deelnemende Renners'!F4</f>
        <v>550</v>
      </c>
      <c r="K8" s="42">
        <f>'Deelnemende Renners'!G4</f>
        <v>900</v>
      </c>
      <c r="L8" s="42">
        <f>'Deelnemende Renners'!H4</f>
        <v>30</v>
      </c>
      <c r="M8" s="42">
        <f>'Deelnemende Renners'!I4</f>
        <v>0</v>
      </c>
      <c r="N8" s="42">
        <f>'Deelnemende Renners'!J4</f>
        <v>800</v>
      </c>
      <c r="O8" s="42">
        <f>'Deelnemende Renners'!K4</f>
        <v>450</v>
      </c>
      <c r="P8" s="42">
        <f>'Deelnemende Renners'!L4</f>
        <v>0</v>
      </c>
      <c r="Q8" s="42">
        <f>'Deelnemende Renners'!M4</f>
        <v>0</v>
      </c>
      <c r="R8" s="42">
        <f>'Deelnemende Renners'!N4</f>
        <v>450</v>
      </c>
      <c r="S8" s="42">
        <f>'Deelnemende Renners'!O4</f>
        <v>0</v>
      </c>
      <c r="T8" s="42">
        <f>'Deelnemende Renners'!P4</f>
        <v>0</v>
      </c>
      <c r="U8" s="42">
        <f>'Deelnemende Renners'!Q4</f>
        <v>0</v>
      </c>
      <c r="V8" s="42">
        <f>'Deelnemende Renners'!R4</f>
        <v>0</v>
      </c>
      <c r="W8" s="42">
        <f>'Deelnemende Renners'!S4</f>
        <v>0</v>
      </c>
      <c r="X8" s="42">
        <f>'Deelnemende Renners'!T4</f>
        <v>0</v>
      </c>
      <c r="Y8" s="42">
        <f>'Deelnemende Renners'!U4</f>
        <v>0</v>
      </c>
      <c r="Z8" s="42">
        <f>'Deelnemende Renners'!V4</f>
        <v>0</v>
      </c>
      <c r="AA8" s="42">
        <f>'Deelnemende Renners'!W4</f>
        <v>0</v>
      </c>
      <c r="AB8" s="42">
        <f>'Deelnemende Renners'!X4</f>
        <v>0</v>
      </c>
      <c r="AC8" s="25"/>
      <c r="AD8" s="24"/>
    </row>
    <row r="9" spans="1:30" x14ac:dyDescent="0.25">
      <c r="A9" s="27">
        <v>2</v>
      </c>
      <c r="B9" s="34">
        <v>146</v>
      </c>
      <c r="C9" s="26" t="str">
        <f>IF(B9="","",VLOOKUP(B9,'Rennerslijst Giro'!A2:C977,2))</f>
        <v>URAN URAN Rigoberto</v>
      </c>
      <c r="D9" s="34">
        <v>1271</v>
      </c>
      <c r="E9" s="25"/>
      <c r="F9" s="25"/>
      <c r="G9" s="43">
        <f>'Deelnemende Renners'!C3</f>
        <v>0</v>
      </c>
      <c r="H9" s="43">
        <f>'Deelnemende Renners'!D3</f>
        <v>250</v>
      </c>
      <c r="I9" s="43">
        <f>'Deelnemende Renners'!E3</f>
        <v>0</v>
      </c>
      <c r="J9" s="43">
        <f>'Deelnemende Renners'!F3</f>
        <v>50</v>
      </c>
      <c r="K9" s="43">
        <f>'Deelnemende Renners'!G3</f>
        <v>200</v>
      </c>
      <c r="L9" s="43">
        <f>'Deelnemende Renners'!H3</f>
        <v>0</v>
      </c>
      <c r="M9" s="43">
        <f>'Deelnemende Renners'!I3</f>
        <v>0</v>
      </c>
      <c r="N9" s="43">
        <f>'Deelnemende Renners'!J3</f>
        <v>700</v>
      </c>
      <c r="O9" s="43">
        <f>'Deelnemende Renners'!K3</f>
        <v>0</v>
      </c>
      <c r="P9" s="43">
        <f>'Deelnemende Renners'!L3</f>
        <v>0</v>
      </c>
      <c r="Q9" s="43">
        <f>'Deelnemende Renners'!M3</f>
        <v>0</v>
      </c>
      <c r="R9" s="43">
        <f>'Deelnemende Renners'!N3</f>
        <v>500</v>
      </c>
      <c r="S9" s="43">
        <f>'Deelnemende Renners'!O3</f>
        <v>0</v>
      </c>
      <c r="T9" s="43">
        <f>'Deelnemende Renners'!P3</f>
        <v>0</v>
      </c>
      <c r="U9" s="43">
        <f>'Deelnemende Renners'!Q3</f>
        <v>0</v>
      </c>
      <c r="V9" s="43">
        <f>'Deelnemende Renners'!R3</f>
        <v>0</v>
      </c>
      <c r="W9" s="43">
        <f>'Deelnemende Renners'!S3</f>
        <v>0</v>
      </c>
      <c r="X9" s="43">
        <f>'Deelnemende Renners'!T3</f>
        <v>0</v>
      </c>
      <c r="Y9" s="43">
        <f>'Deelnemende Renners'!U3</f>
        <v>0</v>
      </c>
      <c r="Z9" s="43">
        <f>'Deelnemende Renners'!V3</f>
        <v>0</v>
      </c>
      <c r="AA9" s="43">
        <f>'Deelnemende Renners'!W3</f>
        <v>0</v>
      </c>
      <c r="AB9" s="43">
        <f>'Deelnemende Renners'!X3</f>
        <v>0</v>
      </c>
      <c r="AC9" s="25"/>
      <c r="AD9" s="24"/>
    </row>
    <row r="10" spans="1:30" x14ac:dyDescent="0.25">
      <c r="A10" s="27">
        <v>3</v>
      </c>
      <c r="B10" s="34">
        <v>50</v>
      </c>
      <c r="C10" s="26" t="str">
        <f>IF(B10="","",VLOOKUP(B10,'Rennerslijst Giro'!A3:C978,2))</f>
        <v>ARU Fabio</v>
      </c>
      <c r="D10" s="34">
        <v>1235</v>
      </c>
      <c r="E10" s="25"/>
      <c r="F10" s="25"/>
      <c r="G10" s="43">
        <f>'Deelnemende Renners'!C14</f>
        <v>0</v>
      </c>
      <c r="H10" s="43">
        <f>'Deelnemende Renners'!D14</f>
        <v>450</v>
      </c>
      <c r="I10" s="43">
        <f>'Deelnemende Renners'!E14</f>
        <v>450</v>
      </c>
      <c r="J10" s="43">
        <f>'Deelnemende Renners'!F14</f>
        <v>800</v>
      </c>
      <c r="K10" s="43">
        <f>'Deelnemende Renners'!G14</f>
        <v>1100</v>
      </c>
      <c r="L10" s="43">
        <f>'Deelnemende Renners'!H14</f>
        <v>0</v>
      </c>
      <c r="M10" s="43">
        <f>'Deelnemende Renners'!I14</f>
        <v>200</v>
      </c>
      <c r="N10" s="43">
        <f>'Deelnemende Renners'!J14</f>
        <v>1000</v>
      </c>
      <c r="O10" s="43">
        <f>'Deelnemende Renners'!K14</f>
        <v>550</v>
      </c>
      <c r="P10" s="43">
        <f>'Deelnemende Renners'!L14</f>
        <v>75</v>
      </c>
      <c r="Q10" s="43">
        <f>'Deelnemende Renners'!M14</f>
        <v>50</v>
      </c>
      <c r="R10" s="43">
        <f>'Deelnemende Renners'!N14</f>
        <v>0</v>
      </c>
      <c r="S10" s="43">
        <f>'Deelnemende Renners'!O14</f>
        <v>0</v>
      </c>
      <c r="T10" s="43">
        <f>'Deelnemende Renners'!P14</f>
        <v>0</v>
      </c>
      <c r="U10" s="43">
        <f>'Deelnemende Renners'!Q14</f>
        <v>0</v>
      </c>
      <c r="V10" s="43">
        <f>'Deelnemende Renners'!R14</f>
        <v>0</v>
      </c>
      <c r="W10" s="43">
        <f>'Deelnemende Renners'!S14</f>
        <v>0</v>
      </c>
      <c r="X10" s="43">
        <f>'Deelnemende Renners'!T14</f>
        <v>0</v>
      </c>
      <c r="Y10" s="43">
        <f>'Deelnemende Renners'!U14</f>
        <v>0</v>
      </c>
      <c r="Z10" s="43">
        <f>'Deelnemende Renners'!V14</f>
        <v>0</v>
      </c>
      <c r="AA10" s="43">
        <f>'Deelnemende Renners'!W14</f>
        <v>0</v>
      </c>
      <c r="AB10" s="43">
        <f>'Deelnemende Renners'!X14</f>
        <v>0</v>
      </c>
      <c r="AC10" s="25"/>
      <c r="AD10" s="24"/>
    </row>
    <row r="11" spans="1:30" x14ac:dyDescent="0.25">
      <c r="A11" s="27">
        <v>4</v>
      </c>
      <c r="B11" s="34">
        <v>254</v>
      </c>
      <c r="C11" s="26" t="str">
        <f>IF(B11="","",VLOOKUP(B11,'Rennerslijst Giro'!A4:C979,2))</f>
        <v>GREIPEL André</v>
      </c>
      <c r="D11" s="34">
        <v>1123</v>
      </c>
      <c r="E11" s="25"/>
      <c r="F11" s="25"/>
      <c r="G11" s="43">
        <f>'Deelnemende Renners'!C24</f>
        <v>0</v>
      </c>
      <c r="H11" s="43">
        <f>'Deelnemende Renners'!D24</f>
        <v>1100</v>
      </c>
      <c r="I11" s="43">
        <f>'Deelnemende Renners'!E24</f>
        <v>0</v>
      </c>
      <c r="J11" s="43">
        <f>'Deelnemende Renners'!F24</f>
        <v>0</v>
      </c>
      <c r="K11" s="43">
        <f>'Deelnemende Renners'!G24</f>
        <v>0</v>
      </c>
      <c r="L11" s="43">
        <f>'Deelnemende Renners'!H24</f>
        <v>1500</v>
      </c>
      <c r="M11" s="43">
        <f>'Deelnemende Renners'!I24</f>
        <v>0</v>
      </c>
      <c r="N11" s="43">
        <f>'Deelnemende Renners'!J24</f>
        <v>0</v>
      </c>
      <c r="O11" s="43">
        <f>'Deelnemende Renners'!K24</f>
        <v>0</v>
      </c>
      <c r="P11" s="43">
        <f>'Deelnemende Renners'!L24</f>
        <v>700</v>
      </c>
      <c r="Q11" s="43">
        <f>'Deelnemende Renners'!M24</f>
        <v>0</v>
      </c>
      <c r="R11" s="43">
        <f>'Deelnemende Renners'!N24</f>
        <v>0</v>
      </c>
      <c r="S11" s="43">
        <f>'Deelnemende Renners'!O24</f>
        <v>0</v>
      </c>
      <c r="T11" s="43">
        <f>'Deelnemende Renners'!P24</f>
        <v>0</v>
      </c>
      <c r="U11" s="43">
        <f>'Deelnemende Renners'!Q24</f>
        <v>0</v>
      </c>
      <c r="V11" s="43">
        <f>'Deelnemende Renners'!R24</f>
        <v>0</v>
      </c>
      <c r="W11" s="43">
        <f>'Deelnemende Renners'!S24</f>
        <v>0</v>
      </c>
      <c r="X11" s="43">
        <f>'Deelnemende Renners'!T24</f>
        <v>0</v>
      </c>
      <c r="Y11" s="43">
        <f>'Deelnemende Renners'!U24</f>
        <v>0</v>
      </c>
      <c r="Z11" s="43">
        <f>'Deelnemende Renners'!V24</f>
        <v>0</v>
      </c>
      <c r="AA11" s="43">
        <f>'Deelnemende Renners'!W24</f>
        <v>0</v>
      </c>
      <c r="AB11" s="43">
        <f>'Deelnemende Renners'!X24</f>
        <v>0</v>
      </c>
      <c r="AC11" s="25"/>
      <c r="AD11" s="24"/>
    </row>
    <row r="12" spans="1:30" x14ac:dyDescent="0.25">
      <c r="A12" s="27">
        <v>5</v>
      </c>
      <c r="B12" s="34">
        <v>509</v>
      </c>
      <c r="C12" s="26" t="str">
        <f>IF(B12="","",VLOOKUP(B12,'Rennerslijst Giro'!A5:C980,2))</f>
        <v>KREUZIGER Roman</v>
      </c>
      <c r="D12" s="34">
        <v>374</v>
      </c>
      <c r="E12" s="25"/>
      <c r="F12" s="25"/>
      <c r="G12" s="43">
        <f>'Deelnemende Renners'!C5</f>
        <v>0</v>
      </c>
      <c r="H12" s="43">
        <f>'Deelnemende Renners'!D5</f>
        <v>0</v>
      </c>
      <c r="I12" s="43">
        <f>'Deelnemende Renners'!E5</f>
        <v>0</v>
      </c>
      <c r="J12" s="43">
        <f>'Deelnemende Renners'!F5</f>
        <v>0</v>
      </c>
      <c r="K12" s="43">
        <f>'Deelnemende Renners'!G6</f>
        <v>250</v>
      </c>
      <c r="L12" s="43">
        <f>'Deelnemende Renners'!H6</f>
        <v>0</v>
      </c>
      <c r="M12" s="43">
        <f>'Deelnemende Renners'!I6</f>
        <v>0</v>
      </c>
      <c r="N12" s="43">
        <f>'Deelnemende Renners'!J6</f>
        <v>100</v>
      </c>
      <c r="O12" s="43">
        <f>'Deelnemende Renners'!K6</f>
        <v>0</v>
      </c>
      <c r="P12" s="43">
        <f>'Deelnemende Renners'!L6</f>
        <v>0</v>
      </c>
      <c r="Q12" s="43">
        <f>'Deelnemende Renners'!M6</f>
        <v>0</v>
      </c>
      <c r="R12" s="43">
        <f>'Deelnemende Renners'!N6</f>
        <v>250</v>
      </c>
      <c r="S12" s="43">
        <f>'Deelnemende Renners'!O6</f>
        <v>0</v>
      </c>
      <c r="T12" s="43">
        <f>'Deelnemende Renners'!P6</f>
        <v>0</v>
      </c>
      <c r="U12" s="43">
        <f>'Deelnemende Renners'!Q6</f>
        <v>0</v>
      </c>
      <c r="V12" s="43">
        <f>'Deelnemende Renners'!R6</f>
        <v>0</v>
      </c>
      <c r="W12" s="43">
        <f>'Deelnemende Renners'!S6</f>
        <v>0</v>
      </c>
      <c r="X12" s="43">
        <f>'Deelnemende Renners'!T6</f>
        <v>0</v>
      </c>
      <c r="Y12" s="43">
        <f>'Deelnemende Renners'!U6</f>
        <v>0</v>
      </c>
      <c r="Z12" s="43">
        <f>'Deelnemende Renners'!V6</f>
        <v>0</v>
      </c>
      <c r="AA12" s="43">
        <f>'Deelnemende Renners'!W6</f>
        <v>0</v>
      </c>
      <c r="AB12" s="43">
        <f>'Deelnemende Renners'!X6</f>
        <v>0</v>
      </c>
      <c r="AC12" s="25"/>
      <c r="AD12" s="24"/>
    </row>
    <row r="13" spans="1:30" x14ac:dyDescent="0.25">
      <c r="A13" s="27">
        <v>6</v>
      </c>
      <c r="B13" s="34">
        <v>507</v>
      </c>
      <c r="C13" s="26" t="str">
        <f>IF(B13="","",VLOOKUP(B13,'Rennerslijst Giro'!A6:C981,2))</f>
        <v>ROGERS Michael</v>
      </c>
      <c r="D13" s="34">
        <v>518</v>
      </c>
      <c r="E13" s="25"/>
      <c r="F13" s="25"/>
      <c r="G13" s="43">
        <f>'Deelnemende Renners'!C38</f>
        <v>0</v>
      </c>
      <c r="H13" s="43">
        <f>'Deelnemende Renners'!D38</f>
        <v>0</v>
      </c>
      <c r="I13" s="43">
        <f>'Deelnemende Renners'!E38</f>
        <v>0</v>
      </c>
      <c r="J13" s="43">
        <f>'Deelnemende Renners'!F38</f>
        <v>0</v>
      </c>
      <c r="K13" s="43">
        <f>'Deelnemende Renners'!G38</f>
        <v>30</v>
      </c>
      <c r="L13" s="43">
        <f>'Deelnemende Renners'!H38</f>
        <v>0</v>
      </c>
      <c r="M13" s="43">
        <f>'Deelnemende Renners'!I38</f>
        <v>0</v>
      </c>
      <c r="N13" s="43">
        <f>'Deelnemende Renners'!J38</f>
        <v>0</v>
      </c>
      <c r="O13" s="43">
        <f>'Deelnemende Renners'!K38</f>
        <v>0</v>
      </c>
      <c r="P13" s="43">
        <f>'Deelnemende Renners'!L38</f>
        <v>0</v>
      </c>
      <c r="Q13" s="43">
        <f>'Deelnemende Renners'!M38</f>
        <v>0</v>
      </c>
      <c r="R13" s="43">
        <f>'Deelnemende Renners'!N38</f>
        <v>0</v>
      </c>
      <c r="S13" s="43">
        <f>'Deelnemende Renners'!O38</f>
        <v>0</v>
      </c>
      <c r="T13" s="43">
        <f>'Deelnemende Renners'!P38</f>
        <v>0</v>
      </c>
      <c r="U13" s="43">
        <f>'Deelnemende Renners'!Q38</f>
        <v>0</v>
      </c>
      <c r="V13" s="43">
        <f>'Deelnemende Renners'!R38</f>
        <v>0</v>
      </c>
      <c r="W13" s="43">
        <f>'Deelnemende Renners'!S38</f>
        <v>0</v>
      </c>
      <c r="X13" s="43">
        <f>'Deelnemende Renners'!T38</f>
        <v>0</v>
      </c>
      <c r="Y13" s="43">
        <f>'Deelnemende Renners'!U38</f>
        <v>0</v>
      </c>
      <c r="Z13" s="43">
        <f>'Deelnemende Renners'!V38</f>
        <v>0</v>
      </c>
      <c r="AA13" s="43">
        <f>'Deelnemende Renners'!W38</f>
        <v>0</v>
      </c>
      <c r="AB13" s="43">
        <f>'Deelnemende Renners'!X38</f>
        <v>0</v>
      </c>
      <c r="AC13" s="25"/>
      <c r="AD13" s="24"/>
    </row>
    <row r="14" spans="1:30" x14ac:dyDescent="0.25">
      <c r="A14" s="27">
        <v>7</v>
      </c>
      <c r="B14" s="34">
        <v>368</v>
      </c>
      <c r="C14" s="26" t="str">
        <f>IF(B14="","",VLOOKUP(B14,'Rennerslijst Giro'!A7:C982,2))</f>
        <v>HESJEDAL Ryder</v>
      </c>
      <c r="D14" s="34">
        <v>406</v>
      </c>
      <c r="E14" s="25"/>
      <c r="F14" s="25"/>
      <c r="G14" s="43">
        <f>'Deelnemende Renners'!C39</f>
        <v>0</v>
      </c>
      <c r="H14" s="43">
        <f>'Deelnemende Renners'!D39</f>
        <v>0</v>
      </c>
      <c r="I14" s="43">
        <f>'Deelnemende Renners'!E39</f>
        <v>0</v>
      </c>
      <c r="J14" s="43">
        <f>'Deelnemende Renners'!F39</f>
        <v>0</v>
      </c>
      <c r="K14" s="43">
        <f>'Deelnemende Renners'!G39</f>
        <v>300</v>
      </c>
      <c r="L14" s="43">
        <f>'Deelnemende Renners'!H39</f>
        <v>0</v>
      </c>
      <c r="M14" s="43">
        <f>'Deelnemende Renners'!I39</f>
        <v>0</v>
      </c>
      <c r="N14" s="43">
        <f>'Deelnemende Renners'!J39</f>
        <v>150</v>
      </c>
      <c r="O14" s="43">
        <f>'Deelnemende Renners'!K39</f>
        <v>600</v>
      </c>
      <c r="P14" s="43">
        <f>'Deelnemende Renners'!L39</f>
        <v>0</v>
      </c>
      <c r="Q14" s="43">
        <f>'Deelnemende Renners'!M39</f>
        <v>700</v>
      </c>
      <c r="R14" s="43">
        <f>'Deelnemende Renners'!N39</f>
        <v>0</v>
      </c>
      <c r="S14" s="43">
        <f>'Deelnemende Renners'!O39</f>
        <v>0</v>
      </c>
      <c r="T14" s="43">
        <f>'Deelnemende Renners'!P39</f>
        <v>0</v>
      </c>
      <c r="U14" s="43">
        <f>'Deelnemende Renners'!Q39</f>
        <v>0</v>
      </c>
      <c r="V14" s="43">
        <f>'Deelnemende Renners'!R39</f>
        <v>0</v>
      </c>
      <c r="W14" s="43">
        <f>'Deelnemende Renners'!S39</f>
        <v>0</v>
      </c>
      <c r="X14" s="43">
        <f>'Deelnemende Renners'!T39</f>
        <v>0</v>
      </c>
      <c r="Y14" s="43">
        <f>'Deelnemende Renners'!U39</f>
        <v>0</v>
      </c>
      <c r="Z14" s="43">
        <f>'Deelnemende Renners'!V39</f>
        <v>0</v>
      </c>
      <c r="AA14" s="43">
        <f>'Deelnemende Renners'!W39</f>
        <v>0</v>
      </c>
      <c r="AB14" s="43">
        <f>'Deelnemende Renners'!X39</f>
        <v>0</v>
      </c>
      <c r="AC14" s="25"/>
      <c r="AD14" s="24"/>
    </row>
    <row r="15" spans="1:30" x14ac:dyDescent="0.25">
      <c r="A15" s="27">
        <v>8</v>
      </c>
      <c r="B15" s="34">
        <v>396</v>
      </c>
      <c r="C15" s="26" t="str">
        <f>IF(B15="","",VLOOKUP(B15,'Rennerslijst Giro'!A8:C983,2))</f>
        <v>MEZGEC Luka</v>
      </c>
      <c r="D15" s="34">
        <v>189</v>
      </c>
      <c r="E15" s="25"/>
      <c r="F15" s="25"/>
      <c r="G15" s="43">
        <f>'Deelnemende Renners'!C10</f>
        <v>0</v>
      </c>
      <c r="H15" s="43">
        <f>'Deelnemende Renners'!D10</f>
        <v>1000</v>
      </c>
      <c r="I15" s="43">
        <f>'Deelnemende Renners'!E10</f>
        <v>0</v>
      </c>
      <c r="J15" s="43">
        <f>'Deelnemende Renners'!F10</f>
        <v>0</v>
      </c>
      <c r="K15" s="43">
        <f>'Deelnemende Renners'!G10</f>
        <v>0</v>
      </c>
      <c r="L15" s="43">
        <f>'Deelnemende Renners'!H10</f>
        <v>650</v>
      </c>
      <c r="M15" s="43">
        <f>'Deelnemende Renners'!I10</f>
        <v>0</v>
      </c>
      <c r="N15" s="43">
        <f>'Deelnemende Renners'!J10</f>
        <v>0</v>
      </c>
      <c r="O15" s="43">
        <f>'Deelnemende Renners'!K10</f>
        <v>0</v>
      </c>
      <c r="P15" s="43">
        <f>'Deelnemende Renners'!L10</f>
        <v>650</v>
      </c>
      <c r="Q15" s="43">
        <f>'Deelnemende Renners'!M10</f>
        <v>0</v>
      </c>
      <c r="R15" s="43">
        <f>'Deelnemende Renners'!N10</f>
        <v>0</v>
      </c>
      <c r="S15" s="43">
        <f>'Deelnemende Renners'!O10</f>
        <v>0</v>
      </c>
      <c r="T15" s="43">
        <f>'Deelnemende Renners'!P10</f>
        <v>0</v>
      </c>
      <c r="U15" s="43">
        <f>'Deelnemende Renners'!Q10</f>
        <v>0</v>
      </c>
      <c r="V15" s="43">
        <f>'Deelnemende Renners'!R10</f>
        <v>0</v>
      </c>
      <c r="W15" s="43">
        <f>'Deelnemende Renners'!S10</f>
        <v>0</v>
      </c>
      <c r="X15" s="43">
        <f>'Deelnemende Renners'!T10</f>
        <v>0</v>
      </c>
      <c r="Y15" s="43">
        <f>'Deelnemende Renners'!U10</f>
        <v>0</v>
      </c>
      <c r="Z15" s="43">
        <f>'Deelnemende Renners'!V10</f>
        <v>0</v>
      </c>
      <c r="AA15" s="43">
        <f>'Deelnemende Renners'!W10</f>
        <v>0</v>
      </c>
      <c r="AB15" s="43">
        <f>'Deelnemende Renners'!X10</f>
        <v>0</v>
      </c>
      <c r="AC15" s="25"/>
      <c r="AD15" s="24"/>
    </row>
    <row r="16" spans="1:30" x14ac:dyDescent="0.25">
      <c r="A16" s="27">
        <v>9</v>
      </c>
      <c r="B16" s="34">
        <v>207</v>
      </c>
      <c r="C16" s="26" t="str">
        <f>IF(B16="","",VLOOKUP(B16,'Rennerslijst Giro'!A9:C984,2))</f>
        <v>PELUCCHI Matteo</v>
      </c>
      <c r="D16" s="34">
        <v>189</v>
      </c>
      <c r="E16" s="25"/>
      <c r="F16" s="25"/>
      <c r="G16" s="43">
        <f>'Deelnemende Renners'!C40</f>
        <v>0</v>
      </c>
      <c r="H16" s="43">
        <f>'Deelnemende Renners'!D40</f>
        <v>0</v>
      </c>
      <c r="I16" s="43">
        <f>'Deelnemende Renners'!E40</f>
        <v>0</v>
      </c>
      <c r="J16" s="43">
        <f>'Deelnemende Renners'!F40</f>
        <v>0</v>
      </c>
      <c r="K16" s="43">
        <f>'Deelnemende Renners'!G40</f>
        <v>0</v>
      </c>
      <c r="L16" s="43">
        <f>'Deelnemende Renners'!H40</f>
        <v>1300</v>
      </c>
      <c r="M16" s="43">
        <f>'Deelnemende Renners'!I40</f>
        <v>0</v>
      </c>
      <c r="N16" s="43">
        <f>'Deelnemende Renners'!J40</f>
        <v>0</v>
      </c>
      <c r="O16" s="43">
        <f>'Deelnemende Renners'!K40</f>
        <v>0</v>
      </c>
      <c r="P16" s="43">
        <f>'Deelnemende Renners'!L40</f>
        <v>0</v>
      </c>
      <c r="Q16" s="43">
        <f>'Deelnemende Renners'!M40</f>
        <v>0</v>
      </c>
      <c r="R16" s="43">
        <f>'Deelnemende Renners'!N40</f>
        <v>0</v>
      </c>
      <c r="S16" s="43">
        <f>'Deelnemende Renners'!O40</f>
        <v>0</v>
      </c>
      <c r="T16" s="43">
        <f>'Deelnemende Renners'!P40</f>
        <v>0</v>
      </c>
      <c r="U16" s="43">
        <f>'Deelnemende Renners'!Q40</f>
        <v>0</v>
      </c>
      <c r="V16" s="43">
        <f>'Deelnemende Renners'!R40</f>
        <v>0</v>
      </c>
      <c r="W16" s="43">
        <f>'Deelnemende Renners'!S40</f>
        <v>0</v>
      </c>
      <c r="X16" s="43">
        <f>'Deelnemende Renners'!T40</f>
        <v>0</v>
      </c>
      <c r="Y16" s="43">
        <f>'Deelnemende Renners'!U40</f>
        <v>0</v>
      </c>
      <c r="Z16" s="43">
        <f>'Deelnemende Renners'!V40</f>
        <v>0</v>
      </c>
      <c r="AA16" s="43">
        <f>'Deelnemende Renners'!W40</f>
        <v>0</v>
      </c>
      <c r="AB16" s="43">
        <f>'Deelnemende Renners'!X40</f>
        <v>0</v>
      </c>
      <c r="AC16" s="25"/>
      <c r="AD16" s="24"/>
    </row>
    <row r="17" spans="1:30" x14ac:dyDescent="0.25">
      <c r="A17" s="27">
        <v>10</v>
      </c>
      <c r="B17" s="34">
        <v>83</v>
      </c>
      <c r="C17" s="26" t="str">
        <f>IF(B17="","",VLOOKUP(B17,'Rennerslijst Giro'!A10:C985,2))</f>
        <v>PIRAZZI Stefano</v>
      </c>
      <c r="D17" s="34">
        <v>177</v>
      </c>
      <c r="E17" s="25"/>
      <c r="F17" s="25"/>
      <c r="G17" s="43">
        <f>'Deelnemende Renners'!C8</f>
        <v>0</v>
      </c>
      <c r="H17" s="43">
        <f>'Deelnemende Renners'!D8</f>
        <v>0</v>
      </c>
      <c r="I17" s="43">
        <f>'Deelnemende Renners'!E8</f>
        <v>0</v>
      </c>
      <c r="J17" s="43">
        <f>'Deelnemende Renners'!F8</f>
        <v>0</v>
      </c>
      <c r="K17" s="43">
        <f>'Deelnemende Renners'!G8</f>
        <v>20</v>
      </c>
      <c r="L17" s="43">
        <f>'Deelnemende Renners'!H8</f>
        <v>0</v>
      </c>
      <c r="M17" s="43">
        <f>'Deelnemende Renners'!I8</f>
        <v>0</v>
      </c>
      <c r="N17" s="43">
        <f>'Deelnemende Renners'!J8</f>
        <v>0</v>
      </c>
      <c r="O17" s="43">
        <f>'Deelnemende Renners'!K8</f>
        <v>100</v>
      </c>
      <c r="P17" s="43">
        <f>'Deelnemende Renners'!L8</f>
        <v>0</v>
      </c>
      <c r="Q17" s="43">
        <f>'Deelnemende Renners'!M8</f>
        <v>0</v>
      </c>
      <c r="R17" s="43">
        <f>'Deelnemende Renners'!N8</f>
        <v>0</v>
      </c>
      <c r="S17" s="43">
        <f>'Deelnemende Renners'!O8</f>
        <v>0</v>
      </c>
      <c r="T17" s="43">
        <f>'Deelnemende Renners'!P8</f>
        <v>0</v>
      </c>
      <c r="U17" s="43">
        <f>'Deelnemende Renners'!Q8</f>
        <v>0</v>
      </c>
      <c r="V17" s="43">
        <f>'Deelnemende Renners'!R8</f>
        <v>0</v>
      </c>
      <c r="W17" s="43">
        <f>'Deelnemende Renners'!S8</f>
        <v>0</v>
      </c>
      <c r="X17" s="43">
        <f>'Deelnemende Renners'!T8</f>
        <v>0</v>
      </c>
      <c r="Y17" s="43">
        <f>'Deelnemende Renners'!U8</f>
        <v>0</v>
      </c>
      <c r="Z17" s="43">
        <f>'Deelnemende Renners'!V8</f>
        <v>0</v>
      </c>
      <c r="AA17" s="43">
        <f>'Deelnemende Renners'!W8</f>
        <v>0</v>
      </c>
      <c r="AB17" s="43">
        <f>'Deelnemende Renners'!X8</f>
        <v>0</v>
      </c>
      <c r="AC17" s="25"/>
      <c r="AD17" s="24"/>
    </row>
    <row r="18" spans="1:30" x14ac:dyDescent="0.25">
      <c r="A18" s="27">
        <v>11</v>
      </c>
      <c r="B18" s="34">
        <v>456</v>
      </c>
      <c r="C18" s="26" t="str">
        <f>IF(B18="","",VLOOKUP(B18,'Rennerslijst Giro'!A11:C986,2))</f>
        <v>HOFLAND Moreno</v>
      </c>
      <c r="D18" s="34">
        <v>162</v>
      </c>
      <c r="E18" s="25"/>
      <c r="F18" s="25"/>
      <c r="G18" s="43">
        <f>'Deelnemende Renners'!C41</f>
        <v>0</v>
      </c>
      <c r="H18" s="43">
        <f>'Deelnemende Renners'!D41</f>
        <v>1300</v>
      </c>
      <c r="I18" s="43">
        <f>'Deelnemende Renners'!E41</f>
        <v>0</v>
      </c>
      <c r="J18" s="43">
        <f>'Deelnemende Renners'!F41</f>
        <v>0</v>
      </c>
      <c r="K18" s="43">
        <f>'Deelnemende Renners'!G41</f>
        <v>0</v>
      </c>
      <c r="L18" s="43">
        <f>'Deelnemende Renners'!H41</f>
        <v>500</v>
      </c>
      <c r="M18" s="43">
        <f>'Deelnemende Renners'!I41</f>
        <v>0</v>
      </c>
      <c r="N18" s="43">
        <f>'Deelnemende Renners'!J41</f>
        <v>0</v>
      </c>
      <c r="O18" s="43">
        <f>'Deelnemende Renners'!K41</f>
        <v>0</v>
      </c>
      <c r="P18" s="43">
        <f>'Deelnemende Renners'!L41</f>
        <v>200</v>
      </c>
      <c r="Q18" s="43">
        <f>'Deelnemende Renners'!M41</f>
        <v>0</v>
      </c>
      <c r="R18" s="43">
        <f>'Deelnemende Renners'!N41</f>
        <v>0</v>
      </c>
      <c r="S18" s="43">
        <f>'Deelnemende Renners'!O41</f>
        <v>0</v>
      </c>
      <c r="T18" s="43">
        <f>'Deelnemende Renners'!P41</f>
        <v>0</v>
      </c>
      <c r="U18" s="43">
        <f>'Deelnemende Renners'!Q41</f>
        <v>0</v>
      </c>
      <c r="V18" s="43">
        <f>'Deelnemende Renners'!R41</f>
        <v>0</v>
      </c>
      <c r="W18" s="43">
        <f>'Deelnemende Renners'!S41</f>
        <v>0</v>
      </c>
      <c r="X18" s="43">
        <f>'Deelnemende Renners'!T41</f>
        <v>0</v>
      </c>
      <c r="Y18" s="43">
        <f>'Deelnemende Renners'!U41</f>
        <v>0</v>
      </c>
      <c r="Z18" s="43">
        <f>'Deelnemende Renners'!V41</f>
        <v>0</v>
      </c>
      <c r="AA18" s="43">
        <f>'Deelnemende Renners'!W41</f>
        <v>0</v>
      </c>
      <c r="AB18" s="43">
        <f>'Deelnemende Renners'!X41</f>
        <v>0</v>
      </c>
      <c r="AC18" s="25"/>
      <c r="AD18" s="24"/>
    </row>
    <row r="19" spans="1:30" x14ac:dyDescent="0.25">
      <c r="A19" s="27">
        <v>12</v>
      </c>
      <c r="B19" s="34">
        <v>242</v>
      </c>
      <c r="C19" s="26" t="str">
        <f>IF(B19="","",VLOOKUP(B19,'Rennerslijst Giro'!A12:C987,2))</f>
        <v>MODOLO Sacha</v>
      </c>
      <c r="D19" s="34">
        <v>45</v>
      </c>
      <c r="E19" s="25"/>
      <c r="F19" s="25"/>
      <c r="G19" s="43">
        <f>'Deelnemende Renners'!C9</f>
        <v>0</v>
      </c>
      <c r="H19" s="43">
        <f>'Deelnemende Renners'!D9</f>
        <v>0</v>
      </c>
      <c r="I19" s="43">
        <f>'Deelnemende Renners'!E9</f>
        <v>0</v>
      </c>
      <c r="J19" s="43">
        <f>'Deelnemende Renners'!F9</f>
        <v>0</v>
      </c>
      <c r="K19" s="43">
        <f>'Deelnemende Renners'!G9</f>
        <v>0</v>
      </c>
      <c r="L19" s="43">
        <f>'Deelnemende Renners'!H9</f>
        <v>1100</v>
      </c>
      <c r="M19" s="43">
        <f>'Deelnemende Renners'!I9</f>
        <v>0</v>
      </c>
      <c r="N19" s="43">
        <f>'Deelnemende Renners'!J9</f>
        <v>0</v>
      </c>
      <c r="O19" s="43">
        <f>'Deelnemende Renners'!K9</f>
        <v>0</v>
      </c>
      <c r="P19" s="43">
        <f>'Deelnemende Renners'!L9</f>
        <v>800</v>
      </c>
      <c r="Q19" s="43">
        <f>'Deelnemende Renners'!M9</f>
        <v>0</v>
      </c>
      <c r="R19" s="43">
        <f>'Deelnemende Renners'!N9</f>
        <v>0</v>
      </c>
      <c r="S19" s="43">
        <f>'Deelnemende Renners'!O9</f>
        <v>0</v>
      </c>
      <c r="T19" s="43">
        <f>'Deelnemende Renners'!P9</f>
        <v>0</v>
      </c>
      <c r="U19" s="43">
        <f>'Deelnemende Renners'!Q9</f>
        <v>0</v>
      </c>
      <c r="V19" s="43">
        <f>'Deelnemende Renners'!R9</f>
        <v>0</v>
      </c>
      <c r="W19" s="43">
        <f>'Deelnemende Renners'!S9</f>
        <v>0</v>
      </c>
      <c r="X19" s="43">
        <f>'Deelnemende Renners'!T9</f>
        <v>0</v>
      </c>
      <c r="Y19" s="43">
        <f>'Deelnemende Renners'!U9</f>
        <v>0</v>
      </c>
      <c r="Z19" s="43">
        <f>'Deelnemende Renners'!V9</f>
        <v>0</v>
      </c>
      <c r="AA19" s="43">
        <f>'Deelnemende Renners'!W9</f>
        <v>0</v>
      </c>
      <c r="AB19" s="43">
        <f>'Deelnemende Renners'!X9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/>
      <c r="I22" s="46"/>
      <c r="J22" s="46"/>
      <c r="K22" s="46"/>
      <c r="L22" s="46">
        <v>100</v>
      </c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/>
      <c r="I23" s="47"/>
      <c r="J23" s="47"/>
      <c r="K23" s="47">
        <v>100</v>
      </c>
      <c r="L23" s="47">
        <v>100</v>
      </c>
      <c r="M23" s="47">
        <v>100</v>
      </c>
      <c r="N23" s="47">
        <v>100</v>
      </c>
      <c r="O23" s="47">
        <v>100</v>
      </c>
      <c r="P23" s="47">
        <v>100</v>
      </c>
      <c r="Q23" s="47">
        <v>100</v>
      </c>
      <c r="R23" s="47">
        <v>100</v>
      </c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4140</v>
      </c>
      <c r="I25" s="44">
        <f t="shared" si="0"/>
        <v>450</v>
      </c>
      <c r="J25" s="49">
        <f t="shared" si="0"/>
        <v>1400</v>
      </c>
      <c r="K25" s="44">
        <f t="shared" si="0"/>
        <v>2900</v>
      </c>
      <c r="L25" s="49">
        <f t="shared" si="0"/>
        <v>5280</v>
      </c>
      <c r="M25" s="44">
        <f t="shared" si="0"/>
        <v>300</v>
      </c>
      <c r="N25" s="49">
        <f t="shared" si="0"/>
        <v>2850</v>
      </c>
      <c r="O25" s="44">
        <f t="shared" si="0"/>
        <v>1800</v>
      </c>
      <c r="P25" s="44">
        <f t="shared" si="0"/>
        <v>2525</v>
      </c>
      <c r="Q25" s="49">
        <f t="shared" si="0"/>
        <v>850</v>
      </c>
      <c r="R25" s="44">
        <f t="shared" si="0"/>
        <v>1300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23795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34">
        <v>322</v>
      </c>
      <c r="C28" s="26" t="str">
        <f>IF(B28="","",VLOOKUP(B28,'Rennerslijst Giro'!A1:C976,2))</f>
        <v>MATTHEWS Michael</v>
      </c>
      <c r="D28" s="34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34">
        <v>285</v>
      </c>
      <c r="C29" s="26" t="str">
        <f>IF(B29="","",VLOOKUP(B29,'Rennerslijst Giro'!A2:C977,2))</f>
        <v>INTXAUSTI ELORRIAGA Beñat</v>
      </c>
      <c r="D29" s="34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52">
        <v>3</v>
      </c>
      <c r="C30" s="23" t="str">
        <f>IF(B30="","",VLOOKUP(B30,'Rennerslijst Giro'!A3:C978,2))</f>
        <v>POZZOVIVO Domenico</v>
      </c>
      <c r="D30" s="52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A23" sqref="A23"/>
    </sheetView>
  </sheetViews>
  <sheetFormatPr defaultRowHeight="15" x14ac:dyDescent="0.25"/>
  <cols>
    <col min="1" max="1" width="18.42578125" customWidth="1"/>
  </cols>
  <sheetData>
    <row r="1" spans="1:1" x14ac:dyDescent="0.25">
      <c r="A1" s="78" t="s">
        <v>632</v>
      </c>
    </row>
    <row r="2" spans="1:1" x14ac:dyDescent="0.25">
      <c r="A2" s="78" t="s">
        <v>633</v>
      </c>
    </row>
    <row r="3" spans="1:1" x14ac:dyDescent="0.25">
      <c r="A3" s="78" t="s">
        <v>634</v>
      </c>
    </row>
    <row r="4" spans="1:1" x14ac:dyDescent="0.25">
      <c r="A4" s="78" t="s">
        <v>635</v>
      </c>
    </row>
    <row r="5" spans="1:1" x14ac:dyDescent="0.25">
      <c r="A5" s="78" t="s">
        <v>636</v>
      </c>
    </row>
    <row r="6" spans="1:1" x14ac:dyDescent="0.25">
      <c r="A6" s="78" t="s">
        <v>637</v>
      </c>
    </row>
    <row r="7" spans="1:1" x14ac:dyDescent="0.25">
      <c r="A7" s="78" t="s">
        <v>638</v>
      </c>
    </row>
    <row r="8" spans="1:1" x14ac:dyDescent="0.25">
      <c r="A8" s="78" t="s">
        <v>639</v>
      </c>
    </row>
    <row r="9" spans="1:1" x14ac:dyDescent="0.25">
      <c r="A9" s="78" t="s">
        <v>640</v>
      </c>
    </row>
    <row r="10" spans="1:1" x14ac:dyDescent="0.25">
      <c r="A10" s="78" t="s">
        <v>641</v>
      </c>
    </row>
    <row r="11" spans="1:1" x14ac:dyDescent="0.25">
      <c r="A11" s="78" t="s">
        <v>670</v>
      </c>
    </row>
    <row r="12" spans="1:1" x14ac:dyDescent="0.25">
      <c r="A12" s="78" t="s">
        <v>642</v>
      </c>
    </row>
    <row r="13" spans="1:1" x14ac:dyDescent="0.25">
      <c r="A13" s="78" t="s">
        <v>643</v>
      </c>
    </row>
    <row r="14" spans="1:1" x14ac:dyDescent="0.25">
      <c r="A14" s="78" t="s">
        <v>644</v>
      </c>
    </row>
    <row r="15" spans="1:1" x14ac:dyDescent="0.25">
      <c r="A15" s="78" t="s">
        <v>645</v>
      </c>
    </row>
    <row r="16" spans="1:1" x14ac:dyDescent="0.25">
      <c r="A16" s="78" t="s">
        <v>646</v>
      </c>
    </row>
    <row r="17" spans="1:1" x14ac:dyDescent="0.25">
      <c r="A17" s="78" t="s">
        <v>647</v>
      </c>
    </row>
    <row r="18" spans="1:1" x14ac:dyDescent="0.25">
      <c r="A18" s="78" t="s">
        <v>648</v>
      </c>
    </row>
    <row r="19" spans="1:1" x14ac:dyDescent="0.25">
      <c r="A19" s="78" t="s">
        <v>649</v>
      </c>
    </row>
    <row r="20" spans="1:1" x14ac:dyDescent="0.25">
      <c r="A20" s="78" t="s">
        <v>650</v>
      </c>
    </row>
    <row r="21" spans="1:1" x14ac:dyDescent="0.25">
      <c r="A21" s="78" t="s">
        <v>651</v>
      </c>
    </row>
    <row r="22" spans="1:1" x14ac:dyDescent="0.25">
      <c r="A22" s="78" t="s">
        <v>652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tabSelected="1" workbookViewId="0">
      <selection activeCell="N2" sqref="N2"/>
    </sheetView>
  </sheetViews>
  <sheetFormatPr defaultRowHeight="15" x14ac:dyDescent="0.25"/>
  <cols>
    <col min="2" max="2" width="36.7109375" customWidth="1"/>
  </cols>
  <sheetData>
    <row r="1" spans="1:27" ht="15.75" thickBot="1" x14ac:dyDescent="0.3">
      <c r="A1" s="24"/>
      <c r="B1" s="77" t="s">
        <v>585</v>
      </c>
      <c r="C1" s="79">
        <v>1</v>
      </c>
      <c r="D1" s="79">
        <v>2</v>
      </c>
      <c r="E1" s="79">
        <v>3</v>
      </c>
      <c r="F1" s="79">
        <v>4</v>
      </c>
      <c r="G1" s="79">
        <v>5</v>
      </c>
      <c r="H1" s="79">
        <v>6</v>
      </c>
      <c r="I1" s="79">
        <v>7</v>
      </c>
      <c r="J1" s="80">
        <v>8</v>
      </c>
      <c r="K1" s="81">
        <v>9</v>
      </c>
      <c r="L1" s="81">
        <v>10</v>
      </c>
      <c r="M1" s="81">
        <v>11</v>
      </c>
      <c r="N1" s="82">
        <v>12</v>
      </c>
      <c r="O1" s="82">
        <v>13</v>
      </c>
      <c r="P1" s="82">
        <v>14</v>
      </c>
      <c r="Q1" s="82">
        <v>15</v>
      </c>
      <c r="R1" s="82">
        <v>16</v>
      </c>
      <c r="S1" s="82">
        <v>17</v>
      </c>
      <c r="T1" s="82">
        <v>18</v>
      </c>
      <c r="U1" s="82">
        <v>19</v>
      </c>
      <c r="V1" s="82">
        <v>20</v>
      </c>
      <c r="W1" s="83">
        <v>21</v>
      </c>
      <c r="X1" s="84" t="s">
        <v>619</v>
      </c>
      <c r="Y1" s="24"/>
      <c r="Z1" s="24"/>
      <c r="AA1" s="24"/>
    </row>
    <row r="2" spans="1:27" ht="15.75" thickBot="1" x14ac:dyDescent="0.3">
      <c r="A2" s="119">
        <v>502</v>
      </c>
      <c r="B2" s="120" t="str">
        <f>IF(A2="","",VLOOKUP(A2,'Rennerslijst Giro'!A2:C976,2))</f>
        <v>CONTADOR VELASCO Alberto</v>
      </c>
      <c r="C2" s="95"/>
      <c r="D2" s="95">
        <v>20</v>
      </c>
      <c r="E2" s="95">
        <v>100</v>
      </c>
      <c r="F2" s="95">
        <v>600</v>
      </c>
      <c r="G2" s="95">
        <v>1000</v>
      </c>
      <c r="H2" s="95"/>
      <c r="I2" s="95"/>
      <c r="J2" s="95">
        <v>900</v>
      </c>
      <c r="K2" s="95">
        <v>500</v>
      </c>
      <c r="L2" s="95"/>
      <c r="M2" s="95">
        <v>75</v>
      </c>
      <c r="N2" s="95">
        <v>1300</v>
      </c>
      <c r="O2" s="121"/>
      <c r="P2" s="121"/>
      <c r="Q2" s="121"/>
      <c r="R2" s="121"/>
      <c r="S2" s="121"/>
      <c r="T2" s="121"/>
      <c r="U2" s="121"/>
      <c r="V2" s="121"/>
      <c r="W2" s="121"/>
      <c r="X2" s="122"/>
      <c r="Y2" s="24"/>
      <c r="Z2" s="24"/>
      <c r="AA2" s="24"/>
    </row>
    <row r="3" spans="1:27" ht="15.75" thickBot="1" x14ac:dyDescent="0.3">
      <c r="A3" s="123">
        <v>146</v>
      </c>
      <c r="B3" s="124" t="str">
        <f>IF(A3="","",VLOOKUP(A3,'Rennerslijst Giro'!A3:C977,2))</f>
        <v>URAN URAN Rigoberto</v>
      </c>
      <c r="C3" s="96"/>
      <c r="D3" s="95">
        <v>250</v>
      </c>
      <c r="E3" s="95"/>
      <c r="F3" s="95">
        <v>50</v>
      </c>
      <c r="G3" s="95">
        <v>200</v>
      </c>
      <c r="H3" s="95"/>
      <c r="I3" s="95"/>
      <c r="J3" s="95">
        <v>700</v>
      </c>
      <c r="K3" s="95"/>
      <c r="L3" s="95"/>
      <c r="M3" s="95"/>
      <c r="N3" s="95">
        <v>500</v>
      </c>
      <c r="O3" s="125"/>
      <c r="P3" s="125"/>
      <c r="Q3" s="125"/>
      <c r="R3" s="125"/>
      <c r="S3" s="125"/>
      <c r="T3" s="125"/>
      <c r="U3" s="125"/>
      <c r="V3" s="125"/>
      <c r="W3" s="125"/>
      <c r="X3" s="126"/>
      <c r="Y3" s="24"/>
      <c r="Z3" s="24"/>
      <c r="AA3" s="24"/>
    </row>
    <row r="4" spans="1:27" ht="16.5" thickTop="1" thickBot="1" x14ac:dyDescent="0.3">
      <c r="A4" s="127">
        <v>473</v>
      </c>
      <c r="B4" s="128" t="str">
        <f>IF(A4="","",VLOOKUP(A4,'Rennerslijst Giro'!A4:C978,2))</f>
        <v>PORTE Richie</v>
      </c>
      <c r="C4" s="96"/>
      <c r="D4" s="95">
        <v>40</v>
      </c>
      <c r="E4" s="95"/>
      <c r="F4" s="95">
        <v>550</v>
      </c>
      <c r="G4" s="95">
        <v>900</v>
      </c>
      <c r="H4" s="95">
        <v>30</v>
      </c>
      <c r="I4" s="95"/>
      <c r="J4" s="95">
        <v>800</v>
      </c>
      <c r="K4" s="95">
        <v>450</v>
      </c>
      <c r="L4" s="95"/>
      <c r="M4" s="95"/>
      <c r="N4" s="95">
        <v>450</v>
      </c>
      <c r="O4" s="125"/>
      <c r="P4" s="125"/>
      <c r="Q4" s="125"/>
      <c r="R4" s="125"/>
      <c r="S4" s="125"/>
      <c r="T4" s="125"/>
      <c r="U4" s="125"/>
      <c r="V4" s="125"/>
      <c r="W4" s="125"/>
      <c r="X4" s="126"/>
      <c r="Y4" s="24"/>
      <c r="Z4" s="24"/>
      <c r="AA4" s="24"/>
    </row>
    <row r="5" spans="1:27" ht="16.5" thickTop="1" thickBot="1" x14ac:dyDescent="0.3">
      <c r="A5" s="127">
        <v>3</v>
      </c>
      <c r="B5" s="128" t="str">
        <f>IF(A5="","",VLOOKUP(A5,'Rennerslijst Giro'!A5:C979,2))</f>
        <v>POZZOVIVO Domenico</v>
      </c>
      <c r="C5" s="96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125"/>
      <c r="P5" s="125"/>
      <c r="Q5" s="125"/>
      <c r="R5" s="125"/>
      <c r="S5" s="125"/>
      <c r="T5" s="125"/>
      <c r="U5" s="125"/>
      <c r="V5" s="125"/>
      <c r="W5" s="125"/>
      <c r="X5" s="126"/>
      <c r="Y5" s="24"/>
      <c r="Z5" s="24"/>
      <c r="AA5" s="24"/>
    </row>
    <row r="6" spans="1:27" ht="16.5" thickTop="1" thickBot="1" x14ac:dyDescent="0.3">
      <c r="A6" s="127">
        <v>509</v>
      </c>
      <c r="B6" s="128" t="str">
        <f>IF(A6="","",VLOOKUP(A6,'Rennerslijst Giro'!A6:C980,2))</f>
        <v>KREUZIGER Roman</v>
      </c>
      <c r="C6" s="96"/>
      <c r="D6" s="95">
        <v>400</v>
      </c>
      <c r="E6" s="95">
        <v>20</v>
      </c>
      <c r="F6" s="95">
        <v>400</v>
      </c>
      <c r="G6" s="95">
        <v>250</v>
      </c>
      <c r="H6" s="95"/>
      <c r="I6" s="95"/>
      <c r="J6" s="95">
        <v>100</v>
      </c>
      <c r="K6" s="95"/>
      <c r="L6" s="95"/>
      <c r="M6" s="95"/>
      <c r="N6" s="95">
        <v>250</v>
      </c>
      <c r="O6" s="125"/>
      <c r="P6" s="125"/>
      <c r="Q6" s="125"/>
      <c r="R6" s="125"/>
      <c r="S6" s="125"/>
      <c r="T6" s="125"/>
      <c r="U6" s="125"/>
      <c r="V6" s="125"/>
      <c r="W6" s="125"/>
      <c r="X6" s="126"/>
      <c r="Y6" s="24"/>
      <c r="Z6" s="24"/>
      <c r="AA6" s="24"/>
    </row>
    <row r="7" spans="1:27" ht="16.5" thickTop="1" thickBot="1" x14ac:dyDescent="0.3">
      <c r="A7" s="127">
        <v>260</v>
      </c>
      <c r="B7" s="128" t="str">
        <f>IF(A7="","",VLOOKUP(A7,'Rennerslijst Giro'!A7:C981,2))</f>
        <v>VAN DEN BROECK Jurgen</v>
      </c>
      <c r="C7" s="96"/>
      <c r="D7" s="95"/>
      <c r="E7" s="95"/>
      <c r="F7" s="95">
        <v>150</v>
      </c>
      <c r="G7" s="95"/>
      <c r="H7" s="95"/>
      <c r="I7" s="95"/>
      <c r="J7" s="95">
        <v>250</v>
      </c>
      <c r="K7" s="95">
        <v>20</v>
      </c>
      <c r="L7" s="95"/>
      <c r="M7" s="95">
        <v>150</v>
      </c>
      <c r="N7" s="95">
        <v>600</v>
      </c>
      <c r="O7" s="125"/>
      <c r="P7" s="125"/>
      <c r="Q7" s="125"/>
      <c r="R7" s="125"/>
      <c r="S7" s="125"/>
      <c r="T7" s="125"/>
      <c r="U7" s="125"/>
      <c r="V7" s="125"/>
      <c r="W7" s="125"/>
      <c r="X7" s="126"/>
      <c r="Y7" s="24"/>
      <c r="Z7" s="24"/>
      <c r="AA7" s="24"/>
    </row>
    <row r="8" spans="1:27" ht="16.5" thickTop="1" thickBot="1" x14ac:dyDescent="0.3">
      <c r="A8" s="127">
        <v>83</v>
      </c>
      <c r="B8" s="128" t="str">
        <f>IF(A8="","",VLOOKUP(A8,'Rennerslijst Giro'!A8:C982,2))</f>
        <v>PIRAZZI Stefano</v>
      </c>
      <c r="C8" s="96"/>
      <c r="D8" s="95"/>
      <c r="E8" s="95"/>
      <c r="F8" s="95"/>
      <c r="G8" s="95">
        <v>20</v>
      </c>
      <c r="H8" s="95"/>
      <c r="I8" s="95"/>
      <c r="J8" s="95"/>
      <c r="K8" s="95">
        <v>100</v>
      </c>
      <c r="L8" s="95"/>
      <c r="M8" s="95"/>
      <c r="N8" s="95"/>
      <c r="O8" s="125"/>
      <c r="P8" s="125"/>
      <c r="Q8" s="125"/>
      <c r="R8" s="125"/>
      <c r="S8" s="125"/>
      <c r="T8" s="125"/>
      <c r="U8" s="125"/>
      <c r="V8" s="125"/>
      <c r="W8" s="125"/>
      <c r="X8" s="126"/>
      <c r="Y8" s="24"/>
      <c r="Z8" s="24"/>
      <c r="AA8" s="24"/>
    </row>
    <row r="9" spans="1:27" ht="16.5" thickTop="1" thickBot="1" x14ac:dyDescent="0.3">
      <c r="A9" s="127">
        <v>242</v>
      </c>
      <c r="B9" s="128" t="str">
        <f>IF(A9="","",VLOOKUP(A9,'Rennerslijst Giro'!A9:C983,2))</f>
        <v>MODOLO Sacha</v>
      </c>
      <c r="C9" s="96"/>
      <c r="D9" s="95"/>
      <c r="E9" s="95"/>
      <c r="F9" s="95"/>
      <c r="G9" s="95"/>
      <c r="H9" s="95">
        <v>1100</v>
      </c>
      <c r="I9" s="95"/>
      <c r="J9" s="95"/>
      <c r="K9" s="95"/>
      <c r="L9" s="95">
        <v>800</v>
      </c>
      <c r="M9" s="95"/>
      <c r="N9" s="95"/>
      <c r="O9" s="125"/>
      <c r="P9" s="125"/>
      <c r="Q9" s="125"/>
      <c r="R9" s="125"/>
      <c r="S9" s="125"/>
      <c r="T9" s="125"/>
      <c r="U9" s="125"/>
      <c r="V9" s="125"/>
      <c r="W9" s="125"/>
      <c r="X9" s="126"/>
      <c r="Y9" s="24"/>
      <c r="Z9" s="24"/>
      <c r="AA9" s="24"/>
    </row>
    <row r="10" spans="1:27" ht="16.5" thickTop="1" thickBot="1" x14ac:dyDescent="0.3">
      <c r="A10" s="127">
        <v>396</v>
      </c>
      <c r="B10" s="128" t="str">
        <f>IF(A10="","",VLOOKUP(A10,'Rennerslijst Giro'!A10:C984,2))</f>
        <v>MEZGEC Luka</v>
      </c>
      <c r="C10" s="96"/>
      <c r="D10" s="95">
        <v>1000</v>
      </c>
      <c r="E10" s="95"/>
      <c r="F10" s="95"/>
      <c r="G10" s="95"/>
      <c r="H10" s="95">
        <v>650</v>
      </c>
      <c r="I10" s="95"/>
      <c r="J10" s="95"/>
      <c r="K10" s="95"/>
      <c r="L10" s="95">
        <v>650</v>
      </c>
      <c r="M10" s="95"/>
      <c r="N10" s="95"/>
      <c r="O10" s="125"/>
      <c r="P10" s="125"/>
      <c r="Q10" s="125"/>
      <c r="R10" s="125"/>
      <c r="S10" s="125"/>
      <c r="T10" s="125"/>
      <c r="U10" s="125"/>
      <c r="V10" s="125"/>
      <c r="W10" s="125"/>
      <c r="X10" s="126"/>
      <c r="Y10" s="24"/>
      <c r="Z10" s="24"/>
      <c r="AA10" s="24"/>
    </row>
    <row r="11" spans="1:27" ht="16.5" thickTop="1" thickBot="1" x14ac:dyDescent="0.3">
      <c r="A11" s="127">
        <v>533</v>
      </c>
      <c r="B11" s="128" t="str">
        <f>IF(A11="","",VLOOKUP(A11,'Rennerslijst Giro'!A11:C985,2))</f>
        <v>NIZZOLO Giacomo</v>
      </c>
      <c r="C11" s="96"/>
      <c r="D11" s="95">
        <v>800</v>
      </c>
      <c r="E11" s="95"/>
      <c r="F11" s="95"/>
      <c r="G11" s="95"/>
      <c r="H11" s="95">
        <v>900</v>
      </c>
      <c r="I11" s="95"/>
      <c r="J11" s="95"/>
      <c r="K11" s="95"/>
      <c r="L11" s="95">
        <v>900</v>
      </c>
      <c r="M11" s="95"/>
      <c r="N11" s="95"/>
      <c r="O11" s="125"/>
      <c r="P11" s="125"/>
      <c r="Q11" s="125"/>
      <c r="R11" s="125"/>
      <c r="S11" s="125"/>
      <c r="T11" s="125"/>
      <c r="U11" s="125"/>
      <c r="V11" s="125"/>
      <c r="W11" s="125"/>
      <c r="X11" s="126"/>
      <c r="Y11" s="24"/>
      <c r="Z11" s="24"/>
      <c r="AA11" s="24"/>
    </row>
    <row r="12" spans="1:27" ht="16.5" thickTop="1" thickBot="1" x14ac:dyDescent="0.3">
      <c r="A12" s="127">
        <v>27</v>
      </c>
      <c r="B12" s="128" t="str">
        <f>IF(A12="","",VLOOKUP(A12,'Rennerslijst Giro'!A12:C986,2))</f>
        <v>BETANCUR GOMEZ Carlos Alberto</v>
      </c>
      <c r="C12" s="96"/>
      <c r="D12" s="95"/>
      <c r="E12" s="95"/>
      <c r="F12" s="95"/>
      <c r="G12" s="95"/>
      <c r="H12" s="95"/>
      <c r="I12" s="95">
        <v>30</v>
      </c>
      <c r="J12" s="95"/>
      <c r="K12" s="95">
        <v>800</v>
      </c>
      <c r="L12" s="95"/>
      <c r="M12" s="95">
        <v>1300</v>
      </c>
      <c r="N12" s="95">
        <v>650</v>
      </c>
      <c r="O12" s="125"/>
      <c r="P12" s="125"/>
      <c r="Q12" s="125"/>
      <c r="R12" s="125"/>
      <c r="S12" s="125"/>
      <c r="T12" s="125"/>
      <c r="U12" s="125"/>
      <c r="V12" s="125"/>
      <c r="W12" s="125"/>
      <c r="X12" s="126"/>
      <c r="Y12" s="24"/>
      <c r="Z12" s="24"/>
      <c r="AA12" s="24"/>
    </row>
    <row r="13" spans="1:27" ht="16.5" thickTop="1" thickBot="1" x14ac:dyDescent="0.3">
      <c r="A13" s="127">
        <v>237</v>
      </c>
      <c r="B13" s="128" t="str">
        <f>IF(A13="","",VLOOKUP(A13,'Rennerslijst Giro'!A13:C987,2))</f>
        <v>FERRARI Roberto</v>
      </c>
      <c r="C13" s="96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125"/>
      <c r="P13" s="125"/>
      <c r="Q13" s="125"/>
      <c r="R13" s="125"/>
      <c r="S13" s="125"/>
      <c r="T13" s="125"/>
      <c r="U13" s="125"/>
      <c r="V13" s="125"/>
      <c r="W13" s="125"/>
      <c r="X13" s="126"/>
      <c r="Y13" s="24"/>
      <c r="Z13" s="24"/>
      <c r="AA13" s="24"/>
    </row>
    <row r="14" spans="1:27" ht="16.5" thickTop="1" thickBot="1" x14ac:dyDescent="0.3">
      <c r="A14" s="127">
        <v>50</v>
      </c>
      <c r="B14" s="128" t="str">
        <f>IF(A14="","",VLOOKUP(A14,'Rennerslijst Giro'!A14:C988,2))</f>
        <v>ARU Fabio</v>
      </c>
      <c r="C14" s="96"/>
      <c r="D14" s="95">
        <v>450</v>
      </c>
      <c r="E14" s="95">
        <v>450</v>
      </c>
      <c r="F14" s="95">
        <v>800</v>
      </c>
      <c r="G14" s="95">
        <v>1100</v>
      </c>
      <c r="H14" s="95"/>
      <c r="I14" s="95">
        <v>200</v>
      </c>
      <c r="J14" s="95">
        <v>1000</v>
      </c>
      <c r="K14" s="95">
        <v>550</v>
      </c>
      <c r="L14" s="95">
        <v>75</v>
      </c>
      <c r="M14" s="95">
        <v>50</v>
      </c>
      <c r="N14" s="95"/>
      <c r="O14" s="125"/>
      <c r="P14" s="125"/>
      <c r="Q14" s="125"/>
      <c r="R14" s="125"/>
      <c r="S14" s="125"/>
      <c r="T14" s="125"/>
      <c r="U14" s="125"/>
      <c r="V14" s="125"/>
      <c r="W14" s="125"/>
      <c r="X14" s="126"/>
      <c r="Y14" s="24"/>
      <c r="Z14" s="24"/>
      <c r="AA14" s="24"/>
    </row>
    <row r="15" spans="1:27" ht="16.5" thickTop="1" thickBot="1" x14ac:dyDescent="0.3">
      <c r="A15" s="127">
        <v>232</v>
      </c>
      <c r="B15" s="128" t="str">
        <f>IF(A15="","",VLOOKUP(A15,'Rennerslijst Giro'!A15:C989,2))</f>
        <v>NIEMIEC Przemyslaw</v>
      </c>
      <c r="C15" s="96"/>
      <c r="D15" s="95"/>
      <c r="E15" s="95"/>
      <c r="F15" s="95"/>
      <c r="G15" s="95">
        <v>150</v>
      </c>
      <c r="H15" s="95"/>
      <c r="I15" s="95"/>
      <c r="J15" s="95"/>
      <c r="K15" s="95"/>
      <c r="L15" s="95"/>
      <c r="M15" s="95"/>
      <c r="N15" s="95"/>
      <c r="O15" s="125"/>
      <c r="P15" s="125"/>
      <c r="Q15" s="125"/>
      <c r="R15" s="125"/>
      <c r="S15" s="125"/>
      <c r="T15" s="125"/>
      <c r="U15" s="125"/>
      <c r="V15" s="125"/>
      <c r="W15" s="125"/>
      <c r="X15" s="126"/>
      <c r="Y15" s="24"/>
      <c r="Z15" s="24"/>
      <c r="AA15" s="24"/>
    </row>
    <row r="16" spans="1:27" ht="16.5" thickTop="1" thickBot="1" x14ac:dyDescent="0.3">
      <c r="A16" s="127">
        <v>451</v>
      </c>
      <c r="B16" s="128" t="str">
        <f>IF(A16="","",VLOOKUP(A16,'Rennerslijst Giro'!A16:C990,2))</f>
        <v>KRUIJSWIJK Steven</v>
      </c>
      <c r="C16" s="96"/>
      <c r="D16" s="95"/>
      <c r="E16" s="95"/>
      <c r="F16" s="95"/>
      <c r="G16" s="95"/>
      <c r="H16" s="95"/>
      <c r="I16" s="95"/>
      <c r="J16" s="95">
        <v>10</v>
      </c>
      <c r="K16" s="95">
        <v>1300</v>
      </c>
      <c r="L16" s="95"/>
      <c r="M16" s="95">
        <v>800</v>
      </c>
      <c r="N16" s="95">
        <v>20</v>
      </c>
      <c r="O16" s="125"/>
      <c r="P16" s="125"/>
      <c r="Q16" s="125"/>
      <c r="R16" s="125"/>
      <c r="S16" s="125"/>
      <c r="T16" s="125"/>
      <c r="U16" s="125"/>
      <c r="V16" s="125"/>
      <c r="W16" s="125"/>
      <c r="X16" s="126"/>
      <c r="Y16" s="24"/>
      <c r="Z16" s="24"/>
      <c r="AA16" s="24"/>
    </row>
    <row r="17" spans="1:27" ht="16.5" thickTop="1" thickBot="1" x14ac:dyDescent="0.3">
      <c r="A17" s="127">
        <v>322</v>
      </c>
      <c r="B17" s="128" t="str">
        <f>IF(A17="","",VLOOKUP(A17,'Rennerslijst Giro'!A17:C991,2))</f>
        <v>MATTHEWS Michael</v>
      </c>
      <c r="C17" s="96"/>
      <c r="D17" s="95">
        <v>700</v>
      </c>
      <c r="E17" s="95">
        <v>1500</v>
      </c>
      <c r="F17" s="95"/>
      <c r="G17" s="95"/>
      <c r="H17" s="95">
        <v>200</v>
      </c>
      <c r="I17" s="95"/>
      <c r="J17" s="95"/>
      <c r="K17" s="95">
        <v>250</v>
      </c>
      <c r="L17" s="95"/>
      <c r="M17" s="95">
        <v>250</v>
      </c>
      <c r="N17" s="95"/>
      <c r="O17" s="125"/>
      <c r="P17" s="125"/>
      <c r="Q17" s="125"/>
      <c r="R17" s="125"/>
      <c r="S17" s="125"/>
      <c r="T17" s="125"/>
      <c r="U17" s="125"/>
      <c r="V17" s="125"/>
      <c r="W17" s="125"/>
      <c r="X17" s="126"/>
      <c r="Y17" s="24"/>
      <c r="Z17" s="24"/>
      <c r="AA17" s="24"/>
    </row>
    <row r="18" spans="1:27" ht="16.5" thickTop="1" thickBot="1" x14ac:dyDescent="0.3">
      <c r="A18" s="127">
        <v>101</v>
      </c>
      <c r="B18" s="128" t="str">
        <f>IF(A18="","",VLOOKUP(A18,'Rennerslijst Giro'!A18:C992,2))</f>
        <v>CARUSO Damiano</v>
      </c>
      <c r="C18" s="96"/>
      <c r="D18" s="95">
        <v>30</v>
      </c>
      <c r="E18" s="95">
        <v>10</v>
      </c>
      <c r="F18" s="95">
        <v>200</v>
      </c>
      <c r="G18" s="95">
        <v>600</v>
      </c>
      <c r="H18" s="95"/>
      <c r="I18" s="95">
        <v>250</v>
      </c>
      <c r="J18" s="95">
        <v>550</v>
      </c>
      <c r="K18" s="95">
        <v>75</v>
      </c>
      <c r="L18" s="95"/>
      <c r="M18" s="95"/>
      <c r="N18" s="95">
        <v>350</v>
      </c>
      <c r="O18" s="125"/>
      <c r="P18" s="125"/>
      <c r="Q18" s="125"/>
      <c r="R18" s="125"/>
      <c r="S18" s="125"/>
      <c r="T18" s="125"/>
      <c r="U18" s="125"/>
      <c r="V18" s="125"/>
      <c r="W18" s="125"/>
      <c r="X18" s="126"/>
      <c r="Y18" s="24"/>
      <c r="Z18" s="24"/>
      <c r="AA18" s="24"/>
    </row>
    <row r="19" spans="1:27" ht="16.5" thickTop="1" thickBot="1" x14ac:dyDescent="0.3">
      <c r="A19" s="127">
        <v>424</v>
      </c>
      <c r="B19" s="128" t="str">
        <f>IF(A19="","",VLOOKUP(A19,'Rennerslijst Giro'!A19:C993,2))</f>
        <v>ZAKARIN Ilnur</v>
      </c>
      <c r="C19" s="96"/>
      <c r="D19" s="95"/>
      <c r="E19" s="95"/>
      <c r="F19" s="95"/>
      <c r="G19" s="95"/>
      <c r="H19" s="95"/>
      <c r="I19" s="95"/>
      <c r="J19" s="95"/>
      <c r="K19" s="95"/>
      <c r="L19" s="95"/>
      <c r="M19" s="95">
        <v>1500</v>
      </c>
      <c r="N19" s="95"/>
      <c r="O19" s="125"/>
      <c r="P19" s="125"/>
      <c r="Q19" s="125"/>
      <c r="R19" s="125"/>
      <c r="S19" s="125"/>
      <c r="T19" s="125"/>
      <c r="U19" s="125"/>
      <c r="V19" s="125"/>
      <c r="W19" s="125"/>
      <c r="X19" s="126"/>
      <c r="Y19" s="24"/>
      <c r="Z19" s="24"/>
      <c r="AA19" s="24"/>
    </row>
    <row r="20" spans="1:27" ht="16.5" thickTop="1" thickBot="1" x14ac:dyDescent="0.3">
      <c r="A20" s="127">
        <v>59</v>
      </c>
      <c r="B20" s="128" t="str">
        <f>IF(A20="","",VLOOKUP(A20,'Rennerslijst Giro'!A20:C994,2))</f>
        <v>LANDA MEANA Mikel</v>
      </c>
      <c r="C20" s="96"/>
      <c r="D20" s="95"/>
      <c r="E20" s="95"/>
      <c r="F20" s="95">
        <v>40</v>
      </c>
      <c r="G20" s="95">
        <v>800</v>
      </c>
      <c r="H20" s="95"/>
      <c r="I20" s="95"/>
      <c r="J20" s="95">
        <v>1300</v>
      </c>
      <c r="K20" s="95">
        <v>400</v>
      </c>
      <c r="L20" s="95"/>
      <c r="M20" s="95">
        <v>30</v>
      </c>
      <c r="N20" s="95">
        <v>550</v>
      </c>
      <c r="O20" s="125"/>
      <c r="P20" s="125"/>
      <c r="Q20" s="125"/>
      <c r="R20" s="125"/>
      <c r="S20" s="125"/>
      <c r="T20" s="125"/>
      <c r="U20" s="125"/>
      <c r="V20" s="125"/>
      <c r="W20" s="125"/>
      <c r="X20" s="126"/>
      <c r="Y20" s="24"/>
      <c r="Z20" s="24"/>
      <c r="AA20" s="24"/>
    </row>
    <row r="21" spans="1:27" ht="16.5" thickTop="1" thickBot="1" x14ac:dyDescent="0.3">
      <c r="A21" s="127">
        <v>236</v>
      </c>
      <c r="B21" s="128" t="str">
        <f>IF(A21="","",VLOOKUP(A21,'Rennerslijst Giro'!A21:C995,2))</f>
        <v>ULISSI Diego</v>
      </c>
      <c r="C21" s="96"/>
      <c r="D21" s="95"/>
      <c r="E21" s="95"/>
      <c r="F21" s="95"/>
      <c r="G21" s="95"/>
      <c r="H21" s="95"/>
      <c r="I21" s="95">
        <v>1500</v>
      </c>
      <c r="J21" s="95"/>
      <c r="K21" s="95"/>
      <c r="L21" s="95"/>
      <c r="M21" s="95"/>
      <c r="N21" s="95">
        <v>1100</v>
      </c>
      <c r="O21" s="125"/>
      <c r="P21" s="125"/>
      <c r="Q21" s="125"/>
      <c r="R21" s="125"/>
      <c r="S21" s="125"/>
      <c r="T21" s="125"/>
      <c r="U21" s="125"/>
      <c r="V21" s="125"/>
      <c r="W21" s="125"/>
      <c r="X21" s="126"/>
      <c r="Y21" s="24"/>
      <c r="Z21" s="24"/>
      <c r="AA21" s="24"/>
    </row>
    <row r="22" spans="1:27" ht="16.5" thickTop="1" thickBot="1" x14ac:dyDescent="0.3">
      <c r="A22" s="127">
        <v>85</v>
      </c>
      <c r="B22" s="128" t="str">
        <f>IF(A22="","",VLOOKUP(A22,'Rennerslijst Giro'!A22:C996,2))</f>
        <v>RUFFONI Nicola</v>
      </c>
      <c r="C22" s="96"/>
      <c r="D22" s="95"/>
      <c r="E22" s="95"/>
      <c r="F22" s="95"/>
      <c r="G22" s="95"/>
      <c r="H22" s="95">
        <v>600</v>
      </c>
      <c r="I22" s="95"/>
      <c r="J22" s="95"/>
      <c r="K22" s="95"/>
      <c r="L22" s="95">
        <v>600</v>
      </c>
      <c r="M22" s="95"/>
      <c r="N22" s="95"/>
      <c r="O22" s="125"/>
      <c r="P22" s="125"/>
      <c r="Q22" s="125"/>
      <c r="R22" s="125"/>
      <c r="S22" s="125"/>
      <c r="T22" s="125"/>
      <c r="U22" s="125"/>
      <c r="V22" s="125"/>
      <c r="W22" s="125"/>
      <c r="X22" s="126"/>
      <c r="Y22" s="24"/>
      <c r="Z22" s="24"/>
      <c r="AA22" s="24"/>
    </row>
    <row r="23" spans="1:27" ht="16.5" thickTop="1" thickBot="1" x14ac:dyDescent="0.3">
      <c r="A23" s="127">
        <v>478</v>
      </c>
      <c r="B23" s="128" t="str">
        <f>IF(A23="","",VLOOKUP(A23,'Rennerslijst Giro'!A23:C997,2))</f>
        <v>KÖNIG Leopold</v>
      </c>
      <c r="C23" s="96"/>
      <c r="D23" s="95"/>
      <c r="E23" s="95"/>
      <c r="F23" s="95">
        <v>30</v>
      </c>
      <c r="G23" s="95">
        <v>400</v>
      </c>
      <c r="H23" s="95"/>
      <c r="I23" s="95">
        <v>10</v>
      </c>
      <c r="J23" s="95">
        <v>350</v>
      </c>
      <c r="K23" s="95"/>
      <c r="L23" s="95"/>
      <c r="M23" s="95">
        <v>40</v>
      </c>
      <c r="N23" s="95">
        <v>200</v>
      </c>
      <c r="O23" s="125"/>
      <c r="P23" s="125"/>
      <c r="Q23" s="125"/>
      <c r="R23" s="125"/>
      <c r="S23" s="125"/>
      <c r="T23" s="125"/>
      <c r="U23" s="125"/>
      <c r="V23" s="125"/>
      <c r="W23" s="125"/>
      <c r="X23" s="126"/>
      <c r="Y23" s="24"/>
      <c r="Z23" s="24"/>
      <c r="AA23" s="24"/>
    </row>
    <row r="24" spans="1:27" ht="16.5" thickTop="1" thickBot="1" x14ac:dyDescent="0.3">
      <c r="A24" s="127">
        <v>254</v>
      </c>
      <c r="B24" s="128" t="str">
        <f>IF(A24="","",VLOOKUP(A24,'Rennerslijst Giro'!A24:C998,2))</f>
        <v>GREIPEL André</v>
      </c>
      <c r="C24" s="96"/>
      <c r="D24" s="95">
        <v>1100</v>
      </c>
      <c r="E24" s="95"/>
      <c r="F24" s="95"/>
      <c r="G24" s="95"/>
      <c r="H24" s="95">
        <v>1500</v>
      </c>
      <c r="I24" s="95"/>
      <c r="J24" s="95"/>
      <c r="K24" s="95"/>
      <c r="L24" s="95">
        <v>700</v>
      </c>
      <c r="M24" s="95"/>
      <c r="N24" s="95"/>
      <c r="O24" s="125"/>
      <c r="P24" s="125"/>
      <c r="Q24" s="125"/>
      <c r="R24" s="125"/>
      <c r="S24" s="125"/>
      <c r="T24" s="125"/>
      <c r="U24" s="125"/>
      <c r="V24" s="125"/>
      <c r="W24" s="125"/>
      <c r="X24" s="126"/>
      <c r="Y24" s="24"/>
      <c r="Z24" s="24"/>
      <c r="AA24" s="24"/>
    </row>
    <row r="25" spans="1:27" ht="16.5" thickTop="1" thickBot="1" x14ac:dyDescent="0.3">
      <c r="A25" s="127">
        <v>312</v>
      </c>
      <c r="B25" s="128" t="str">
        <f>IF(A25="","",VLOOKUP(A25,'Rennerslijst Giro'!A25:C999,2))</f>
        <v>COLLI Daniele</v>
      </c>
      <c r="C25" s="96"/>
      <c r="D25" s="95">
        <v>600</v>
      </c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125"/>
      <c r="P25" s="125"/>
      <c r="Q25" s="125"/>
      <c r="R25" s="125"/>
      <c r="S25" s="125"/>
      <c r="T25" s="125"/>
      <c r="U25" s="125"/>
      <c r="V25" s="125"/>
      <c r="W25" s="125"/>
      <c r="X25" s="126"/>
      <c r="Y25" s="24"/>
      <c r="Z25" s="24"/>
      <c r="AA25" s="24"/>
    </row>
    <row r="26" spans="1:27" ht="16.5" thickTop="1" thickBot="1" x14ac:dyDescent="0.3">
      <c r="A26" s="127">
        <v>319</v>
      </c>
      <c r="B26" s="128" t="str">
        <f>IF(A26="","",VLOOKUP(A26,'Rennerslijst Giro'!A26:C1000,2))</f>
        <v>STACCHIOTTI Riccardo</v>
      </c>
      <c r="C26" s="96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125"/>
      <c r="P26" s="125"/>
      <c r="Q26" s="125"/>
      <c r="R26" s="125"/>
      <c r="S26" s="125"/>
      <c r="T26" s="125"/>
      <c r="U26" s="125"/>
      <c r="V26" s="125"/>
      <c r="W26" s="125"/>
      <c r="X26" s="126"/>
      <c r="Y26" s="24"/>
      <c r="Z26" s="24"/>
      <c r="AA26" s="24"/>
    </row>
    <row r="27" spans="1:27" ht="16.5" thickTop="1" thickBot="1" x14ac:dyDescent="0.3">
      <c r="A27" s="127">
        <v>285</v>
      </c>
      <c r="B27" s="128" t="str">
        <f>IF(A27="","",VLOOKUP(A27,'Rennerslijst Giro'!A27:C1001,2))</f>
        <v>INTXAUSTI ELORRIAGA Beñat</v>
      </c>
      <c r="C27" s="96"/>
      <c r="D27" s="95"/>
      <c r="E27" s="95"/>
      <c r="F27" s="95"/>
      <c r="G27" s="95"/>
      <c r="H27" s="95"/>
      <c r="I27" s="95"/>
      <c r="J27" s="95">
        <v>1500</v>
      </c>
      <c r="K27" s="95"/>
      <c r="L27" s="95"/>
      <c r="M27" s="95">
        <v>1000</v>
      </c>
      <c r="N27" s="95"/>
      <c r="O27" s="125"/>
      <c r="P27" s="125"/>
      <c r="Q27" s="125"/>
      <c r="R27" s="125"/>
      <c r="S27" s="125"/>
      <c r="T27" s="125"/>
      <c r="U27" s="125"/>
      <c r="V27" s="125"/>
      <c r="W27" s="125"/>
      <c r="X27" s="126"/>
      <c r="Y27" s="24"/>
      <c r="Z27" s="24"/>
      <c r="AA27" s="24"/>
    </row>
    <row r="28" spans="1:27" ht="16.5" thickTop="1" thickBot="1" x14ac:dyDescent="0.3">
      <c r="A28" s="127">
        <v>429</v>
      </c>
      <c r="B28" s="128" t="str">
        <f>IF(A28="","",VLOOKUP(A28,'Rennerslijst Giro'!A28:C1002,2))</f>
        <v>TROFIMOV Yury</v>
      </c>
      <c r="C28" s="96"/>
      <c r="D28" s="95"/>
      <c r="E28" s="95"/>
      <c r="F28" s="95">
        <v>100</v>
      </c>
      <c r="G28" s="95">
        <v>650</v>
      </c>
      <c r="H28" s="95"/>
      <c r="I28" s="95"/>
      <c r="J28" s="95">
        <v>40</v>
      </c>
      <c r="K28" s="95"/>
      <c r="L28" s="95"/>
      <c r="M28" s="95"/>
      <c r="N28" s="95">
        <v>40</v>
      </c>
      <c r="O28" s="125"/>
      <c r="P28" s="125"/>
      <c r="Q28" s="125"/>
      <c r="R28" s="125"/>
      <c r="S28" s="125"/>
      <c r="T28" s="125"/>
      <c r="U28" s="125"/>
      <c r="V28" s="125"/>
      <c r="W28" s="125"/>
      <c r="X28" s="126"/>
      <c r="Y28" s="24"/>
      <c r="Z28" s="24"/>
      <c r="AA28" s="24"/>
    </row>
    <row r="29" spans="1:27" ht="16.5" thickTop="1" thickBot="1" x14ac:dyDescent="0.3">
      <c r="A29" s="127">
        <v>332</v>
      </c>
      <c r="B29" s="128" t="str">
        <f>IF(A29="","",VLOOKUP(A29,'Rennerslijst Giro'!A29:C1003,2))</f>
        <v>YATES Simon</v>
      </c>
      <c r="C29" s="96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125"/>
      <c r="P29" s="125"/>
      <c r="Q29" s="125"/>
      <c r="R29" s="125"/>
      <c r="S29" s="125"/>
      <c r="T29" s="125"/>
      <c r="U29" s="125"/>
      <c r="V29" s="125"/>
      <c r="W29" s="125"/>
      <c r="X29" s="126"/>
      <c r="Y29" s="24"/>
      <c r="Z29" s="24"/>
      <c r="AA29" s="24"/>
    </row>
    <row r="30" spans="1:27" ht="16.5" thickTop="1" thickBot="1" x14ac:dyDescent="0.3">
      <c r="A30" s="127">
        <v>110</v>
      </c>
      <c r="B30" s="128" t="str">
        <f>IF(A30="","",VLOOKUP(A30,'Rennerslijst Giro'!A30:C1004,2))</f>
        <v>ATAPUMA HURTADO Jhon Darwin</v>
      </c>
      <c r="C30" s="96"/>
      <c r="D30" s="95"/>
      <c r="E30" s="95"/>
      <c r="F30" s="95">
        <v>450</v>
      </c>
      <c r="G30" s="95">
        <v>550</v>
      </c>
      <c r="H30" s="95"/>
      <c r="I30" s="95"/>
      <c r="J30" s="95">
        <v>300</v>
      </c>
      <c r="K30" s="95"/>
      <c r="L30" s="95"/>
      <c r="M30" s="95"/>
      <c r="N30" s="95">
        <v>100</v>
      </c>
      <c r="O30" s="125"/>
      <c r="P30" s="125"/>
      <c r="Q30" s="125"/>
      <c r="R30" s="125"/>
      <c r="S30" s="125"/>
      <c r="T30" s="125"/>
      <c r="U30" s="125"/>
      <c r="V30" s="125"/>
      <c r="W30" s="125"/>
      <c r="X30" s="126"/>
      <c r="Y30" s="24"/>
      <c r="Z30" s="24"/>
      <c r="AA30" s="24"/>
    </row>
    <row r="31" spans="1:27" ht="16.5" thickTop="1" thickBot="1" x14ac:dyDescent="0.3">
      <c r="A31" s="127">
        <v>271</v>
      </c>
      <c r="B31" s="128" t="str">
        <f>IF(A31="","",VLOOKUP(A31,'Rennerslijst Giro'!A31:C1005,2))</f>
        <v>VERVAEKE Louis</v>
      </c>
      <c r="C31" s="96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125"/>
      <c r="P31" s="125"/>
      <c r="Q31" s="125"/>
      <c r="R31" s="125"/>
      <c r="S31" s="125"/>
      <c r="T31" s="125"/>
      <c r="U31" s="125"/>
      <c r="V31" s="125"/>
      <c r="W31" s="125"/>
      <c r="X31" s="126"/>
      <c r="Y31" s="24"/>
      <c r="Z31" s="24"/>
      <c r="AA31" s="24"/>
    </row>
    <row r="32" spans="1:27" ht="16.5" thickTop="1" thickBot="1" x14ac:dyDescent="0.3">
      <c r="A32" s="127">
        <v>358</v>
      </c>
      <c r="B32" s="128" t="str">
        <f>IF(A32="","",VLOOKUP(A32,'Rennerslijst Giro'!A32:C1006,2))</f>
        <v>FAVILLI Elia</v>
      </c>
      <c r="C32" s="96"/>
      <c r="D32" s="95"/>
      <c r="E32" s="95">
        <v>350</v>
      </c>
      <c r="F32" s="95"/>
      <c r="G32" s="95"/>
      <c r="H32" s="95"/>
      <c r="I32" s="95"/>
      <c r="J32" s="95"/>
      <c r="K32" s="95"/>
      <c r="L32" s="95"/>
      <c r="M32" s="95"/>
      <c r="N32" s="95"/>
      <c r="O32" s="125"/>
      <c r="P32" s="125"/>
      <c r="Q32" s="125"/>
      <c r="R32" s="125"/>
      <c r="S32" s="125"/>
      <c r="T32" s="125"/>
      <c r="U32" s="125"/>
      <c r="V32" s="125"/>
      <c r="W32" s="125"/>
      <c r="X32" s="126"/>
      <c r="Y32" s="24"/>
      <c r="Z32" s="24"/>
      <c r="AA32" s="24"/>
    </row>
    <row r="33" spans="1:27" ht="16.5" thickTop="1" thickBot="1" x14ac:dyDescent="0.3">
      <c r="A33" s="127">
        <v>124</v>
      </c>
      <c r="B33" s="128" t="str">
        <f>IF(A33="","",VLOOKUP(A33,'Rennerslijst Giro'!A33:C1007,2))</f>
        <v>PATERSKI Maciej</v>
      </c>
      <c r="C33" s="96"/>
      <c r="D33" s="95"/>
      <c r="E33" s="95"/>
      <c r="F33" s="95"/>
      <c r="G33" s="95"/>
      <c r="H33" s="95"/>
      <c r="I33" s="95"/>
      <c r="J33" s="95"/>
      <c r="K33" s="95"/>
      <c r="L33" s="95"/>
      <c r="M33" s="95">
        <v>650</v>
      </c>
      <c r="N33" s="95"/>
      <c r="O33" s="125"/>
      <c r="P33" s="125"/>
      <c r="Q33" s="125"/>
      <c r="R33" s="125"/>
      <c r="S33" s="125"/>
      <c r="T33" s="125"/>
      <c r="U33" s="125"/>
      <c r="V33" s="125"/>
      <c r="W33" s="125"/>
      <c r="X33" s="126"/>
      <c r="Y33" s="24"/>
      <c r="Z33" s="24"/>
      <c r="AA33" s="24"/>
    </row>
    <row r="34" spans="1:27" ht="16.5" thickTop="1" thickBot="1" x14ac:dyDescent="0.3">
      <c r="A34" s="127">
        <v>82</v>
      </c>
      <c r="B34" s="128" t="str">
        <f>IF(A34="","",VLOOKUP(A34,'Rennerslijst Giro'!A34:C1008,2))</f>
        <v>BATTAGLIN Enrico</v>
      </c>
      <c r="C34" s="96"/>
      <c r="D34" s="95"/>
      <c r="E34" s="95">
        <v>650</v>
      </c>
      <c r="F34" s="95"/>
      <c r="G34" s="95"/>
      <c r="H34" s="95"/>
      <c r="I34" s="95">
        <v>900</v>
      </c>
      <c r="J34" s="95"/>
      <c r="K34" s="95"/>
      <c r="L34" s="95"/>
      <c r="M34" s="95"/>
      <c r="N34" s="95">
        <v>900</v>
      </c>
      <c r="O34" s="125"/>
      <c r="P34" s="125"/>
      <c r="Q34" s="125"/>
      <c r="R34" s="125"/>
      <c r="S34" s="125"/>
      <c r="T34" s="125"/>
      <c r="U34" s="125"/>
      <c r="V34" s="125"/>
      <c r="W34" s="125"/>
      <c r="X34" s="126"/>
      <c r="Y34" s="24"/>
      <c r="Z34" s="24"/>
      <c r="AA34" s="24"/>
    </row>
    <row r="35" spans="1:27" ht="16.5" thickTop="1" thickBot="1" x14ac:dyDescent="0.3">
      <c r="A35" s="127">
        <v>34</v>
      </c>
      <c r="B35" s="128" t="str">
        <f>IF(A35="","",VLOOKUP(A35,'Rennerslijst Giro'!A35:C1009,2))</f>
        <v>APPOLLONIO Davide</v>
      </c>
      <c r="C35" s="96"/>
      <c r="D35" s="95">
        <v>650</v>
      </c>
      <c r="E35" s="95"/>
      <c r="F35" s="95"/>
      <c r="G35" s="95"/>
      <c r="H35" s="95">
        <v>550</v>
      </c>
      <c r="I35" s="95">
        <v>500</v>
      </c>
      <c r="J35" s="95"/>
      <c r="K35" s="95"/>
      <c r="L35" s="95">
        <v>550</v>
      </c>
      <c r="M35" s="95"/>
      <c r="N35" s="95"/>
      <c r="O35" s="125"/>
      <c r="P35" s="125"/>
      <c r="Q35" s="125"/>
      <c r="R35" s="125"/>
      <c r="S35" s="125"/>
      <c r="T35" s="125"/>
      <c r="U35" s="125"/>
      <c r="V35" s="125"/>
      <c r="W35" s="125"/>
      <c r="X35" s="126"/>
      <c r="Y35" s="24"/>
      <c r="Z35" s="24"/>
      <c r="AA35" s="24"/>
    </row>
    <row r="36" spans="1:27" ht="16.5" thickTop="1" thickBot="1" x14ac:dyDescent="0.3">
      <c r="A36" s="127">
        <v>355</v>
      </c>
      <c r="B36" s="128" t="str">
        <f>IF(A36="","",VLOOKUP(A36,'Rennerslijst Giro'!A36:C1010,2))</f>
        <v>PETACCHI Alessandro</v>
      </c>
      <c r="C36" s="96"/>
      <c r="D36" s="95">
        <v>900</v>
      </c>
      <c r="E36" s="95"/>
      <c r="F36" s="95"/>
      <c r="G36" s="95"/>
      <c r="H36" s="95">
        <v>800</v>
      </c>
      <c r="I36" s="95"/>
      <c r="J36" s="95"/>
      <c r="K36" s="95"/>
      <c r="L36" s="95"/>
      <c r="M36" s="95"/>
      <c r="N36" s="95"/>
      <c r="O36" s="125"/>
      <c r="P36" s="125"/>
      <c r="Q36" s="125"/>
      <c r="R36" s="125"/>
      <c r="S36" s="125"/>
      <c r="T36" s="125"/>
      <c r="U36" s="125"/>
      <c r="V36" s="125"/>
      <c r="W36" s="125"/>
      <c r="X36" s="126"/>
      <c r="Y36" s="24"/>
      <c r="Z36" s="24"/>
      <c r="AA36" s="24"/>
    </row>
    <row r="37" spans="1:27" ht="16.5" thickTop="1" thickBot="1" x14ac:dyDescent="0.3">
      <c r="A37" s="127">
        <v>477</v>
      </c>
      <c r="B37" s="128" t="str">
        <f>IF(A37="","",VLOOKUP(A37,'Rennerslijst Giro'!A37:C1011,2))</f>
        <v>VIVIANI Elia</v>
      </c>
      <c r="C37" s="96"/>
      <c r="D37" s="95">
        <v>1500</v>
      </c>
      <c r="E37" s="95"/>
      <c r="F37" s="95"/>
      <c r="G37" s="95"/>
      <c r="H37" s="95">
        <v>700</v>
      </c>
      <c r="I37" s="95"/>
      <c r="J37" s="95"/>
      <c r="K37" s="95"/>
      <c r="L37" s="95">
        <v>250</v>
      </c>
      <c r="M37" s="95"/>
      <c r="N37" s="95"/>
      <c r="O37" s="125"/>
      <c r="P37" s="125"/>
      <c r="Q37" s="125"/>
      <c r="R37" s="125"/>
      <c r="S37" s="125"/>
      <c r="T37" s="125"/>
      <c r="U37" s="125"/>
      <c r="V37" s="125"/>
      <c r="W37" s="125"/>
      <c r="X37" s="126"/>
      <c r="Y37" s="24"/>
      <c r="Z37" s="24"/>
      <c r="AA37" s="24"/>
    </row>
    <row r="38" spans="1:27" ht="16.5" thickTop="1" thickBot="1" x14ac:dyDescent="0.3">
      <c r="A38" s="127">
        <v>507</v>
      </c>
      <c r="B38" s="128" t="str">
        <f>IF(A38="","",VLOOKUP(A38,'Rennerslijst Giro'!A38:C1012,2))</f>
        <v>ROGERS Michael</v>
      </c>
      <c r="C38" s="96"/>
      <c r="D38" s="95"/>
      <c r="E38" s="95"/>
      <c r="F38" s="95"/>
      <c r="G38" s="95">
        <v>30</v>
      </c>
      <c r="H38" s="95"/>
      <c r="I38" s="95"/>
      <c r="J38" s="95"/>
      <c r="K38" s="95"/>
      <c r="L38" s="95"/>
      <c r="M38" s="95"/>
      <c r="N38" s="95"/>
      <c r="O38" s="125"/>
      <c r="P38" s="125"/>
      <c r="Q38" s="125"/>
      <c r="R38" s="125"/>
      <c r="S38" s="125"/>
      <c r="T38" s="125"/>
      <c r="U38" s="125"/>
      <c r="V38" s="125"/>
      <c r="W38" s="125"/>
      <c r="X38" s="126"/>
      <c r="Y38" s="24"/>
      <c r="Z38" s="24"/>
      <c r="AA38" s="24"/>
    </row>
    <row r="39" spans="1:27" ht="16.5" thickTop="1" thickBot="1" x14ac:dyDescent="0.3">
      <c r="A39" s="127">
        <v>368</v>
      </c>
      <c r="B39" s="128" t="str">
        <f>IF(A39="","",VLOOKUP(A39,'Rennerslijst Giro'!A39:C1013,2))</f>
        <v>HESJEDAL Ryder</v>
      </c>
      <c r="C39" s="96"/>
      <c r="D39" s="95"/>
      <c r="E39" s="95"/>
      <c r="F39" s="95"/>
      <c r="G39" s="95">
        <v>300</v>
      </c>
      <c r="H39" s="95"/>
      <c r="I39" s="95"/>
      <c r="J39" s="95">
        <v>150</v>
      </c>
      <c r="K39" s="95">
        <v>600</v>
      </c>
      <c r="L39" s="95"/>
      <c r="M39" s="95">
        <v>700</v>
      </c>
      <c r="N39" s="95"/>
      <c r="O39" s="125"/>
      <c r="P39" s="125"/>
      <c r="Q39" s="125"/>
      <c r="R39" s="125"/>
      <c r="S39" s="125"/>
      <c r="T39" s="125"/>
      <c r="U39" s="125"/>
      <c r="V39" s="125"/>
      <c r="W39" s="125"/>
      <c r="X39" s="126"/>
      <c r="Y39" s="24"/>
      <c r="Z39" s="24"/>
      <c r="AA39" s="24"/>
    </row>
    <row r="40" spans="1:27" ht="16.5" thickTop="1" thickBot="1" x14ac:dyDescent="0.3">
      <c r="A40" s="127">
        <v>207</v>
      </c>
      <c r="B40" s="128" t="str">
        <f>IF(A40="","",VLOOKUP(A40,'Rennerslijst Giro'!A40:C1014,2))</f>
        <v>PELUCCHI Matteo</v>
      </c>
      <c r="C40" s="96"/>
      <c r="D40" s="95"/>
      <c r="E40" s="95"/>
      <c r="F40" s="95"/>
      <c r="G40" s="95"/>
      <c r="H40" s="95">
        <v>1300</v>
      </c>
      <c r="I40" s="95"/>
      <c r="J40" s="95"/>
      <c r="K40" s="95"/>
      <c r="L40" s="95"/>
      <c r="M40" s="95"/>
      <c r="N40" s="95"/>
      <c r="O40" s="125"/>
      <c r="P40" s="125"/>
      <c r="Q40" s="125"/>
      <c r="R40" s="125"/>
      <c r="S40" s="125"/>
      <c r="T40" s="125"/>
      <c r="U40" s="125"/>
      <c r="V40" s="125"/>
      <c r="W40" s="125"/>
      <c r="X40" s="126"/>
      <c r="Y40" s="24"/>
      <c r="Z40" s="24"/>
      <c r="AA40" s="24"/>
    </row>
    <row r="41" spans="1:27" ht="16.5" thickTop="1" thickBot="1" x14ac:dyDescent="0.3">
      <c r="A41" s="127">
        <v>456</v>
      </c>
      <c r="B41" s="128" t="str">
        <f>IF(A41="","",VLOOKUP(A41,'Rennerslijst Giro'!A41:C1015,2))</f>
        <v>HOFLAND Moreno</v>
      </c>
      <c r="C41" s="96"/>
      <c r="D41" s="95">
        <v>1300</v>
      </c>
      <c r="E41" s="95"/>
      <c r="F41" s="95"/>
      <c r="G41" s="95"/>
      <c r="H41" s="95">
        <v>500</v>
      </c>
      <c r="I41" s="95"/>
      <c r="J41" s="95"/>
      <c r="K41" s="95"/>
      <c r="L41" s="95">
        <v>200</v>
      </c>
      <c r="M41" s="95"/>
      <c r="N41" s="95"/>
      <c r="O41" s="125"/>
      <c r="P41" s="125"/>
      <c r="Q41" s="125"/>
      <c r="R41" s="125"/>
      <c r="S41" s="125"/>
      <c r="T41" s="125"/>
      <c r="U41" s="125"/>
      <c r="V41" s="125"/>
      <c r="W41" s="125"/>
      <c r="X41" s="126"/>
      <c r="Y41" s="24"/>
      <c r="Z41" s="24"/>
      <c r="AA41" s="24"/>
    </row>
    <row r="42" spans="1:27" ht="16.5" thickTop="1" thickBot="1" x14ac:dyDescent="0.3">
      <c r="A42" s="127">
        <v>63</v>
      </c>
      <c r="B42" s="128" t="str">
        <f>IF(A42="","",VLOOKUP(A42,'Rennerslijst Giro'!A42:C1016,2))</f>
        <v>KANGERT Tanel</v>
      </c>
      <c r="C42" s="96"/>
      <c r="D42" s="95"/>
      <c r="E42" s="95">
        <v>30</v>
      </c>
      <c r="F42" s="95"/>
      <c r="G42" s="95"/>
      <c r="H42" s="95"/>
      <c r="I42" s="95"/>
      <c r="J42" s="95"/>
      <c r="K42" s="95"/>
      <c r="L42" s="95"/>
      <c r="M42" s="95"/>
      <c r="N42" s="95"/>
      <c r="O42" s="125"/>
      <c r="P42" s="125"/>
      <c r="Q42" s="125"/>
      <c r="R42" s="125"/>
      <c r="S42" s="125"/>
      <c r="T42" s="125"/>
      <c r="U42" s="125"/>
      <c r="V42" s="125"/>
      <c r="W42" s="125"/>
      <c r="X42" s="126"/>
      <c r="Y42" s="24"/>
      <c r="Z42" s="24"/>
      <c r="AA42" s="24"/>
    </row>
    <row r="43" spans="1:27" ht="16.5" thickTop="1" thickBot="1" x14ac:dyDescent="0.3">
      <c r="A43" s="127">
        <v>298</v>
      </c>
      <c r="B43" s="128" t="str">
        <f>IF(A43="","",VLOOKUP(A43,'Rennerslijst Giro'!A43:C1017,2))</f>
        <v>ANTON HERNANDEZ Igor</v>
      </c>
      <c r="C43" s="96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125"/>
      <c r="P43" s="125"/>
      <c r="Q43" s="125"/>
      <c r="R43" s="125"/>
      <c r="S43" s="125"/>
      <c r="T43" s="125"/>
      <c r="U43" s="125"/>
      <c r="V43" s="125"/>
      <c r="W43" s="125"/>
      <c r="X43" s="126"/>
      <c r="Y43" s="24"/>
      <c r="Z43" s="24"/>
      <c r="AA43" s="24"/>
    </row>
    <row r="44" spans="1:27" ht="16.5" thickTop="1" thickBot="1" x14ac:dyDescent="0.3">
      <c r="A44" s="127">
        <v>262</v>
      </c>
      <c r="B44" s="128" t="str">
        <f>IF(A44="","",VLOOKUP(A44,'Rennerslijst Giro'!A44:C1018,2))</f>
        <v>MONFORT Maxime</v>
      </c>
      <c r="C44" s="96"/>
      <c r="D44" s="95"/>
      <c r="E44" s="95"/>
      <c r="F44" s="95">
        <v>75</v>
      </c>
      <c r="G44" s="95"/>
      <c r="H44" s="95"/>
      <c r="I44" s="95"/>
      <c r="J44" s="95">
        <v>200</v>
      </c>
      <c r="K44" s="95"/>
      <c r="L44" s="95"/>
      <c r="M44" s="95"/>
      <c r="N44" s="95">
        <v>50</v>
      </c>
      <c r="O44" s="125"/>
      <c r="P44" s="125"/>
      <c r="Q44" s="125"/>
      <c r="R44" s="125"/>
      <c r="S44" s="125"/>
      <c r="T44" s="125"/>
      <c r="U44" s="125"/>
      <c r="V44" s="125"/>
      <c r="W44" s="125"/>
      <c r="X44" s="126"/>
      <c r="Y44" s="24"/>
      <c r="Z44" s="24"/>
      <c r="AA44" s="24"/>
    </row>
    <row r="45" spans="1:27" ht="16.5" thickTop="1" thickBot="1" x14ac:dyDescent="0.3">
      <c r="A45" s="127">
        <v>309</v>
      </c>
      <c r="B45" s="128" t="str">
        <f>IF(A45="","",VLOOKUP(A45,'Rennerslijst Giro'!A45:C1019,2))</f>
        <v>CUNEGO Damiano</v>
      </c>
      <c r="C45" s="96"/>
      <c r="D45" s="95"/>
      <c r="E45" s="95"/>
      <c r="F45" s="95">
        <v>20</v>
      </c>
      <c r="G45" s="95">
        <v>500</v>
      </c>
      <c r="H45" s="95"/>
      <c r="I45" s="95"/>
      <c r="J45" s="95">
        <v>600</v>
      </c>
      <c r="K45" s="95">
        <v>30</v>
      </c>
      <c r="L45" s="95"/>
      <c r="M45" s="95"/>
      <c r="N45" s="95">
        <v>30</v>
      </c>
      <c r="O45" s="125"/>
      <c r="P45" s="125"/>
      <c r="Q45" s="125"/>
      <c r="R45" s="125"/>
      <c r="S45" s="125"/>
      <c r="T45" s="125"/>
      <c r="U45" s="125"/>
      <c r="V45" s="125"/>
      <c r="W45" s="125"/>
      <c r="X45" s="126"/>
      <c r="Y45" s="24"/>
      <c r="Z45" s="24"/>
      <c r="AA45" s="24"/>
    </row>
    <row r="46" spans="1:27" ht="16.5" thickTop="1" thickBot="1" x14ac:dyDescent="0.3">
      <c r="A46" s="127">
        <v>284</v>
      </c>
      <c r="B46" s="128" t="str">
        <f>IF(A46="","",VLOOKUP(A46,'Rennerslijst Giro'!A46:C1020,2))</f>
        <v>LOBATO DEL VALLE Juan Jose</v>
      </c>
      <c r="C46" s="96"/>
      <c r="D46" s="95"/>
      <c r="E46" s="95"/>
      <c r="F46" s="95"/>
      <c r="G46" s="95"/>
      <c r="H46" s="95">
        <v>350</v>
      </c>
      <c r="I46" s="95">
        <v>1300</v>
      </c>
      <c r="J46" s="95"/>
      <c r="K46" s="95"/>
      <c r="L46" s="95">
        <v>400</v>
      </c>
      <c r="M46" s="95">
        <v>550</v>
      </c>
      <c r="N46" s="95"/>
      <c r="O46" s="125"/>
      <c r="P46" s="125"/>
      <c r="Q46" s="125"/>
      <c r="R46" s="125"/>
      <c r="S46" s="125"/>
      <c r="T46" s="125"/>
      <c r="U46" s="125"/>
      <c r="V46" s="125"/>
      <c r="W46" s="125"/>
      <c r="X46" s="126"/>
      <c r="Y46" s="24"/>
      <c r="Z46" s="24"/>
      <c r="AA46" s="24"/>
    </row>
    <row r="47" spans="1:27" ht="16.5" thickTop="1" thickBot="1" x14ac:dyDescent="0.3">
      <c r="A47" s="127">
        <v>87</v>
      </c>
      <c r="B47" s="128" t="str">
        <f>IF(A47="","",VLOOKUP(A47,'Rennerslijst Giro'!A47:C1021,2))</f>
        <v>BARBIN Enrico</v>
      </c>
      <c r="C47" s="96"/>
      <c r="D47" s="95"/>
      <c r="E47" s="95"/>
      <c r="F47" s="95"/>
      <c r="G47" s="95"/>
      <c r="H47" s="95"/>
      <c r="I47" s="95"/>
      <c r="J47" s="95"/>
      <c r="K47" s="95">
        <v>50</v>
      </c>
      <c r="L47" s="95"/>
      <c r="M47" s="95"/>
      <c r="N47" s="95"/>
      <c r="O47" s="125"/>
      <c r="P47" s="125"/>
      <c r="Q47" s="125"/>
      <c r="R47" s="125"/>
      <c r="S47" s="125"/>
      <c r="T47" s="125"/>
      <c r="U47" s="125"/>
      <c r="V47" s="125"/>
      <c r="W47" s="125"/>
      <c r="X47" s="126"/>
      <c r="Y47" s="24"/>
      <c r="Z47" s="24"/>
      <c r="AA47" s="24"/>
    </row>
    <row r="48" spans="1:27" ht="16.5" thickTop="1" thickBot="1" x14ac:dyDescent="0.3">
      <c r="A48" s="127">
        <v>431</v>
      </c>
      <c r="B48" s="128" t="str">
        <f>IF(A48="","",VLOOKUP(A48,'Rennerslijst Giro'!A48:C1022,2))</f>
        <v>PAOLINI Luca</v>
      </c>
      <c r="C48" s="96"/>
      <c r="D48" s="95"/>
      <c r="E48" s="95">
        <v>800</v>
      </c>
      <c r="F48" s="95"/>
      <c r="G48" s="95"/>
      <c r="H48" s="95">
        <v>10</v>
      </c>
      <c r="I48" s="95"/>
      <c r="J48" s="95"/>
      <c r="K48" s="95"/>
      <c r="L48" s="95"/>
      <c r="M48" s="95"/>
      <c r="N48" s="95"/>
      <c r="O48" s="125"/>
      <c r="P48" s="125"/>
      <c r="Q48" s="125"/>
      <c r="R48" s="125"/>
      <c r="S48" s="125"/>
      <c r="T48" s="125"/>
      <c r="U48" s="125"/>
      <c r="V48" s="125"/>
      <c r="W48" s="125"/>
      <c r="X48" s="126"/>
      <c r="Y48" s="24"/>
      <c r="Z48" s="24"/>
      <c r="AA48" s="24"/>
    </row>
    <row r="49" spans="1:27" ht="16.5" thickTop="1" thickBot="1" x14ac:dyDescent="0.3">
      <c r="A49" s="127">
        <v>294</v>
      </c>
      <c r="B49" s="128" t="str">
        <f>IF(A49="","",VLOOKUP(A49,'Rennerslijst Giro'!A49:C1023,2))</f>
        <v>AMADOR BIKKAZAKOVA Andrey</v>
      </c>
      <c r="C49" s="96"/>
      <c r="D49" s="95"/>
      <c r="E49" s="95">
        <v>200</v>
      </c>
      <c r="F49" s="95">
        <v>250</v>
      </c>
      <c r="G49" s="95">
        <v>450</v>
      </c>
      <c r="H49" s="95"/>
      <c r="I49" s="95"/>
      <c r="J49" s="95">
        <v>400</v>
      </c>
      <c r="K49" s="95">
        <v>200</v>
      </c>
      <c r="L49" s="95"/>
      <c r="M49" s="95">
        <v>100</v>
      </c>
      <c r="N49" s="95">
        <v>75</v>
      </c>
      <c r="O49" s="125"/>
      <c r="P49" s="125"/>
      <c r="Q49" s="125"/>
      <c r="R49" s="125"/>
      <c r="S49" s="125"/>
      <c r="T49" s="125"/>
      <c r="U49" s="125"/>
      <c r="V49" s="125"/>
      <c r="W49" s="125"/>
      <c r="X49" s="126"/>
      <c r="Y49" s="24"/>
      <c r="Z49" s="24"/>
      <c r="AA49" s="24"/>
    </row>
    <row r="50" spans="1:27" ht="16.5" thickTop="1" thickBot="1" x14ac:dyDescent="0.3">
      <c r="A50" s="127">
        <v>491</v>
      </c>
      <c r="B50" s="128" t="str">
        <f>IF(A50="","",VLOOKUP(A50,'Rennerslijst Giro'!A50:C1024,2))</f>
        <v>HENAO GOMEZ Sebastian</v>
      </c>
      <c r="C50" s="96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125"/>
      <c r="P50" s="125"/>
      <c r="Q50" s="125"/>
      <c r="R50" s="125"/>
      <c r="S50" s="125"/>
      <c r="T50" s="125"/>
      <c r="U50" s="125"/>
      <c r="V50" s="125"/>
      <c r="W50" s="125"/>
      <c r="X50" s="126"/>
      <c r="Y50" s="24"/>
      <c r="Z50" s="24"/>
      <c r="AA50" s="24"/>
    </row>
    <row r="51" spans="1:27" ht="16.5" thickTop="1" thickBot="1" x14ac:dyDescent="0.3">
      <c r="A51" s="127">
        <v>213</v>
      </c>
      <c r="B51" s="128" t="str">
        <f>IF(A51="","",VLOOKUP(A51,'Rennerslijst Giro'!A51:C1025,2))</f>
        <v>SARAMOTINS Aleksejs</v>
      </c>
      <c r="C51" s="97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125"/>
      <c r="P51" s="125"/>
      <c r="Q51" s="125"/>
      <c r="R51" s="125"/>
      <c r="S51" s="125"/>
      <c r="T51" s="125"/>
      <c r="U51" s="125"/>
      <c r="V51" s="125"/>
      <c r="W51" s="125"/>
      <c r="X51" s="126"/>
      <c r="Y51" s="24"/>
      <c r="Z51" s="24"/>
      <c r="AA51" s="24"/>
    </row>
    <row r="52" spans="1:27" ht="16.5" thickTop="1" thickBot="1" x14ac:dyDescent="0.3">
      <c r="A52" s="127">
        <v>117</v>
      </c>
      <c r="B52" s="128" t="str">
        <f>IF(A52="","",VLOOKUP(A52,'Rennerslijst Giro'!A52:C1026,2))</f>
        <v>ZABEL Rick</v>
      </c>
      <c r="C52" s="97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125"/>
      <c r="P52" s="125"/>
      <c r="Q52" s="125"/>
      <c r="R52" s="125"/>
      <c r="S52" s="125"/>
      <c r="T52" s="125"/>
      <c r="U52" s="125"/>
      <c r="V52" s="125"/>
      <c r="W52" s="125"/>
      <c r="X52" s="126"/>
      <c r="Y52" s="24"/>
      <c r="Z52" s="24"/>
      <c r="AA52" s="24"/>
    </row>
    <row r="53" spans="1:27" ht="16.5" thickTop="1" thickBot="1" x14ac:dyDescent="0.3">
      <c r="A53" s="127">
        <v>519</v>
      </c>
      <c r="B53" s="128" t="str">
        <f>IF(A53="","",VLOOKUP(A53,'Rennerslijst Giro'!A53:C1027,2))</f>
        <v>BASSO Ivan</v>
      </c>
      <c r="C53" s="97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125"/>
      <c r="P53" s="125"/>
      <c r="Q53" s="125"/>
      <c r="R53" s="125"/>
      <c r="S53" s="125"/>
      <c r="T53" s="125"/>
      <c r="U53" s="125"/>
      <c r="V53" s="125"/>
      <c r="W53" s="125"/>
      <c r="X53" s="126"/>
      <c r="Y53" s="24"/>
      <c r="Z53" s="24"/>
      <c r="AA53" s="24"/>
    </row>
    <row r="54" spans="1:27" ht="16.5" thickTop="1" thickBot="1" x14ac:dyDescent="0.3">
      <c r="A54" s="127">
        <v>549</v>
      </c>
      <c r="B54" s="128" t="str">
        <f>IF(A54="","",VLOOKUP(A54,'Rennerslijst Giro'!A54:C1028,2))</f>
        <v>VAN POPPEL Boy</v>
      </c>
      <c r="C54" s="97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125"/>
      <c r="P54" s="125"/>
      <c r="Q54" s="125"/>
      <c r="R54" s="125"/>
      <c r="S54" s="125"/>
      <c r="T54" s="125"/>
      <c r="U54" s="125"/>
      <c r="V54" s="125"/>
      <c r="W54" s="125"/>
      <c r="X54" s="126"/>
      <c r="Y54" s="24"/>
      <c r="Z54" s="24"/>
      <c r="AA54" s="24"/>
    </row>
    <row r="55" spans="1:27" ht="16.5" thickTop="1" thickBot="1" x14ac:dyDescent="0.3">
      <c r="A55" s="127">
        <v>327</v>
      </c>
      <c r="B55" s="128" t="str">
        <f>IF(A55="","",VLOOKUP(A55,'Rennerslijst Giro'!A55:C1029,2))</f>
        <v>CHAVES RUBIO Jhoan Esteban</v>
      </c>
      <c r="C55" s="97"/>
      <c r="D55" s="95"/>
      <c r="E55" s="95"/>
      <c r="F55" s="95">
        <v>900</v>
      </c>
      <c r="G55" s="95">
        <v>40</v>
      </c>
      <c r="H55" s="95"/>
      <c r="I55" s="95"/>
      <c r="J55" s="95"/>
      <c r="K55" s="95"/>
      <c r="L55" s="95"/>
      <c r="M55" s="95"/>
      <c r="N55" s="95"/>
      <c r="O55" s="125"/>
      <c r="P55" s="125"/>
      <c r="Q55" s="125"/>
      <c r="R55" s="125"/>
      <c r="S55" s="125"/>
      <c r="T55" s="125"/>
      <c r="U55" s="125"/>
      <c r="V55" s="125"/>
      <c r="W55" s="125"/>
      <c r="X55" s="126"/>
      <c r="Y55" s="24"/>
      <c r="Z55" s="24"/>
      <c r="AA55" s="24"/>
    </row>
    <row r="56" spans="1:27" ht="16.5" thickTop="1" thickBot="1" x14ac:dyDescent="0.3">
      <c r="A56" s="127">
        <v>30</v>
      </c>
      <c r="B56" s="128" t="e">
        <f>IF(A56="","",VLOOKUP(A56,'Rennerslijst Giro'!A56:C1029,2))</f>
        <v>#N/A</v>
      </c>
      <c r="C56" s="97"/>
      <c r="D56" s="95"/>
      <c r="E56" s="95"/>
      <c r="F56" s="95"/>
      <c r="G56" s="95"/>
      <c r="H56" s="95"/>
      <c r="I56" s="95"/>
      <c r="J56" s="95"/>
      <c r="K56" s="95"/>
      <c r="L56" s="95"/>
      <c r="M56" s="95">
        <v>1100</v>
      </c>
      <c r="N56" s="95"/>
      <c r="O56" s="125"/>
      <c r="P56" s="125"/>
      <c r="Q56" s="125"/>
      <c r="R56" s="125"/>
      <c r="S56" s="125"/>
      <c r="T56" s="125"/>
      <c r="U56" s="125"/>
      <c r="V56" s="125"/>
      <c r="W56" s="125"/>
      <c r="X56" s="126"/>
      <c r="Y56" s="24"/>
      <c r="Z56" s="24"/>
      <c r="AA56" s="24"/>
    </row>
    <row r="57" spans="1:27" ht="16.5" thickTop="1" thickBot="1" x14ac:dyDescent="0.3">
      <c r="A57" s="127">
        <v>529</v>
      </c>
      <c r="B57" s="128" t="str">
        <f>IF(A57="","",VLOOKUP(A57,'Rennerslijst Giro'!A57:C1031,2))</f>
        <v>PAULINHO Sergio Miguel Moreira</v>
      </c>
      <c r="C57" s="97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125"/>
      <c r="P57" s="125"/>
      <c r="Q57" s="125"/>
      <c r="R57" s="125"/>
      <c r="S57" s="125"/>
      <c r="T57" s="125"/>
      <c r="U57" s="125"/>
      <c r="V57" s="125"/>
      <c r="W57" s="125"/>
      <c r="X57" s="126"/>
      <c r="Y57" s="24"/>
      <c r="Z57" s="24"/>
      <c r="AA57" s="24"/>
    </row>
    <row r="58" spans="1:27" ht="16.5" thickTop="1" thickBot="1" x14ac:dyDescent="0.3">
      <c r="A58" s="127">
        <v>412</v>
      </c>
      <c r="B58" s="128" t="str">
        <f>IF(A58="","",VLOOKUP(A58,'Rennerslijst Giro'!A58:C1032,2))</f>
        <v>LUDVIGSSON Tobias</v>
      </c>
      <c r="C58" s="97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125"/>
      <c r="P58" s="125"/>
      <c r="Q58" s="125"/>
      <c r="R58" s="125"/>
      <c r="S58" s="125"/>
      <c r="T58" s="125"/>
      <c r="U58" s="125"/>
      <c r="V58" s="125"/>
      <c r="W58" s="125"/>
      <c r="X58" s="126"/>
      <c r="Y58" s="24"/>
      <c r="Z58" s="24"/>
      <c r="AA58" s="24"/>
    </row>
    <row r="59" spans="1:27" ht="16.5" thickTop="1" thickBot="1" x14ac:dyDescent="0.3">
      <c r="A59" s="127">
        <v>95</v>
      </c>
      <c r="B59" s="128" t="str">
        <f>IF(A59="","",VLOOKUP(A59,'Rennerslijst Giro'!A59:C1033,2))</f>
        <v>GILBERT Philippe</v>
      </c>
      <c r="C59" s="97"/>
      <c r="D59" s="95"/>
      <c r="E59" s="95">
        <v>1100</v>
      </c>
      <c r="F59" s="95"/>
      <c r="G59" s="95"/>
      <c r="H59" s="95"/>
      <c r="I59" s="95">
        <v>400</v>
      </c>
      <c r="J59" s="95"/>
      <c r="K59" s="95"/>
      <c r="L59" s="95">
        <v>40</v>
      </c>
      <c r="M59" s="95">
        <v>600</v>
      </c>
      <c r="N59" s="95">
        <v>1500</v>
      </c>
      <c r="O59" s="125"/>
      <c r="P59" s="125"/>
      <c r="Q59" s="125"/>
      <c r="R59" s="125"/>
      <c r="S59" s="125"/>
      <c r="T59" s="125"/>
      <c r="U59" s="125"/>
      <c r="V59" s="125"/>
      <c r="W59" s="125"/>
      <c r="X59" s="126"/>
      <c r="Y59" s="24"/>
      <c r="Z59" s="24"/>
      <c r="AA59" s="24"/>
    </row>
    <row r="60" spans="1:27" ht="16.5" thickTop="1" thickBot="1" x14ac:dyDescent="0.3">
      <c r="A60" s="127">
        <v>534</v>
      </c>
      <c r="B60" s="128" t="str">
        <f>IF(A60="","",VLOOKUP(A60,'Rennerslijst Giro'!A60:C1034,2))</f>
        <v>FELLINE Fabio</v>
      </c>
      <c r="C60" s="97"/>
      <c r="D60" s="95"/>
      <c r="E60" s="95">
        <v>1300</v>
      </c>
      <c r="F60" s="95"/>
      <c r="G60" s="95"/>
      <c r="H60" s="95"/>
      <c r="I60" s="95">
        <v>700</v>
      </c>
      <c r="J60" s="95"/>
      <c r="K60" s="95">
        <v>150</v>
      </c>
      <c r="L60" s="95"/>
      <c r="M60" s="95"/>
      <c r="N60" s="95"/>
      <c r="O60" s="125"/>
      <c r="P60" s="125"/>
      <c r="Q60" s="125"/>
      <c r="R60" s="125"/>
      <c r="S60" s="125"/>
      <c r="T60" s="125"/>
      <c r="U60" s="125"/>
      <c r="V60" s="125"/>
      <c r="W60" s="125"/>
      <c r="X60" s="126"/>
      <c r="Y60" s="24"/>
      <c r="Z60" s="24"/>
      <c r="AA60" s="24"/>
    </row>
    <row r="61" spans="1:27" ht="16.5" thickTop="1" thickBot="1" x14ac:dyDescent="0.3">
      <c r="A61" s="127">
        <v>333</v>
      </c>
      <c r="B61" s="128" t="str">
        <f>IF(A61="","",VLOOKUP(A61,'Rennerslijst Giro'!A61:C1035,2))</f>
        <v>WEENING Pieter</v>
      </c>
      <c r="C61" s="97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125"/>
      <c r="P61" s="125"/>
      <c r="Q61" s="125"/>
      <c r="R61" s="125"/>
      <c r="S61" s="125"/>
      <c r="T61" s="125"/>
      <c r="U61" s="125"/>
      <c r="V61" s="125"/>
      <c r="W61" s="125"/>
      <c r="X61" s="126"/>
      <c r="Y61" s="24"/>
      <c r="Z61" s="24"/>
      <c r="AA61" s="24"/>
    </row>
    <row r="62" spans="1:27" ht="16.5" thickTop="1" thickBot="1" x14ac:dyDescent="0.3">
      <c r="A62" s="127">
        <v>264</v>
      </c>
      <c r="B62" s="128" t="str">
        <f>IF(A62="","",VLOOKUP(A62,'Rennerslijst Giro'!A62:C1036,2))</f>
        <v>BAK Lars Ytting</v>
      </c>
      <c r="C62" s="97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125"/>
      <c r="P62" s="125"/>
      <c r="Q62" s="125"/>
      <c r="R62" s="125"/>
      <c r="S62" s="125"/>
      <c r="T62" s="125"/>
      <c r="U62" s="125"/>
      <c r="V62" s="125"/>
      <c r="W62" s="125"/>
      <c r="X62" s="126"/>
      <c r="Y62" s="24"/>
      <c r="Z62" s="24"/>
      <c r="AA62" s="24"/>
    </row>
    <row r="63" spans="1:27" ht="16.5" thickTop="1" thickBot="1" x14ac:dyDescent="0.3">
      <c r="A63" s="127">
        <v>106</v>
      </c>
      <c r="B63" s="128" t="str">
        <f>IF(A63="","",VLOOKUP(A63,'Rennerslijst Giro'!A63:C1037,2))</f>
        <v>KÜNG Stefan</v>
      </c>
      <c r="C63" s="97"/>
      <c r="D63" s="95"/>
      <c r="E63" s="95"/>
      <c r="F63" s="95"/>
      <c r="G63" s="95"/>
      <c r="H63" s="95"/>
      <c r="I63" s="95"/>
      <c r="J63" s="95"/>
      <c r="K63" s="95"/>
      <c r="L63" s="95">
        <v>10</v>
      </c>
      <c r="M63" s="95"/>
      <c r="N63" s="95"/>
      <c r="O63" s="125"/>
      <c r="P63" s="125"/>
      <c r="Q63" s="125"/>
      <c r="R63" s="125"/>
      <c r="S63" s="125"/>
      <c r="T63" s="125"/>
      <c r="U63" s="125"/>
      <c r="V63" s="125"/>
      <c r="W63" s="125"/>
      <c r="X63" s="126"/>
      <c r="Y63" s="24"/>
      <c r="Z63" s="24"/>
      <c r="AA63" s="24"/>
    </row>
    <row r="64" spans="1:27" ht="16.5" thickTop="1" thickBot="1" x14ac:dyDescent="0.3">
      <c r="A64" s="127">
        <v>335</v>
      </c>
      <c r="B64" s="128" t="str">
        <f>IF(A64="","",VLOOKUP(A64,'Rennerslijst Giro'!A64:C1038,2))</f>
        <v>DURBRIDGE Luke</v>
      </c>
      <c r="C64" s="97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125"/>
      <c r="P64" s="125"/>
      <c r="Q64" s="125"/>
      <c r="R64" s="125"/>
      <c r="S64" s="125"/>
      <c r="T64" s="125"/>
      <c r="U64" s="125"/>
      <c r="V64" s="125"/>
      <c r="W64" s="125"/>
      <c r="X64" s="126"/>
      <c r="Y64" s="24"/>
      <c r="Z64" s="24"/>
      <c r="AA64" s="24"/>
    </row>
    <row r="65" spans="1:27" ht="16.5" thickTop="1" thickBot="1" x14ac:dyDescent="0.3">
      <c r="A65" s="127"/>
      <c r="B65" s="128" t="str">
        <f>IF(A65="","",VLOOKUP(A65,'Rennerslijst Giro'!A65:C1039,2))</f>
        <v/>
      </c>
      <c r="C65" s="129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6"/>
      <c r="Y65" s="24"/>
      <c r="Z65" s="24"/>
      <c r="AA65" s="24"/>
    </row>
    <row r="66" spans="1:27" ht="16.5" thickTop="1" thickBot="1" x14ac:dyDescent="0.3">
      <c r="A66" s="127"/>
      <c r="B66" s="128" t="str">
        <f>IF(A66="","",VLOOKUP(A66,'Rennerslijst Giro'!A66:C1040,2))</f>
        <v/>
      </c>
      <c r="C66" s="129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6"/>
      <c r="Y66" s="24"/>
      <c r="Z66" s="24"/>
      <c r="AA66" s="24"/>
    </row>
    <row r="67" spans="1:27" ht="16.5" thickTop="1" thickBot="1" x14ac:dyDescent="0.3">
      <c r="A67" s="127"/>
      <c r="B67" s="128" t="str">
        <f>IF(A67="","",VLOOKUP(A67,'Rennerslijst Giro'!A67:C1041,2))</f>
        <v/>
      </c>
      <c r="C67" s="129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6"/>
      <c r="Y67" s="24"/>
      <c r="Z67" s="24"/>
      <c r="AA67" s="24"/>
    </row>
    <row r="68" spans="1:27" ht="16.5" thickTop="1" thickBot="1" x14ac:dyDescent="0.3">
      <c r="A68" s="127"/>
      <c r="B68" s="128" t="str">
        <f>IF(A68="","",VLOOKUP(A68,'Rennerslijst Giro'!A68:C1042,2))</f>
        <v/>
      </c>
      <c r="C68" s="129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6"/>
      <c r="Y68" s="24"/>
      <c r="Z68" s="24"/>
      <c r="AA68" s="24"/>
    </row>
    <row r="69" spans="1:27" ht="16.5" thickTop="1" thickBot="1" x14ac:dyDescent="0.3">
      <c r="A69" s="127"/>
      <c r="B69" s="128" t="str">
        <f>IF(A69="","",VLOOKUP(A69,'Rennerslijst Giro'!A69:C1043,2))</f>
        <v/>
      </c>
      <c r="C69" s="129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6"/>
      <c r="Y69" s="24"/>
      <c r="Z69" s="24"/>
      <c r="AA69" s="24"/>
    </row>
    <row r="70" spans="1:27" ht="16.5" thickTop="1" thickBot="1" x14ac:dyDescent="0.3">
      <c r="A70" s="127"/>
      <c r="B70" s="128" t="str">
        <f>IF(A70="","",VLOOKUP(A70,'Rennerslijst Giro'!A70:C1044,2))</f>
        <v/>
      </c>
      <c r="C70" s="129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6"/>
      <c r="Y70" s="24"/>
      <c r="Z70" s="24"/>
      <c r="AA70" s="24"/>
    </row>
    <row r="71" spans="1:27" ht="16.5" thickTop="1" thickBot="1" x14ac:dyDescent="0.3">
      <c r="A71" s="127"/>
      <c r="B71" s="128" t="str">
        <f>IF(A71="","",VLOOKUP(A71,'Rennerslijst Giro'!A71:C1045,2))</f>
        <v/>
      </c>
      <c r="C71" s="129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6"/>
      <c r="Y71" s="24"/>
      <c r="Z71" s="24"/>
      <c r="AA71" s="24"/>
    </row>
    <row r="72" spans="1:27" ht="16.5" thickTop="1" thickBot="1" x14ac:dyDescent="0.3">
      <c r="A72" s="127"/>
      <c r="B72" s="128" t="str">
        <f>IF(A72="","",VLOOKUP(A72,'Rennerslijst Giro'!A72:C1046,2))</f>
        <v/>
      </c>
      <c r="C72" s="129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6"/>
      <c r="Y72" s="24"/>
      <c r="Z72" s="24"/>
      <c r="AA72" s="24"/>
    </row>
    <row r="73" spans="1:27" ht="16.5" thickTop="1" thickBot="1" x14ac:dyDescent="0.3">
      <c r="A73" s="127"/>
      <c r="B73" s="128" t="str">
        <f>IF(A73="","",VLOOKUP(A73,'Rennerslijst Giro'!A73:C1047,2))</f>
        <v/>
      </c>
      <c r="C73" s="129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25"/>
      <c r="S73" s="125"/>
      <c r="T73" s="125"/>
      <c r="U73" s="125"/>
      <c r="V73" s="125"/>
      <c r="W73" s="125"/>
      <c r="X73" s="126"/>
      <c r="Y73" s="24"/>
      <c r="Z73" s="24"/>
      <c r="AA73" s="24"/>
    </row>
    <row r="74" spans="1:27" ht="16.5" thickTop="1" thickBot="1" x14ac:dyDescent="0.3">
      <c r="A74" s="127"/>
      <c r="B74" s="128" t="str">
        <f>IF(A74="","",VLOOKUP(A74,'Rennerslijst Giro'!A74:C1048,2))</f>
        <v/>
      </c>
      <c r="C74" s="129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6"/>
      <c r="Y74" s="24"/>
      <c r="Z74" s="24"/>
      <c r="AA74" s="24"/>
    </row>
    <row r="75" spans="1:27" ht="16.5" thickTop="1" thickBot="1" x14ac:dyDescent="0.3">
      <c r="A75" s="127"/>
      <c r="B75" s="128" t="str">
        <f>IF(A75="","",VLOOKUP(A75,'Rennerslijst Giro'!A75:C1049,2))</f>
        <v/>
      </c>
      <c r="C75" s="129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6"/>
      <c r="Y75" s="24"/>
      <c r="Z75" s="24"/>
      <c r="AA75" s="24"/>
    </row>
    <row r="76" spans="1:27" ht="16.5" thickTop="1" thickBot="1" x14ac:dyDescent="0.3">
      <c r="A76" s="127"/>
      <c r="B76" s="128" t="str">
        <f>IF(A76="","",VLOOKUP(A76,'Rennerslijst Giro'!A76:C1050,2))</f>
        <v/>
      </c>
      <c r="C76" s="129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6"/>
      <c r="Y76" s="24"/>
      <c r="Z76" s="24"/>
      <c r="AA76" s="24"/>
    </row>
    <row r="77" spans="1:27" ht="16.5" thickTop="1" thickBot="1" x14ac:dyDescent="0.3">
      <c r="A77" s="127"/>
      <c r="B77" s="128" t="str">
        <f>IF(A77="","",VLOOKUP(A77,'Rennerslijst Giro'!A77:C1051,2))</f>
        <v/>
      </c>
      <c r="C77" s="129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6"/>
      <c r="Y77" s="24"/>
      <c r="Z77" s="24"/>
      <c r="AA77" s="24"/>
    </row>
    <row r="78" spans="1:27" ht="16.5" thickTop="1" thickBot="1" x14ac:dyDescent="0.3">
      <c r="A78" s="127"/>
      <c r="B78" s="128" t="str">
        <f>IF(A78="","",VLOOKUP(A78,'Rennerslijst Giro'!A78:C1052,2))</f>
        <v/>
      </c>
      <c r="C78" s="129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6"/>
      <c r="Y78" s="24"/>
      <c r="Z78" s="24"/>
      <c r="AA78" s="24"/>
    </row>
    <row r="79" spans="1:27" ht="16.5" thickTop="1" thickBot="1" x14ac:dyDescent="0.3">
      <c r="A79" s="127"/>
      <c r="B79" s="128" t="str">
        <f>IF(A79="","",VLOOKUP(A79,'Rennerslijst Giro'!A79:C1053,2))</f>
        <v/>
      </c>
      <c r="C79" s="129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6"/>
      <c r="Y79" s="24"/>
      <c r="Z79" s="24"/>
      <c r="AA79" s="24"/>
    </row>
    <row r="80" spans="1:27" ht="16.5" thickTop="1" thickBot="1" x14ac:dyDescent="0.3">
      <c r="A80" s="127"/>
      <c r="B80" s="128" t="str">
        <f>IF(A80="","",VLOOKUP(A80,'Rennerslijst Giro'!A80:C1054,2))</f>
        <v/>
      </c>
      <c r="C80" s="129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6"/>
      <c r="Y80" s="24"/>
      <c r="Z80" s="24"/>
      <c r="AA80" s="24"/>
    </row>
    <row r="81" spans="1:27" ht="16.5" thickTop="1" thickBot="1" x14ac:dyDescent="0.3">
      <c r="A81" s="127"/>
      <c r="B81" s="128" t="str">
        <f>IF(A81="","",VLOOKUP(A81,'Rennerslijst Giro'!A81:C1055,2))</f>
        <v/>
      </c>
      <c r="C81" s="129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  <c r="S81" s="125"/>
      <c r="T81" s="125"/>
      <c r="U81" s="125"/>
      <c r="V81" s="125"/>
      <c r="W81" s="125"/>
      <c r="X81" s="126"/>
      <c r="Y81" s="24"/>
      <c r="Z81" s="24"/>
      <c r="AA81" s="24"/>
    </row>
    <row r="82" spans="1:27" ht="16.5" thickTop="1" thickBot="1" x14ac:dyDescent="0.3">
      <c r="A82" s="127"/>
      <c r="B82" s="128" t="str">
        <f>IF(A82="","",VLOOKUP(A82,'Rennerslijst Giro'!A82:C1056,2))</f>
        <v/>
      </c>
      <c r="C82" s="129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6"/>
      <c r="Y82" s="24"/>
      <c r="Z82" s="24"/>
      <c r="AA82" s="24"/>
    </row>
    <row r="83" spans="1:27" ht="16.5" thickTop="1" thickBot="1" x14ac:dyDescent="0.3">
      <c r="A83" s="127"/>
      <c r="B83" s="128" t="str">
        <f>IF(A83="","",VLOOKUP(A83,'Rennerslijst Giro'!A83:C1057,2))</f>
        <v/>
      </c>
      <c r="C83" s="129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6"/>
      <c r="Y83" s="24"/>
      <c r="Z83" s="24"/>
      <c r="AA83" s="24"/>
    </row>
    <row r="84" spans="1:27" ht="16.5" thickTop="1" thickBot="1" x14ac:dyDescent="0.3">
      <c r="A84" s="127"/>
      <c r="B84" s="128" t="str">
        <f>IF(A84="","",VLOOKUP(A84,'Rennerslijst Giro'!A84:C1058,2))</f>
        <v/>
      </c>
      <c r="C84" s="129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6"/>
      <c r="Y84" s="24"/>
      <c r="Z84" s="24"/>
      <c r="AA84" s="24"/>
    </row>
    <row r="85" spans="1:27" ht="16.5" thickTop="1" thickBot="1" x14ac:dyDescent="0.3">
      <c r="A85" s="127"/>
      <c r="B85" s="128" t="str">
        <f>IF(A85="","",VLOOKUP(A85,'Rennerslijst Giro'!A85:C1059,2))</f>
        <v/>
      </c>
      <c r="C85" s="129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6"/>
      <c r="Y85" s="24"/>
      <c r="Z85" s="24"/>
      <c r="AA85" s="24"/>
    </row>
    <row r="86" spans="1:27" ht="16.5" thickTop="1" thickBot="1" x14ac:dyDescent="0.3">
      <c r="A86" s="127"/>
      <c r="B86" s="128" t="str">
        <f>IF(A86="","",VLOOKUP(A86,'Rennerslijst Giro'!A86:C1060,2))</f>
        <v/>
      </c>
      <c r="C86" s="129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6"/>
      <c r="Y86" s="24"/>
      <c r="Z86" s="24"/>
      <c r="AA86" s="24"/>
    </row>
    <row r="87" spans="1:27" ht="16.5" thickTop="1" thickBot="1" x14ac:dyDescent="0.3">
      <c r="A87" s="127"/>
      <c r="B87" s="128" t="str">
        <f>IF(A87="","",VLOOKUP(A87,'Rennerslijst Giro'!A87:C1061,2))</f>
        <v/>
      </c>
      <c r="C87" s="129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6"/>
      <c r="Y87" s="24"/>
      <c r="Z87" s="24"/>
      <c r="AA87" s="24"/>
    </row>
    <row r="88" spans="1:27" ht="16.5" thickTop="1" thickBot="1" x14ac:dyDescent="0.3">
      <c r="A88" s="127"/>
      <c r="B88" s="128" t="str">
        <f>IF(A88="","",VLOOKUP(A88,'Rennerslijst Giro'!A88:C1062,2))</f>
        <v/>
      </c>
      <c r="C88" s="129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6"/>
      <c r="Y88" s="24"/>
      <c r="Z88" s="24"/>
      <c r="AA88" s="24"/>
    </row>
    <row r="89" spans="1:27" ht="16.5" thickTop="1" thickBot="1" x14ac:dyDescent="0.3">
      <c r="A89" s="127"/>
      <c r="B89" s="128" t="str">
        <f>IF(A89="","",VLOOKUP(A89,'Rennerslijst Giro'!A89:C1063,2))</f>
        <v/>
      </c>
      <c r="C89" s="129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6"/>
      <c r="Y89" s="24"/>
      <c r="Z89" s="24"/>
      <c r="AA89" s="24"/>
    </row>
    <row r="90" spans="1:27" ht="16.5" thickTop="1" thickBot="1" x14ac:dyDescent="0.3">
      <c r="A90" s="127"/>
      <c r="B90" s="128" t="str">
        <f>IF(A90="","",VLOOKUP(A90,'Rennerslijst Giro'!A90:C1064,2))</f>
        <v/>
      </c>
      <c r="C90" s="129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6"/>
      <c r="Y90" s="24"/>
      <c r="Z90" s="24"/>
      <c r="AA90" s="24"/>
    </row>
    <row r="91" spans="1:27" ht="16.5" thickTop="1" thickBot="1" x14ac:dyDescent="0.3">
      <c r="A91" s="127"/>
      <c r="B91" s="128" t="str">
        <f>IF(A91="","",VLOOKUP(A91,'Rennerslijst Giro'!A91:C1065,2))</f>
        <v/>
      </c>
      <c r="C91" s="129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6"/>
      <c r="Y91" s="24"/>
      <c r="Z91" s="24"/>
      <c r="AA91" s="24"/>
    </row>
    <row r="92" spans="1:27" ht="16.5" thickTop="1" thickBot="1" x14ac:dyDescent="0.3">
      <c r="A92" s="127"/>
      <c r="B92" s="128" t="str">
        <f>IF(A92="","",VLOOKUP(A92,'Rennerslijst Giro'!A92:C1066,2))</f>
        <v/>
      </c>
      <c r="C92" s="129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6"/>
      <c r="Y92" s="24"/>
      <c r="Z92" s="24"/>
      <c r="AA92" s="24"/>
    </row>
    <row r="93" spans="1:27" ht="16.5" thickTop="1" thickBot="1" x14ac:dyDescent="0.3">
      <c r="A93" s="127"/>
      <c r="B93" s="128" t="str">
        <f>IF(A93="","",VLOOKUP(A93,'Rennerslijst Giro'!A93:C1067,2))</f>
        <v/>
      </c>
      <c r="C93" s="129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6"/>
      <c r="Y93" s="24"/>
      <c r="Z93" s="24"/>
      <c r="AA93" s="24"/>
    </row>
    <row r="94" spans="1:27" ht="16.5" thickTop="1" thickBot="1" x14ac:dyDescent="0.3">
      <c r="A94" s="127"/>
      <c r="B94" s="128" t="str">
        <f>IF(A94="","",VLOOKUP(A94,'Rennerslijst Giro'!A94:C1068,2))</f>
        <v/>
      </c>
      <c r="C94" s="129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6"/>
      <c r="Y94" s="24"/>
      <c r="Z94" s="24"/>
      <c r="AA94" s="24"/>
    </row>
    <row r="95" spans="1:27" ht="16.5" thickTop="1" thickBot="1" x14ac:dyDescent="0.3">
      <c r="A95" s="127"/>
      <c r="B95" s="128" t="str">
        <f>IF(A95="","",VLOOKUP(A95,'Rennerslijst Giro'!A95:C1069,2))</f>
        <v/>
      </c>
      <c r="C95" s="129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6"/>
      <c r="Y95" s="24"/>
      <c r="Z95" s="24"/>
      <c r="AA95" s="24"/>
    </row>
    <row r="96" spans="1:27" ht="16.5" thickTop="1" thickBot="1" x14ac:dyDescent="0.3">
      <c r="A96" s="127"/>
      <c r="B96" s="128" t="str">
        <f>IF(A96="","",VLOOKUP(A96,'Rennerslijst Giro'!A96:C1070,2))</f>
        <v/>
      </c>
      <c r="C96" s="129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6"/>
      <c r="Y96" s="24"/>
      <c r="Z96" s="24"/>
      <c r="AA96" s="24"/>
    </row>
    <row r="97" spans="1:27" ht="16.5" thickTop="1" thickBot="1" x14ac:dyDescent="0.3">
      <c r="A97" s="127"/>
      <c r="B97" s="128" t="str">
        <f>IF(A97="","",VLOOKUP(A97,'Rennerslijst Giro'!A97:C1071,2))</f>
        <v/>
      </c>
      <c r="C97" s="129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6"/>
      <c r="Y97" s="24"/>
      <c r="Z97" s="24"/>
      <c r="AA97" s="24"/>
    </row>
    <row r="98" spans="1:27" ht="16.5" thickTop="1" thickBot="1" x14ac:dyDescent="0.3">
      <c r="A98" s="127"/>
      <c r="B98" s="128" t="str">
        <f>IF(A98="","",VLOOKUP(A98,'Rennerslijst Giro'!A98:C1072,2))</f>
        <v/>
      </c>
      <c r="C98" s="129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6"/>
      <c r="Y98" s="24"/>
      <c r="Z98" s="24"/>
      <c r="AA98" s="24"/>
    </row>
    <row r="99" spans="1:27" ht="16.5" thickTop="1" thickBot="1" x14ac:dyDescent="0.3">
      <c r="A99" s="127"/>
      <c r="B99" s="128" t="str">
        <f>IF(A99="","",VLOOKUP(A99,'Rennerslijst Giro'!A99:C1073,2))</f>
        <v/>
      </c>
      <c r="C99" s="129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6"/>
      <c r="Y99" s="24"/>
      <c r="Z99" s="24"/>
      <c r="AA99" s="24"/>
    </row>
    <row r="100" spans="1:27" ht="16.5" thickTop="1" thickBot="1" x14ac:dyDescent="0.3">
      <c r="A100" s="130"/>
      <c r="B100" s="131" t="str">
        <f>IF(A100="","",VLOOKUP(A100,'Rennerslijst Giro'!A100:C1074,2))</f>
        <v/>
      </c>
      <c r="C100" s="132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4"/>
      <c r="Y100" s="24"/>
      <c r="Z100" s="24"/>
      <c r="AA100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659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626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502</v>
      </c>
      <c r="C8" s="26" t="str">
        <f>IF(B8="","",VLOOKUP(B8,'Rennerslijst Giro'!A1:C976,2))</f>
        <v>CONTADOR VELASCO Alberto</v>
      </c>
      <c r="D8" s="34">
        <v>1791</v>
      </c>
      <c r="E8" s="25"/>
      <c r="F8" s="25"/>
      <c r="G8" s="42">
        <f>'Deelnemende Renners'!C2</f>
        <v>0</v>
      </c>
      <c r="H8" s="42">
        <f>'Deelnemende Renners'!D2</f>
        <v>20</v>
      </c>
      <c r="I8" s="42">
        <f>'Deelnemende Renners'!E2</f>
        <v>100</v>
      </c>
      <c r="J8" s="42">
        <f>'Deelnemende Renners'!F2</f>
        <v>600</v>
      </c>
      <c r="K8" s="42">
        <f>'Deelnemende Renners'!G2</f>
        <v>1000</v>
      </c>
      <c r="L8" s="42">
        <f>'Deelnemende Renners'!H2</f>
        <v>0</v>
      </c>
      <c r="M8" s="42">
        <f>'Deelnemende Renners'!I2</f>
        <v>0</v>
      </c>
      <c r="N8" s="42">
        <f>'Deelnemende Renners'!J2</f>
        <v>900</v>
      </c>
      <c r="O8" s="42">
        <f>'Deelnemende Renners'!K2</f>
        <v>500</v>
      </c>
      <c r="P8" s="42">
        <f>'Deelnemende Renners'!L2</f>
        <v>0</v>
      </c>
      <c r="Q8" s="42">
        <f>'Deelnemende Renners'!M2</f>
        <v>75</v>
      </c>
      <c r="R8" s="42">
        <f>'Deelnemende Renners'!N2</f>
        <v>1300</v>
      </c>
      <c r="S8" s="42">
        <f>'Deelnemende Renners'!O2</f>
        <v>0</v>
      </c>
      <c r="T8" s="42">
        <f>'Deelnemende Renners'!P2</f>
        <v>0</v>
      </c>
      <c r="U8" s="42">
        <f>'Deelnemende Renners'!Q2</f>
        <v>0</v>
      </c>
      <c r="V8" s="42">
        <f>'Deelnemende Renners'!R2</f>
        <v>0</v>
      </c>
      <c r="W8" s="42">
        <f>'Deelnemende Renners'!S2</f>
        <v>0</v>
      </c>
      <c r="X8" s="42">
        <f>'Deelnemende Renners'!T2</f>
        <v>0</v>
      </c>
      <c r="Y8" s="42">
        <f>'Deelnemende Renners'!U2</f>
        <v>0</v>
      </c>
      <c r="Z8" s="42">
        <f>'Deelnemende Renners'!V2</f>
        <v>0</v>
      </c>
      <c r="AA8" s="42">
        <f>'Deelnemende Renners'!W2</f>
        <v>0</v>
      </c>
      <c r="AB8" s="42">
        <f>'Deelnemende Renners'!X2</f>
        <v>0</v>
      </c>
      <c r="AC8" s="25"/>
      <c r="AD8" s="24"/>
    </row>
    <row r="9" spans="1:30" x14ac:dyDescent="0.25">
      <c r="A9" s="27">
        <v>2</v>
      </c>
      <c r="B9" s="34">
        <v>473</v>
      </c>
      <c r="C9" s="26" t="str">
        <f>IF(B9="","",VLOOKUP(B9,'Rennerslijst Giro'!A2:C977,2))</f>
        <v>PORTE Richie</v>
      </c>
      <c r="D9" s="34">
        <v>1271</v>
      </c>
      <c r="E9" s="25"/>
      <c r="F9" s="25"/>
      <c r="G9" s="43">
        <f>'Deelnemende Renners'!C4</f>
        <v>0</v>
      </c>
      <c r="H9" s="43">
        <f>'Deelnemende Renners'!D4</f>
        <v>40</v>
      </c>
      <c r="I9" s="43">
        <f>'Deelnemende Renners'!E4</f>
        <v>0</v>
      </c>
      <c r="J9" s="43">
        <f>'Deelnemende Renners'!F4</f>
        <v>550</v>
      </c>
      <c r="K9" s="43">
        <f>'Deelnemende Renners'!G4</f>
        <v>900</v>
      </c>
      <c r="L9" s="43">
        <f>'Deelnemende Renners'!H4</f>
        <v>30</v>
      </c>
      <c r="M9" s="43">
        <f>'Deelnemende Renners'!I4</f>
        <v>0</v>
      </c>
      <c r="N9" s="43">
        <f>'Deelnemende Renners'!J4</f>
        <v>800</v>
      </c>
      <c r="O9" s="43">
        <f>'Deelnemende Renners'!K4</f>
        <v>450</v>
      </c>
      <c r="P9" s="43">
        <f>'Deelnemende Renners'!L4</f>
        <v>0</v>
      </c>
      <c r="Q9" s="43">
        <f>'Deelnemende Renners'!M4</f>
        <v>0</v>
      </c>
      <c r="R9" s="43">
        <f>'Deelnemende Renners'!N4</f>
        <v>450</v>
      </c>
      <c r="S9" s="43">
        <f>'Deelnemende Renners'!O4</f>
        <v>0</v>
      </c>
      <c r="T9" s="43">
        <f>'Deelnemende Renners'!P4</f>
        <v>0</v>
      </c>
      <c r="U9" s="43">
        <f>'Deelnemende Renners'!Q4</f>
        <v>0</v>
      </c>
      <c r="V9" s="43">
        <f>'Deelnemende Renners'!R4</f>
        <v>0</v>
      </c>
      <c r="W9" s="43">
        <f>'Deelnemende Renners'!S4</f>
        <v>0</v>
      </c>
      <c r="X9" s="43">
        <f>'Deelnemende Renners'!T4</f>
        <v>0</v>
      </c>
      <c r="Y9" s="43">
        <f>'Deelnemende Renners'!U4</f>
        <v>0</v>
      </c>
      <c r="Z9" s="43">
        <f>'Deelnemende Renners'!V4</f>
        <v>0</v>
      </c>
      <c r="AA9" s="43">
        <f>'Deelnemende Renners'!W4</f>
        <v>0</v>
      </c>
      <c r="AB9" s="43">
        <f>'Deelnemende Renners'!X4</f>
        <v>0</v>
      </c>
      <c r="AC9" s="25"/>
      <c r="AD9" s="24"/>
    </row>
    <row r="10" spans="1:30" x14ac:dyDescent="0.25">
      <c r="A10" s="27">
        <v>3</v>
      </c>
      <c r="B10" s="34">
        <v>146</v>
      </c>
      <c r="C10" s="26" t="str">
        <f>IF(B10="","",VLOOKUP(B10,'Rennerslijst Giro'!A3:C978,2))</f>
        <v>URAN URAN Rigoberto</v>
      </c>
      <c r="D10" s="34">
        <v>1235</v>
      </c>
      <c r="E10" s="25"/>
      <c r="F10" s="25"/>
      <c r="G10" s="43">
        <f>'Deelnemende Renners'!C3</f>
        <v>0</v>
      </c>
      <c r="H10" s="43">
        <f>'Deelnemende Renners'!D3</f>
        <v>250</v>
      </c>
      <c r="I10" s="43">
        <f>'Deelnemende Renners'!E3</f>
        <v>0</v>
      </c>
      <c r="J10" s="43">
        <f>'Deelnemende Renners'!F3</f>
        <v>50</v>
      </c>
      <c r="K10" s="43">
        <f>'Deelnemende Renners'!G3</f>
        <v>200</v>
      </c>
      <c r="L10" s="43">
        <f>'Deelnemende Renners'!H3</f>
        <v>0</v>
      </c>
      <c r="M10" s="43">
        <f>'Deelnemende Renners'!I3</f>
        <v>0</v>
      </c>
      <c r="N10" s="43">
        <f>'Deelnemende Renners'!J3</f>
        <v>700</v>
      </c>
      <c r="O10" s="43">
        <f>'Deelnemende Renners'!K3</f>
        <v>0</v>
      </c>
      <c r="P10" s="43">
        <f>'Deelnemende Renners'!L3</f>
        <v>0</v>
      </c>
      <c r="Q10" s="43">
        <f>'Deelnemende Renners'!M3</f>
        <v>0</v>
      </c>
      <c r="R10" s="43">
        <f>'Deelnemende Renners'!N3</f>
        <v>500</v>
      </c>
      <c r="S10" s="43">
        <f>'Deelnemende Renners'!O3</f>
        <v>0</v>
      </c>
      <c r="T10" s="43">
        <f>'Deelnemende Renners'!P3</f>
        <v>0</v>
      </c>
      <c r="U10" s="43">
        <f>'Deelnemende Renners'!Q3</f>
        <v>0</v>
      </c>
      <c r="V10" s="43">
        <f>'Deelnemende Renners'!R3</f>
        <v>0</v>
      </c>
      <c r="W10" s="43">
        <f>'Deelnemende Renners'!S3</f>
        <v>0</v>
      </c>
      <c r="X10" s="43">
        <f>'Deelnemende Renners'!T3</f>
        <v>0</v>
      </c>
      <c r="Y10" s="43">
        <f>'Deelnemende Renners'!U3</f>
        <v>0</v>
      </c>
      <c r="Z10" s="43">
        <f>'Deelnemende Renners'!V3</f>
        <v>0</v>
      </c>
      <c r="AA10" s="43">
        <f>'Deelnemende Renners'!W3</f>
        <v>0</v>
      </c>
      <c r="AB10" s="43">
        <f>'Deelnemende Renners'!X3</f>
        <v>0</v>
      </c>
      <c r="AC10" s="25"/>
      <c r="AD10" s="24"/>
    </row>
    <row r="11" spans="1:30" x14ac:dyDescent="0.25">
      <c r="A11" s="27">
        <v>4</v>
      </c>
      <c r="B11" s="34">
        <v>322</v>
      </c>
      <c r="C11" s="26" t="str">
        <f>IF(B11="","",VLOOKUP(B11,'Rennerslijst Giro'!A4:C979,2))</f>
        <v>MATTHEWS Michael</v>
      </c>
      <c r="D11" s="34">
        <v>1123</v>
      </c>
      <c r="E11" s="25"/>
      <c r="F11" s="25"/>
      <c r="G11" s="43">
        <f>'Deelnemende Renners'!C17</f>
        <v>0</v>
      </c>
      <c r="H11" s="43">
        <f>'Deelnemende Renners'!D17</f>
        <v>700</v>
      </c>
      <c r="I11" s="43">
        <f>'Deelnemende Renners'!E17</f>
        <v>1500</v>
      </c>
      <c r="J11" s="43">
        <f>'Deelnemende Renners'!F17</f>
        <v>0</v>
      </c>
      <c r="K11" s="43">
        <f>'Deelnemende Renners'!G17</f>
        <v>0</v>
      </c>
      <c r="L11" s="43">
        <f>'Deelnemende Renners'!H17</f>
        <v>200</v>
      </c>
      <c r="M11" s="43">
        <f>'Deelnemende Renners'!I17</f>
        <v>0</v>
      </c>
      <c r="N11" s="43">
        <f>'Deelnemende Renners'!J17</f>
        <v>0</v>
      </c>
      <c r="O11" s="43">
        <f>'Deelnemende Renners'!K17</f>
        <v>250</v>
      </c>
      <c r="P11" s="43">
        <f>'Deelnemende Renners'!L17</f>
        <v>0</v>
      </c>
      <c r="Q11" s="43">
        <f>'Deelnemende Renners'!M17</f>
        <v>250</v>
      </c>
      <c r="R11" s="43">
        <f>'Deelnemende Renners'!N17</f>
        <v>0</v>
      </c>
      <c r="S11" s="43">
        <f>'Deelnemende Renners'!O17</f>
        <v>0</v>
      </c>
      <c r="T11" s="43">
        <f>'Deelnemende Renners'!P17</f>
        <v>0</v>
      </c>
      <c r="U11" s="43">
        <f>'Deelnemende Renners'!Q17</f>
        <v>0</v>
      </c>
      <c r="V11" s="43">
        <f>'Deelnemende Renners'!R17</f>
        <v>0</v>
      </c>
      <c r="W11" s="43">
        <f>'Deelnemende Renners'!S17</f>
        <v>0</v>
      </c>
      <c r="X11" s="43">
        <f>'Deelnemende Renners'!T17</f>
        <v>0</v>
      </c>
      <c r="Y11" s="43">
        <f>'Deelnemende Renners'!U17</f>
        <v>0</v>
      </c>
      <c r="Z11" s="43">
        <f>'Deelnemende Renners'!V17</f>
        <v>0</v>
      </c>
      <c r="AA11" s="43">
        <f>'Deelnemende Renners'!W17</f>
        <v>0</v>
      </c>
      <c r="AB11" s="43">
        <f>'Deelnemende Renners'!X17</f>
        <v>0</v>
      </c>
      <c r="AC11" s="25"/>
      <c r="AD11" s="24"/>
    </row>
    <row r="12" spans="1:30" x14ac:dyDescent="0.25">
      <c r="A12" s="27">
        <v>5</v>
      </c>
      <c r="B12" s="34">
        <v>509</v>
      </c>
      <c r="C12" s="26" t="str">
        <f>IF(B12="","",VLOOKUP(B12,'Rennerslijst Giro'!A5:C980,2))</f>
        <v>KREUZIGER Roman</v>
      </c>
      <c r="D12" s="34">
        <v>374</v>
      </c>
      <c r="E12" s="25"/>
      <c r="F12" s="25"/>
      <c r="G12" s="43">
        <f>'Deelnemende Renners'!C5</f>
        <v>0</v>
      </c>
      <c r="H12" s="43">
        <f>'Deelnemende Renners'!D5</f>
        <v>0</v>
      </c>
      <c r="I12" s="43">
        <f>'Deelnemende Renners'!E5</f>
        <v>0</v>
      </c>
      <c r="J12" s="43">
        <f>'Deelnemende Renners'!F6</f>
        <v>400</v>
      </c>
      <c r="K12" s="43">
        <f>'Deelnemende Renners'!G6</f>
        <v>250</v>
      </c>
      <c r="L12" s="43">
        <f>'Deelnemende Renners'!H6</f>
        <v>0</v>
      </c>
      <c r="M12" s="43">
        <f>'Deelnemende Renners'!I6</f>
        <v>0</v>
      </c>
      <c r="N12" s="43">
        <f>'Deelnemende Renners'!J6</f>
        <v>100</v>
      </c>
      <c r="O12" s="43">
        <f>'Deelnemende Renners'!K6</f>
        <v>0</v>
      </c>
      <c r="P12" s="43">
        <f>'Deelnemende Renners'!L6</f>
        <v>0</v>
      </c>
      <c r="Q12" s="43">
        <f>'Deelnemende Renners'!M6</f>
        <v>0</v>
      </c>
      <c r="R12" s="43">
        <f>'Deelnemende Renners'!N6</f>
        <v>250</v>
      </c>
      <c r="S12" s="43">
        <f>'Deelnemende Renners'!O6</f>
        <v>0</v>
      </c>
      <c r="T12" s="43">
        <f>'Deelnemende Renners'!P6</f>
        <v>0</v>
      </c>
      <c r="U12" s="43">
        <f>'Deelnemende Renners'!Q6</f>
        <v>0</v>
      </c>
      <c r="V12" s="43">
        <f>'Deelnemende Renners'!R6</f>
        <v>0</v>
      </c>
      <c r="W12" s="43">
        <f>'Deelnemende Renners'!S6</f>
        <v>0</v>
      </c>
      <c r="X12" s="43">
        <f>'Deelnemende Renners'!T6</f>
        <v>0</v>
      </c>
      <c r="Y12" s="43">
        <f>'Deelnemende Renners'!U6</f>
        <v>0</v>
      </c>
      <c r="Z12" s="43">
        <f>'Deelnemende Renners'!V6</f>
        <v>0</v>
      </c>
      <c r="AA12" s="43">
        <f>'Deelnemende Renners'!W6</f>
        <v>0</v>
      </c>
      <c r="AB12" s="43">
        <f>'Deelnemende Renners'!X6</f>
        <v>0</v>
      </c>
      <c r="AC12" s="25"/>
      <c r="AD12" s="24"/>
    </row>
    <row r="13" spans="1:30" x14ac:dyDescent="0.25">
      <c r="A13" s="27">
        <v>6</v>
      </c>
      <c r="B13" s="34">
        <v>260</v>
      </c>
      <c r="C13" s="26" t="str">
        <f>IF(B13="","",VLOOKUP(B13,'Rennerslijst Giro'!A6:C981,2))</f>
        <v>VAN DEN BROECK Jurgen</v>
      </c>
      <c r="D13" s="34">
        <v>518</v>
      </c>
      <c r="E13" s="25"/>
      <c r="F13" s="25"/>
      <c r="G13" s="43">
        <f>'Deelnemende Renners'!C7</f>
        <v>0</v>
      </c>
      <c r="H13" s="43">
        <f>'Deelnemende Renners'!D7</f>
        <v>0</v>
      </c>
      <c r="I13" s="43">
        <f>'Deelnemende Renners'!E7</f>
        <v>0</v>
      </c>
      <c r="J13" s="43">
        <f>'Deelnemende Renners'!F7</f>
        <v>150</v>
      </c>
      <c r="K13" s="43">
        <f>'Deelnemende Renners'!G7</f>
        <v>0</v>
      </c>
      <c r="L13" s="43">
        <f>'Deelnemende Renners'!H7</f>
        <v>0</v>
      </c>
      <c r="M13" s="43">
        <f>'Deelnemende Renners'!I7</f>
        <v>0</v>
      </c>
      <c r="N13" s="43">
        <f>'Deelnemende Renners'!J7</f>
        <v>250</v>
      </c>
      <c r="O13" s="43">
        <f>'Deelnemende Renners'!K7</f>
        <v>20</v>
      </c>
      <c r="P13" s="43">
        <f>'Deelnemende Renners'!L7</f>
        <v>0</v>
      </c>
      <c r="Q13" s="43">
        <f>'Deelnemende Renners'!M7</f>
        <v>150</v>
      </c>
      <c r="R13" s="43">
        <f>'Deelnemende Renners'!N7</f>
        <v>600</v>
      </c>
      <c r="S13" s="43">
        <f>'Deelnemende Renners'!O7</f>
        <v>0</v>
      </c>
      <c r="T13" s="43">
        <f>'Deelnemende Renners'!P7</f>
        <v>0</v>
      </c>
      <c r="U13" s="43">
        <f>'Deelnemende Renners'!Q7</f>
        <v>0</v>
      </c>
      <c r="V13" s="43">
        <f>'Deelnemende Renners'!R7</f>
        <v>0</v>
      </c>
      <c r="W13" s="43">
        <f>'Deelnemende Renners'!S7</f>
        <v>0</v>
      </c>
      <c r="X13" s="43">
        <f>'Deelnemende Renners'!T7</f>
        <v>0</v>
      </c>
      <c r="Y13" s="43">
        <f>'Deelnemende Renners'!U7</f>
        <v>0</v>
      </c>
      <c r="Z13" s="43">
        <f>'Deelnemende Renners'!V7</f>
        <v>0</v>
      </c>
      <c r="AA13" s="43">
        <f>'Deelnemende Renners'!W7</f>
        <v>0</v>
      </c>
      <c r="AB13" s="43">
        <f>'Deelnemende Renners'!X7</f>
        <v>0</v>
      </c>
      <c r="AC13" s="25"/>
      <c r="AD13" s="24"/>
    </row>
    <row r="14" spans="1:30" x14ac:dyDescent="0.25">
      <c r="A14" s="27">
        <v>7</v>
      </c>
      <c r="B14" s="34">
        <v>82</v>
      </c>
      <c r="C14" s="26" t="str">
        <f>IF(B14="","",VLOOKUP(B14,'Rennerslijst Giro'!A7:C982,2))</f>
        <v>BATTAGLIN Enrico</v>
      </c>
      <c r="D14" s="34">
        <v>406</v>
      </c>
      <c r="E14" s="25"/>
      <c r="F14" s="25"/>
      <c r="G14" s="43">
        <f>'Deelnemende Renners'!C34</f>
        <v>0</v>
      </c>
      <c r="H14" s="43">
        <f>'Deelnemende Renners'!D34</f>
        <v>0</v>
      </c>
      <c r="I14" s="43">
        <f>'Deelnemende Renners'!E34</f>
        <v>650</v>
      </c>
      <c r="J14" s="43">
        <f>'Deelnemende Renners'!F34</f>
        <v>0</v>
      </c>
      <c r="K14" s="43">
        <f>'Deelnemende Renners'!G34</f>
        <v>0</v>
      </c>
      <c r="L14" s="43">
        <f>'Deelnemende Renners'!H34</f>
        <v>0</v>
      </c>
      <c r="M14" s="43">
        <f>'Deelnemende Renners'!I34</f>
        <v>900</v>
      </c>
      <c r="N14" s="43">
        <f>'Deelnemende Renners'!J34</f>
        <v>0</v>
      </c>
      <c r="O14" s="43">
        <f>'Deelnemende Renners'!K34</f>
        <v>0</v>
      </c>
      <c r="P14" s="43">
        <f>'Deelnemende Renners'!L34</f>
        <v>0</v>
      </c>
      <c r="Q14" s="43">
        <f>'Deelnemende Renners'!M34</f>
        <v>0</v>
      </c>
      <c r="R14" s="43">
        <f>'Deelnemende Renners'!N34</f>
        <v>900</v>
      </c>
      <c r="S14" s="43">
        <f>'Deelnemende Renners'!O34</f>
        <v>0</v>
      </c>
      <c r="T14" s="43">
        <f>'Deelnemende Renners'!P34</f>
        <v>0</v>
      </c>
      <c r="U14" s="43">
        <f>'Deelnemende Renners'!Q34</f>
        <v>0</v>
      </c>
      <c r="V14" s="43">
        <f>'Deelnemende Renners'!R34</f>
        <v>0</v>
      </c>
      <c r="W14" s="43">
        <f>'Deelnemende Renners'!S34</f>
        <v>0</v>
      </c>
      <c r="X14" s="43">
        <f>'Deelnemende Renners'!T34</f>
        <v>0</v>
      </c>
      <c r="Y14" s="43">
        <f>'Deelnemende Renners'!U34</f>
        <v>0</v>
      </c>
      <c r="Z14" s="43">
        <f>'Deelnemende Renners'!V34</f>
        <v>0</v>
      </c>
      <c r="AA14" s="43">
        <f>'Deelnemende Renners'!W34</f>
        <v>0</v>
      </c>
      <c r="AB14" s="43">
        <f>'Deelnemende Renners'!X34</f>
        <v>0</v>
      </c>
      <c r="AC14" s="25"/>
      <c r="AD14" s="24"/>
    </row>
    <row r="15" spans="1:30" x14ac:dyDescent="0.25">
      <c r="A15" s="27">
        <v>8</v>
      </c>
      <c r="B15" s="34">
        <v>236</v>
      </c>
      <c r="C15" s="26" t="str">
        <f>IF(B15="","",VLOOKUP(B15,'Rennerslijst Giro'!A8:C983,2))</f>
        <v>ULISSI Diego</v>
      </c>
      <c r="D15" s="34">
        <v>189</v>
      </c>
      <c r="E15" s="25"/>
      <c r="F15" s="25"/>
      <c r="G15" s="43">
        <f>'Deelnemende Renners'!C21</f>
        <v>0</v>
      </c>
      <c r="H15" s="43">
        <f>'Deelnemende Renners'!D21</f>
        <v>0</v>
      </c>
      <c r="I15" s="43">
        <f>'Deelnemende Renners'!E21</f>
        <v>0</v>
      </c>
      <c r="J15" s="43">
        <f>'Deelnemende Renners'!F21</f>
        <v>0</v>
      </c>
      <c r="K15" s="43">
        <f>'Deelnemende Renners'!G21</f>
        <v>0</v>
      </c>
      <c r="L15" s="43">
        <f>'Deelnemende Renners'!H21</f>
        <v>0</v>
      </c>
      <c r="M15" s="43">
        <f>'Deelnemende Renners'!I21</f>
        <v>1500</v>
      </c>
      <c r="N15" s="43">
        <f>'Deelnemende Renners'!J21</f>
        <v>0</v>
      </c>
      <c r="O15" s="43">
        <f>'Deelnemende Renners'!K21</f>
        <v>0</v>
      </c>
      <c r="P15" s="43">
        <f>'Deelnemende Renners'!L21</f>
        <v>0</v>
      </c>
      <c r="Q15" s="43">
        <f>'Deelnemende Renners'!M21</f>
        <v>0</v>
      </c>
      <c r="R15" s="43">
        <f>'Deelnemende Renners'!N21</f>
        <v>1100</v>
      </c>
      <c r="S15" s="43">
        <f>'Deelnemende Renners'!O21</f>
        <v>0</v>
      </c>
      <c r="T15" s="43">
        <f>'Deelnemende Renners'!P21</f>
        <v>0</v>
      </c>
      <c r="U15" s="43">
        <f>'Deelnemende Renners'!Q21</f>
        <v>0</v>
      </c>
      <c r="V15" s="43">
        <f>'Deelnemende Renners'!R21</f>
        <v>0</v>
      </c>
      <c r="W15" s="43">
        <f>'Deelnemende Renners'!S21</f>
        <v>0</v>
      </c>
      <c r="X15" s="43">
        <f>'Deelnemende Renners'!T21</f>
        <v>0</v>
      </c>
      <c r="Y15" s="43">
        <f>'Deelnemende Renners'!U21</f>
        <v>0</v>
      </c>
      <c r="Z15" s="43">
        <f>'Deelnemende Renners'!V21</f>
        <v>0</v>
      </c>
      <c r="AA15" s="43">
        <f>'Deelnemende Renners'!W21</f>
        <v>0</v>
      </c>
      <c r="AB15" s="43">
        <f>'Deelnemende Renners'!X21</f>
        <v>0</v>
      </c>
      <c r="AC15" s="25"/>
      <c r="AD15" s="24"/>
    </row>
    <row r="16" spans="1:30" x14ac:dyDescent="0.25">
      <c r="A16" s="27">
        <v>9</v>
      </c>
      <c r="B16" s="34">
        <v>242</v>
      </c>
      <c r="C16" s="26" t="str">
        <f>IF(B16="","",VLOOKUP(B16,'Rennerslijst Giro'!A9:C984,2))</f>
        <v>MODOLO Sacha</v>
      </c>
      <c r="D16" s="34">
        <v>189</v>
      </c>
      <c r="E16" s="25"/>
      <c r="F16" s="25"/>
      <c r="G16" s="43">
        <f>'Deelnemende Renners'!C9</f>
        <v>0</v>
      </c>
      <c r="H16" s="43">
        <f>'Deelnemende Renners'!D9</f>
        <v>0</v>
      </c>
      <c r="I16" s="43">
        <f>'Deelnemende Renners'!E9</f>
        <v>0</v>
      </c>
      <c r="J16" s="43">
        <f>'Deelnemende Renners'!F9</f>
        <v>0</v>
      </c>
      <c r="K16" s="43">
        <f>'Deelnemende Renners'!G9</f>
        <v>0</v>
      </c>
      <c r="L16" s="43">
        <f>'Deelnemende Renners'!H9</f>
        <v>1100</v>
      </c>
      <c r="M16" s="43">
        <f>'Deelnemende Renners'!I9</f>
        <v>0</v>
      </c>
      <c r="N16" s="43">
        <f>'Deelnemende Renners'!J9</f>
        <v>0</v>
      </c>
      <c r="O16" s="43">
        <f>'Deelnemende Renners'!K9</f>
        <v>0</v>
      </c>
      <c r="P16" s="43">
        <f>'Deelnemende Renners'!L9</f>
        <v>800</v>
      </c>
      <c r="Q16" s="43">
        <f>'Deelnemende Renners'!M9</f>
        <v>0</v>
      </c>
      <c r="R16" s="43">
        <f>'Deelnemende Renners'!N9</f>
        <v>0</v>
      </c>
      <c r="S16" s="43">
        <f>'Deelnemende Renners'!O9</f>
        <v>0</v>
      </c>
      <c r="T16" s="43">
        <f>'Deelnemende Renners'!P9</f>
        <v>0</v>
      </c>
      <c r="U16" s="43">
        <f>'Deelnemende Renners'!Q9</f>
        <v>0</v>
      </c>
      <c r="V16" s="43">
        <f>'Deelnemende Renners'!R9</f>
        <v>0</v>
      </c>
      <c r="W16" s="43">
        <f>'Deelnemende Renners'!S9</f>
        <v>0</v>
      </c>
      <c r="X16" s="43">
        <f>'Deelnemende Renners'!T9</f>
        <v>0</v>
      </c>
      <c r="Y16" s="43">
        <f>'Deelnemende Renners'!U9</f>
        <v>0</v>
      </c>
      <c r="Z16" s="43">
        <f>'Deelnemende Renners'!V9</f>
        <v>0</v>
      </c>
      <c r="AA16" s="43">
        <f>'Deelnemende Renners'!W9</f>
        <v>0</v>
      </c>
      <c r="AB16" s="43">
        <f>'Deelnemende Renners'!X9</f>
        <v>0</v>
      </c>
      <c r="AC16" s="25"/>
      <c r="AD16" s="24"/>
    </row>
    <row r="17" spans="1:30" x14ac:dyDescent="0.25">
      <c r="A17" s="27">
        <v>10</v>
      </c>
      <c r="B17" s="34">
        <v>85</v>
      </c>
      <c r="C17" s="26" t="str">
        <f>IF(B17="","",VLOOKUP(B17,'Rennerslijst Giro'!A10:C985,2))</f>
        <v>RUFFONI Nicola</v>
      </c>
      <c r="D17" s="34">
        <v>177</v>
      </c>
      <c r="E17" s="25"/>
      <c r="F17" s="25"/>
      <c r="G17" s="43">
        <f>'Deelnemende Renners'!C22</f>
        <v>0</v>
      </c>
      <c r="H17" s="43">
        <f>'Deelnemende Renners'!D22</f>
        <v>0</v>
      </c>
      <c r="I17" s="43">
        <f>'Deelnemende Renners'!E22</f>
        <v>0</v>
      </c>
      <c r="J17" s="43">
        <f>'Deelnemende Renners'!F22</f>
        <v>0</v>
      </c>
      <c r="K17" s="43">
        <f>'Deelnemende Renners'!G22</f>
        <v>0</v>
      </c>
      <c r="L17" s="43">
        <f>'Deelnemende Renners'!H22</f>
        <v>600</v>
      </c>
      <c r="M17" s="43">
        <f>'Deelnemende Renners'!I22</f>
        <v>0</v>
      </c>
      <c r="N17" s="43">
        <f>'Deelnemende Renners'!J22</f>
        <v>0</v>
      </c>
      <c r="O17" s="43">
        <f>'Deelnemende Renners'!K22</f>
        <v>0</v>
      </c>
      <c r="P17" s="43">
        <f>'Deelnemende Renners'!L22</f>
        <v>600</v>
      </c>
      <c r="Q17" s="43">
        <f>'Deelnemende Renners'!M22</f>
        <v>0</v>
      </c>
      <c r="R17" s="43">
        <f>'Deelnemende Renners'!N22</f>
        <v>0</v>
      </c>
      <c r="S17" s="43">
        <f>'Deelnemende Renners'!O22</f>
        <v>0</v>
      </c>
      <c r="T17" s="43">
        <f>'Deelnemende Renners'!P22</f>
        <v>0</v>
      </c>
      <c r="U17" s="43">
        <f>'Deelnemende Renners'!Q22</f>
        <v>0</v>
      </c>
      <c r="V17" s="43">
        <f>'Deelnemende Renners'!R22</f>
        <v>0</v>
      </c>
      <c r="W17" s="43">
        <f>'Deelnemende Renners'!S22</f>
        <v>0</v>
      </c>
      <c r="X17" s="43">
        <f>'Deelnemende Renners'!T22</f>
        <v>0</v>
      </c>
      <c r="Y17" s="43">
        <f>'Deelnemende Renners'!U22</f>
        <v>0</v>
      </c>
      <c r="Z17" s="43">
        <f>'Deelnemende Renners'!V22</f>
        <v>0</v>
      </c>
      <c r="AA17" s="43">
        <f>'Deelnemende Renners'!W22</f>
        <v>0</v>
      </c>
      <c r="AB17" s="43">
        <f>'Deelnemende Renners'!X22</f>
        <v>0</v>
      </c>
      <c r="AC17" s="25"/>
      <c r="AD17" s="24"/>
    </row>
    <row r="18" spans="1:30" x14ac:dyDescent="0.25">
      <c r="A18" s="27">
        <v>11</v>
      </c>
      <c r="B18" s="34">
        <v>34</v>
      </c>
      <c r="C18" s="26" t="str">
        <f>IF(B18="","",VLOOKUP(B18,'Rennerslijst Giro'!A11:C986,2))</f>
        <v>APPOLLONIO Davide</v>
      </c>
      <c r="D18" s="34">
        <v>162</v>
      </c>
      <c r="E18" s="25"/>
      <c r="F18" s="25"/>
      <c r="G18" s="43">
        <f>'Deelnemende Renners'!C35</f>
        <v>0</v>
      </c>
      <c r="H18" s="43">
        <f>'Deelnemende Renners'!D35</f>
        <v>650</v>
      </c>
      <c r="I18" s="43">
        <f>'Deelnemende Renners'!E35</f>
        <v>0</v>
      </c>
      <c r="J18" s="43">
        <f>'Deelnemende Renners'!F35</f>
        <v>0</v>
      </c>
      <c r="K18" s="43">
        <f>'Deelnemende Renners'!G35</f>
        <v>0</v>
      </c>
      <c r="L18" s="43">
        <f>'Deelnemende Renners'!H35</f>
        <v>550</v>
      </c>
      <c r="M18" s="43">
        <f>'Deelnemende Renners'!I35</f>
        <v>500</v>
      </c>
      <c r="N18" s="43">
        <f>'Deelnemende Renners'!J35</f>
        <v>0</v>
      </c>
      <c r="O18" s="43">
        <f>'Deelnemende Renners'!K35</f>
        <v>0</v>
      </c>
      <c r="P18" s="43">
        <f>'Deelnemende Renners'!L35</f>
        <v>550</v>
      </c>
      <c r="Q18" s="43">
        <f>'Deelnemende Renners'!M35</f>
        <v>0</v>
      </c>
      <c r="R18" s="43">
        <f>'Deelnemende Renners'!N35</f>
        <v>0</v>
      </c>
      <c r="S18" s="43">
        <f>'Deelnemende Renners'!O35</f>
        <v>0</v>
      </c>
      <c r="T18" s="43">
        <f>'Deelnemende Renners'!P35</f>
        <v>0</v>
      </c>
      <c r="U18" s="43">
        <f>'Deelnemende Renners'!Q35</f>
        <v>0</v>
      </c>
      <c r="V18" s="43">
        <f>'Deelnemende Renners'!R35</f>
        <v>0</v>
      </c>
      <c r="W18" s="43">
        <f>'Deelnemende Renners'!S35</f>
        <v>0</v>
      </c>
      <c r="X18" s="43">
        <f>'Deelnemende Renners'!T35</f>
        <v>0</v>
      </c>
      <c r="Y18" s="43">
        <f>'Deelnemende Renners'!U35</f>
        <v>0</v>
      </c>
      <c r="Z18" s="43">
        <f>'Deelnemende Renners'!V35</f>
        <v>0</v>
      </c>
      <c r="AA18" s="43">
        <f>'Deelnemende Renners'!W35</f>
        <v>0</v>
      </c>
      <c r="AB18" s="43">
        <f>'Deelnemende Renners'!X35</f>
        <v>0</v>
      </c>
      <c r="AC18" s="25"/>
      <c r="AD18" s="24"/>
    </row>
    <row r="19" spans="1:30" x14ac:dyDescent="0.25">
      <c r="A19" s="27">
        <v>12</v>
      </c>
      <c r="B19" s="34">
        <v>355</v>
      </c>
      <c r="C19" s="26" t="str">
        <f>IF(B19="","",VLOOKUP(B19,'Rennerslijst Giro'!A12:C987,2))</f>
        <v>PETACCHI Alessandro</v>
      </c>
      <c r="D19" s="34">
        <v>45</v>
      </c>
      <c r="E19" s="25"/>
      <c r="F19" s="25"/>
      <c r="G19" s="43">
        <f>'Deelnemende Renners'!C25</f>
        <v>0</v>
      </c>
      <c r="H19" s="43">
        <f>'Deelnemende Renners'!D25</f>
        <v>600</v>
      </c>
      <c r="I19" s="43">
        <f>'Deelnemende Renners'!E25</f>
        <v>0</v>
      </c>
      <c r="J19" s="43">
        <f>'Deelnemende Renners'!F25</f>
        <v>0</v>
      </c>
      <c r="K19" s="43">
        <f>'Deelnemende Renners'!G25</f>
        <v>0</v>
      </c>
      <c r="L19" s="43">
        <f>'Deelnemende Renners'!H25</f>
        <v>0</v>
      </c>
      <c r="M19" s="43">
        <f>'Deelnemende Renners'!I25</f>
        <v>0</v>
      </c>
      <c r="N19" s="43">
        <f>'Deelnemende Renners'!J25</f>
        <v>0</v>
      </c>
      <c r="O19" s="43">
        <f>'Deelnemende Renners'!K25</f>
        <v>0</v>
      </c>
      <c r="P19" s="43">
        <f>'Deelnemende Renners'!L25</f>
        <v>0</v>
      </c>
      <c r="Q19" s="43">
        <f>'Deelnemende Renners'!M25</f>
        <v>0</v>
      </c>
      <c r="R19" s="43">
        <f>'Deelnemende Renners'!N25</f>
        <v>0</v>
      </c>
      <c r="S19" s="43">
        <f>'Deelnemende Renners'!O25</f>
        <v>0</v>
      </c>
      <c r="T19" s="43">
        <f>'Deelnemende Renners'!P25</f>
        <v>0</v>
      </c>
      <c r="U19" s="43">
        <f>'Deelnemende Renners'!Q25</f>
        <v>0</v>
      </c>
      <c r="V19" s="43">
        <f>'Deelnemende Renners'!R25</f>
        <v>0</v>
      </c>
      <c r="W19" s="43">
        <f>'Deelnemende Renners'!S25</f>
        <v>0</v>
      </c>
      <c r="X19" s="43">
        <f>'Deelnemende Renners'!T25</f>
        <v>0</v>
      </c>
      <c r="Y19" s="43">
        <f>'Deelnemende Renners'!U25</f>
        <v>0</v>
      </c>
      <c r="Z19" s="43">
        <f>'Deelnemende Renners'!V25</f>
        <v>0</v>
      </c>
      <c r="AA19" s="43">
        <f>'Deelnemende Renners'!W25</f>
        <v>0</v>
      </c>
      <c r="AB19" s="43">
        <f>'Deelnemende Renners'!X25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>
        <v>150</v>
      </c>
      <c r="I20" s="37">
        <v>150</v>
      </c>
      <c r="J20" s="37"/>
      <c r="K20" s="37">
        <v>150</v>
      </c>
      <c r="L20" s="37">
        <v>150</v>
      </c>
      <c r="M20" s="37">
        <v>150</v>
      </c>
      <c r="N20" s="37">
        <v>150</v>
      </c>
      <c r="O20" s="37">
        <v>150</v>
      </c>
      <c r="P20" s="37">
        <v>150</v>
      </c>
      <c r="Q20" s="37">
        <v>150</v>
      </c>
      <c r="R20" s="37">
        <v>150</v>
      </c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>
        <v>100</v>
      </c>
      <c r="I23" s="47">
        <v>100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2510</v>
      </c>
      <c r="I25" s="44">
        <f t="shared" si="0"/>
        <v>2500</v>
      </c>
      <c r="J25" s="49">
        <f t="shared" si="0"/>
        <v>1750</v>
      </c>
      <c r="K25" s="44">
        <f t="shared" si="0"/>
        <v>2500</v>
      </c>
      <c r="L25" s="49">
        <f t="shared" si="0"/>
        <v>2630</v>
      </c>
      <c r="M25" s="44">
        <f t="shared" si="0"/>
        <v>3050</v>
      </c>
      <c r="N25" s="49">
        <f t="shared" si="0"/>
        <v>2900</v>
      </c>
      <c r="O25" s="44">
        <f t="shared" si="0"/>
        <v>1370</v>
      </c>
      <c r="P25" s="44">
        <f t="shared" si="0"/>
        <v>2100</v>
      </c>
      <c r="Q25" s="49">
        <f t="shared" si="0"/>
        <v>625</v>
      </c>
      <c r="R25" s="44">
        <f t="shared" si="0"/>
        <v>5250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27185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34">
        <v>50</v>
      </c>
      <c r="C28" s="26" t="str">
        <f>IF(B28="","",VLOOKUP(B28,'Rennerslijst Giro'!A1:C976,2))</f>
        <v>ARU Fabio</v>
      </c>
      <c r="D28" s="34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52">
        <v>3</v>
      </c>
      <c r="C29" s="23" t="str">
        <f>IF(B29="","",VLOOKUP(B29,'Rennerslijst Giro'!A2:C977,2))</f>
        <v>POZZOVIVO Domenico</v>
      </c>
      <c r="D29" s="52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52">
        <v>312</v>
      </c>
      <c r="C30" s="23" t="str">
        <f>IF(B30="","",VLOOKUP(B30,'Rennerslijst Giro'!A3:C978,2))</f>
        <v>COLLI Daniele</v>
      </c>
      <c r="D30" s="52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660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629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502</v>
      </c>
      <c r="C8" s="26" t="str">
        <f>IF(B8="","",VLOOKUP(B8,'Rennerslijst Giro'!A1:C976,2))</f>
        <v>CONTADOR VELASCO Alberto</v>
      </c>
      <c r="D8" s="34">
        <v>1791</v>
      </c>
      <c r="E8" s="25"/>
      <c r="F8" s="25"/>
      <c r="G8" s="42">
        <f>'Deelnemende Renners'!C2</f>
        <v>0</v>
      </c>
      <c r="H8" s="42">
        <f>'Deelnemende Renners'!D2</f>
        <v>20</v>
      </c>
      <c r="I8" s="42">
        <f>'Deelnemende Renners'!E2</f>
        <v>100</v>
      </c>
      <c r="J8" s="42">
        <f>'Deelnemende Renners'!F2</f>
        <v>600</v>
      </c>
      <c r="K8" s="42">
        <f>'Deelnemende Renners'!G2</f>
        <v>1000</v>
      </c>
      <c r="L8" s="42">
        <f>'Deelnemende Renners'!H2</f>
        <v>0</v>
      </c>
      <c r="M8" s="42">
        <f>'Deelnemende Renners'!I2</f>
        <v>0</v>
      </c>
      <c r="N8" s="42">
        <f>'Deelnemende Renners'!J2</f>
        <v>900</v>
      </c>
      <c r="O8" s="42">
        <f>'Deelnemende Renners'!K2</f>
        <v>500</v>
      </c>
      <c r="P8" s="42">
        <f>'Deelnemende Renners'!L2</f>
        <v>0</v>
      </c>
      <c r="Q8" s="42">
        <f>'Deelnemende Renners'!M2</f>
        <v>75</v>
      </c>
      <c r="R8" s="42">
        <f>'Deelnemende Renners'!N2</f>
        <v>1300</v>
      </c>
      <c r="S8" s="42">
        <f>'Deelnemende Renners'!O2</f>
        <v>0</v>
      </c>
      <c r="T8" s="42">
        <f>'Deelnemende Renners'!P2</f>
        <v>0</v>
      </c>
      <c r="U8" s="42">
        <f>'Deelnemende Renners'!Q2</f>
        <v>0</v>
      </c>
      <c r="V8" s="42">
        <f>'Deelnemende Renners'!R2</f>
        <v>0</v>
      </c>
      <c r="W8" s="42">
        <f>'Deelnemende Renners'!S2</f>
        <v>0</v>
      </c>
      <c r="X8" s="42">
        <f>'Deelnemende Renners'!T2</f>
        <v>0</v>
      </c>
      <c r="Y8" s="42">
        <f>'Deelnemende Renners'!U2</f>
        <v>0</v>
      </c>
      <c r="Z8" s="42">
        <f>'Deelnemende Renners'!V2</f>
        <v>0</v>
      </c>
      <c r="AA8" s="42">
        <f>'Deelnemende Renners'!W2</f>
        <v>0</v>
      </c>
      <c r="AB8" s="42">
        <f>'Deelnemende Renners'!X2</f>
        <v>0</v>
      </c>
      <c r="AC8" s="25"/>
      <c r="AD8" s="24"/>
    </row>
    <row r="9" spans="1:30" x14ac:dyDescent="0.25">
      <c r="A9" s="27">
        <v>2</v>
      </c>
      <c r="B9" s="34">
        <v>473</v>
      </c>
      <c r="C9" s="26" t="str">
        <f>IF(B9="","",VLOOKUP(B9,'Rennerslijst Giro'!A2:C977,2))</f>
        <v>PORTE Richie</v>
      </c>
      <c r="D9" s="34">
        <v>1271</v>
      </c>
      <c r="E9" s="25"/>
      <c r="F9" s="25"/>
      <c r="G9" s="43">
        <f>'Deelnemende Renners'!C4</f>
        <v>0</v>
      </c>
      <c r="H9" s="43">
        <f>'Deelnemende Renners'!D4</f>
        <v>40</v>
      </c>
      <c r="I9" s="43">
        <f>'Deelnemende Renners'!E4</f>
        <v>0</v>
      </c>
      <c r="J9" s="43">
        <f>'Deelnemende Renners'!F4</f>
        <v>550</v>
      </c>
      <c r="K9" s="43">
        <f>'Deelnemende Renners'!G4</f>
        <v>900</v>
      </c>
      <c r="L9" s="43">
        <f>'Deelnemende Renners'!H4</f>
        <v>30</v>
      </c>
      <c r="M9" s="43">
        <f>'Deelnemende Renners'!I4</f>
        <v>0</v>
      </c>
      <c r="N9" s="43">
        <f>'Deelnemende Renners'!J4</f>
        <v>800</v>
      </c>
      <c r="O9" s="43">
        <f>'Deelnemende Renners'!K4</f>
        <v>450</v>
      </c>
      <c r="P9" s="43">
        <f>'Deelnemende Renners'!L4</f>
        <v>0</v>
      </c>
      <c r="Q9" s="43">
        <f>'Deelnemende Renners'!M4</f>
        <v>0</v>
      </c>
      <c r="R9" s="43">
        <f>'Deelnemende Renners'!N4</f>
        <v>450</v>
      </c>
      <c r="S9" s="43">
        <f>'Deelnemende Renners'!O4</f>
        <v>0</v>
      </c>
      <c r="T9" s="43">
        <f>'Deelnemende Renners'!P4</f>
        <v>0</v>
      </c>
      <c r="U9" s="43">
        <f>'Deelnemende Renners'!Q4</f>
        <v>0</v>
      </c>
      <c r="V9" s="43">
        <f>'Deelnemende Renners'!R4</f>
        <v>0</v>
      </c>
      <c r="W9" s="43">
        <f>'Deelnemende Renners'!S4</f>
        <v>0</v>
      </c>
      <c r="X9" s="43">
        <f>'Deelnemende Renners'!T4</f>
        <v>0</v>
      </c>
      <c r="Y9" s="43">
        <f>'Deelnemende Renners'!U4</f>
        <v>0</v>
      </c>
      <c r="Z9" s="43">
        <f>'Deelnemende Renners'!V4</f>
        <v>0</v>
      </c>
      <c r="AA9" s="43">
        <f>'Deelnemende Renners'!W4</f>
        <v>0</v>
      </c>
      <c r="AB9" s="43">
        <f>'Deelnemende Renners'!X4</f>
        <v>0</v>
      </c>
      <c r="AC9" s="25"/>
      <c r="AD9" s="24"/>
    </row>
    <row r="10" spans="1:30" x14ac:dyDescent="0.25">
      <c r="A10" s="27">
        <v>3</v>
      </c>
      <c r="B10" s="34">
        <v>146</v>
      </c>
      <c r="C10" s="26" t="str">
        <f>IF(B10="","",VLOOKUP(B10,'Rennerslijst Giro'!A3:C978,2))</f>
        <v>URAN URAN Rigoberto</v>
      </c>
      <c r="D10" s="34">
        <v>1235</v>
      </c>
      <c r="E10" s="25"/>
      <c r="F10" s="25"/>
      <c r="G10" s="43">
        <f>'Deelnemende Renners'!C3</f>
        <v>0</v>
      </c>
      <c r="H10" s="43">
        <f>'Deelnemende Renners'!D3</f>
        <v>250</v>
      </c>
      <c r="I10" s="43">
        <f>'Deelnemende Renners'!E3</f>
        <v>0</v>
      </c>
      <c r="J10" s="43">
        <f>'Deelnemende Renners'!F3</f>
        <v>50</v>
      </c>
      <c r="K10" s="43">
        <f>'Deelnemende Renners'!G3</f>
        <v>200</v>
      </c>
      <c r="L10" s="43">
        <f>'Deelnemende Renners'!H3</f>
        <v>0</v>
      </c>
      <c r="M10" s="43">
        <f>'Deelnemende Renners'!I3</f>
        <v>0</v>
      </c>
      <c r="N10" s="43">
        <f>'Deelnemende Renners'!J3</f>
        <v>700</v>
      </c>
      <c r="O10" s="43">
        <f>'Deelnemende Renners'!K3</f>
        <v>0</v>
      </c>
      <c r="P10" s="43">
        <f>'Deelnemende Renners'!L3</f>
        <v>0</v>
      </c>
      <c r="Q10" s="43">
        <f>'Deelnemende Renners'!M3</f>
        <v>0</v>
      </c>
      <c r="R10" s="43">
        <f>'Deelnemende Renners'!N3</f>
        <v>500</v>
      </c>
      <c r="S10" s="43">
        <f>'Deelnemende Renners'!O3</f>
        <v>0</v>
      </c>
      <c r="T10" s="43">
        <f>'Deelnemende Renners'!P3</f>
        <v>0</v>
      </c>
      <c r="U10" s="43">
        <f>'Deelnemende Renners'!Q3</f>
        <v>0</v>
      </c>
      <c r="V10" s="43">
        <f>'Deelnemende Renners'!R3</f>
        <v>0</v>
      </c>
      <c r="W10" s="43">
        <f>'Deelnemende Renners'!S3</f>
        <v>0</v>
      </c>
      <c r="X10" s="43">
        <f>'Deelnemende Renners'!T3</f>
        <v>0</v>
      </c>
      <c r="Y10" s="43">
        <f>'Deelnemende Renners'!U3</f>
        <v>0</v>
      </c>
      <c r="Z10" s="43">
        <f>'Deelnemende Renners'!V3</f>
        <v>0</v>
      </c>
      <c r="AA10" s="43">
        <f>'Deelnemende Renners'!W3</f>
        <v>0</v>
      </c>
      <c r="AB10" s="43">
        <f>'Deelnemende Renners'!X3</f>
        <v>0</v>
      </c>
      <c r="AC10" s="25"/>
      <c r="AD10" s="24"/>
    </row>
    <row r="11" spans="1:30" x14ac:dyDescent="0.25">
      <c r="A11" s="27">
        <v>4</v>
      </c>
      <c r="B11" s="34">
        <v>232</v>
      </c>
      <c r="C11" s="26" t="str">
        <f>IF(B11="","",VLOOKUP(B11,'Rennerslijst Giro'!A4:C979,2))</f>
        <v>NIEMIEC Przemyslaw</v>
      </c>
      <c r="D11" s="34">
        <v>1123</v>
      </c>
      <c r="E11" s="25"/>
      <c r="F11" s="25"/>
      <c r="G11" s="43">
        <f>'Deelnemende Renners'!C5</f>
        <v>0</v>
      </c>
      <c r="H11" s="43">
        <f>'Deelnemende Renners'!D5</f>
        <v>0</v>
      </c>
      <c r="I11" s="43">
        <f>'Deelnemende Renners'!E5</f>
        <v>0</v>
      </c>
      <c r="J11" s="43">
        <f>'Deelnemende Renners'!F15</f>
        <v>0</v>
      </c>
      <c r="K11" s="43">
        <f>'Deelnemende Renners'!G15</f>
        <v>150</v>
      </c>
      <c r="L11" s="43">
        <f>'Deelnemende Renners'!H15</f>
        <v>0</v>
      </c>
      <c r="M11" s="43">
        <f>'Deelnemende Renners'!I15</f>
        <v>0</v>
      </c>
      <c r="N11" s="43">
        <f>'Deelnemende Renners'!J15</f>
        <v>0</v>
      </c>
      <c r="O11" s="43">
        <f>'Deelnemende Renners'!K15</f>
        <v>0</v>
      </c>
      <c r="P11" s="43">
        <f>'Deelnemende Renners'!L15</f>
        <v>0</v>
      </c>
      <c r="Q11" s="43">
        <f>'Deelnemende Renners'!M15</f>
        <v>0</v>
      </c>
      <c r="R11" s="43">
        <f>'Deelnemende Renners'!N15</f>
        <v>0</v>
      </c>
      <c r="S11" s="43">
        <f>'Deelnemende Renners'!O15</f>
        <v>0</v>
      </c>
      <c r="T11" s="43">
        <f>'Deelnemende Renners'!P15</f>
        <v>0</v>
      </c>
      <c r="U11" s="43">
        <f>'Deelnemende Renners'!Q15</f>
        <v>0</v>
      </c>
      <c r="V11" s="43">
        <f>'Deelnemende Renners'!R15</f>
        <v>0</v>
      </c>
      <c r="W11" s="43">
        <f>'Deelnemende Renners'!S15</f>
        <v>0</v>
      </c>
      <c r="X11" s="43">
        <f>'Deelnemende Renners'!T15</f>
        <v>0</v>
      </c>
      <c r="Y11" s="43">
        <f>'Deelnemende Renners'!U15</f>
        <v>0</v>
      </c>
      <c r="Z11" s="43">
        <f>'Deelnemende Renners'!V15</f>
        <v>0</v>
      </c>
      <c r="AA11" s="43">
        <f>'Deelnemende Renners'!W15</f>
        <v>0</v>
      </c>
      <c r="AB11" s="43">
        <f>'Deelnemende Renners'!X15</f>
        <v>0</v>
      </c>
      <c r="AC11" s="25"/>
      <c r="AD11" s="24"/>
    </row>
    <row r="12" spans="1:30" x14ac:dyDescent="0.25">
      <c r="A12" s="27">
        <v>5</v>
      </c>
      <c r="B12" s="34">
        <v>533</v>
      </c>
      <c r="C12" s="26" t="str">
        <f>IF(B12="","",VLOOKUP(B12,'Rennerslijst Giro'!A5:C980,2))</f>
        <v>NIZZOLO Giacomo</v>
      </c>
      <c r="D12" s="34">
        <v>374</v>
      </c>
      <c r="E12" s="25"/>
      <c r="F12" s="25"/>
      <c r="G12" s="43">
        <f>'Deelnemende Renners'!C11</f>
        <v>0</v>
      </c>
      <c r="H12" s="43">
        <f>'Deelnemende Renners'!D11</f>
        <v>800</v>
      </c>
      <c r="I12" s="43">
        <f>'Deelnemende Renners'!E11</f>
        <v>0</v>
      </c>
      <c r="J12" s="43">
        <f>'Deelnemende Renners'!F11</f>
        <v>0</v>
      </c>
      <c r="K12" s="43">
        <f>'Deelnemende Renners'!G11</f>
        <v>0</v>
      </c>
      <c r="L12" s="43">
        <f>'Deelnemende Renners'!H11</f>
        <v>900</v>
      </c>
      <c r="M12" s="43">
        <f>'Deelnemende Renners'!I11</f>
        <v>0</v>
      </c>
      <c r="N12" s="43">
        <f>'Deelnemende Renners'!J11</f>
        <v>0</v>
      </c>
      <c r="O12" s="43">
        <f>'Deelnemende Renners'!K11</f>
        <v>0</v>
      </c>
      <c r="P12" s="43">
        <f>'Deelnemende Renners'!L11</f>
        <v>900</v>
      </c>
      <c r="Q12" s="43">
        <f>'Deelnemende Renners'!M11</f>
        <v>0</v>
      </c>
      <c r="R12" s="43">
        <f>'Deelnemende Renners'!N11</f>
        <v>0</v>
      </c>
      <c r="S12" s="43">
        <f>'Deelnemende Renners'!O11</f>
        <v>0</v>
      </c>
      <c r="T12" s="43">
        <f>'Deelnemende Renners'!P11</f>
        <v>0</v>
      </c>
      <c r="U12" s="43">
        <f>'Deelnemende Renners'!Q11</f>
        <v>0</v>
      </c>
      <c r="V12" s="43">
        <f>'Deelnemende Renners'!R11</f>
        <v>0</v>
      </c>
      <c r="W12" s="43">
        <f>'Deelnemende Renners'!S11</f>
        <v>0</v>
      </c>
      <c r="X12" s="43">
        <f>'Deelnemende Renners'!T11</f>
        <v>0</v>
      </c>
      <c r="Y12" s="43">
        <f>'Deelnemende Renners'!U11</f>
        <v>0</v>
      </c>
      <c r="Z12" s="43">
        <f>'Deelnemende Renners'!V11</f>
        <v>0</v>
      </c>
      <c r="AA12" s="43">
        <f>'Deelnemende Renners'!W11</f>
        <v>0</v>
      </c>
      <c r="AB12" s="43">
        <f>'Deelnemende Renners'!X11</f>
        <v>0</v>
      </c>
      <c r="AC12" s="25"/>
      <c r="AD12" s="24"/>
    </row>
    <row r="13" spans="1:30" x14ac:dyDescent="0.25">
      <c r="A13" s="27">
        <v>6</v>
      </c>
      <c r="B13" s="34">
        <v>509</v>
      </c>
      <c r="C13" s="26" t="str">
        <f>IF(B13="","",VLOOKUP(B13,'Rennerslijst Giro'!A6:C981,2))</f>
        <v>KREUZIGER Roman</v>
      </c>
      <c r="D13" s="34">
        <v>518</v>
      </c>
      <c r="E13" s="25"/>
      <c r="F13" s="25"/>
      <c r="G13" s="43">
        <f>'Deelnemende Renners'!C6</f>
        <v>0</v>
      </c>
      <c r="H13" s="43">
        <f>'Deelnemende Renners'!D6</f>
        <v>400</v>
      </c>
      <c r="I13" s="43">
        <f>'Deelnemende Renners'!E6</f>
        <v>20</v>
      </c>
      <c r="J13" s="43">
        <f>'Deelnemende Renners'!F6</f>
        <v>400</v>
      </c>
      <c r="K13" s="43">
        <f>'Deelnemende Renners'!G6</f>
        <v>250</v>
      </c>
      <c r="L13" s="43">
        <f>'Deelnemende Renners'!H6</f>
        <v>0</v>
      </c>
      <c r="M13" s="43">
        <f>'Deelnemende Renners'!I6</f>
        <v>0</v>
      </c>
      <c r="N13" s="43">
        <f>'Deelnemende Renners'!J6</f>
        <v>100</v>
      </c>
      <c r="O13" s="43">
        <f>'Deelnemende Renners'!K6</f>
        <v>0</v>
      </c>
      <c r="P13" s="43">
        <f>'Deelnemende Renners'!L6</f>
        <v>0</v>
      </c>
      <c r="Q13" s="43">
        <f>'Deelnemende Renners'!M6</f>
        <v>0</v>
      </c>
      <c r="R13" s="43">
        <f>'Deelnemende Renners'!N6</f>
        <v>250</v>
      </c>
      <c r="S13" s="43">
        <f>'Deelnemende Renners'!O6</f>
        <v>0</v>
      </c>
      <c r="T13" s="43">
        <f>'Deelnemende Renners'!P6</f>
        <v>0</v>
      </c>
      <c r="U13" s="43">
        <f>'Deelnemende Renners'!Q6</f>
        <v>0</v>
      </c>
      <c r="V13" s="43">
        <f>'Deelnemende Renners'!R6</f>
        <v>0</v>
      </c>
      <c r="W13" s="43">
        <f>'Deelnemende Renners'!S6</f>
        <v>0</v>
      </c>
      <c r="X13" s="43">
        <f>'Deelnemende Renners'!T6</f>
        <v>0</v>
      </c>
      <c r="Y13" s="43">
        <f>'Deelnemende Renners'!U6</f>
        <v>0</v>
      </c>
      <c r="Z13" s="43">
        <f>'Deelnemende Renners'!V6</f>
        <v>0</v>
      </c>
      <c r="AA13" s="43">
        <f>'Deelnemende Renners'!W6</f>
        <v>0</v>
      </c>
      <c r="AB13" s="43">
        <f>'Deelnemende Renners'!X6</f>
        <v>0</v>
      </c>
      <c r="AC13" s="25"/>
      <c r="AD13" s="24"/>
    </row>
    <row r="14" spans="1:30" x14ac:dyDescent="0.25">
      <c r="A14" s="27">
        <v>7</v>
      </c>
      <c r="B14" s="34">
        <v>396</v>
      </c>
      <c r="C14" s="26" t="str">
        <f>IF(B14="","",VLOOKUP(B14,'Rennerslijst Giro'!A7:C982,2))</f>
        <v>MEZGEC Luka</v>
      </c>
      <c r="D14" s="34">
        <v>406</v>
      </c>
      <c r="E14" s="25"/>
      <c r="F14" s="25"/>
      <c r="G14" s="43">
        <f>'Deelnemende Renners'!C10</f>
        <v>0</v>
      </c>
      <c r="H14" s="43">
        <f>'Deelnemende Renners'!D10</f>
        <v>1000</v>
      </c>
      <c r="I14" s="43">
        <f>'Deelnemende Renners'!E10</f>
        <v>0</v>
      </c>
      <c r="J14" s="43">
        <f>'Deelnemende Renners'!F10</f>
        <v>0</v>
      </c>
      <c r="K14" s="43">
        <f>'Deelnemende Renners'!G10</f>
        <v>0</v>
      </c>
      <c r="L14" s="43">
        <f>'Deelnemende Renners'!H10</f>
        <v>650</v>
      </c>
      <c r="M14" s="43">
        <f>'Deelnemende Renners'!I10</f>
        <v>0</v>
      </c>
      <c r="N14" s="43">
        <f>'Deelnemende Renners'!J10</f>
        <v>0</v>
      </c>
      <c r="O14" s="43">
        <f>'Deelnemende Renners'!K10</f>
        <v>0</v>
      </c>
      <c r="P14" s="43">
        <f>'Deelnemende Renners'!L10</f>
        <v>650</v>
      </c>
      <c r="Q14" s="43">
        <f>'Deelnemende Renners'!M10</f>
        <v>0</v>
      </c>
      <c r="R14" s="43">
        <f>'Deelnemende Renners'!N10</f>
        <v>0</v>
      </c>
      <c r="S14" s="43">
        <f>'Deelnemende Renners'!O10</f>
        <v>0</v>
      </c>
      <c r="T14" s="43">
        <f>'Deelnemende Renners'!P10</f>
        <v>0</v>
      </c>
      <c r="U14" s="43">
        <f>'Deelnemende Renners'!Q10</f>
        <v>0</v>
      </c>
      <c r="V14" s="43">
        <f>'Deelnemende Renners'!R10</f>
        <v>0</v>
      </c>
      <c r="W14" s="43">
        <f>'Deelnemende Renners'!S10</f>
        <v>0</v>
      </c>
      <c r="X14" s="43">
        <f>'Deelnemende Renners'!T10</f>
        <v>0</v>
      </c>
      <c r="Y14" s="43">
        <f>'Deelnemende Renners'!U10</f>
        <v>0</v>
      </c>
      <c r="Z14" s="43">
        <f>'Deelnemende Renners'!V10</f>
        <v>0</v>
      </c>
      <c r="AA14" s="43">
        <f>'Deelnemende Renners'!W10</f>
        <v>0</v>
      </c>
      <c r="AB14" s="43">
        <f>'Deelnemende Renners'!X10</f>
        <v>0</v>
      </c>
      <c r="AC14" s="25"/>
      <c r="AD14" s="24"/>
    </row>
    <row r="15" spans="1:30" x14ac:dyDescent="0.25">
      <c r="A15" s="27">
        <v>8</v>
      </c>
      <c r="B15" s="34">
        <v>260</v>
      </c>
      <c r="C15" s="26" t="str">
        <f>IF(B15="","",VLOOKUP(B15,'Rennerslijst Giro'!A8:C983,2))</f>
        <v>VAN DEN BROECK Jurgen</v>
      </c>
      <c r="D15" s="34">
        <v>189</v>
      </c>
      <c r="E15" s="25"/>
      <c r="F15" s="25"/>
      <c r="G15" s="43">
        <f>'Deelnemende Renners'!C7</f>
        <v>0</v>
      </c>
      <c r="H15" s="43">
        <f>'Deelnemende Renners'!D7</f>
        <v>0</v>
      </c>
      <c r="I15" s="43">
        <f>'Deelnemende Renners'!E7</f>
        <v>0</v>
      </c>
      <c r="J15" s="43">
        <f>'Deelnemende Renners'!F7</f>
        <v>150</v>
      </c>
      <c r="K15" s="43">
        <f>'Deelnemende Renners'!G7</f>
        <v>0</v>
      </c>
      <c r="L15" s="43">
        <f>'Deelnemende Renners'!H7</f>
        <v>0</v>
      </c>
      <c r="M15" s="43">
        <f>'Deelnemende Renners'!I7</f>
        <v>0</v>
      </c>
      <c r="N15" s="43">
        <f>'Deelnemende Renners'!J7</f>
        <v>250</v>
      </c>
      <c r="O15" s="43">
        <f>'Deelnemende Renners'!K7</f>
        <v>20</v>
      </c>
      <c r="P15" s="43">
        <f>'Deelnemende Renners'!L7</f>
        <v>0</v>
      </c>
      <c r="Q15" s="43">
        <f>'Deelnemende Renners'!M7</f>
        <v>150</v>
      </c>
      <c r="R15" s="43">
        <f>'Deelnemende Renners'!N7</f>
        <v>600</v>
      </c>
      <c r="S15" s="43">
        <f>'Deelnemende Renners'!O7</f>
        <v>0</v>
      </c>
      <c r="T15" s="43">
        <f>'Deelnemende Renners'!P7</f>
        <v>0</v>
      </c>
      <c r="U15" s="43">
        <f>'Deelnemende Renners'!Q7</f>
        <v>0</v>
      </c>
      <c r="V15" s="43">
        <f>'Deelnemende Renners'!R7</f>
        <v>0</v>
      </c>
      <c r="W15" s="43">
        <f>'Deelnemende Renners'!S7</f>
        <v>0</v>
      </c>
      <c r="X15" s="43">
        <f>'Deelnemende Renners'!T7</f>
        <v>0</v>
      </c>
      <c r="Y15" s="43">
        <f>'Deelnemende Renners'!U7</f>
        <v>0</v>
      </c>
      <c r="Z15" s="43">
        <f>'Deelnemende Renners'!V7</f>
        <v>0</v>
      </c>
      <c r="AA15" s="43">
        <f>'Deelnemende Renners'!W7</f>
        <v>0</v>
      </c>
      <c r="AB15" s="43">
        <f>'Deelnemende Renners'!X7</f>
        <v>0</v>
      </c>
      <c r="AC15" s="25"/>
      <c r="AD15" s="24"/>
    </row>
    <row r="16" spans="1:30" x14ac:dyDescent="0.25">
      <c r="A16" s="27">
        <v>9</v>
      </c>
      <c r="B16" s="34">
        <v>237</v>
      </c>
      <c r="C16" s="26" t="str">
        <f>IF(B16="","",VLOOKUP(B16,'Rennerslijst Giro'!A9:C984,2))</f>
        <v>FERRARI Roberto</v>
      </c>
      <c r="D16" s="34">
        <v>189</v>
      </c>
      <c r="E16" s="25"/>
      <c r="F16" s="25"/>
      <c r="G16" s="43">
        <f>'Deelnemende Renners'!C13</f>
        <v>0</v>
      </c>
      <c r="H16" s="43">
        <f>'Deelnemende Renners'!D13</f>
        <v>0</v>
      </c>
      <c r="I16" s="43">
        <f>'Deelnemende Renners'!E13</f>
        <v>0</v>
      </c>
      <c r="J16" s="43">
        <f>'Deelnemende Renners'!F13</f>
        <v>0</v>
      </c>
      <c r="K16" s="43">
        <f>'Deelnemende Renners'!G13</f>
        <v>0</v>
      </c>
      <c r="L16" s="43">
        <f>'Deelnemende Renners'!H13</f>
        <v>0</v>
      </c>
      <c r="M16" s="43">
        <f>'Deelnemende Renners'!I13</f>
        <v>0</v>
      </c>
      <c r="N16" s="43">
        <f>'Deelnemende Renners'!J13</f>
        <v>0</v>
      </c>
      <c r="O16" s="43">
        <f>'Deelnemende Renners'!K13</f>
        <v>0</v>
      </c>
      <c r="P16" s="43">
        <f>'Deelnemende Renners'!L13</f>
        <v>0</v>
      </c>
      <c r="Q16" s="43">
        <f>'Deelnemende Renners'!M13</f>
        <v>0</v>
      </c>
      <c r="R16" s="43">
        <f>'Deelnemende Renners'!N13</f>
        <v>0</v>
      </c>
      <c r="S16" s="43">
        <f>'Deelnemende Renners'!O13</f>
        <v>0</v>
      </c>
      <c r="T16" s="43">
        <f>'Deelnemende Renners'!P13</f>
        <v>0</v>
      </c>
      <c r="U16" s="43">
        <f>'Deelnemende Renners'!Q13</f>
        <v>0</v>
      </c>
      <c r="V16" s="43">
        <f>'Deelnemende Renners'!R13</f>
        <v>0</v>
      </c>
      <c r="W16" s="43">
        <f>'Deelnemende Renners'!S13</f>
        <v>0</v>
      </c>
      <c r="X16" s="43">
        <f>'Deelnemende Renners'!T13</f>
        <v>0</v>
      </c>
      <c r="Y16" s="43">
        <f>'Deelnemende Renners'!U13</f>
        <v>0</v>
      </c>
      <c r="Z16" s="43">
        <f>'Deelnemende Renners'!V13</f>
        <v>0</v>
      </c>
      <c r="AA16" s="43">
        <f>'Deelnemende Renners'!W13</f>
        <v>0</v>
      </c>
      <c r="AB16" s="43">
        <f>'Deelnemende Renners'!X13</f>
        <v>0</v>
      </c>
      <c r="AC16" s="25"/>
      <c r="AD16" s="24"/>
    </row>
    <row r="17" spans="1:30" x14ac:dyDescent="0.25">
      <c r="A17" s="27">
        <v>10</v>
      </c>
      <c r="B17" s="34">
        <v>83</v>
      </c>
      <c r="C17" s="26" t="str">
        <f>IF(B17="","",VLOOKUP(B17,'Rennerslijst Giro'!A10:C985,2))</f>
        <v>PIRAZZI Stefano</v>
      </c>
      <c r="D17" s="34">
        <v>177</v>
      </c>
      <c r="E17" s="25"/>
      <c r="F17" s="25"/>
      <c r="G17" s="43">
        <f>'Deelnemende Renners'!C8</f>
        <v>0</v>
      </c>
      <c r="H17" s="43">
        <f>'Deelnemende Renners'!D8</f>
        <v>0</v>
      </c>
      <c r="I17" s="43">
        <f>'Deelnemende Renners'!E8</f>
        <v>0</v>
      </c>
      <c r="J17" s="43">
        <f>'Deelnemende Renners'!F8</f>
        <v>0</v>
      </c>
      <c r="K17" s="43">
        <f>'Deelnemende Renners'!G8</f>
        <v>20</v>
      </c>
      <c r="L17" s="43">
        <f>'Deelnemende Renners'!H8</f>
        <v>0</v>
      </c>
      <c r="M17" s="43">
        <f>'Deelnemende Renners'!I8</f>
        <v>0</v>
      </c>
      <c r="N17" s="43">
        <f>'Deelnemende Renners'!J8</f>
        <v>0</v>
      </c>
      <c r="O17" s="43">
        <f>'Deelnemende Renners'!K8</f>
        <v>100</v>
      </c>
      <c r="P17" s="43">
        <f>'Deelnemende Renners'!L8</f>
        <v>0</v>
      </c>
      <c r="Q17" s="43">
        <f>'Deelnemende Renners'!M8</f>
        <v>0</v>
      </c>
      <c r="R17" s="43">
        <f>'Deelnemende Renners'!N8</f>
        <v>0</v>
      </c>
      <c r="S17" s="43">
        <f>'Deelnemende Renners'!O8</f>
        <v>0</v>
      </c>
      <c r="T17" s="43">
        <f>'Deelnemende Renners'!P8</f>
        <v>0</v>
      </c>
      <c r="U17" s="43">
        <f>'Deelnemende Renners'!Q8</f>
        <v>0</v>
      </c>
      <c r="V17" s="43">
        <f>'Deelnemende Renners'!R8</f>
        <v>0</v>
      </c>
      <c r="W17" s="43">
        <f>'Deelnemende Renners'!S8</f>
        <v>0</v>
      </c>
      <c r="X17" s="43">
        <f>'Deelnemende Renners'!T8</f>
        <v>0</v>
      </c>
      <c r="Y17" s="43">
        <f>'Deelnemende Renners'!U8</f>
        <v>0</v>
      </c>
      <c r="Z17" s="43">
        <f>'Deelnemende Renners'!V8</f>
        <v>0</v>
      </c>
      <c r="AA17" s="43">
        <f>'Deelnemende Renners'!W8</f>
        <v>0</v>
      </c>
      <c r="AB17" s="43">
        <f>'Deelnemende Renners'!X8</f>
        <v>0</v>
      </c>
      <c r="AC17" s="25"/>
      <c r="AD17" s="24"/>
    </row>
    <row r="18" spans="1:30" x14ac:dyDescent="0.25">
      <c r="A18" s="27">
        <v>11</v>
      </c>
      <c r="B18" s="34">
        <v>242</v>
      </c>
      <c r="C18" s="26" t="str">
        <f>IF(B18="","",VLOOKUP(B18,'Rennerslijst Giro'!A11:C986,2))</f>
        <v>MODOLO Sacha</v>
      </c>
      <c r="D18" s="34">
        <v>162</v>
      </c>
      <c r="E18" s="25"/>
      <c r="F18" s="25"/>
      <c r="G18" s="43">
        <f>'Deelnemende Renners'!C9</f>
        <v>0</v>
      </c>
      <c r="H18" s="43">
        <f>'Deelnemende Renners'!D9</f>
        <v>0</v>
      </c>
      <c r="I18" s="43">
        <f>'Deelnemende Renners'!E9</f>
        <v>0</v>
      </c>
      <c r="J18" s="43">
        <f>'Deelnemende Renners'!F9</f>
        <v>0</v>
      </c>
      <c r="K18" s="43">
        <f>'Deelnemende Renners'!G9</f>
        <v>0</v>
      </c>
      <c r="L18" s="43">
        <f>'Deelnemende Renners'!H9</f>
        <v>1100</v>
      </c>
      <c r="M18" s="43">
        <f>'Deelnemende Renners'!I9</f>
        <v>0</v>
      </c>
      <c r="N18" s="43">
        <f>'Deelnemende Renners'!J9</f>
        <v>0</v>
      </c>
      <c r="O18" s="43">
        <f>'Deelnemende Renners'!K9</f>
        <v>0</v>
      </c>
      <c r="P18" s="43">
        <f>'Deelnemende Renners'!L9</f>
        <v>800</v>
      </c>
      <c r="Q18" s="43">
        <f>'Deelnemende Renners'!M9</f>
        <v>0</v>
      </c>
      <c r="R18" s="43">
        <f>'Deelnemende Renners'!N9</f>
        <v>0</v>
      </c>
      <c r="S18" s="43">
        <f>'Deelnemende Renners'!O9</f>
        <v>0</v>
      </c>
      <c r="T18" s="43">
        <f>'Deelnemende Renners'!P9</f>
        <v>0</v>
      </c>
      <c r="U18" s="43">
        <f>'Deelnemende Renners'!Q9</f>
        <v>0</v>
      </c>
      <c r="V18" s="43">
        <f>'Deelnemende Renners'!R9</f>
        <v>0</v>
      </c>
      <c r="W18" s="43">
        <f>'Deelnemende Renners'!S9</f>
        <v>0</v>
      </c>
      <c r="X18" s="43">
        <f>'Deelnemende Renners'!T9</f>
        <v>0</v>
      </c>
      <c r="Y18" s="43">
        <f>'Deelnemende Renners'!U9</f>
        <v>0</v>
      </c>
      <c r="Z18" s="43">
        <f>'Deelnemende Renners'!V9</f>
        <v>0</v>
      </c>
      <c r="AA18" s="43">
        <f>'Deelnemende Renners'!W9</f>
        <v>0</v>
      </c>
      <c r="AB18" s="43">
        <f>'Deelnemende Renners'!X9</f>
        <v>0</v>
      </c>
      <c r="AC18" s="25"/>
      <c r="AD18" s="24"/>
    </row>
    <row r="19" spans="1:30" x14ac:dyDescent="0.25">
      <c r="A19" s="27">
        <v>12</v>
      </c>
      <c r="B19" s="34">
        <v>27</v>
      </c>
      <c r="C19" s="26" t="str">
        <f>IF(B19="","",VLOOKUP(B19,'Rennerslijst Giro'!A12:C987,2))</f>
        <v>BETANCUR GOMEZ Carlos Alberto</v>
      </c>
      <c r="D19" s="34">
        <v>45</v>
      </c>
      <c r="E19" s="25"/>
      <c r="F19" s="25"/>
      <c r="G19" s="43">
        <f>'Deelnemende Renners'!C12</f>
        <v>0</v>
      </c>
      <c r="H19" s="43">
        <f>'Deelnemende Renners'!D12</f>
        <v>0</v>
      </c>
      <c r="I19" s="43">
        <f>'Deelnemende Renners'!E12</f>
        <v>0</v>
      </c>
      <c r="J19" s="43">
        <f>'Deelnemende Renners'!F12</f>
        <v>0</v>
      </c>
      <c r="K19" s="43">
        <f>'Deelnemende Renners'!G12</f>
        <v>0</v>
      </c>
      <c r="L19" s="43">
        <f>'Deelnemende Renners'!H12</f>
        <v>0</v>
      </c>
      <c r="M19" s="43">
        <f>'Deelnemende Renners'!I12</f>
        <v>30</v>
      </c>
      <c r="N19" s="43">
        <f>'Deelnemende Renners'!J12</f>
        <v>0</v>
      </c>
      <c r="O19" s="43">
        <f>'Deelnemende Renners'!K12</f>
        <v>800</v>
      </c>
      <c r="P19" s="43">
        <f>'Deelnemende Renners'!L12</f>
        <v>0</v>
      </c>
      <c r="Q19" s="43">
        <f>'Deelnemende Renners'!M12</f>
        <v>1300</v>
      </c>
      <c r="R19" s="43">
        <f>'Deelnemende Renners'!N12</f>
        <v>650</v>
      </c>
      <c r="S19" s="43">
        <f>'Deelnemende Renners'!O12</f>
        <v>0</v>
      </c>
      <c r="T19" s="43">
        <f>'Deelnemende Renners'!P12</f>
        <v>0</v>
      </c>
      <c r="U19" s="43">
        <f>'Deelnemende Renners'!Q12</f>
        <v>0</v>
      </c>
      <c r="V19" s="43">
        <f>'Deelnemende Renners'!R12</f>
        <v>0</v>
      </c>
      <c r="W19" s="43">
        <f>'Deelnemende Renners'!S12</f>
        <v>0</v>
      </c>
      <c r="X19" s="43">
        <f>'Deelnemende Renners'!T12</f>
        <v>0</v>
      </c>
      <c r="Y19" s="43">
        <f>'Deelnemende Renners'!U12</f>
        <v>0</v>
      </c>
      <c r="Z19" s="43">
        <f>'Deelnemende Renners'!V12</f>
        <v>0</v>
      </c>
      <c r="AA19" s="43">
        <f>'Deelnemende Renners'!W12</f>
        <v>0</v>
      </c>
      <c r="AB19" s="43">
        <f>'Deelnemende Renners'!X12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/>
      <c r="I20" s="37"/>
      <c r="J20" s="37"/>
      <c r="K20" s="37">
        <v>150</v>
      </c>
      <c r="L20" s="37">
        <v>150</v>
      </c>
      <c r="M20" s="37">
        <v>150</v>
      </c>
      <c r="N20" s="37">
        <v>150</v>
      </c>
      <c r="O20" s="37">
        <v>150</v>
      </c>
      <c r="P20" s="37">
        <v>150</v>
      </c>
      <c r="Q20" s="37">
        <v>150</v>
      </c>
      <c r="R20" s="37">
        <v>150</v>
      </c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2510</v>
      </c>
      <c r="I25" s="44">
        <f t="shared" si="0"/>
        <v>120</v>
      </c>
      <c r="J25" s="49">
        <f t="shared" si="0"/>
        <v>1750</v>
      </c>
      <c r="K25" s="44">
        <f t="shared" si="0"/>
        <v>2670</v>
      </c>
      <c r="L25" s="49">
        <f t="shared" si="0"/>
        <v>2830</v>
      </c>
      <c r="M25" s="44">
        <f t="shared" si="0"/>
        <v>180</v>
      </c>
      <c r="N25" s="49">
        <f t="shared" si="0"/>
        <v>2900</v>
      </c>
      <c r="O25" s="44">
        <f t="shared" si="0"/>
        <v>2020</v>
      </c>
      <c r="P25" s="44">
        <f t="shared" si="0"/>
        <v>2500</v>
      </c>
      <c r="Q25" s="49">
        <f t="shared" si="0"/>
        <v>1675</v>
      </c>
      <c r="R25" s="44">
        <f t="shared" si="0"/>
        <v>3900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23055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34">
        <v>50</v>
      </c>
      <c r="C28" s="26" t="str">
        <f>IF(B28="","",VLOOKUP(B28,'Rennerslijst Giro'!A1:C976,2))</f>
        <v>ARU Fabio</v>
      </c>
      <c r="D28" s="34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52">
        <v>3</v>
      </c>
      <c r="C29" s="23" t="str">
        <f>IF(B29="","",VLOOKUP(B29,'Rennerslijst Giro'!A2:C977,2))</f>
        <v>POZZOVIVO Domenico</v>
      </c>
      <c r="D29" s="52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34">
        <v>451</v>
      </c>
      <c r="C30" s="26" t="str">
        <f>IF(B30="","",VLOOKUP(B30,'Rennerslijst Giro'!A3:C978,2))</f>
        <v>KRUIJSWIJK Steven</v>
      </c>
      <c r="D30" s="34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661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622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502</v>
      </c>
      <c r="C8" s="26" t="str">
        <f>IF(B8="","",VLOOKUP(B8,'Rennerslijst Giro'!A1:C976,2))</f>
        <v>CONTADOR VELASCO Alberto</v>
      </c>
      <c r="D8" s="34">
        <v>1791</v>
      </c>
      <c r="E8" s="25"/>
      <c r="F8" s="25"/>
      <c r="G8" s="42">
        <f>'Deelnemende Renners'!C2</f>
        <v>0</v>
      </c>
      <c r="H8" s="42">
        <f>'Deelnemende Renners'!D2</f>
        <v>20</v>
      </c>
      <c r="I8" s="42">
        <f>'Deelnemende Renners'!E2</f>
        <v>100</v>
      </c>
      <c r="J8" s="42">
        <f>'Deelnemende Renners'!F2</f>
        <v>600</v>
      </c>
      <c r="K8" s="42">
        <f>'Deelnemende Renners'!G2</f>
        <v>1000</v>
      </c>
      <c r="L8" s="42">
        <f>'Deelnemende Renners'!H2</f>
        <v>0</v>
      </c>
      <c r="M8" s="42">
        <f>'Deelnemende Renners'!I2</f>
        <v>0</v>
      </c>
      <c r="N8" s="42">
        <f>'Deelnemende Renners'!J2</f>
        <v>900</v>
      </c>
      <c r="O8" s="42">
        <f>'Deelnemende Renners'!K2</f>
        <v>500</v>
      </c>
      <c r="P8" s="42">
        <f>'Deelnemende Renners'!L2</f>
        <v>0</v>
      </c>
      <c r="Q8" s="42">
        <f>'Deelnemende Renners'!M2</f>
        <v>75</v>
      </c>
      <c r="R8" s="42">
        <f>'Deelnemende Renners'!N2</f>
        <v>1300</v>
      </c>
      <c r="S8" s="42">
        <f>'Deelnemende Renners'!O2</f>
        <v>0</v>
      </c>
      <c r="T8" s="42">
        <f>'Deelnemende Renners'!P2</f>
        <v>0</v>
      </c>
      <c r="U8" s="42">
        <f>'Deelnemende Renners'!Q2</f>
        <v>0</v>
      </c>
      <c r="V8" s="42">
        <f>'Deelnemende Renners'!R2</f>
        <v>0</v>
      </c>
      <c r="W8" s="42">
        <f>'Deelnemende Renners'!S2</f>
        <v>0</v>
      </c>
      <c r="X8" s="42">
        <f>'Deelnemende Renners'!T2</f>
        <v>0</v>
      </c>
      <c r="Y8" s="42">
        <f>'Deelnemende Renners'!U2</f>
        <v>0</v>
      </c>
      <c r="Z8" s="42">
        <f>'Deelnemende Renners'!V2</f>
        <v>0</v>
      </c>
      <c r="AA8" s="42">
        <f>'Deelnemende Renners'!W2</f>
        <v>0</v>
      </c>
      <c r="AB8" s="42">
        <f>'Deelnemende Renners'!X2</f>
        <v>0</v>
      </c>
      <c r="AC8" s="25"/>
      <c r="AD8" s="24"/>
    </row>
    <row r="9" spans="1:30" x14ac:dyDescent="0.25">
      <c r="A9" s="27">
        <v>2</v>
      </c>
      <c r="B9" s="34">
        <v>473</v>
      </c>
      <c r="C9" s="26" t="str">
        <f>IF(B9="","",VLOOKUP(B9,'Rennerslijst Giro'!A2:C977,2))</f>
        <v>PORTE Richie</v>
      </c>
      <c r="D9" s="34">
        <v>1271</v>
      </c>
      <c r="E9" s="25"/>
      <c r="F9" s="25"/>
      <c r="G9" s="43">
        <f>'Deelnemende Renners'!C4</f>
        <v>0</v>
      </c>
      <c r="H9" s="43">
        <f>'Deelnemende Renners'!D4</f>
        <v>40</v>
      </c>
      <c r="I9" s="43">
        <f>'Deelnemende Renners'!E4</f>
        <v>0</v>
      </c>
      <c r="J9" s="43">
        <f>'Deelnemende Renners'!F4</f>
        <v>550</v>
      </c>
      <c r="K9" s="43">
        <f>'Deelnemende Renners'!G4</f>
        <v>900</v>
      </c>
      <c r="L9" s="43">
        <f>'Deelnemende Renners'!H4</f>
        <v>30</v>
      </c>
      <c r="M9" s="43">
        <f>'Deelnemende Renners'!I4</f>
        <v>0</v>
      </c>
      <c r="N9" s="43">
        <f>'Deelnemende Renners'!J4</f>
        <v>800</v>
      </c>
      <c r="O9" s="43">
        <f>'Deelnemende Renners'!K4</f>
        <v>450</v>
      </c>
      <c r="P9" s="43">
        <f>'Deelnemende Renners'!L4</f>
        <v>0</v>
      </c>
      <c r="Q9" s="43">
        <f>'Deelnemende Renners'!M4</f>
        <v>0</v>
      </c>
      <c r="R9" s="43">
        <f>'Deelnemende Renners'!N4</f>
        <v>450</v>
      </c>
      <c r="S9" s="43">
        <f>'Deelnemende Renners'!O4</f>
        <v>0</v>
      </c>
      <c r="T9" s="43">
        <f>'Deelnemende Renners'!P4</f>
        <v>0</v>
      </c>
      <c r="U9" s="43">
        <f>'Deelnemende Renners'!Q4</f>
        <v>0</v>
      </c>
      <c r="V9" s="43">
        <f>'Deelnemende Renners'!R4</f>
        <v>0</v>
      </c>
      <c r="W9" s="43">
        <f>'Deelnemende Renners'!S4</f>
        <v>0</v>
      </c>
      <c r="X9" s="43">
        <f>'Deelnemende Renners'!T4</f>
        <v>0</v>
      </c>
      <c r="Y9" s="43">
        <f>'Deelnemende Renners'!U4</f>
        <v>0</v>
      </c>
      <c r="Z9" s="43">
        <f>'Deelnemende Renners'!V4</f>
        <v>0</v>
      </c>
      <c r="AA9" s="43">
        <f>'Deelnemende Renners'!W4</f>
        <v>0</v>
      </c>
      <c r="AB9" s="43">
        <f>'Deelnemende Renners'!X4</f>
        <v>0</v>
      </c>
      <c r="AC9" s="25"/>
      <c r="AD9" s="24"/>
    </row>
    <row r="10" spans="1:30" x14ac:dyDescent="0.25">
      <c r="A10" s="27">
        <v>3</v>
      </c>
      <c r="B10" s="34">
        <v>322</v>
      </c>
      <c r="C10" s="26" t="str">
        <f>IF(B10="","",VLOOKUP(B10,'Rennerslijst Giro'!A3:C978,2))</f>
        <v>MATTHEWS Michael</v>
      </c>
      <c r="D10" s="34">
        <v>1235</v>
      </c>
      <c r="E10" s="25"/>
      <c r="F10" s="25"/>
      <c r="G10" s="43">
        <f>'Deelnemende Renners'!C17</f>
        <v>0</v>
      </c>
      <c r="H10" s="43">
        <f>'Deelnemende Renners'!D17</f>
        <v>700</v>
      </c>
      <c r="I10" s="43">
        <f>'Deelnemende Renners'!E17</f>
        <v>1500</v>
      </c>
      <c r="J10" s="43">
        <f>'Deelnemende Renners'!F17</f>
        <v>0</v>
      </c>
      <c r="K10" s="43">
        <f>'Deelnemende Renners'!G17</f>
        <v>0</v>
      </c>
      <c r="L10" s="43">
        <f>'Deelnemende Renners'!H17</f>
        <v>200</v>
      </c>
      <c r="M10" s="43">
        <f>'Deelnemende Renners'!I17</f>
        <v>0</v>
      </c>
      <c r="N10" s="43">
        <f>'Deelnemende Renners'!J17</f>
        <v>0</v>
      </c>
      <c r="O10" s="43">
        <f>'Deelnemende Renners'!K17</f>
        <v>250</v>
      </c>
      <c r="P10" s="43">
        <f>'Deelnemende Renners'!L17</f>
        <v>0</v>
      </c>
      <c r="Q10" s="43">
        <f>'Deelnemende Renners'!M17</f>
        <v>250</v>
      </c>
      <c r="R10" s="43">
        <f>'Deelnemende Renners'!N17</f>
        <v>0</v>
      </c>
      <c r="S10" s="43">
        <f>'Deelnemende Renners'!O17</f>
        <v>0</v>
      </c>
      <c r="T10" s="43">
        <f>'Deelnemende Renners'!P17</f>
        <v>0</v>
      </c>
      <c r="U10" s="43">
        <f>'Deelnemende Renners'!Q17</f>
        <v>0</v>
      </c>
      <c r="V10" s="43">
        <f>'Deelnemende Renners'!R17</f>
        <v>0</v>
      </c>
      <c r="W10" s="43">
        <f>'Deelnemende Renners'!S17</f>
        <v>0</v>
      </c>
      <c r="X10" s="43">
        <f>'Deelnemende Renners'!T17</f>
        <v>0</v>
      </c>
      <c r="Y10" s="43">
        <f>'Deelnemende Renners'!U17</f>
        <v>0</v>
      </c>
      <c r="Z10" s="43">
        <f>'Deelnemende Renners'!V17</f>
        <v>0</v>
      </c>
      <c r="AA10" s="43">
        <f>'Deelnemende Renners'!W17</f>
        <v>0</v>
      </c>
      <c r="AB10" s="43">
        <f>'Deelnemende Renners'!X17</f>
        <v>0</v>
      </c>
      <c r="AC10" s="25"/>
      <c r="AD10" s="24"/>
    </row>
    <row r="11" spans="1:30" x14ac:dyDescent="0.25">
      <c r="A11" s="27">
        <v>4</v>
      </c>
      <c r="B11" s="34">
        <v>509</v>
      </c>
      <c r="C11" s="26" t="str">
        <f>IF(B11="","",VLOOKUP(B11,'Rennerslijst Giro'!A4:C979,2))</f>
        <v>KREUZIGER Roman</v>
      </c>
      <c r="D11" s="34">
        <v>1123</v>
      </c>
      <c r="E11" s="25"/>
      <c r="F11" s="25"/>
      <c r="G11" s="43">
        <f>'Deelnemende Renners'!C5</f>
        <v>0</v>
      </c>
      <c r="H11" s="43">
        <f>'Deelnemende Renners'!D5</f>
        <v>0</v>
      </c>
      <c r="I11" s="43">
        <f>'Deelnemende Renners'!E5</f>
        <v>0</v>
      </c>
      <c r="J11" s="43">
        <f>'Deelnemende Renners'!F6</f>
        <v>400</v>
      </c>
      <c r="K11" s="43">
        <f>'Deelnemende Renners'!G6</f>
        <v>250</v>
      </c>
      <c r="L11" s="43">
        <f>'Deelnemende Renners'!H6</f>
        <v>0</v>
      </c>
      <c r="M11" s="43">
        <f>'Deelnemende Renners'!I6</f>
        <v>0</v>
      </c>
      <c r="N11" s="43">
        <f>'Deelnemende Renners'!J6</f>
        <v>100</v>
      </c>
      <c r="O11" s="43">
        <f>'Deelnemende Renners'!K6</f>
        <v>0</v>
      </c>
      <c r="P11" s="43">
        <f>'Deelnemende Renners'!L6</f>
        <v>0</v>
      </c>
      <c r="Q11" s="43">
        <f>'Deelnemende Renners'!M6</f>
        <v>0</v>
      </c>
      <c r="R11" s="43">
        <f>'Deelnemende Renners'!N6</f>
        <v>250</v>
      </c>
      <c r="S11" s="43">
        <f>'Deelnemende Renners'!O6</f>
        <v>0</v>
      </c>
      <c r="T11" s="43">
        <f>'Deelnemende Renners'!P6</f>
        <v>0</v>
      </c>
      <c r="U11" s="43">
        <f>'Deelnemende Renners'!Q6</f>
        <v>0</v>
      </c>
      <c r="V11" s="43">
        <f>'Deelnemende Renners'!R6</f>
        <v>0</v>
      </c>
      <c r="W11" s="43">
        <f>'Deelnemende Renners'!S6</f>
        <v>0</v>
      </c>
      <c r="X11" s="43">
        <f>'Deelnemende Renners'!T6</f>
        <v>0</v>
      </c>
      <c r="Y11" s="43">
        <f>'Deelnemende Renners'!U6</f>
        <v>0</v>
      </c>
      <c r="Z11" s="43">
        <f>'Deelnemende Renners'!V6</f>
        <v>0</v>
      </c>
      <c r="AA11" s="43">
        <f>'Deelnemende Renners'!W6</f>
        <v>0</v>
      </c>
      <c r="AB11" s="43">
        <f>'Deelnemende Renners'!X6</f>
        <v>0</v>
      </c>
      <c r="AC11" s="25"/>
      <c r="AD11" s="24"/>
    </row>
    <row r="12" spans="1:30" x14ac:dyDescent="0.25">
      <c r="A12" s="27">
        <v>5</v>
      </c>
      <c r="B12" s="34">
        <v>101</v>
      </c>
      <c r="C12" s="26" t="str">
        <f>IF(B12="","",VLOOKUP(B12,'Rennerslijst Giro'!A5:C980,2))</f>
        <v>CARUSO Damiano</v>
      </c>
      <c r="D12" s="34">
        <v>374</v>
      </c>
      <c r="E12" s="25"/>
      <c r="F12" s="25"/>
      <c r="G12" s="43">
        <f>'Deelnemende Renners'!C18</f>
        <v>0</v>
      </c>
      <c r="H12" s="43">
        <f>'Deelnemende Renners'!D18</f>
        <v>30</v>
      </c>
      <c r="I12" s="43">
        <f>'Deelnemende Renners'!E18</f>
        <v>10</v>
      </c>
      <c r="J12" s="43">
        <f>'Deelnemende Renners'!F18</f>
        <v>200</v>
      </c>
      <c r="K12" s="43">
        <f>'Deelnemende Renners'!G18</f>
        <v>600</v>
      </c>
      <c r="L12" s="43">
        <f>'Deelnemende Renners'!H18</f>
        <v>0</v>
      </c>
      <c r="M12" s="43">
        <f>'Deelnemende Renners'!I18</f>
        <v>250</v>
      </c>
      <c r="N12" s="43">
        <f>'Deelnemende Renners'!J18</f>
        <v>550</v>
      </c>
      <c r="O12" s="43">
        <f>'Deelnemende Renners'!K18</f>
        <v>75</v>
      </c>
      <c r="P12" s="43">
        <f>'Deelnemende Renners'!L18</f>
        <v>0</v>
      </c>
      <c r="Q12" s="43">
        <f>'Deelnemende Renners'!M18</f>
        <v>0</v>
      </c>
      <c r="R12" s="43">
        <f>'Deelnemende Renners'!N18</f>
        <v>350</v>
      </c>
      <c r="S12" s="43">
        <f>'Deelnemende Renners'!O18</f>
        <v>0</v>
      </c>
      <c r="T12" s="43">
        <f>'Deelnemende Renners'!P18</f>
        <v>0</v>
      </c>
      <c r="U12" s="43">
        <f>'Deelnemende Renners'!Q18</f>
        <v>0</v>
      </c>
      <c r="V12" s="43">
        <f>'Deelnemende Renners'!R18</f>
        <v>0</v>
      </c>
      <c r="W12" s="43">
        <f>'Deelnemende Renners'!S18</f>
        <v>0</v>
      </c>
      <c r="X12" s="43">
        <f>'Deelnemende Renners'!T18</f>
        <v>0</v>
      </c>
      <c r="Y12" s="43">
        <f>'Deelnemende Renners'!U18</f>
        <v>0</v>
      </c>
      <c r="Z12" s="43">
        <f>'Deelnemende Renners'!V18</f>
        <v>0</v>
      </c>
      <c r="AA12" s="43">
        <f>'Deelnemende Renners'!W18</f>
        <v>0</v>
      </c>
      <c r="AB12" s="43">
        <f>'Deelnemende Renners'!X18</f>
        <v>0</v>
      </c>
      <c r="AC12" s="25"/>
      <c r="AD12" s="24"/>
    </row>
    <row r="13" spans="1:30" x14ac:dyDescent="0.25">
      <c r="A13" s="27">
        <v>6</v>
      </c>
      <c r="B13" s="34">
        <v>424</v>
      </c>
      <c r="C13" s="26" t="str">
        <f>IF(B13="","",VLOOKUP(B13,'Rennerslijst Giro'!A6:C981,2))</f>
        <v>ZAKARIN Ilnur</v>
      </c>
      <c r="D13" s="34">
        <v>518</v>
      </c>
      <c r="E13" s="25"/>
      <c r="F13" s="25"/>
      <c r="G13" s="43">
        <f>'Deelnemende Renners'!C19</f>
        <v>0</v>
      </c>
      <c r="H13" s="43">
        <f>'Deelnemende Renners'!D19</f>
        <v>0</v>
      </c>
      <c r="I13" s="43">
        <f>'Deelnemende Renners'!E19</f>
        <v>0</v>
      </c>
      <c r="J13" s="43">
        <f>'Deelnemende Renners'!F19</f>
        <v>0</v>
      </c>
      <c r="K13" s="43">
        <f>'Deelnemende Renners'!G19</f>
        <v>0</v>
      </c>
      <c r="L13" s="43">
        <f>'Deelnemende Renners'!H19</f>
        <v>0</v>
      </c>
      <c r="M13" s="43">
        <f>'Deelnemende Renners'!I19</f>
        <v>0</v>
      </c>
      <c r="N13" s="43">
        <f>'Deelnemende Renners'!J19</f>
        <v>0</v>
      </c>
      <c r="O13" s="43">
        <f>'Deelnemende Renners'!K19</f>
        <v>0</v>
      </c>
      <c r="P13" s="43">
        <f>'Deelnemende Renners'!L19</f>
        <v>0</v>
      </c>
      <c r="Q13" s="43">
        <f>'Deelnemende Renners'!M19</f>
        <v>1500</v>
      </c>
      <c r="R13" s="43">
        <f>'Deelnemende Renners'!N19</f>
        <v>0</v>
      </c>
      <c r="S13" s="43">
        <f>'Deelnemende Renners'!O19</f>
        <v>0</v>
      </c>
      <c r="T13" s="43">
        <f>'Deelnemende Renners'!P19</f>
        <v>0</v>
      </c>
      <c r="U13" s="43">
        <f>'Deelnemende Renners'!Q19</f>
        <v>0</v>
      </c>
      <c r="V13" s="43">
        <f>'Deelnemende Renners'!R19</f>
        <v>0</v>
      </c>
      <c r="W13" s="43">
        <f>'Deelnemende Renners'!S19</f>
        <v>0</v>
      </c>
      <c r="X13" s="43">
        <f>'Deelnemende Renners'!T19</f>
        <v>0</v>
      </c>
      <c r="Y13" s="43">
        <f>'Deelnemende Renners'!U19</f>
        <v>0</v>
      </c>
      <c r="Z13" s="43">
        <f>'Deelnemende Renners'!V19</f>
        <v>0</v>
      </c>
      <c r="AA13" s="43">
        <f>'Deelnemende Renners'!W19</f>
        <v>0</v>
      </c>
      <c r="AB13" s="43">
        <f>'Deelnemende Renners'!X19</f>
        <v>0</v>
      </c>
      <c r="AC13" s="25"/>
      <c r="AD13" s="24"/>
    </row>
    <row r="14" spans="1:30" x14ac:dyDescent="0.25">
      <c r="A14" s="27">
        <v>7</v>
      </c>
      <c r="B14" s="34">
        <v>260</v>
      </c>
      <c r="C14" s="26" t="str">
        <f>IF(B14="","",VLOOKUP(B14,'Rennerslijst Giro'!A7:C982,2))</f>
        <v>VAN DEN BROECK Jurgen</v>
      </c>
      <c r="D14" s="34">
        <v>406</v>
      </c>
      <c r="E14" s="25"/>
      <c r="F14" s="25"/>
      <c r="G14" s="43">
        <f>'Deelnemende Renners'!C7</f>
        <v>0</v>
      </c>
      <c r="H14" s="43">
        <f>'Deelnemende Renners'!D7</f>
        <v>0</v>
      </c>
      <c r="I14" s="43">
        <f>'Deelnemende Renners'!E7</f>
        <v>0</v>
      </c>
      <c r="J14" s="43">
        <f>'Deelnemende Renners'!F7</f>
        <v>150</v>
      </c>
      <c r="K14" s="43">
        <f>'Deelnemende Renners'!G7</f>
        <v>0</v>
      </c>
      <c r="L14" s="43">
        <f>'Deelnemende Renners'!H7</f>
        <v>0</v>
      </c>
      <c r="M14" s="43">
        <f>'Deelnemende Renners'!I7</f>
        <v>0</v>
      </c>
      <c r="N14" s="43">
        <f>'Deelnemende Renners'!J7</f>
        <v>250</v>
      </c>
      <c r="O14" s="43">
        <f>'Deelnemende Renners'!K7</f>
        <v>20</v>
      </c>
      <c r="P14" s="43">
        <f>'Deelnemende Renners'!L7</f>
        <v>0</v>
      </c>
      <c r="Q14" s="43">
        <f>'Deelnemende Renners'!M7</f>
        <v>150</v>
      </c>
      <c r="R14" s="43">
        <f>'Deelnemende Renners'!N7</f>
        <v>600</v>
      </c>
      <c r="S14" s="43">
        <f>'Deelnemende Renners'!O7</f>
        <v>0</v>
      </c>
      <c r="T14" s="43">
        <f>'Deelnemende Renners'!P7</f>
        <v>0</v>
      </c>
      <c r="U14" s="43">
        <f>'Deelnemende Renners'!Q7</f>
        <v>0</v>
      </c>
      <c r="V14" s="43">
        <f>'Deelnemende Renners'!R7</f>
        <v>0</v>
      </c>
      <c r="W14" s="43">
        <f>'Deelnemende Renners'!S7</f>
        <v>0</v>
      </c>
      <c r="X14" s="43">
        <f>'Deelnemende Renners'!T7</f>
        <v>0</v>
      </c>
      <c r="Y14" s="43">
        <f>'Deelnemende Renners'!U7</f>
        <v>0</v>
      </c>
      <c r="Z14" s="43">
        <f>'Deelnemende Renners'!V7</f>
        <v>0</v>
      </c>
      <c r="AA14" s="43">
        <f>'Deelnemende Renners'!W7</f>
        <v>0</v>
      </c>
      <c r="AB14" s="43">
        <f>'Deelnemende Renners'!X7</f>
        <v>0</v>
      </c>
      <c r="AC14" s="25"/>
      <c r="AD14" s="24"/>
    </row>
    <row r="15" spans="1:30" x14ac:dyDescent="0.25">
      <c r="A15" s="27">
        <v>8</v>
      </c>
      <c r="B15" s="34">
        <v>59</v>
      </c>
      <c r="C15" s="26" t="str">
        <f>IF(B15="","",VLOOKUP(B15,'Rennerslijst Giro'!A8:C983,2))</f>
        <v>LANDA MEANA Mikel</v>
      </c>
      <c r="D15" s="34">
        <v>189</v>
      </c>
      <c r="E15" s="25"/>
      <c r="F15" s="25"/>
      <c r="G15" s="43">
        <f>'Deelnemende Renners'!C20</f>
        <v>0</v>
      </c>
      <c r="H15" s="43">
        <f>'Deelnemende Renners'!D20</f>
        <v>0</v>
      </c>
      <c r="I15" s="43">
        <f>'Deelnemende Renners'!E20</f>
        <v>0</v>
      </c>
      <c r="J15" s="43">
        <f>'Deelnemende Renners'!F20</f>
        <v>40</v>
      </c>
      <c r="K15" s="43">
        <f>'Deelnemende Renners'!G20</f>
        <v>800</v>
      </c>
      <c r="L15" s="43">
        <f>'Deelnemende Renners'!H20</f>
        <v>0</v>
      </c>
      <c r="M15" s="43">
        <f>'Deelnemende Renners'!I20</f>
        <v>0</v>
      </c>
      <c r="N15" s="43">
        <f>'Deelnemende Renners'!J20</f>
        <v>1300</v>
      </c>
      <c r="O15" s="43">
        <f>'Deelnemende Renners'!K20</f>
        <v>400</v>
      </c>
      <c r="P15" s="43">
        <f>'Deelnemende Renners'!L20</f>
        <v>0</v>
      </c>
      <c r="Q15" s="43">
        <f>'Deelnemende Renners'!M20</f>
        <v>30</v>
      </c>
      <c r="R15" s="43">
        <f>'Deelnemende Renners'!N20</f>
        <v>550</v>
      </c>
      <c r="S15" s="43">
        <f>'Deelnemende Renners'!O20</f>
        <v>0</v>
      </c>
      <c r="T15" s="43">
        <f>'Deelnemende Renners'!P20</f>
        <v>0</v>
      </c>
      <c r="U15" s="43">
        <f>'Deelnemende Renners'!Q20</f>
        <v>0</v>
      </c>
      <c r="V15" s="43">
        <f>'Deelnemende Renners'!R20</f>
        <v>0</v>
      </c>
      <c r="W15" s="43">
        <f>'Deelnemende Renners'!S20</f>
        <v>0</v>
      </c>
      <c r="X15" s="43">
        <f>'Deelnemende Renners'!T20</f>
        <v>0</v>
      </c>
      <c r="Y15" s="43">
        <f>'Deelnemende Renners'!U20</f>
        <v>0</v>
      </c>
      <c r="Z15" s="43">
        <f>'Deelnemende Renners'!V20</f>
        <v>0</v>
      </c>
      <c r="AA15" s="43">
        <f>'Deelnemende Renners'!W20</f>
        <v>0</v>
      </c>
      <c r="AB15" s="43">
        <f>'Deelnemende Renners'!X20</f>
        <v>0</v>
      </c>
      <c r="AC15" s="25"/>
      <c r="AD15" s="24"/>
    </row>
    <row r="16" spans="1:30" x14ac:dyDescent="0.25">
      <c r="A16" s="27">
        <v>9</v>
      </c>
      <c r="B16" s="34">
        <v>236</v>
      </c>
      <c r="C16" s="26" t="str">
        <f>IF(B16="","",VLOOKUP(B16,'Rennerslijst Giro'!A9:C984,2))</f>
        <v>ULISSI Diego</v>
      </c>
      <c r="D16" s="34">
        <v>189</v>
      </c>
      <c r="E16" s="25"/>
      <c r="F16" s="25"/>
      <c r="G16" s="43">
        <f>'Deelnemende Renners'!C21</f>
        <v>0</v>
      </c>
      <c r="H16" s="43">
        <f>'Deelnemende Renners'!D21</f>
        <v>0</v>
      </c>
      <c r="I16" s="43">
        <f>'Deelnemende Renners'!E21</f>
        <v>0</v>
      </c>
      <c r="J16" s="43">
        <f>'Deelnemende Renners'!F21</f>
        <v>0</v>
      </c>
      <c r="K16" s="43">
        <f>'Deelnemende Renners'!G21</f>
        <v>0</v>
      </c>
      <c r="L16" s="43">
        <f>'Deelnemende Renners'!H21</f>
        <v>0</v>
      </c>
      <c r="M16" s="43">
        <f>'Deelnemende Renners'!I21</f>
        <v>1500</v>
      </c>
      <c r="N16" s="43">
        <f>'Deelnemende Renners'!J21</f>
        <v>0</v>
      </c>
      <c r="O16" s="43">
        <f>'Deelnemende Renners'!K21</f>
        <v>0</v>
      </c>
      <c r="P16" s="43">
        <f>'Deelnemende Renners'!L21</f>
        <v>0</v>
      </c>
      <c r="Q16" s="43">
        <f>'Deelnemende Renners'!M21</f>
        <v>0</v>
      </c>
      <c r="R16" s="43">
        <f>'Deelnemende Renners'!N21</f>
        <v>1100</v>
      </c>
      <c r="S16" s="43">
        <f>'Deelnemende Renners'!O21</f>
        <v>0</v>
      </c>
      <c r="T16" s="43">
        <f>'Deelnemende Renners'!P21</f>
        <v>0</v>
      </c>
      <c r="U16" s="43">
        <f>'Deelnemende Renners'!Q21</f>
        <v>0</v>
      </c>
      <c r="V16" s="43">
        <f>'Deelnemende Renners'!R21</f>
        <v>0</v>
      </c>
      <c r="W16" s="43">
        <f>'Deelnemende Renners'!S21</f>
        <v>0</v>
      </c>
      <c r="X16" s="43">
        <f>'Deelnemende Renners'!T21</f>
        <v>0</v>
      </c>
      <c r="Y16" s="43">
        <f>'Deelnemende Renners'!U21</f>
        <v>0</v>
      </c>
      <c r="Z16" s="43">
        <f>'Deelnemende Renners'!V21</f>
        <v>0</v>
      </c>
      <c r="AA16" s="43">
        <f>'Deelnemende Renners'!W21</f>
        <v>0</v>
      </c>
      <c r="AB16" s="43">
        <f>'Deelnemende Renners'!X21</f>
        <v>0</v>
      </c>
      <c r="AC16" s="25"/>
      <c r="AD16" s="24"/>
    </row>
    <row r="17" spans="1:30" x14ac:dyDescent="0.25">
      <c r="A17" s="27">
        <v>10</v>
      </c>
      <c r="B17" s="34">
        <v>83</v>
      </c>
      <c r="C17" s="26" t="str">
        <f>IF(B17="","",VLOOKUP(B17,'Rennerslijst Giro'!A10:C985,2))</f>
        <v>PIRAZZI Stefano</v>
      </c>
      <c r="D17" s="34">
        <v>177</v>
      </c>
      <c r="E17" s="25"/>
      <c r="F17" s="25"/>
      <c r="G17" s="43">
        <f>'Deelnemende Renners'!C8</f>
        <v>0</v>
      </c>
      <c r="H17" s="43">
        <f>'Deelnemende Renners'!D8</f>
        <v>0</v>
      </c>
      <c r="I17" s="43">
        <f>'Deelnemende Renners'!E8</f>
        <v>0</v>
      </c>
      <c r="J17" s="43">
        <f>'Deelnemende Renners'!F8</f>
        <v>0</v>
      </c>
      <c r="K17" s="43">
        <f>'Deelnemende Renners'!G8</f>
        <v>20</v>
      </c>
      <c r="L17" s="43">
        <f>'Deelnemende Renners'!H8</f>
        <v>0</v>
      </c>
      <c r="M17" s="43">
        <f>'Deelnemende Renners'!I8</f>
        <v>0</v>
      </c>
      <c r="N17" s="43">
        <f>'Deelnemende Renners'!J8</f>
        <v>0</v>
      </c>
      <c r="O17" s="43">
        <f>'Deelnemende Renners'!K8</f>
        <v>100</v>
      </c>
      <c r="P17" s="43">
        <f>'Deelnemende Renners'!L8</f>
        <v>0</v>
      </c>
      <c r="Q17" s="43">
        <f>'Deelnemende Renners'!M8</f>
        <v>0</v>
      </c>
      <c r="R17" s="43">
        <f>'Deelnemende Renners'!N8</f>
        <v>0</v>
      </c>
      <c r="S17" s="43">
        <f>'Deelnemende Renners'!O8</f>
        <v>0</v>
      </c>
      <c r="T17" s="43">
        <f>'Deelnemende Renners'!P8</f>
        <v>0</v>
      </c>
      <c r="U17" s="43">
        <f>'Deelnemende Renners'!Q8</f>
        <v>0</v>
      </c>
      <c r="V17" s="43">
        <f>'Deelnemende Renners'!R8</f>
        <v>0</v>
      </c>
      <c r="W17" s="43">
        <f>'Deelnemende Renners'!S8</f>
        <v>0</v>
      </c>
      <c r="X17" s="43">
        <f>'Deelnemende Renners'!T8</f>
        <v>0</v>
      </c>
      <c r="Y17" s="43">
        <f>'Deelnemende Renners'!U8</f>
        <v>0</v>
      </c>
      <c r="Z17" s="43">
        <f>'Deelnemende Renners'!V8</f>
        <v>0</v>
      </c>
      <c r="AA17" s="43">
        <f>'Deelnemende Renners'!W8</f>
        <v>0</v>
      </c>
      <c r="AB17" s="43">
        <f>'Deelnemende Renners'!X8</f>
        <v>0</v>
      </c>
      <c r="AC17" s="25"/>
      <c r="AD17" s="24"/>
    </row>
    <row r="18" spans="1:30" x14ac:dyDescent="0.25">
      <c r="A18" s="27">
        <v>11</v>
      </c>
      <c r="B18" s="34">
        <v>242</v>
      </c>
      <c r="C18" s="26" t="str">
        <f>IF(B18="","",VLOOKUP(B18,'Rennerslijst Giro'!A11:C986,2))</f>
        <v>MODOLO Sacha</v>
      </c>
      <c r="D18" s="34">
        <v>162</v>
      </c>
      <c r="E18" s="25"/>
      <c r="F18" s="25"/>
      <c r="G18" s="43">
        <f>'Deelnemende Renners'!C9</f>
        <v>0</v>
      </c>
      <c r="H18" s="43">
        <f>'Deelnemende Renners'!D9</f>
        <v>0</v>
      </c>
      <c r="I18" s="43">
        <f>'Deelnemende Renners'!E9</f>
        <v>0</v>
      </c>
      <c r="J18" s="43">
        <f>'Deelnemende Renners'!F9</f>
        <v>0</v>
      </c>
      <c r="K18" s="43">
        <f>'Deelnemende Renners'!G9</f>
        <v>0</v>
      </c>
      <c r="L18" s="43">
        <f>'Deelnemende Renners'!H9</f>
        <v>1100</v>
      </c>
      <c r="M18" s="43">
        <f>'Deelnemende Renners'!I9</f>
        <v>0</v>
      </c>
      <c r="N18" s="43">
        <f>'Deelnemende Renners'!J9</f>
        <v>0</v>
      </c>
      <c r="O18" s="43">
        <f>'Deelnemende Renners'!K9</f>
        <v>0</v>
      </c>
      <c r="P18" s="43">
        <f>'Deelnemende Renners'!L9</f>
        <v>800</v>
      </c>
      <c r="Q18" s="43">
        <f>'Deelnemende Renners'!M9</f>
        <v>0</v>
      </c>
      <c r="R18" s="43">
        <f>'Deelnemende Renners'!N9</f>
        <v>0</v>
      </c>
      <c r="S18" s="43">
        <f>'Deelnemende Renners'!O9</f>
        <v>0</v>
      </c>
      <c r="T18" s="43">
        <f>'Deelnemende Renners'!P9</f>
        <v>0</v>
      </c>
      <c r="U18" s="43">
        <f>'Deelnemende Renners'!Q9</f>
        <v>0</v>
      </c>
      <c r="V18" s="43">
        <f>'Deelnemende Renners'!R9</f>
        <v>0</v>
      </c>
      <c r="W18" s="43">
        <f>'Deelnemende Renners'!S9</f>
        <v>0</v>
      </c>
      <c r="X18" s="43">
        <f>'Deelnemende Renners'!T9</f>
        <v>0</v>
      </c>
      <c r="Y18" s="43">
        <f>'Deelnemende Renners'!U9</f>
        <v>0</v>
      </c>
      <c r="Z18" s="43">
        <f>'Deelnemende Renners'!V9</f>
        <v>0</v>
      </c>
      <c r="AA18" s="43">
        <f>'Deelnemende Renners'!W9</f>
        <v>0</v>
      </c>
      <c r="AB18" s="43">
        <f>'Deelnemende Renners'!X9</f>
        <v>0</v>
      </c>
      <c r="AC18" s="25"/>
      <c r="AD18" s="24"/>
    </row>
    <row r="19" spans="1:30" x14ac:dyDescent="0.25">
      <c r="A19" s="27">
        <v>12</v>
      </c>
      <c r="B19" s="34">
        <v>85</v>
      </c>
      <c r="C19" s="26" t="str">
        <f>IF(B19="","",VLOOKUP(B19,'Rennerslijst Giro'!A12:C987,2))</f>
        <v>RUFFONI Nicola</v>
      </c>
      <c r="D19" s="34">
        <v>45</v>
      </c>
      <c r="E19" s="25"/>
      <c r="F19" s="25"/>
      <c r="G19" s="43">
        <f>'Deelnemende Renners'!C22</f>
        <v>0</v>
      </c>
      <c r="H19" s="43">
        <f>'Deelnemende Renners'!D22</f>
        <v>0</v>
      </c>
      <c r="I19" s="43">
        <f>'Deelnemende Renners'!E22</f>
        <v>0</v>
      </c>
      <c r="J19" s="43">
        <f>'Deelnemende Renners'!F22</f>
        <v>0</v>
      </c>
      <c r="K19" s="43">
        <f>'Deelnemende Renners'!G22</f>
        <v>0</v>
      </c>
      <c r="L19" s="43">
        <f>'Deelnemende Renners'!H22</f>
        <v>600</v>
      </c>
      <c r="M19" s="43">
        <f>'Deelnemende Renners'!I22</f>
        <v>0</v>
      </c>
      <c r="N19" s="43">
        <f>'Deelnemende Renners'!J22</f>
        <v>0</v>
      </c>
      <c r="O19" s="43">
        <f>'Deelnemende Renners'!K22</f>
        <v>0</v>
      </c>
      <c r="P19" s="43">
        <f>'Deelnemende Renners'!L22</f>
        <v>600</v>
      </c>
      <c r="Q19" s="43">
        <f>'Deelnemende Renners'!M22</f>
        <v>0</v>
      </c>
      <c r="R19" s="43">
        <f>'Deelnemende Renners'!N22</f>
        <v>0</v>
      </c>
      <c r="S19" s="43">
        <f>'Deelnemende Renners'!O22</f>
        <v>0</v>
      </c>
      <c r="T19" s="43">
        <f>'Deelnemende Renners'!P22</f>
        <v>0</v>
      </c>
      <c r="U19" s="43">
        <f>'Deelnemende Renners'!Q22</f>
        <v>0</v>
      </c>
      <c r="V19" s="43">
        <f>'Deelnemende Renners'!R22</f>
        <v>0</v>
      </c>
      <c r="W19" s="43">
        <f>'Deelnemende Renners'!S22</f>
        <v>0</v>
      </c>
      <c r="X19" s="43">
        <f>'Deelnemende Renners'!T22</f>
        <v>0</v>
      </c>
      <c r="Y19" s="43">
        <f>'Deelnemende Renners'!U22</f>
        <v>0</v>
      </c>
      <c r="Z19" s="43">
        <f>'Deelnemende Renners'!V22</f>
        <v>0</v>
      </c>
      <c r="AA19" s="43">
        <f>'Deelnemende Renners'!W22</f>
        <v>0</v>
      </c>
      <c r="AB19" s="43">
        <f>'Deelnemende Renners'!X22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>
        <v>150</v>
      </c>
      <c r="I20" s="37">
        <v>150</v>
      </c>
      <c r="J20" s="37"/>
      <c r="K20" s="37">
        <v>150</v>
      </c>
      <c r="L20" s="37">
        <v>150</v>
      </c>
      <c r="M20" s="37">
        <v>150</v>
      </c>
      <c r="N20" s="37">
        <v>150</v>
      </c>
      <c r="O20" s="37">
        <v>150</v>
      </c>
      <c r="P20" s="37">
        <v>150</v>
      </c>
      <c r="Q20" s="37">
        <v>150</v>
      </c>
      <c r="R20" s="37">
        <v>150</v>
      </c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>
        <v>100</v>
      </c>
      <c r="I23" s="47">
        <v>100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1040</v>
      </c>
      <c r="I25" s="44">
        <f t="shared" si="0"/>
        <v>1860</v>
      </c>
      <c r="J25" s="49">
        <f t="shared" si="0"/>
        <v>1940</v>
      </c>
      <c r="K25" s="44">
        <f t="shared" si="0"/>
        <v>3720</v>
      </c>
      <c r="L25" s="49">
        <f t="shared" si="0"/>
        <v>2080</v>
      </c>
      <c r="M25" s="44">
        <f t="shared" si="0"/>
        <v>1900</v>
      </c>
      <c r="N25" s="49">
        <f t="shared" si="0"/>
        <v>4050</v>
      </c>
      <c r="O25" s="44">
        <f t="shared" si="0"/>
        <v>1945</v>
      </c>
      <c r="P25" s="44">
        <f t="shared" si="0"/>
        <v>1550</v>
      </c>
      <c r="Q25" s="49">
        <f t="shared" si="0"/>
        <v>2155</v>
      </c>
      <c r="R25" s="44">
        <f t="shared" si="0"/>
        <v>4750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26990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34">
        <v>146</v>
      </c>
      <c r="C28" s="26" t="str">
        <f>IF(B28="","",VLOOKUP(B28,'Rennerslijst Giro'!A1:C976,2))</f>
        <v>URAN URAN Rigoberto</v>
      </c>
      <c r="D28" s="34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34">
        <v>478</v>
      </c>
      <c r="C29" s="26" t="str">
        <f>IF(B29="","",VLOOKUP(B29,'Rennerslijst Giro'!A2:C977,2))</f>
        <v>KÖNIG Leopold</v>
      </c>
      <c r="D29" s="34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52">
        <v>3</v>
      </c>
      <c r="C30" s="23" t="str">
        <f>IF(B30="","",VLOOKUP(B30,'Rennerslijst Giro'!A3:C978,2))</f>
        <v>POZZOVIVO Domenico</v>
      </c>
      <c r="D30" s="52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662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623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502</v>
      </c>
      <c r="C8" s="26" t="str">
        <f>IF(B8="","",VLOOKUP(B8,'Rennerslijst Giro'!A1:C976,2))</f>
        <v>CONTADOR VELASCO Alberto</v>
      </c>
      <c r="D8" s="34">
        <v>1791</v>
      </c>
      <c r="E8" s="25"/>
      <c r="F8" s="25"/>
      <c r="G8" s="42">
        <f>'Deelnemende Renners'!C2</f>
        <v>0</v>
      </c>
      <c r="H8" s="42">
        <f>'Deelnemende Renners'!D2</f>
        <v>20</v>
      </c>
      <c r="I8" s="42">
        <f>'Deelnemende Renners'!E2</f>
        <v>100</v>
      </c>
      <c r="J8" s="42">
        <f>'Deelnemende Renners'!F2</f>
        <v>600</v>
      </c>
      <c r="K8" s="42">
        <f>'Deelnemende Renners'!G2</f>
        <v>1000</v>
      </c>
      <c r="L8" s="42">
        <f>'Deelnemende Renners'!H2</f>
        <v>0</v>
      </c>
      <c r="M8" s="42">
        <f>'Deelnemende Renners'!I2</f>
        <v>0</v>
      </c>
      <c r="N8" s="42">
        <f>'Deelnemende Renners'!J2</f>
        <v>900</v>
      </c>
      <c r="O8" s="42">
        <f>'Deelnemende Renners'!K2</f>
        <v>500</v>
      </c>
      <c r="P8" s="42">
        <f>'Deelnemende Renners'!L2</f>
        <v>0</v>
      </c>
      <c r="Q8" s="42">
        <f>'Deelnemende Renners'!M2</f>
        <v>75</v>
      </c>
      <c r="R8" s="42">
        <f>'Deelnemende Renners'!N2</f>
        <v>1300</v>
      </c>
      <c r="S8" s="42">
        <f>'Deelnemende Renners'!O2</f>
        <v>0</v>
      </c>
      <c r="T8" s="42">
        <f>'Deelnemende Renners'!P2</f>
        <v>0</v>
      </c>
      <c r="U8" s="42">
        <f>'Deelnemende Renners'!Q2</f>
        <v>0</v>
      </c>
      <c r="V8" s="42">
        <f>'Deelnemende Renners'!R2</f>
        <v>0</v>
      </c>
      <c r="W8" s="42">
        <f>'Deelnemende Renners'!S2</f>
        <v>0</v>
      </c>
      <c r="X8" s="42">
        <f>'Deelnemende Renners'!T2</f>
        <v>0</v>
      </c>
      <c r="Y8" s="42">
        <f>'Deelnemende Renners'!U2</f>
        <v>0</v>
      </c>
      <c r="Z8" s="42">
        <f>'Deelnemende Renners'!V2</f>
        <v>0</v>
      </c>
      <c r="AA8" s="42">
        <f>'Deelnemende Renners'!W2</f>
        <v>0</v>
      </c>
      <c r="AB8" s="42">
        <f>'Deelnemende Renners'!X2</f>
        <v>0</v>
      </c>
      <c r="AC8" s="25"/>
      <c r="AD8" s="24"/>
    </row>
    <row r="9" spans="1:30" x14ac:dyDescent="0.25">
      <c r="A9" s="27">
        <v>2</v>
      </c>
      <c r="B9" s="34">
        <v>473</v>
      </c>
      <c r="C9" s="26" t="str">
        <f>IF(B9="","",VLOOKUP(B9,'Rennerslijst Giro'!A2:C977,2))</f>
        <v>PORTE Richie</v>
      </c>
      <c r="D9" s="34">
        <v>1271</v>
      </c>
      <c r="E9" s="25"/>
      <c r="F9" s="25"/>
      <c r="G9" s="43">
        <f>'Deelnemende Renners'!C4</f>
        <v>0</v>
      </c>
      <c r="H9" s="43">
        <f>'Deelnemende Renners'!D4</f>
        <v>40</v>
      </c>
      <c r="I9" s="43">
        <f>'Deelnemende Renners'!E4</f>
        <v>0</v>
      </c>
      <c r="J9" s="43">
        <f>'Deelnemende Renners'!F4</f>
        <v>550</v>
      </c>
      <c r="K9" s="43">
        <f>'Deelnemende Renners'!G4</f>
        <v>900</v>
      </c>
      <c r="L9" s="43">
        <f>'Deelnemende Renners'!H4</f>
        <v>30</v>
      </c>
      <c r="M9" s="43">
        <f>'Deelnemende Renners'!I4</f>
        <v>0</v>
      </c>
      <c r="N9" s="43">
        <f>'Deelnemende Renners'!J4</f>
        <v>800</v>
      </c>
      <c r="O9" s="43">
        <f>'Deelnemende Renners'!K4</f>
        <v>450</v>
      </c>
      <c r="P9" s="43">
        <f>'Deelnemende Renners'!L4</f>
        <v>0</v>
      </c>
      <c r="Q9" s="43">
        <f>'Deelnemende Renners'!M4</f>
        <v>0</v>
      </c>
      <c r="R9" s="43">
        <f>'Deelnemende Renners'!N4</f>
        <v>450</v>
      </c>
      <c r="S9" s="43">
        <f>'Deelnemende Renners'!O4</f>
        <v>0</v>
      </c>
      <c r="T9" s="43">
        <f>'Deelnemende Renners'!P4</f>
        <v>0</v>
      </c>
      <c r="U9" s="43">
        <f>'Deelnemende Renners'!Q4</f>
        <v>0</v>
      </c>
      <c r="V9" s="43">
        <f>'Deelnemende Renners'!R4</f>
        <v>0</v>
      </c>
      <c r="W9" s="43">
        <f>'Deelnemende Renners'!S4</f>
        <v>0</v>
      </c>
      <c r="X9" s="43">
        <f>'Deelnemende Renners'!T4</f>
        <v>0</v>
      </c>
      <c r="Y9" s="43">
        <f>'Deelnemende Renners'!U4</f>
        <v>0</v>
      </c>
      <c r="Z9" s="43">
        <f>'Deelnemende Renners'!V4</f>
        <v>0</v>
      </c>
      <c r="AA9" s="43">
        <f>'Deelnemende Renners'!W4</f>
        <v>0</v>
      </c>
      <c r="AB9" s="43">
        <f>'Deelnemende Renners'!X4</f>
        <v>0</v>
      </c>
      <c r="AC9" s="25"/>
      <c r="AD9" s="24"/>
    </row>
    <row r="10" spans="1:30" x14ac:dyDescent="0.25">
      <c r="A10" s="27">
        <v>3</v>
      </c>
      <c r="B10" s="34">
        <v>146</v>
      </c>
      <c r="C10" s="26" t="str">
        <f>IF(B10="","",VLOOKUP(B10,'Rennerslijst Giro'!A3:C978,2))</f>
        <v>URAN URAN Rigoberto</v>
      </c>
      <c r="D10" s="34">
        <v>1235</v>
      </c>
      <c r="E10" s="25"/>
      <c r="F10" s="25"/>
      <c r="G10" s="43">
        <f>'Deelnemende Renners'!C3</f>
        <v>0</v>
      </c>
      <c r="H10" s="43">
        <f>'Deelnemende Renners'!D3</f>
        <v>250</v>
      </c>
      <c r="I10" s="43">
        <f>'Deelnemende Renners'!E3</f>
        <v>0</v>
      </c>
      <c r="J10" s="43">
        <f>'Deelnemende Renners'!F3</f>
        <v>50</v>
      </c>
      <c r="K10" s="43">
        <f>'Deelnemende Renners'!G3</f>
        <v>200</v>
      </c>
      <c r="L10" s="43">
        <f>'Deelnemende Renners'!H3</f>
        <v>0</v>
      </c>
      <c r="M10" s="43">
        <f>'Deelnemende Renners'!I3</f>
        <v>0</v>
      </c>
      <c r="N10" s="43">
        <f>'Deelnemende Renners'!J3</f>
        <v>700</v>
      </c>
      <c r="O10" s="43">
        <f>'Deelnemende Renners'!K3</f>
        <v>0</v>
      </c>
      <c r="P10" s="43">
        <f>'Deelnemende Renners'!L3</f>
        <v>0</v>
      </c>
      <c r="Q10" s="43">
        <f>'Deelnemende Renners'!M3</f>
        <v>0</v>
      </c>
      <c r="R10" s="43">
        <f>'Deelnemende Renners'!N3</f>
        <v>500</v>
      </c>
      <c r="S10" s="43">
        <f>'Deelnemende Renners'!O3</f>
        <v>0</v>
      </c>
      <c r="T10" s="43">
        <f>'Deelnemende Renners'!P3</f>
        <v>0</v>
      </c>
      <c r="U10" s="43">
        <f>'Deelnemende Renners'!Q3</f>
        <v>0</v>
      </c>
      <c r="V10" s="43">
        <f>'Deelnemende Renners'!R3</f>
        <v>0</v>
      </c>
      <c r="W10" s="43">
        <f>'Deelnemende Renners'!S3</f>
        <v>0</v>
      </c>
      <c r="X10" s="43">
        <f>'Deelnemende Renners'!T3</f>
        <v>0</v>
      </c>
      <c r="Y10" s="43">
        <f>'Deelnemende Renners'!U3</f>
        <v>0</v>
      </c>
      <c r="Z10" s="43">
        <f>'Deelnemende Renners'!V3</f>
        <v>0</v>
      </c>
      <c r="AA10" s="43">
        <f>'Deelnemende Renners'!W3</f>
        <v>0</v>
      </c>
      <c r="AB10" s="43">
        <f>'Deelnemende Renners'!X3</f>
        <v>0</v>
      </c>
      <c r="AC10" s="25"/>
      <c r="AD10" s="24"/>
    </row>
    <row r="11" spans="1:30" x14ac:dyDescent="0.25">
      <c r="A11" s="27">
        <v>4</v>
      </c>
      <c r="B11" s="34">
        <v>254</v>
      </c>
      <c r="C11" s="26" t="str">
        <f>IF(B11="","",VLOOKUP(B11,'Rennerslijst Giro'!A4:C979,2))</f>
        <v>GREIPEL André</v>
      </c>
      <c r="D11" s="34">
        <v>1123</v>
      </c>
      <c r="E11" s="25"/>
      <c r="F11" s="25"/>
      <c r="G11" s="43">
        <f>'Deelnemende Renners'!C24</f>
        <v>0</v>
      </c>
      <c r="H11" s="43">
        <f>'Deelnemende Renners'!D24</f>
        <v>1100</v>
      </c>
      <c r="I11" s="43">
        <f>'Deelnemende Renners'!E24</f>
        <v>0</v>
      </c>
      <c r="J11" s="43">
        <f>'Deelnemende Renners'!F24</f>
        <v>0</v>
      </c>
      <c r="K11" s="43">
        <f>'Deelnemende Renners'!G24</f>
        <v>0</v>
      </c>
      <c r="L11" s="43">
        <f>'Deelnemende Renners'!H24</f>
        <v>1500</v>
      </c>
      <c r="M11" s="43">
        <f>'Deelnemende Renners'!I24</f>
        <v>0</v>
      </c>
      <c r="N11" s="43">
        <f>'Deelnemende Renners'!J24</f>
        <v>0</v>
      </c>
      <c r="O11" s="43">
        <f>'Deelnemende Renners'!K24</f>
        <v>0</v>
      </c>
      <c r="P11" s="43">
        <f>'Deelnemende Renners'!L24</f>
        <v>700</v>
      </c>
      <c r="Q11" s="43">
        <f>'Deelnemende Renners'!M24</f>
        <v>0</v>
      </c>
      <c r="R11" s="43">
        <f>'Deelnemende Renners'!N24</f>
        <v>0</v>
      </c>
      <c r="S11" s="43">
        <f>'Deelnemende Renners'!O24</f>
        <v>0</v>
      </c>
      <c r="T11" s="43">
        <f>'Deelnemende Renners'!P24</f>
        <v>0</v>
      </c>
      <c r="U11" s="43">
        <f>'Deelnemende Renners'!Q24</f>
        <v>0</v>
      </c>
      <c r="V11" s="43">
        <f>'Deelnemende Renners'!R24</f>
        <v>0</v>
      </c>
      <c r="W11" s="43">
        <f>'Deelnemende Renners'!S24</f>
        <v>0</v>
      </c>
      <c r="X11" s="43">
        <f>'Deelnemende Renners'!T24</f>
        <v>0</v>
      </c>
      <c r="Y11" s="43">
        <f>'Deelnemende Renners'!U24</f>
        <v>0</v>
      </c>
      <c r="Z11" s="43">
        <f>'Deelnemende Renners'!V24</f>
        <v>0</v>
      </c>
      <c r="AA11" s="43">
        <f>'Deelnemende Renners'!W24</f>
        <v>0</v>
      </c>
      <c r="AB11" s="43">
        <f>'Deelnemende Renners'!X24</f>
        <v>0</v>
      </c>
      <c r="AC11" s="25"/>
      <c r="AD11" s="24"/>
    </row>
    <row r="12" spans="1:30" x14ac:dyDescent="0.25">
      <c r="A12" s="27">
        <v>5</v>
      </c>
      <c r="B12" s="34">
        <v>260</v>
      </c>
      <c r="C12" s="26" t="str">
        <f>IF(B12="","",VLOOKUP(B12,'Rennerslijst Giro'!A5:C980,2))</f>
        <v>VAN DEN BROECK Jurgen</v>
      </c>
      <c r="D12" s="34">
        <v>374</v>
      </c>
      <c r="E12" s="25"/>
      <c r="F12" s="25"/>
      <c r="G12" s="43">
        <f>'Deelnemende Renners'!C5</f>
        <v>0</v>
      </c>
      <c r="H12" s="43">
        <f>'Deelnemende Renners'!D5</f>
        <v>0</v>
      </c>
      <c r="I12" s="43">
        <f>'Deelnemende Renners'!E5</f>
        <v>0</v>
      </c>
      <c r="J12" s="43">
        <f>'Deelnemende Renners'!F6</f>
        <v>400</v>
      </c>
      <c r="K12" s="43">
        <f>'Deelnemende Renners'!G6</f>
        <v>250</v>
      </c>
      <c r="L12" s="43">
        <f>'Deelnemende Renners'!H6</f>
        <v>0</v>
      </c>
      <c r="M12" s="43">
        <f>'Deelnemende Renners'!I6</f>
        <v>0</v>
      </c>
      <c r="N12" s="43">
        <f>'Deelnemende Renners'!J6</f>
        <v>100</v>
      </c>
      <c r="O12" s="43">
        <f>'Deelnemende Renners'!K6</f>
        <v>0</v>
      </c>
      <c r="P12" s="43">
        <f>'Deelnemende Renners'!L6</f>
        <v>0</v>
      </c>
      <c r="Q12" s="43">
        <f>'Deelnemende Renners'!M6</f>
        <v>0</v>
      </c>
      <c r="R12" s="43">
        <f>'Deelnemende Renners'!N6</f>
        <v>250</v>
      </c>
      <c r="S12" s="43">
        <f>'Deelnemende Renners'!O6</f>
        <v>0</v>
      </c>
      <c r="T12" s="43">
        <f>'Deelnemende Renners'!P6</f>
        <v>0</v>
      </c>
      <c r="U12" s="43">
        <f>'Deelnemende Renners'!Q6</f>
        <v>0</v>
      </c>
      <c r="V12" s="43">
        <f>'Deelnemende Renners'!R6</f>
        <v>0</v>
      </c>
      <c r="W12" s="43">
        <f>'Deelnemende Renners'!S6</f>
        <v>0</v>
      </c>
      <c r="X12" s="43">
        <f>'Deelnemende Renners'!T6</f>
        <v>0</v>
      </c>
      <c r="Y12" s="43">
        <f>'Deelnemende Renners'!U6</f>
        <v>0</v>
      </c>
      <c r="Z12" s="43">
        <f>'Deelnemende Renners'!V6</f>
        <v>0</v>
      </c>
      <c r="AA12" s="43">
        <f>'Deelnemende Renners'!W6</f>
        <v>0</v>
      </c>
      <c r="AB12" s="43">
        <f>'Deelnemende Renners'!X6</f>
        <v>0</v>
      </c>
      <c r="AC12" s="25"/>
      <c r="AD12" s="24"/>
    </row>
    <row r="13" spans="1:30" x14ac:dyDescent="0.25">
      <c r="A13" s="27">
        <v>6</v>
      </c>
      <c r="B13" s="34">
        <v>368</v>
      </c>
      <c r="C13" s="26" t="str">
        <f>IF(B13="","",VLOOKUP(B13,'Rennerslijst Giro'!A6:C981,2))</f>
        <v>HESJEDAL Ryder</v>
      </c>
      <c r="D13" s="34">
        <v>518</v>
      </c>
      <c r="E13" s="25"/>
      <c r="F13" s="25"/>
      <c r="G13" s="43">
        <f>'Deelnemende Renners'!C39</f>
        <v>0</v>
      </c>
      <c r="H13" s="43">
        <f>'Deelnemende Renners'!D39</f>
        <v>0</v>
      </c>
      <c r="I13" s="43">
        <f>'Deelnemende Renners'!E39</f>
        <v>0</v>
      </c>
      <c r="J13" s="43">
        <f>'Deelnemende Renners'!F39</f>
        <v>0</v>
      </c>
      <c r="K13" s="43">
        <f>'Deelnemende Renners'!G39</f>
        <v>300</v>
      </c>
      <c r="L13" s="43">
        <f>'Deelnemende Renners'!H39</f>
        <v>0</v>
      </c>
      <c r="M13" s="43">
        <f>'Deelnemende Renners'!I39</f>
        <v>0</v>
      </c>
      <c r="N13" s="43">
        <f>'Deelnemende Renners'!J39</f>
        <v>150</v>
      </c>
      <c r="O13" s="43">
        <f>'Deelnemende Renners'!K39</f>
        <v>600</v>
      </c>
      <c r="P13" s="43">
        <f>'Deelnemende Renners'!L39</f>
        <v>0</v>
      </c>
      <c r="Q13" s="43">
        <f>'Deelnemende Renners'!M39</f>
        <v>700</v>
      </c>
      <c r="R13" s="43">
        <f>'Deelnemende Renners'!N39</f>
        <v>0</v>
      </c>
      <c r="S13" s="43">
        <f>'Deelnemende Renners'!O39</f>
        <v>0</v>
      </c>
      <c r="T13" s="43">
        <f>'Deelnemende Renners'!P39</f>
        <v>0</v>
      </c>
      <c r="U13" s="43">
        <f>'Deelnemende Renners'!Q39</f>
        <v>0</v>
      </c>
      <c r="V13" s="43">
        <f>'Deelnemende Renners'!R39</f>
        <v>0</v>
      </c>
      <c r="W13" s="43">
        <f>'Deelnemende Renners'!S39</f>
        <v>0</v>
      </c>
      <c r="X13" s="43">
        <f>'Deelnemende Renners'!T39</f>
        <v>0</v>
      </c>
      <c r="Y13" s="43">
        <f>'Deelnemende Renners'!U39</f>
        <v>0</v>
      </c>
      <c r="Z13" s="43">
        <f>'Deelnemende Renners'!V39</f>
        <v>0</v>
      </c>
      <c r="AA13" s="43">
        <f>'Deelnemende Renners'!W39</f>
        <v>0</v>
      </c>
      <c r="AB13" s="43">
        <f>'Deelnemende Renners'!X39</f>
        <v>0</v>
      </c>
      <c r="AC13" s="25"/>
      <c r="AD13" s="24"/>
    </row>
    <row r="14" spans="1:30" x14ac:dyDescent="0.25">
      <c r="A14" s="27">
        <v>7</v>
      </c>
      <c r="B14" s="34">
        <v>30</v>
      </c>
      <c r="C14" s="26" t="str">
        <f>IF(B14="","",VLOOKUP(B14,'Rennerslijst Giro'!A7:C982,2))</f>
        <v>PELLIZOTTI Franco</v>
      </c>
      <c r="D14" s="34">
        <v>406</v>
      </c>
      <c r="E14" s="25"/>
      <c r="F14" s="25"/>
      <c r="G14" s="43">
        <f>'Deelnemende Renners'!C56</f>
        <v>0</v>
      </c>
      <c r="H14" s="43">
        <f>'Deelnemende Renners'!D56</f>
        <v>0</v>
      </c>
      <c r="I14" s="43">
        <f>'Deelnemende Renners'!E56</f>
        <v>0</v>
      </c>
      <c r="J14" s="43">
        <f>'Deelnemende Renners'!F56</f>
        <v>0</v>
      </c>
      <c r="K14" s="43">
        <f>'Deelnemende Renners'!G56</f>
        <v>0</v>
      </c>
      <c r="L14" s="43">
        <f>'Deelnemende Renners'!H56</f>
        <v>0</v>
      </c>
      <c r="M14" s="43">
        <f>'Deelnemende Renners'!I56</f>
        <v>0</v>
      </c>
      <c r="N14" s="43">
        <f>'Deelnemende Renners'!J56</f>
        <v>0</v>
      </c>
      <c r="O14" s="43">
        <f>'Deelnemende Renners'!K56</f>
        <v>0</v>
      </c>
      <c r="P14" s="43">
        <f>'Deelnemende Renners'!L56</f>
        <v>0</v>
      </c>
      <c r="Q14" s="43">
        <f>'Deelnemende Renners'!M56</f>
        <v>1100</v>
      </c>
      <c r="R14" s="43">
        <f>'Deelnemende Renners'!N56</f>
        <v>0</v>
      </c>
      <c r="S14" s="43">
        <f>'Deelnemende Renners'!O56</f>
        <v>0</v>
      </c>
      <c r="T14" s="43">
        <f>'Deelnemende Renners'!P56</f>
        <v>0</v>
      </c>
      <c r="U14" s="43">
        <f>'Deelnemende Renners'!Q56</f>
        <v>0</v>
      </c>
      <c r="V14" s="43">
        <f>'Deelnemende Renners'!R56</f>
        <v>0</v>
      </c>
      <c r="W14" s="43">
        <f>'Deelnemende Renners'!S56</f>
        <v>0</v>
      </c>
      <c r="X14" s="43">
        <f>'Deelnemende Renners'!T56</f>
        <v>0</v>
      </c>
      <c r="Y14" s="43">
        <f>'Deelnemende Renners'!U56</f>
        <v>0</v>
      </c>
      <c r="Z14" s="43">
        <f>'Deelnemende Renners'!V56</f>
        <v>0</v>
      </c>
      <c r="AA14" s="43">
        <f>'Deelnemende Renners'!W56</f>
        <v>0</v>
      </c>
      <c r="AB14" s="43">
        <f>'Deelnemende Renners'!X56</f>
        <v>0</v>
      </c>
      <c r="AC14" s="25"/>
      <c r="AD14" s="24"/>
    </row>
    <row r="15" spans="1:30" x14ac:dyDescent="0.25">
      <c r="A15" s="27">
        <v>8</v>
      </c>
      <c r="B15" s="34">
        <v>262</v>
      </c>
      <c r="C15" s="26" t="str">
        <f>IF(B15="","",VLOOKUP(B15,'Rennerslijst Giro'!A8:C983,2))</f>
        <v>MONFORT Maxime</v>
      </c>
      <c r="D15" s="34">
        <v>189</v>
      </c>
      <c r="E15" s="25"/>
      <c r="F15" s="25"/>
      <c r="G15" s="43">
        <f>'Deelnemende Renners'!C44</f>
        <v>0</v>
      </c>
      <c r="H15" s="43">
        <f>'Deelnemende Renners'!D44</f>
        <v>0</v>
      </c>
      <c r="I15" s="43">
        <f>'Deelnemende Renners'!E44</f>
        <v>0</v>
      </c>
      <c r="J15" s="43">
        <f>'Deelnemende Renners'!F44</f>
        <v>75</v>
      </c>
      <c r="K15" s="43">
        <f>'Deelnemende Renners'!G44</f>
        <v>0</v>
      </c>
      <c r="L15" s="43">
        <f>'Deelnemende Renners'!H44</f>
        <v>0</v>
      </c>
      <c r="M15" s="43">
        <f>'Deelnemende Renners'!I44</f>
        <v>0</v>
      </c>
      <c r="N15" s="43">
        <f>'Deelnemende Renners'!J44</f>
        <v>200</v>
      </c>
      <c r="O15" s="43">
        <f>'Deelnemende Renners'!K44</f>
        <v>0</v>
      </c>
      <c r="P15" s="43">
        <f>'Deelnemende Renners'!L44</f>
        <v>0</v>
      </c>
      <c r="Q15" s="43">
        <f>'Deelnemende Renners'!M44</f>
        <v>0</v>
      </c>
      <c r="R15" s="43">
        <f>'Deelnemende Renners'!N44</f>
        <v>50</v>
      </c>
      <c r="S15" s="43">
        <f>'Deelnemende Renners'!O44</f>
        <v>0</v>
      </c>
      <c r="T15" s="43">
        <f>'Deelnemende Renners'!P44</f>
        <v>0</v>
      </c>
      <c r="U15" s="43">
        <f>'Deelnemende Renners'!Q44</f>
        <v>0</v>
      </c>
      <c r="V15" s="43">
        <f>'Deelnemende Renners'!R44</f>
        <v>0</v>
      </c>
      <c r="W15" s="43">
        <f>'Deelnemende Renners'!S44</f>
        <v>0</v>
      </c>
      <c r="X15" s="43">
        <f>'Deelnemende Renners'!T44</f>
        <v>0</v>
      </c>
      <c r="Y15" s="43">
        <f>'Deelnemende Renners'!U44</f>
        <v>0</v>
      </c>
      <c r="Z15" s="43">
        <f>'Deelnemende Renners'!V44</f>
        <v>0</v>
      </c>
      <c r="AA15" s="43">
        <f>'Deelnemende Renners'!W44</f>
        <v>0</v>
      </c>
      <c r="AB15" s="43">
        <f>'Deelnemende Renners'!X44</f>
        <v>0</v>
      </c>
      <c r="AC15" s="25"/>
      <c r="AD15" s="24"/>
    </row>
    <row r="16" spans="1:30" x14ac:dyDescent="0.25">
      <c r="A16" s="27">
        <v>9</v>
      </c>
      <c r="B16" s="34">
        <v>242</v>
      </c>
      <c r="C16" s="26" t="str">
        <f>IF(B16="","",VLOOKUP(B16,'Rennerslijst Giro'!A9:C984,2))</f>
        <v>MODOLO Sacha</v>
      </c>
      <c r="D16" s="34">
        <v>189</v>
      </c>
      <c r="E16" s="25"/>
      <c r="F16" s="25"/>
      <c r="G16" s="43">
        <f>'Deelnemende Renners'!C9</f>
        <v>0</v>
      </c>
      <c r="H16" s="43">
        <f>'Deelnemende Renners'!D9</f>
        <v>0</v>
      </c>
      <c r="I16" s="43">
        <f>'Deelnemende Renners'!E9</f>
        <v>0</v>
      </c>
      <c r="J16" s="43">
        <f>'Deelnemende Renners'!F9</f>
        <v>0</v>
      </c>
      <c r="K16" s="43">
        <f>'Deelnemende Renners'!G9</f>
        <v>0</v>
      </c>
      <c r="L16" s="43">
        <f>'Deelnemende Renners'!H9</f>
        <v>1100</v>
      </c>
      <c r="M16" s="43">
        <f>'Deelnemende Renners'!I9</f>
        <v>0</v>
      </c>
      <c r="N16" s="43">
        <f>'Deelnemende Renners'!J9</f>
        <v>0</v>
      </c>
      <c r="O16" s="43">
        <f>'Deelnemende Renners'!K9</f>
        <v>0</v>
      </c>
      <c r="P16" s="43">
        <f>'Deelnemende Renners'!L9</f>
        <v>800</v>
      </c>
      <c r="Q16" s="43">
        <f>'Deelnemende Renners'!M9</f>
        <v>0</v>
      </c>
      <c r="R16" s="43">
        <f>'Deelnemende Renners'!N9</f>
        <v>0</v>
      </c>
      <c r="S16" s="43">
        <f>'Deelnemende Renners'!O9</f>
        <v>0</v>
      </c>
      <c r="T16" s="43">
        <f>'Deelnemende Renners'!P9</f>
        <v>0</v>
      </c>
      <c r="U16" s="43">
        <f>'Deelnemende Renners'!Q9</f>
        <v>0</v>
      </c>
      <c r="V16" s="43">
        <f>'Deelnemende Renners'!R9</f>
        <v>0</v>
      </c>
      <c r="W16" s="43">
        <f>'Deelnemende Renners'!S9</f>
        <v>0</v>
      </c>
      <c r="X16" s="43">
        <f>'Deelnemende Renners'!T9</f>
        <v>0</v>
      </c>
      <c r="Y16" s="43">
        <f>'Deelnemende Renners'!U9</f>
        <v>0</v>
      </c>
      <c r="Z16" s="43">
        <f>'Deelnemende Renners'!V9</f>
        <v>0</v>
      </c>
      <c r="AA16" s="43">
        <f>'Deelnemende Renners'!W9</f>
        <v>0</v>
      </c>
      <c r="AB16" s="43">
        <f>'Deelnemende Renners'!X9</f>
        <v>0</v>
      </c>
      <c r="AC16" s="25"/>
      <c r="AD16" s="24"/>
    </row>
    <row r="17" spans="1:30" x14ac:dyDescent="0.25">
      <c r="A17" s="27">
        <v>10</v>
      </c>
      <c r="B17" s="34">
        <v>519</v>
      </c>
      <c r="C17" s="26" t="str">
        <f>IF(B17="","",VLOOKUP(B17,'Rennerslijst Giro'!A10:C985,2))</f>
        <v>BASSO Ivan</v>
      </c>
      <c r="D17" s="34">
        <v>177</v>
      </c>
      <c r="E17" s="25"/>
      <c r="F17" s="25"/>
      <c r="G17" s="43">
        <f>'Deelnemende Renners'!C53</f>
        <v>0</v>
      </c>
      <c r="H17" s="43">
        <f>'Deelnemende Renners'!D53</f>
        <v>0</v>
      </c>
      <c r="I17" s="43">
        <f>'Deelnemende Renners'!E53</f>
        <v>0</v>
      </c>
      <c r="J17" s="43">
        <f>'Deelnemende Renners'!F53</f>
        <v>0</v>
      </c>
      <c r="K17" s="43">
        <f>'Deelnemende Renners'!G53</f>
        <v>0</v>
      </c>
      <c r="L17" s="43">
        <f>'Deelnemende Renners'!H53</f>
        <v>0</v>
      </c>
      <c r="M17" s="43">
        <f>'Deelnemende Renners'!I53</f>
        <v>0</v>
      </c>
      <c r="N17" s="43">
        <f>'Deelnemende Renners'!J53</f>
        <v>0</v>
      </c>
      <c r="O17" s="43">
        <f>'Deelnemende Renners'!K53</f>
        <v>0</v>
      </c>
      <c r="P17" s="43">
        <f>'Deelnemende Renners'!L53</f>
        <v>0</v>
      </c>
      <c r="Q17" s="43">
        <f>'Deelnemende Renners'!M53</f>
        <v>0</v>
      </c>
      <c r="R17" s="43">
        <f>'Deelnemende Renners'!N53</f>
        <v>0</v>
      </c>
      <c r="S17" s="43">
        <f>'Deelnemende Renners'!O53</f>
        <v>0</v>
      </c>
      <c r="T17" s="43">
        <f>'Deelnemende Renners'!P53</f>
        <v>0</v>
      </c>
      <c r="U17" s="43">
        <f>'Deelnemende Renners'!Q53</f>
        <v>0</v>
      </c>
      <c r="V17" s="43">
        <f>'Deelnemende Renners'!R53</f>
        <v>0</v>
      </c>
      <c r="W17" s="43">
        <f>'Deelnemende Renners'!S53</f>
        <v>0</v>
      </c>
      <c r="X17" s="43">
        <f>'Deelnemende Renners'!T53</f>
        <v>0</v>
      </c>
      <c r="Y17" s="43">
        <f>'Deelnemende Renners'!U53</f>
        <v>0</v>
      </c>
      <c r="Z17" s="43">
        <f>'Deelnemende Renners'!V53</f>
        <v>0</v>
      </c>
      <c r="AA17" s="43">
        <f>'Deelnemende Renners'!W53</f>
        <v>0</v>
      </c>
      <c r="AB17" s="43">
        <f>'Deelnemende Renners'!X53</f>
        <v>0</v>
      </c>
      <c r="AC17" s="25"/>
      <c r="AD17" s="24"/>
    </row>
    <row r="18" spans="1:30" x14ac:dyDescent="0.25">
      <c r="A18" s="27">
        <v>11</v>
      </c>
      <c r="B18" s="34">
        <v>529</v>
      </c>
      <c r="C18" s="26" t="str">
        <f>IF(B18="","",VLOOKUP(B18,'Rennerslijst Giro'!A11:C986,2))</f>
        <v>PAULINHO Sergio Miguel Moreira</v>
      </c>
      <c r="D18" s="34">
        <v>162</v>
      </c>
      <c r="E18" s="25"/>
      <c r="F18" s="25"/>
      <c r="G18" s="43">
        <f>'Deelnemende Renners'!C57</f>
        <v>0</v>
      </c>
      <c r="H18" s="43">
        <f>'Deelnemende Renners'!D57</f>
        <v>0</v>
      </c>
      <c r="I18" s="43">
        <f>'Deelnemende Renners'!E57</f>
        <v>0</v>
      </c>
      <c r="J18" s="43">
        <f>'Deelnemende Renners'!F57</f>
        <v>0</v>
      </c>
      <c r="K18" s="43">
        <f>'Deelnemende Renners'!G57</f>
        <v>0</v>
      </c>
      <c r="L18" s="43">
        <f>'Deelnemende Renners'!H57</f>
        <v>0</v>
      </c>
      <c r="M18" s="43">
        <f>'Deelnemende Renners'!I57</f>
        <v>0</v>
      </c>
      <c r="N18" s="43">
        <f>'Deelnemende Renners'!J57</f>
        <v>0</v>
      </c>
      <c r="O18" s="43">
        <f>'Deelnemende Renners'!K57</f>
        <v>0</v>
      </c>
      <c r="P18" s="43">
        <f>'Deelnemende Renners'!L57</f>
        <v>0</v>
      </c>
      <c r="Q18" s="43">
        <f>'Deelnemende Renners'!M57</f>
        <v>0</v>
      </c>
      <c r="R18" s="43">
        <f>'Deelnemende Renners'!N57</f>
        <v>0</v>
      </c>
      <c r="S18" s="43">
        <f>'Deelnemende Renners'!O57</f>
        <v>0</v>
      </c>
      <c r="T18" s="43">
        <f>'Deelnemende Renners'!P57</f>
        <v>0</v>
      </c>
      <c r="U18" s="43">
        <f>'Deelnemende Renners'!Q57</f>
        <v>0</v>
      </c>
      <c r="V18" s="43">
        <f>'Deelnemende Renners'!R57</f>
        <v>0</v>
      </c>
      <c r="W18" s="43">
        <f>'Deelnemende Renners'!S57</f>
        <v>0</v>
      </c>
      <c r="X18" s="43">
        <f>'Deelnemende Renners'!T57</f>
        <v>0</v>
      </c>
      <c r="Y18" s="43">
        <f>'Deelnemende Renners'!U57</f>
        <v>0</v>
      </c>
      <c r="Z18" s="43">
        <f>'Deelnemende Renners'!V57</f>
        <v>0</v>
      </c>
      <c r="AA18" s="43">
        <f>'Deelnemende Renners'!W57</f>
        <v>0</v>
      </c>
      <c r="AB18" s="43">
        <f>'Deelnemende Renners'!X57</f>
        <v>0</v>
      </c>
      <c r="AC18" s="25"/>
      <c r="AD18" s="24"/>
    </row>
    <row r="19" spans="1:30" x14ac:dyDescent="0.25">
      <c r="A19" s="27">
        <v>12</v>
      </c>
      <c r="B19" s="34">
        <v>412</v>
      </c>
      <c r="C19" s="26" t="str">
        <f>IF(B19="","",VLOOKUP(B19,'Rennerslijst Giro'!A12:C987,2))</f>
        <v>LUDVIGSSON Tobias</v>
      </c>
      <c r="D19" s="34">
        <v>45</v>
      </c>
      <c r="E19" s="25"/>
      <c r="F19" s="25"/>
      <c r="G19" s="43">
        <f>'Deelnemende Renners'!C58</f>
        <v>0</v>
      </c>
      <c r="H19" s="43">
        <f>'Deelnemende Renners'!D58</f>
        <v>0</v>
      </c>
      <c r="I19" s="43">
        <f>'Deelnemende Renners'!E58</f>
        <v>0</v>
      </c>
      <c r="J19" s="43">
        <f>'Deelnemende Renners'!F58</f>
        <v>0</v>
      </c>
      <c r="K19" s="43">
        <f>'Deelnemende Renners'!G58</f>
        <v>0</v>
      </c>
      <c r="L19" s="43">
        <f>'Deelnemende Renners'!H58</f>
        <v>0</v>
      </c>
      <c r="M19" s="43">
        <f>'Deelnemende Renners'!I58</f>
        <v>0</v>
      </c>
      <c r="N19" s="43">
        <f>'Deelnemende Renners'!J58</f>
        <v>0</v>
      </c>
      <c r="O19" s="43">
        <f>'Deelnemende Renners'!K58</f>
        <v>0</v>
      </c>
      <c r="P19" s="43">
        <f>'Deelnemende Renners'!L58</f>
        <v>0</v>
      </c>
      <c r="Q19" s="43">
        <f>'Deelnemende Renners'!M58</f>
        <v>0</v>
      </c>
      <c r="R19" s="43">
        <f>'Deelnemende Renners'!N58</f>
        <v>0</v>
      </c>
      <c r="S19" s="43">
        <f>'Deelnemende Renners'!O58</f>
        <v>0</v>
      </c>
      <c r="T19" s="43">
        <f>'Deelnemende Renners'!P58</f>
        <v>0</v>
      </c>
      <c r="U19" s="43">
        <f>'Deelnemende Renners'!Q58</f>
        <v>0</v>
      </c>
      <c r="V19" s="43">
        <f>'Deelnemende Renners'!R58</f>
        <v>0</v>
      </c>
      <c r="W19" s="43">
        <f>'Deelnemende Renners'!S58</f>
        <v>0</v>
      </c>
      <c r="X19" s="43">
        <f>'Deelnemende Renners'!T58</f>
        <v>0</v>
      </c>
      <c r="Y19" s="43">
        <f>'Deelnemende Renners'!U58</f>
        <v>0</v>
      </c>
      <c r="Z19" s="43">
        <f>'Deelnemende Renners'!V58</f>
        <v>0</v>
      </c>
      <c r="AA19" s="43">
        <f>'Deelnemende Renners'!W58</f>
        <v>0</v>
      </c>
      <c r="AB19" s="43">
        <f>'Deelnemende Renners'!X58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/>
      <c r="I20" s="37"/>
      <c r="J20" s="37"/>
      <c r="K20" s="37">
        <v>150</v>
      </c>
      <c r="L20" s="37">
        <v>150</v>
      </c>
      <c r="M20" s="37">
        <v>150</v>
      </c>
      <c r="N20" s="37">
        <v>150</v>
      </c>
      <c r="O20" s="37">
        <v>150</v>
      </c>
      <c r="P20" s="37">
        <v>150</v>
      </c>
      <c r="Q20" s="37">
        <v>150</v>
      </c>
      <c r="R20" s="37">
        <v>150</v>
      </c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/>
      <c r="I22" s="46"/>
      <c r="J22" s="46"/>
      <c r="K22" s="46"/>
      <c r="L22" s="46">
        <v>100</v>
      </c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1410</v>
      </c>
      <c r="I25" s="44">
        <f t="shared" si="0"/>
        <v>100</v>
      </c>
      <c r="J25" s="49">
        <f t="shared" si="0"/>
        <v>1675</v>
      </c>
      <c r="K25" s="44">
        <f t="shared" si="0"/>
        <v>2800</v>
      </c>
      <c r="L25" s="49">
        <f t="shared" si="0"/>
        <v>2880</v>
      </c>
      <c r="M25" s="44">
        <f t="shared" si="0"/>
        <v>150</v>
      </c>
      <c r="N25" s="49">
        <f t="shared" si="0"/>
        <v>3000</v>
      </c>
      <c r="O25" s="44">
        <f t="shared" si="0"/>
        <v>1700</v>
      </c>
      <c r="P25" s="44">
        <f t="shared" si="0"/>
        <v>1650</v>
      </c>
      <c r="Q25" s="49">
        <f t="shared" si="0"/>
        <v>2025</v>
      </c>
      <c r="R25" s="44">
        <f t="shared" si="0"/>
        <v>2700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20090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34">
        <v>50</v>
      </c>
      <c r="C28" s="26" t="str">
        <f>IF(B28="","",VLOOKUP(B28,'Rennerslijst Giro'!A1:C976,2))</f>
        <v>ARU Fabio</v>
      </c>
      <c r="D28" s="34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52">
        <v>3</v>
      </c>
      <c r="C29" s="23" t="str">
        <f>IF(B29="","",VLOOKUP(B29,'Rennerslijst Giro'!A2:C977,2))</f>
        <v>POZZOVIVO Domenico</v>
      </c>
      <c r="D29" s="52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34">
        <v>429</v>
      </c>
      <c r="C30" s="26" t="str">
        <f>IF(B30="","",VLOOKUP(B30,'Rennerslijst Giro'!A3:C978,2))</f>
        <v>TROFIMOV Yury</v>
      </c>
      <c r="D30" s="34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workbookViewId="0">
      <selection activeCell="F26" sqref="F26"/>
    </sheetView>
  </sheetViews>
  <sheetFormatPr defaultRowHeight="15" x14ac:dyDescent="0.25"/>
  <cols>
    <col min="1" max="2" width="7.7109375" customWidth="1"/>
    <col min="3" max="3" width="40.7109375" customWidth="1"/>
    <col min="4" max="4" width="8.7109375" customWidth="1"/>
    <col min="5" max="29" width="7.7109375" customWidth="1"/>
  </cols>
  <sheetData>
    <row r="1" spans="1:30" ht="23.1" customHeight="1" x14ac:dyDescent="0.25">
      <c r="A1" s="20" t="s">
        <v>581</v>
      </c>
      <c r="B1" s="20"/>
      <c r="C1" s="2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x14ac:dyDescent="0.25">
      <c r="A3" s="21" t="s">
        <v>582</v>
      </c>
      <c r="B3" s="21" t="s">
        <v>663</v>
      </c>
      <c r="C3" s="21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25">
      <c r="A4" s="21" t="s">
        <v>583</v>
      </c>
      <c r="B4" s="21" t="s">
        <v>624</v>
      </c>
      <c r="C4" s="21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x14ac:dyDescent="0.25">
      <c r="A6" s="25"/>
      <c r="B6" s="25"/>
      <c r="C6" s="25"/>
      <c r="D6" s="25"/>
      <c r="E6" s="25"/>
      <c r="F6" s="32" t="s">
        <v>585</v>
      </c>
      <c r="G6" s="32">
        <v>1</v>
      </c>
      <c r="H6" s="32">
        <v>2</v>
      </c>
      <c r="I6" s="32">
        <v>3</v>
      </c>
      <c r="J6" s="32">
        <v>4</v>
      </c>
      <c r="K6" s="32">
        <v>5</v>
      </c>
      <c r="L6" s="32">
        <v>6</v>
      </c>
      <c r="M6" s="32">
        <v>7</v>
      </c>
      <c r="N6" s="32">
        <v>8</v>
      </c>
      <c r="O6" s="32">
        <v>9</v>
      </c>
      <c r="P6" s="32">
        <v>10</v>
      </c>
      <c r="Q6" s="32">
        <v>11</v>
      </c>
      <c r="R6" s="32">
        <v>12</v>
      </c>
      <c r="S6" s="32">
        <v>13</v>
      </c>
      <c r="T6" s="32">
        <v>14</v>
      </c>
      <c r="U6" s="32">
        <v>15</v>
      </c>
      <c r="V6" s="32">
        <v>16</v>
      </c>
      <c r="W6" s="32">
        <v>17</v>
      </c>
      <c r="X6" s="32">
        <v>18</v>
      </c>
      <c r="Y6" s="32">
        <v>19</v>
      </c>
      <c r="Z6" s="32">
        <v>20</v>
      </c>
      <c r="AA6" s="32">
        <v>21</v>
      </c>
      <c r="AB6" s="32" t="s">
        <v>586</v>
      </c>
      <c r="AC6" s="25"/>
      <c r="AD6" s="24"/>
    </row>
    <row r="7" spans="1:30" x14ac:dyDescent="0.25">
      <c r="A7" s="25"/>
      <c r="B7" s="22" t="s">
        <v>587</v>
      </c>
      <c r="C7" s="22" t="s">
        <v>588</v>
      </c>
      <c r="D7" s="22" t="s">
        <v>589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4"/>
    </row>
    <row r="8" spans="1:30" x14ac:dyDescent="0.25">
      <c r="A8" s="27">
        <v>1</v>
      </c>
      <c r="B8" s="34">
        <v>502</v>
      </c>
      <c r="C8" s="26" t="str">
        <f>IF(B8="","",VLOOKUP(B8,'Rennerslijst Giro'!A1:C976,2))</f>
        <v>CONTADOR VELASCO Alberto</v>
      </c>
      <c r="D8" s="34">
        <v>1791</v>
      </c>
      <c r="E8" s="25"/>
      <c r="F8" s="25"/>
      <c r="G8" s="42">
        <f>'Deelnemende Renners'!C2</f>
        <v>0</v>
      </c>
      <c r="H8" s="42">
        <f>'Deelnemende Renners'!D2</f>
        <v>20</v>
      </c>
      <c r="I8" s="42">
        <f>'Deelnemende Renners'!E2</f>
        <v>100</v>
      </c>
      <c r="J8" s="42">
        <f>'Deelnemende Renners'!F2</f>
        <v>600</v>
      </c>
      <c r="K8" s="42">
        <f>'Deelnemende Renners'!G2</f>
        <v>1000</v>
      </c>
      <c r="L8" s="42">
        <f>'Deelnemende Renners'!H2</f>
        <v>0</v>
      </c>
      <c r="M8" s="42">
        <f>'Deelnemende Renners'!I2</f>
        <v>0</v>
      </c>
      <c r="N8" s="42">
        <f>'Deelnemende Renners'!J2</f>
        <v>900</v>
      </c>
      <c r="O8" s="42">
        <f>'Deelnemende Renners'!K2</f>
        <v>500</v>
      </c>
      <c r="P8" s="42">
        <f>'Deelnemende Renners'!L2</f>
        <v>0</v>
      </c>
      <c r="Q8" s="42">
        <f>'Deelnemende Renners'!M2</f>
        <v>75</v>
      </c>
      <c r="R8" s="42">
        <f>'Deelnemende Renners'!N2</f>
        <v>1300</v>
      </c>
      <c r="S8" s="42">
        <f>'Deelnemende Renners'!O2</f>
        <v>0</v>
      </c>
      <c r="T8" s="42">
        <f>'Deelnemende Renners'!P2</f>
        <v>0</v>
      </c>
      <c r="U8" s="42">
        <f>'Deelnemende Renners'!Q2</f>
        <v>0</v>
      </c>
      <c r="V8" s="42">
        <f>'Deelnemende Renners'!R2</f>
        <v>0</v>
      </c>
      <c r="W8" s="42">
        <f>'Deelnemende Renners'!S2</f>
        <v>0</v>
      </c>
      <c r="X8" s="42">
        <f>'Deelnemende Renners'!T2</f>
        <v>0</v>
      </c>
      <c r="Y8" s="42">
        <f>'Deelnemende Renners'!U2</f>
        <v>0</v>
      </c>
      <c r="Z8" s="42">
        <f>'Deelnemende Renners'!V2</f>
        <v>0</v>
      </c>
      <c r="AA8" s="42">
        <f>'Deelnemende Renners'!W2</f>
        <v>0</v>
      </c>
      <c r="AB8" s="42">
        <f>'Deelnemende Renners'!X2</f>
        <v>0</v>
      </c>
      <c r="AC8" s="25"/>
      <c r="AD8" s="24"/>
    </row>
    <row r="9" spans="1:30" x14ac:dyDescent="0.25">
      <c r="A9" s="27">
        <v>2</v>
      </c>
      <c r="B9" s="34">
        <v>473</v>
      </c>
      <c r="C9" s="26" t="str">
        <f>IF(B9="","",VLOOKUP(B9,'Rennerslijst Giro'!A2:C977,2))</f>
        <v>PORTE Richie</v>
      </c>
      <c r="D9" s="34">
        <v>1271</v>
      </c>
      <c r="E9" s="25"/>
      <c r="F9" s="25"/>
      <c r="G9" s="43">
        <f>'Deelnemende Renners'!C4</f>
        <v>0</v>
      </c>
      <c r="H9" s="43">
        <f>'Deelnemende Renners'!D4</f>
        <v>40</v>
      </c>
      <c r="I9" s="43">
        <f>'Deelnemende Renners'!E4</f>
        <v>0</v>
      </c>
      <c r="J9" s="43">
        <f>'Deelnemende Renners'!F4</f>
        <v>550</v>
      </c>
      <c r="K9" s="43">
        <f>'Deelnemende Renners'!G4</f>
        <v>900</v>
      </c>
      <c r="L9" s="43">
        <f>'Deelnemende Renners'!H4</f>
        <v>30</v>
      </c>
      <c r="M9" s="43">
        <f>'Deelnemende Renners'!I4</f>
        <v>0</v>
      </c>
      <c r="N9" s="43">
        <f>'Deelnemende Renners'!J4</f>
        <v>800</v>
      </c>
      <c r="O9" s="43">
        <f>'Deelnemende Renners'!K4</f>
        <v>450</v>
      </c>
      <c r="P9" s="43">
        <f>'Deelnemende Renners'!L4</f>
        <v>0</v>
      </c>
      <c r="Q9" s="43">
        <f>'Deelnemende Renners'!M4</f>
        <v>0</v>
      </c>
      <c r="R9" s="43">
        <f>'Deelnemende Renners'!N4</f>
        <v>450</v>
      </c>
      <c r="S9" s="43">
        <f>'Deelnemende Renners'!O4</f>
        <v>0</v>
      </c>
      <c r="T9" s="43">
        <f>'Deelnemende Renners'!P4</f>
        <v>0</v>
      </c>
      <c r="U9" s="43">
        <f>'Deelnemende Renners'!Q4</f>
        <v>0</v>
      </c>
      <c r="V9" s="43">
        <f>'Deelnemende Renners'!R4</f>
        <v>0</v>
      </c>
      <c r="W9" s="43">
        <f>'Deelnemende Renners'!S4</f>
        <v>0</v>
      </c>
      <c r="X9" s="43">
        <f>'Deelnemende Renners'!T4</f>
        <v>0</v>
      </c>
      <c r="Y9" s="43">
        <f>'Deelnemende Renners'!U4</f>
        <v>0</v>
      </c>
      <c r="Z9" s="43">
        <f>'Deelnemende Renners'!V4</f>
        <v>0</v>
      </c>
      <c r="AA9" s="43">
        <f>'Deelnemende Renners'!W4</f>
        <v>0</v>
      </c>
      <c r="AB9" s="43">
        <f>'Deelnemende Renners'!X4</f>
        <v>0</v>
      </c>
      <c r="AC9" s="25"/>
      <c r="AD9" s="24"/>
    </row>
    <row r="10" spans="1:30" x14ac:dyDescent="0.25">
      <c r="A10" s="27">
        <v>3</v>
      </c>
      <c r="B10" s="34">
        <v>322</v>
      </c>
      <c r="C10" s="26" t="str">
        <f>IF(B10="","",VLOOKUP(B10,'Rennerslijst Giro'!A3:C978,2))</f>
        <v>MATTHEWS Michael</v>
      </c>
      <c r="D10" s="34">
        <v>1235</v>
      </c>
      <c r="E10" s="25"/>
      <c r="F10" s="25"/>
      <c r="G10" s="43">
        <f>'Deelnemende Renners'!C17</f>
        <v>0</v>
      </c>
      <c r="H10" s="43">
        <f>'Deelnemende Renners'!D17</f>
        <v>700</v>
      </c>
      <c r="I10" s="43">
        <f>'Deelnemende Renners'!E17</f>
        <v>1500</v>
      </c>
      <c r="J10" s="43">
        <f>'Deelnemende Renners'!F17</f>
        <v>0</v>
      </c>
      <c r="K10" s="43">
        <f>'Deelnemende Renners'!G17</f>
        <v>0</v>
      </c>
      <c r="L10" s="43">
        <f>'Deelnemende Renners'!H17</f>
        <v>200</v>
      </c>
      <c r="M10" s="43">
        <f>'Deelnemende Renners'!I17</f>
        <v>0</v>
      </c>
      <c r="N10" s="43">
        <f>'Deelnemende Renners'!J17</f>
        <v>0</v>
      </c>
      <c r="O10" s="43">
        <f>'Deelnemende Renners'!K17</f>
        <v>250</v>
      </c>
      <c r="P10" s="43">
        <f>'Deelnemende Renners'!L17</f>
        <v>0</v>
      </c>
      <c r="Q10" s="43">
        <f>'Deelnemende Renners'!M17</f>
        <v>250</v>
      </c>
      <c r="R10" s="43">
        <f>'Deelnemende Renners'!N17</f>
        <v>0</v>
      </c>
      <c r="S10" s="43">
        <f>'Deelnemende Renners'!O17</f>
        <v>0</v>
      </c>
      <c r="T10" s="43">
        <f>'Deelnemende Renners'!P17</f>
        <v>0</v>
      </c>
      <c r="U10" s="43">
        <f>'Deelnemende Renners'!Q17</f>
        <v>0</v>
      </c>
      <c r="V10" s="43">
        <f>'Deelnemende Renners'!R17</f>
        <v>0</v>
      </c>
      <c r="W10" s="43">
        <f>'Deelnemende Renners'!S17</f>
        <v>0</v>
      </c>
      <c r="X10" s="43">
        <f>'Deelnemende Renners'!T17</f>
        <v>0</v>
      </c>
      <c r="Y10" s="43">
        <f>'Deelnemende Renners'!U17</f>
        <v>0</v>
      </c>
      <c r="Z10" s="43">
        <f>'Deelnemende Renners'!V17</f>
        <v>0</v>
      </c>
      <c r="AA10" s="43">
        <f>'Deelnemende Renners'!W17</f>
        <v>0</v>
      </c>
      <c r="AB10" s="43">
        <f>'Deelnemende Renners'!X17</f>
        <v>0</v>
      </c>
      <c r="AC10" s="25"/>
      <c r="AD10" s="24"/>
    </row>
    <row r="11" spans="1:30" x14ac:dyDescent="0.25">
      <c r="A11" s="27">
        <v>4</v>
      </c>
      <c r="B11" s="34">
        <v>50</v>
      </c>
      <c r="C11" s="26" t="str">
        <f>IF(B11="","",VLOOKUP(B11,'Rennerslijst Giro'!A4:C979,2))</f>
        <v>ARU Fabio</v>
      </c>
      <c r="D11" s="34">
        <v>1123</v>
      </c>
      <c r="E11" s="25"/>
      <c r="F11" s="25"/>
      <c r="G11" s="43">
        <f>'Deelnemende Renners'!C14</f>
        <v>0</v>
      </c>
      <c r="H11" s="43">
        <f>'Deelnemende Renners'!D14</f>
        <v>450</v>
      </c>
      <c r="I11" s="43">
        <f>'Deelnemende Renners'!E14</f>
        <v>450</v>
      </c>
      <c r="J11" s="43">
        <f>'Deelnemende Renners'!F14</f>
        <v>800</v>
      </c>
      <c r="K11" s="43">
        <f>'Deelnemende Renners'!G14</f>
        <v>1100</v>
      </c>
      <c r="L11" s="43">
        <f>'Deelnemende Renners'!H14</f>
        <v>0</v>
      </c>
      <c r="M11" s="43">
        <f>'Deelnemende Renners'!I14</f>
        <v>200</v>
      </c>
      <c r="N11" s="43">
        <f>'Deelnemende Renners'!J14</f>
        <v>1000</v>
      </c>
      <c r="O11" s="43">
        <f>'Deelnemende Renners'!K14</f>
        <v>550</v>
      </c>
      <c r="P11" s="43">
        <f>'Deelnemende Renners'!L14</f>
        <v>75</v>
      </c>
      <c r="Q11" s="43">
        <f>'Deelnemende Renners'!M14</f>
        <v>50</v>
      </c>
      <c r="R11" s="43">
        <f>'Deelnemende Renners'!N14</f>
        <v>0</v>
      </c>
      <c r="S11" s="43">
        <f>'Deelnemende Renners'!O14</f>
        <v>0</v>
      </c>
      <c r="T11" s="43">
        <f>'Deelnemende Renners'!P14</f>
        <v>0</v>
      </c>
      <c r="U11" s="43">
        <f>'Deelnemende Renners'!Q14</f>
        <v>0</v>
      </c>
      <c r="V11" s="43">
        <f>'Deelnemende Renners'!R14</f>
        <v>0</v>
      </c>
      <c r="W11" s="43">
        <f>'Deelnemende Renners'!S14</f>
        <v>0</v>
      </c>
      <c r="X11" s="43">
        <f>'Deelnemende Renners'!T14</f>
        <v>0</v>
      </c>
      <c r="Y11" s="43">
        <f>'Deelnemende Renners'!U14</f>
        <v>0</v>
      </c>
      <c r="Z11" s="43">
        <f>'Deelnemende Renners'!V14</f>
        <v>0</v>
      </c>
      <c r="AA11" s="43">
        <f>'Deelnemende Renners'!W14</f>
        <v>0</v>
      </c>
      <c r="AB11" s="43">
        <f>'Deelnemende Renners'!X14</f>
        <v>0</v>
      </c>
      <c r="AC11" s="25"/>
      <c r="AD11" s="24"/>
    </row>
    <row r="12" spans="1:30" x14ac:dyDescent="0.25">
      <c r="A12" s="27">
        <v>5</v>
      </c>
      <c r="B12" s="34">
        <v>477</v>
      </c>
      <c r="C12" s="26" t="str">
        <f>IF(B12="","",VLOOKUP(B12,'Rennerslijst Giro'!A5:C980,2))</f>
        <v>VIVIANI Elia</v>
      </c>
      <c r="D12" s="34">
        <v>374</v>
      </c>
      <c r="E12" s="25"/>
      <c r="F12" s="25"/>
      <c r="G12" s="43">
        <f>'Deelnemende Renners'!C37</f>
        <v>0</v>
      </c>
      <c r="H12" s="43">
        <f>'Deelnemende Renners'!D37</f>
        <v>1500</v>
      </c>
      <c r="I12" s="43">
        <f>'Deelnemende Renners'!E37</f>
        <v>0</v>
      </c>
      <c r="J12" s="43">
        <f>'Deelnemende Renners'!F37</f>
        <v>0</v>
      </c>
      <c r="K12" s="43">
        <f>'Deelnemende Renners'!G37</f>
        <v>0</v>
      </c>
      <c r="L12" s="43">
        <f>'Deelnemende Renners'!H37</f>
        <v>700</v>
      </c>
      <c r="M12" s="43">
        <f>'Deelnemende Renners'!I37</f>
        <v>0</v>
      </c>
      <c r="N12" s="43">
        <f>'Deelnemende Renners'!J37</f>
        <v>0</v>
      </c>
      <c r="O12" s="43">
        <f>'Deelnemende Renners'!K37</f>
        <v>0</v>
      </c>
      <c r="P12" s="43">
        <f>'Deelnemende Renners'!L37</f>
        <v>250</v>
      </c>
      <c r="Q12" s="43">
        <f>'Deelnemende Renners'!M37</f>
        <v>0</v>
      </c>
      <c r="R12" s="43">
        <f>'Deelnemende Renners'!N37</f>
        <v>0</v>
      </c>
      <c r="S12" s="43">
        <f>'Deelnemende Renners'!O37</f>
        <v>0</v>
      </c>
      <c r="T12" s="43">
        <f>'Deelnemende Renners'!P37</f>
        <v>0</v>
      </c>
      <c r="U12" s="43">
        <f>'Deelnemende Renners'!Q37</f>
        <v>0</v>
      </c>
      <c r="V12" s="43">
        <f>'Deelnemende Renners'!R37</f>
        <v>0</v>
      </c>
      <c r="W12" s="43">
        <f>'Deelnemende Renners'!S37</f>
        <v>0</v>
      </c>
      <c r="X12" s="43">
        <f>'Deelnemende Renners'!T37</f>
        <v>0</v>
      </c>
      <c r="Y12" s="43">
        <f>'Deelnemende Renners'!U37</f>
        <v>0</v>
      </c>
      <c r="Z12" s="43">
        <f>'Deelnemende Renners'!V37</f>
        <v>0</v>
      </c>
      <c r="AA12" s="43">
        <f>'Deelnemende Renners'!W37</f>
        <v>0</v>
      </c>
      <c r="AB12" s="43">
        <f>'Deelnemende Renners'!X37</f>
        <v>0</v>
      </c>
      <c r="AC12" s="25"/>
      <c r="AD12" s="24"/>
    </row>
    <row r="13" spans="1:30" x14ac:dyDescent="0.25">
      <c r="A13" s="27">
        <v>6</v>
      </c>
      <c r="B13" s="34">
        <v>368</v>
      </c>
      <c r="C13" s="26" t="str">
        <f>IF(B13="","",VLOOKUP(B13,'Rennerslijst Giro'!A6:C981,2))</f>
        <v>HESJEDAL Ryder</v>
      </c>
      <c r="D13" s="34">
        <v>518</v>
      </c>
      <c r="E13" s="25"/>
      <c r="F13" s="25"/>
      <c r="G13" s="43">
        <f>'Deelnemende Renners'!C39</f>
        <v>0</v>
      </c>
      <c r="H13" s="43">
        <f>'Deelnemende Renners'!D39</f>
        <v>0</v>
      </c>
      <c r="I13" s="43">
        <f>'Deelnemende Renners'!E39</f>
        <v>0</v>
      </c>
      <c r="J13" s="43">
        <f>'Deelnemende Renners'!F39</f>
        <v>0</v>
      </c>
      <c r="K13" s="43">
        <f>'Deelnemende Renners'!G39</f>
        <v>300</v>
      </c>
      <c r="L13" s="43">
        <f>'Deelnemende Renners'!H39</f>
        <v>0</v>
      </c>
      <c r="M13" s="43">
        <f>'Deelnemende Renners'!I39</f>
        <v>0</v>
      </c>
      <c r="N13" s="43">
        <f>'Deelnemende Renners'!J39</f>
        <v>150</v>
      </c>
      <c r="O13" s="43">
        <f>'Deelnemende Renners'!K39</f>
        <v>600</v>
      </c>
      <c r="P13" s="43">
        <f>'Deelnemende Renners'!L39</f>
        <v>0</v>
      </c>
      <c r="Q13" s="43">
        <f>'Deelnemende Renners'!M39</f>
        <v>700</v>
      </c>
      <c r="R13" s="43">
        <f>'Deelnemende Renners'!N39</f>
        <v>0</v>
      </c>
      <c r="S13" s="43">
        <f>'Deelnemende Renners'!O39</f>
        <v>0</v>
      </c>
      <c r="T13" s="43">
        <f>'Deelnemende Renners'!P39</f>
        <v>0</v>
      </c>
      <c r="U13" s="43">
        <f>'Deelnemende Renners'!Q39</f>
        <v>0</v>
      </c>
      <c r="V13" s="43">
        <f>'Deelnemende Renners'!R39</f>
        <v>0</v>
      </c>
      <c r="W13" s="43">
        <f>'Deelnemende Renners'!S39</f>
        <v>0</v>
      </c>
      <c r="X13" s="43">
        <f>'Deelnemende Renners'!T39</f>
        <v>0</v>
      </c>
      <c r="Y13" s="43">
        <f>'Deelnemende Renners'!U39</f>
        <v>0</v>
      </c>
      <c r="Z13" s="43">
        <f>'Deelnemende Renners'!V39</f>
        <v>0</v>
      </c>
      <c r="AA13" s="43">
        <f>'Deelnemende Renners'!W39</f>
        <v>0</v>
      </c>
      <c r="AB13" s="43">
        <f>'Deelnemende Renners'!X39</f>
        <v>0</v>
      </c>
      <c r="AC13" s="25"/>
      <c r="AD13" s="24"/>
    </row>
    <row r="14" spans="1:30" x14ac:dyDescent="0.25">
      <c r="A14" s="27">
        <v>7</v>
      </c>
      <c r="B14" s="34">
        <v>260</v>
      </c>
      <c r="C14" s="26" t="str">
        <f>IF(B14="","",VLOOKUP(B14,'Rennerslijst Giro'!A7:C982,2))</f>
        <v>VAN DEN BROECK Jurgen</v>
      </c>
      <c r="D14" s="34">
        <v>406</v>
      </c>
      <c r="E14" s="25"/>
      <c r="F14" s="25"/>
      <c r="G14" s="43">
        <f>'Deelnemende Renners'!C7</f>
        <v>0</v>
      </c>
      <c r="H14" s="43">
        <f>'Deelnemende Renners'!D7</f>
        <v>0</v>
      </c>
      <c r="I14" s="43">
        <f>'Deelnemende Renners'!E7</f>
        <v>0</v>
      </c>
      <c r="J14" s="43">
        <f>'Deelnemende Renners'!F7</f>
        <v>150</v>
      </c>
      <c r="K14" s="43">
        <f>'Deelnemende Renners'!G7</f>
        <v>0</v>
      </c>
      <c r="L14" s="43">
        <f>'Deelnemende Renners'!H7</f>
        <v>0</v>
      </c>
      <c r="M14" s="43">
        <f>'Deelnemende Renners'!I7</f>
        <v>0</v>
      </c>
      <c r="N14" s="43">
        <f>'Deelnemende Renners'!J7</f>
        <v>250</v>
      </c>
      <c r="O14" s="43">
        <f>'Deelnemende Renners'!K7</f>
        <v>20</v>
      </c>
      <c r="P14" s="43">
        <f>'Deelnemende Renners'!L7</f>
        <v>0</v>
      </c>
      <c r="Q14" s="43">
        <f>'Deelnemende Renners'!M7</f>
        <v>150</v>
      </c>
      <c r="R14" s="43">
        <f>'Deelnemende Renners'!N7</f>
        <v>600</v>
      </c>
      <c r="S14" s="43">
        <f>'Deelnemende Renners'!O7</f>
        <v>0</v>
      </c>
      <c r="T14" s="43">
        <f>'Deelnemende Renners'!P7</f>
        <v>0</v>
      </c>
      <c r="U14" s="43">
        <f>'Deelnemende Renners'!Q7</f>
        <v>0</v>
      </c>
      <c r="V14" s="43">
        <f>'Deelnemende Renners'!R7</f>
        <v>0</v>
      </c>
      <c r="W14" s="43">
        <f>'Deelnemende Renners'!S7</f>
        <v>0</v>
      </c>
      <c r="X14" s="43">
        <f>'Deelnemende Renners'!T7</f>
        <v>0</v>
      </c>
      <c r="Y14" s="43">
        <f>'Deelnemende Renners'!U7</f>
        <v>0</v>
      </c>
      <c r="Z14" s="43">
        <f>'Deelnemende Renners'!V7</f>
        <v>0</v>
      </c>
      <c r="AA14" s="43">
        <f>'Deelnemende Renners'!W7</f>
        <v>0</v>
      </c>
      <c r="AB14" s="43">
        <f>'Deelnemende Renners'!X7</f>
        <v>0</v>
      </c>
      <c r="AC14" s="25"/>
      <c r="AD14" s="24"/>
    </row>
    <row r="15" spans="1:30" x14ac:dyDescent="0.25">
      <c r="A15" s="27">
        <v>8</v>
      </c>
      <c r="B15" s="34">
        <v>82</v>
      </c>
      <c r="C15" s="26" t="str">
        <f>IF(B15="","",VLOOKUP(B15,'Rennerslijst Giro'!A8:C983,2))</f>
        <v>BATTAGLIN Enrico</v>
      </c>
      <c r="D15" s="34">
        <v>189</v>
      </c>
      <c r="E15" s="25"/>
      <c r="F15" s="25"/>
      <c r="G15" s="43">
        <f>'Deelnemende Renners'!C34</f>
        <v>0</v>
      </c>
      <c r="H15" s="43">
        <f>'Deelnemende Renners'!D34</f>
        <v>0</v>
      </c>
      <c r="I15" s="43">
        <f>'Deelnemende Renners'!E34</f>
        <v>650</v>
      </c>
      <c r="J15" s="43">
        <f>'Deelnemende Renners'!F34</f>
        <v>0</v>
      </c>
      <c r="K15" s="43">
        <f>'Deelnemende Renners'!G34</f>
        <v>0</v>
      </c>
      <c r="L15" s="43">
        <f>'Deelnemende Renners'!H34</f>
        <v>0</v>
      </c>
      <c r="M15" s="43">
        <f>'Deelnemende Renners'!I34</f>
        <v>900</v>
      </c>
      <c r="N15" s="43">
        <f>'Deelnemende Renners'!J34</f>
        <v>0</v>
      </c>
      <c r="O15" s="43">
        <f>'Deelnemende Renners'!K34</f>
        <v>0</v>
      </c>
      <c r="P15" s="43">
        <f>'Deelnemende Renners'!L34</f>
        <v>0</v>
      </c>
      <c r="Q15" s="43">
        <f>'Deelnemende Renners'!M34</f>
        <v>0</v>
      </c>
      <c r="R15" s="43">
        <f>'Deelnemende Renners'!N34</f>
        <v>900</v>
      </c>
      <c r="S15" s="43">
        <f>'Deelnemende Renners'!O34</f>
        <v>0</v>
      </c>
      <c r="T15" s="43">
        <f>'Deelnemende Renners'!P34</f>
        <v>0</v>
      </c>
      <c r="U15" s="43">
        <f>'Deelnemende Renners'!Q34</f>
        <v>0</v>
      </c>
      <c r="V15" s="43">
        <f>'Deelnemende Renners'!R34</f>
        <v>0</v>
      </c>
      <c r="W15" s="43">
        <f>'Deelnemende Renners'!S34</f>
        <v>0</v>
      </c>
      <c r="X15" s="43">
        <f>'Deelnemende Renners'!T34</f>
        <v>0</v>
      </c>
      <c r="Y15" s="43">
        <f>'Deelnemende Renners'!U34</f>
        <v>0</v>
      </c>
      <c r="Z15" s="43">
        <f>'Deelnemende Renners'!V34</f>
        <v>0</v>
      </c>
      <c r="AA15" s="43">
        <f>'Deelnemende Renners'!W34</f>
        <v>0</v>
      </c>
      <c r="AB15" s="43">
        <f>'Deelnemende Renners'!X34</f>
        <v>0</v>
      </c>
      <c r="AC15" s="25"/>
      <c r="AD15" s="24"/>
    </row>
    <row r="16" spans="1:30" x14ac:dyDescent="0.25">
      <c r="A16" s="27">
        <v>9</v>
      </c>
      <c r="B16" s="34">
        <v>83</v>
      </c>
      <c r="C16" s="26" t="str">
        <f>IF(B16="","",VLOOKUP(B16,'Rennerslijst Giro'!A9:C984,2))</f>
        <v>PIRAZZI Stefano</v>
      </c>
      <c r="D16" s="34">
        <v>189</v>
      </c>
      <c r="E16" s="25"/>
      <c r="F16" s="25"/>
      <c r="G16" s="43">
        <f>'Deelnemende Renners'!C8</f>
        <v>0</v>
      </c>
      <c r="H16" s="43">
        <f>'Deelnemende Renners'!D8</f>
        <v>0</v>
      </c>
      <c r="I16" s="43">
        <f>'Deelnemende Renners'!E8</f>
        <v>0</v>
      </c>
      <c r="J16" s="43">
        <f>'Deelnemende Renners'!F8</f>
        <v>0</v>
      </c>
      <c r="K16" s="43">
        <f>'Deelnemende Renners'!G8</f>
        <v>20</v>
      </c>
      <c r="L16" s="43">
        <f>'Deelnemende Renners'!H8</f>
        <v>0</v>
      </c>
      <c r="M16" s="43">
        <f>'Deelnemende Renners'!I8</f>
        <v>0</v>
      </c>
      <c r="N16" s="43">
        <f>'Deelnemende Renners'!J8</f>
        <v>0</v>
      </c>
      <c r="O16" s="43">
        <f>'Deelnemende Renners'!K8</f>
        <v>100</v>
      </c>
      <c r="P16" s="43">
        <f>'Deelnemende Renners'!L8</f>
        <v>0</v>
      </c>
      <c r="Q16" s="43">
        <f>'Deelnemende Renners'!M8</f>
        <v>0</v>
      </c>
      <c r="R16" s="43">
        <f>'Deelnemende Renners'!N8</f>
        <v>0</v>
      </c>
      <c r="S16" s="43">
        <f>'Deelnemende Renners'!O8</f>
        <v>0</v>
      </c>
      <c r="T16" s="43">
        <f>'Deelnemende Renners'!P8</f>
        <v>0</v>
      </c>
      <c r="U16" s="43">
        <f>'Deelnemende Renners'!Q8</f>
        <v>0</v>
      </c>
      <c r="V16" s="43">
        <f>'Deelnemende Renners'!R8</f>
        <v>0</v>
      </c>
      <c r="W16" s="43">
        <f>'Deelnemende Renners'!S8</f>
        <v>0</v>
      </c>
      <c r="X16" s="43">
        <f>'Deelnemende Renners'!T8</f>
        <v>0</v>
      </c>
      <c r="Y16" s="43">
        <f>'Deelnemende Renners'!U8</f>
        <v>0</v>
      </c>
      <c r="Z16" s="43">
        <f>'Deelnemende Renners'!V8</f>
        <v>0</v>
      </c>
      <c r="AA16" s="43">
        <f>'Deelnemende Renners'!W8</f>
        <v>0</v>
      </c>
      <c r="AB16" s="43">
        <f>'Deelnemende Renners'!X8</f>
        <v>0</v>
      </c>
      <c r="AC16" s="25"/>
      <c r="AD16" s="24"/>
    </row>
    <row r="17" spans="1:30" x14ac:dyDescent="0.25">
      <c r="A17" s="27">
        <v>10</v>
      </c>
      <c r="B17" s="34">
        <v>519</v>
      </c>
      <c r="C17" s="26" t="str">
        <f>IF(B17="","",VLOOKUP(B17,'Rennerslijst Giro'!A10:C985,2))</f>
        <v>BASSO Ivan</v>
      </c>
      <c r="D17" s="34">
        <v>177</v>
      </c>
      <c r="E17" s="25"/>
      <c r="F17" s="25"/>
      <c r="G17" s="43">
        <f>'Deelnemende Renners'!C53</f>
        <v>0</v>
      </c>
      <c r="H17" s="43">
        <f>'Deelnemende Renners'!D53</f>
        <v>0</v>
      </c>
      <c r="I17" s="43">
        <f>'Deelnemende Renners'!E53</f>
        <v>0</v>
      </c>
      <c r="J17" s="43">
        <f>'Deelnemende Renners'!F53</f>
        <v>0</v>
      </c>
      <c r="K17" s="43">
        <f>'Deelnemende Renners'!G53</f>
        <v>0</v>
      </c>
      <c r="L17" s="43">
        <f>'Deelnemende Renners'!H53</f>
        <v>0</v>
      </c>
      <c r="M17" s="43">
        <f>'Deelnemende Renners'!I53</f>
        <v>0</v>
      </c>
      <c r="N17" s="43">
        <f>'Deelnemende Renners'!J53</f>
        <v>0</v>
      </c>
      <c r="O17" s="43">
        <f>'Deelnemende Renners'!K53</f>
        <v>0</v>
      </c>
      <c r="P17" s="43">
        <f>'Deelnemende Renners'!L53</f>
        <v>0</v>
      </c>
      <c r="Q17" s="43">
        <f>'Deelnemende Renners'!M53</f>
        <v>0</v>
      </c>
      <c r="R17" s="43">
        <f>'Deelnemende Renners'!N53</f>
        <v>0</v>
      </c>
      <c r="S17" s="43">
        <f>'Deelnemende Renners'!O53</f>
        <v>0</v>
      </c>
      <c r="T17" s="43">
        <f>'Deelnemende Renners'!P53</f>
        <v>0</v>
      </c>
      <c r="U17" s="43">
        <f>'Deelnemende Renners'!Q53</f>
        <v>0</v>
      </c>
      <c r="V17" s="43">
        <f>'Deelnemende Renners'!R53</f>
        <v>0</v>
      </c>
      <c r="W17" s="43">
        <f>'Deelnemende Renners'!S53</f>
        <v>0</v>
      </c>
      <c r="X17" s="43">
        <f>'Deelnemende Renners'!T53</f>
        <v>0</v>
      </c>
      <c r="Y17" s="43">
        <f>'Deelnemende Renners'!U53</f>
        <v>0</v>
      </c>
      <c r="Z17" s="43">
        <f>'Deelnemende Renners'!V53</f>
        <v>0</v>
      </c>
      <c r="AA17" s="43">
        <f>'Deelnemende Renners'!W53</f>
        <v>0</v>
      </c>
      <c r="AB17" s="43">
        <f>'Deelnemende Renners'!X53</f>
        <v>0</v>
      </c>
      <c r="AC17" s="25"/>
      <c r="AD17" s="24"/>
    </row>
    <row r="18" spans="1:30" x14ac:dyDescent="0.25">
      <c r="A18" s="27">
        <v>11</v>
      </c>
      <c r="B18" s="34">
        <v>242</v>
      </c>
      <c r="C18" s="26" t="str">
        <f>IF(B18="","",VLOOKUP(B18,'Rennerslijst Giro'!A11:C986,2))</f>
        <v>MODOLO Sacha</v>
      </c>
      <c r="D18" s="34">
        <v>162</v>
      </c>
      <c r="E18" s="25"/>
      <c r="F18" s="25"/>
      <c r="G18" s="43">
        <f>'Deelnemende Renners'!C9</f>
        <v>0</v>
      </c>
      <c r="H18" s="43">
        <f>'Deelnemende Renners'!D9</f>
        <v>0</v>
      </c>
      <c r="I18" s="43">
        <f>'Deelnemende Renners'!E9</f>
        <v>0</v>
      </c>
      <c r="J18" s="43">
        <f>'Deelnemende Renners'!F9</f>
        <v>0</v>
      </c>
      <c r="K18" s="43">
        <f>'Deelnemende Renners'!G9</f>
        <v>0</v>
      </c>
      <c r="L18" s="43">
        <f>'Deelnemende Renners'!H9</f>
        <v>1100</v>
      </c>
      <c r="M18" s="43">
        <f>'Deelnemende Renners'!I9</f>
        <v>0</v>
      </c>
      <c r="N18" s="43">
        <f>'Deelnemende Renners'!J9</f>
        <v>0</v>
      </c>
      <c r="O18" s="43">
        <f>'Deelnemende Renners'!K9</f>
        <v>0</v>
      </c>
      <c r="P18" s="43">
        <f>'Deelnemende Renners'!L9</f>
        <v>800</v>
      </c>
      <c r="Q18" s="43">
        <f>'Deelnemende Renners'!M9</f>
        <v>0</v>
      </c>
      <c r="R18" s="43">
        <f>'Deelnemende Renners'!N9</f>
        <v>0</v>
      </c>
      <c r="S18" s="43">
        <f>'Deelnemende Renners'!O9</f>
        <v>0</v>
      </c>
      <c r="T18" s="43">
        <f>'Deelnemende Renners'!P9</f>
        <v>0</v>
      </c>
      <c r="U18" s="43">
        <f>'Deelnemende Renners'!Q9</f>
        <v>0</v>
      </c>
      <c r="V18" s="43">
        <f>'Deelnemende Renners'!R9</f>
        <v>0</v>
      </c>
      <c r="W18" s="43">
        <f>'Deelnemende Renners'!S9</f>
        <v>0</v>
      </c>
      <c r="X18" s="43">
        <f>'Deelnemende Renners'!T9</f>
        <v>0</v>
      </c>
      <c r="Y18" s="43">
        <f>'Deelnemende Renners'!U9</f>
        <v>0</v>
      </c>
      <c r="Z18" s="43">
        <f>'Deelnemende Renners'!V9</f>
        <v>0</v>
      </c>
      <c r="AA18" s="43">
        <f>'Deelnemende Renners'!W9</f>
        <v>0</v>
      </c>
      <c r="AB18" s="43">
        <f>'Deelnemende Renners'!X9</f>
        <v>0</v>
      </c>
      <c r="AC18" s="25"/>
      <c r="AD18" s="24"/>
    </row>
    <row r="19" spans="1:30" x14ac:dyDescent="0.25">
      <c r="A19" s="27">
        <v>12</v>
      </c>
      <c r="B19" s="34">
        <v>27</v>
      </c>
      <c r="C19" s="26" t="str">
        <f>IF(B19="","",VLOOKUP(B19,'Rennerslijst Giro'!A12:C987,2))</f>
        <v>BETANCUR GOMEZ Carlos Alberto</v>
      </c>
      <c r="D19" s="34">
        <v>45</v>
      </c>
      <c r="E19" s="25"/>
      <c r="F19" s="25"/>
      <c r="G19" s="43">
        <f>'Deelnemende Renners'!C12</f>
        <v>0</v>
      </c>
      <c r="H19" s="43">
        <f>'Deelnemende Renners'!D12</f>
        <v>0</v>
      </c>
      <c r="I19" s="43">
        <f>'Deelnemende Renners'!E12</f>
        <v>0</v>
      </c>
      <c r="J19" s="43">
        <f>'Deelnemende Renners'!F12</f>
        <v>0</v>
      </c>
      <c r="K19" s="43">
        <f>'Deelnemende Renners'!G12</f>
        <v>0</v>
      </c>
      <c r="L19" s="43">
        <f>'Deelnemende Renners'!H12</f>
        <v>0</v>
      </c>
      <c r="M19" s="43">
        <f>'Deelnemende Renners'!I12</f>
        <v>30</v>
      </c>
      <c r="N19" s="43">
        <f>'Deelnemende Renners'!J12</f>
        <v>0</v>
      </c>
      <c r="O19" s="43">
        <f>'Deelnemende Renners'!K12</f>
        <v>800</v>
      </c>
      <c r="P19" s="43">
        <f>'Deelnemende Renners'!L12</f>
        <v>0</v>
      </c>
      <c r="Q19" s="43">
        <f>'Deelnemende Renners'!M12</f>
        <v>1300</v>
      </c>
      <c r="R19" s="43">
        <f>'Deelnemende Renners'!N12</f>
        <v>650</v>
      </c>
      <c r="S19" s="43">
        <f>'Deelnemende Renners'!O12</f>
        <v>0</v>
      </c>
      <c r="T19" s="43">
        <f>'Deelnemende Renners'!P12</f>
        <v>0</v>
      </c>
      <c r="U19" s="43">
        <f>'Deelnemende Renners'!Q12</f>
        <v>0</v>
      </c>
      <c r="V19" s="43">
        <f>'Deelnemende Renners'!R12</f>
        <v>0</v>
      </c>
      <c r="W19" s="43">
        <f>'Deelnemende Renners'!S12</f>
        <v>0</v>
      </c>
      <c r="X19" s="43">
        <f>'Deelnemende Renners'!T12</f>
        <v>0</v>
      </c>
      <c r="Y19" s="43">
        <f>'Deelnemende Renners'!U12</f>
        <v>0</v>
      </c>
      <c r="Z19" s="43">
        <f>'Deelnemende Renners'!V12</f>
        <v>0</v>
      </c>
      <c r="AA19" s="43">
        <f>'Deelnemende Renners'!W12</f>
        <v>0</v>
      </c>
      <c r="AB19" s="43">
        <f>'Deelnemende Renners'!X12</f>
        <v>0</v>
      </c>
      <c r="AC19" s="25"/>
      <c r="AD19" s="24"/>
    </row>
    <row r="20" spans="1:30" x14ac:dyDescent="0.25">
      <c r="A20" s="25"/>
      <c r="B20" s="25"/>
      <c r="C20" s="25"/>
      <c r="D20" s="25"/>
      <c r="E20" s="50" t="s">
        <v>590</v>
      </c>
      <c r="F20" s="37">
        <v>150</v>
      </c>
      <c r="G20" s="37"/>
      <c r="H20" s="37">
        <v>150</v>
      </c>
      <c r="I20" s="37">
        <v>150</v>
      </c>
      <c r="J20" s="37"/>
      <c r="K20" s="37">
        <v>150</v>
      </c>
      <c r="L20" s="37">
        <v>150</v>
      </c>
      <c r="M20" s="37">
        <v>150</v>
      </c>
      <c r="N20" s="37">
        <v>150</v>
      </c>
      <c r="O20" s="37">
        <v>150</v>
      </c>
      <c r="P20" s="37">
        <v>150</v>
      </c>
      <c r="Q20" s="37">
        <v>150</v>
      </c>
      <c r="R20" s="37">
        <v>150</v>
      </c>
      <c r="S20" s="37"/>
      <c r="T20" s="37"/>
      <c r="U20" s="37"/>
      <c r="V20" s="37"/>
      <c r="W20" s="37"/>
      <c r="X20" s="37"/>
      <c r="Y20" s="37"/>
      <c r="Z20" s="37"/>
      <c r="AA20" s="37"/>
      <c r="AB20" s="44"/>
      <c r="AC20" s="25"/>
      <c r="AD20" s="24"/>
    </row>
    <row r="21" spans="1:30" x14ac:dyDescent="0.25">
      <c r="A21" s="25"/>
      <c r="B21" s="25"/>
      <c r="C21" s="29" t="s">
        <v>591</v>
      </c>
      <c r="D21" s="35">
        <v>7480</v>
      </c>
      <c r="E21" s="51" t="s">
        <v>592</v>
      </c>
      <c r="F21" s="38">
        <v>100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4"/>
      <c r="AC21" s="25"/>
      <c r="AD21" s="24"/>
    </row>
    <row r="22" spans="1:30" x14ac:dyDescent="0.25">
      <c r="A22" s="25"/>
      <c r="B22" s="25"/>
      <c r="C22" s="31" t="s">
        <v>593</v>
      </c>
      <c r="D22" s="32">
        <v>8000</v>
      </c>
      <c r="E22" s="52" t="s">
        <v>594</v>
      </c>
      <c r="F22" s="39">
        <v>100</v>
      </c>
      <c r="G22" s="46"/>
      <c r="H22" s="46">
        <v>100</v>
      </c>
      <c r="I22" s="46">
        <v>100</v>
      </c>
      <c r="J22" s="46">
        <v>100</v>
      </c>
      <c r="K22" s="46">
        <v>100</v>
      </c>
      <c r="L22" s="46"/>
      <c r="M22" s="46">
        <v>100</v>
      </c>
      <c r="N22" s="46">
        <v>100</v>
      </c>
      <c r="O22" s="46">
        <v>100</v>
      </c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4"/>
      <c r="AC22" s="25"/>
      <c r="AD22" s="24"/>
    </row>
    <row r="23" spans="1:30" x14ac:dyDescent="0.25">
      <c r="A23" s="25"/>
      <c r="B23" s="25"/>
      <c r="C23" s="25"/>
      <c r="D23" s="25"/>
      <c r="E23" s="53" t="s">
        <v>595</v>
      </c>
      <c r="F23" s="40">
        <v>100</v>
      </c>
      <c r="G23" s="47"/>
      <c r="H23" s="47">
        <v>100</v>
      </c>
      <c r="I23" s="47">
        <v>100</v>
      </c>
      <c r="J23" s="47"/>
      <c r="K23" s="47">
        <v>100</v>
      </c>
      <c r="L23" s="47">
        <v>100</v>
      </c>
      <c r="M23" s="47">
        <v>100</v>
      </c>
      <c r="N23" s="47">
        <v>100</v>
      </c>
      <c r="O23" s="47">
        <v>100</v>
      </c>
      <c r="P23" s="47">
        <v>100</v>
      </c>
      <c r="Q23" s="47">
        <v>100</v>
      </c>
      <c r="R23" s="47">
        <v>100</v>
      </c>
      <c r="S23" s="47"/>
      <c r="T23" s="47"/>
      <c r="U23" s="47"/>
      <c r="V23" s="47"/>
      <c r="W23" s="47"/>
      <c r="X23" s="47"/>
      <c r="Y23" s="47"/>
      <c r="Z23" s="47"/>
      <c r="AA23" s="47"/>
      <c r="AB23" s="44"/>
      <c r="AC23" s="25"/>
      <c r="AD23" s="24"/>
    </row>
    <row r="24" spans="1:30" ht="15.75" thickBot="1" x14ac:dyDescent="0.3">
      <c r="A24" s="25"/>
      <c r="B24" s="25"/>
      <c r="C24" s="25"/>
      <c r="D24" s="25"/>
      <c r="E24" s="25"/>
      <c r="F24" s="25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25"/>
      <c r="AD24" s="24"/>
    </row>
    <row r="25" spans="1:30" ht="15.75" thickBot="1" x14ac:dyDescent="0.3">
      <c r="A25" s="25"/>
      <c r="B25" s="25"/>
      <c r="C25" s="25"/>
      <c r="D25" s="25"/>
      <c r="E25" s="25"/>
      <c r="F25" s="54" t="s">
        <v>586</v>
      </c>
      <c r="G25" s="44">
        <f t="shared" ref="G25:AA25" si="0">SUM(G8:G23)</f>
        <v>0</v>
      </c>
      <c r="H25" s="49">
        <f t="shared" si="0"/>
        <v>3060</v>
      </c>
      <c r="I25" s="44">
        <f t="shared" si="0"/>
        <v>3050</v>
      </c>
      <c r="J25" s="49">
        <f t="shared" si="0"/>
        <v>2200</v>
      </c>
      <c r="K25" s="44">
        <f t="shared" si="0"/>
        <v>3670</v>
      </c>
      <c r="L25" s="49">
        <f t="shared" si="0"/>
        <v>2280</v>
      </c>
      <c r="M25" s="44">
        <f t="shared" si="0"/>
        <v>1480</v>
      </c>
      <c r="N25" s="49">
        <f t="shared" si="0"/>
        <v>3450</v>
      </c>
      <c r="O25" s="44">
        <f t="shared" si="0"/>
        <v>3620</v>
      </c>
      <c r="P25" s="44">
        <f t="shared" si="0"/>
        <v>1375</v>
      </c>
      <c r="Q25" s="49">
        <f t="shared" si="0"/>
        <v>2775</v>
      </c>
      <c r="R25" s="44">
        <f t="shared" si="0"/>
        <v>4150</v>
      </c>
      <c r="S25" s="44">
        <f t="shared" si="0"/>
        <v>0</v>
      </c>
      <c r="T25" s="44">
        <f t="shared" si="0"/>
        <v>0</v>
      </c>
      <c r="U25" s="44">
        <f t="shared" si="0"/>
        <v>0</v>
      </c>
      <c r="V25" s="44">
        <f t="shared" si="0"/>
        <v>0</v>
      </c>
      <c r="W25" s="44">
        <f t="shared" si="0"/>
        <v>0</v>
      </c>
      <c r="X25" s="44">
        <f t="shared" si="0"/>
        <v>0</v>
      </c>
      <c r="Y25" s="44">
        <f t="shared" si="0"/>
        <v>0</v>
      </c>
      <c r="Z25" s="44">
        <f t="shared" si="0"/>
        <v>0</v>
      </c>
      <c r="AA25" s="44">
        <f t="shared" si="0"/>
        <v>0</v>
      </c>
      <c r="AB25" s="44">
        <f>SUM(AB8:AB19)</f>
        <v>0</v>
      </c>
      <c r="AC25" s="25"/>
      <c r="AD25" s="24"/>
    </row>
    <row r="26" spans="1:30" x14ac:dyDescent="0.25">
      <c r="A26" s="25"/>
      <c r="B26" s="25"/>
      <c r="C26" s="25"/>
      <c r="D26" s="25"/>
      <c r="E26" s="25"/>
      <c r="F26" s="41">
        <f>SUM(G25:AB25)</f>
        <v>31110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4"/>
    </row>
    <row r="27" spans="1:30" x14ac:dyDescent="0.25">
      <c r="A27" s="25"/>
      <c r="B27" s="28" t="s">
        <v>587</v>
      </c>
      <c r="C27" s="28" t="s">
        <v>596</v>
      </c>
      <c r="D27" s="28" t="s">
        <v>589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4"/>
    </row>
    <row r="28" spans="1:30" x14ac:dyDescent="0.25">
      <c r="A28" s="26">
        <v>1</v>
      </c>
      <c r="B28" s="52">
        <v>3</v>
      </c>
      <c r="C28" s="23" t="str">
        <f>IF(B28="","",VLOOKUP(B28,'Rennerslijst Giro'!A1:C976,2))</f>
        <v>POZZOVIVO Domenico</v>
      </c>
      <c r="D28" s="52">
        <v>1358</v>
      </c>
      <c r="E28" s="25"/>
      <c r="F28" s="25"/>
      <c r="G28" s="33">
        <v>0</v>
      </c>
      <c r="H28" s="33">
        <v>0</v>
      </c>
      <c r="I28" s="33">
        <v>0</v>
      </c>
      <c r="J28" s="33">
        <v>40</v>
      </c>
      <c r="K28" s="33">
        <v>800</v>
      </c>
      <c r="L28" s="33">
        <v>0</v>
      </c>
      <c r="M28" s="33">
        <v>0</v>
      </c>
      <c r="N28" s="33">
        <v>1300</v>
      </c>
      <c r="O28" s="33">
        <v>400</v>
      </c>
      <c r="P28" s="33">
        <v>0</v>
      </c>
      <c r="Q28" s="33">
        <v>30</v>
      </c>
      <c r="R28" s="33">
        <v>550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25"/>
      <c r="AD28" s="24"/>
    </row>
    <row r="29" spans="1:30" x14ac:dyDescent="0.25">
      <c r="A29" s="26">
        <v>2</v>
      </c>
      <c r="B29" s="34">
        <v>309</v>
      </c>
      <c r="C29" s="26" t="str">
        <f>IF(B29="","",VLOOKUP(B29,'Rennerslijst Giro'!A2:C977,2))</f>
        <v>CUNEGO Damiano</v>
      </c>
      <c r="D29" s="34">
        <v>451</v>
      </c>
      <c r="E29" s="25"/>
      <c r="F29" s="25"/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1500</v>
      </c>
      <c r="N29" s="33">
        <v>0</v>
      </c>
      <c r="O29" s="33">
        <v>0</v>
      </c>
      <c r="P29" s="33">
        <v>0</v>
      </c>
      <c r="Q29" s="33">
        <v>0</v>
      </c>
      <c r="R29" s="33">
        <v>1100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25"/>
      <c r="AD29" s="24"/>
    </row>
    <row r="30" spans="1:30" x14ac:dyDescent="0.25">
      <c r="A30" s="26">
        <v>3</v>
      </c>
      <c r="B30" s="34">
        <v>549</v>
      </c>
      <c r="C30" s="26" t="str">
        <f>IF(B30="","",VLOOKUP(B30,'Rennerslijst Giro'!A3:C978,2))</f>
        <v>VAN POPPEL Boy</v>
      </c>
      <c r="D30" s="34">
        <v>888</v>
      </c>
      <c r="E30" s="25"/>
      <c r="F30" s="25"/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600</v>
      </c>
      <c r="M30" s="33">
        <v>0</v>
      </c>
      <c r="N30" s="33">
        <v>0</v>
      </c>
      <c r="O30" s="33">
        <v>0</v>
      </c>
      <c r="P30" s="33">
        <v>600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25"/>
      <c r="AD30" s="24"/>
    </row>
    <row r="31" spans="1:30" x14ac:dyDescent="0.25">
      <c r="A31" s="25"/>
      <c r="B31" s="25"/>
      <c r="C31" s="30" t="s">
        <v>591</v>
      </c>
      <c r="D31" s="36">
        <v>2697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25">
      <c r="A32" s="25"/>
      <c r="B32" s="25"/>
      <c r="C32" s="31" t="s">
        <v>597</v>
      </c>
      <c r="D32" s="31">
        <v>2500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41</vt:i4>
      </vt:variant>
    </vt:vector>
  </HeadingPairs>
  <TitlesOfParts>
    <vt:vector size="41" baseType="lpstr">
      <vt:lpstr>Rennerslijst Giro</vt:lpstr>
      <vt:lpstr>De Freddies</vt:lpstr>
      <vt:lpstr>FC RAFTEN</vt:lpstr>
      <vt:lpstr>De Roze 12</vt:lpstr>
      <vt:lpstr>Le Capre Di Montagna</vt:lpstr>
      <vt:lpstr>De Roze Janetten</vt:lpstr>
      <vt:lpstr>U</vt:lpstr>
      <vt:lpstr>Jeff</vt:lpstr>
      <vt:lpstr>PADT</vt:lpstr>
      <vt:lpstr>Paperboys</vt:lpstr>
      <vt:lpstr>Il Krieperi Disoccupato</vt:lpstr>
      <vt:lpstr>The Dolphen</vt:lpstr>
      <vt:lpstr>Squadra Parcheggio</vt:lpstr>
      <vt:lpstr>WELK</vt:lpstr>
      <vt:lpstr>De Bakkers</vt:lpstr>
      <vt:lpstr>De VACCAreurs</vt:lpstr>
      <vt:lpstr>Totaalstand</vt:lpstr>
      <vt:lpstr>San Lorenzo- San Remo</vt:lpstr>
      <vt:lpstr>Albenga-Genua</vt:lpstr>
      <vt:lpstr>Rapallo-Sestri Levante</vt:lpstr>
      <vt:lpstr>Chiavari-La Spezia</vt:lpstr>
      <vt:lpstr>La Spezia-Abetone</vt:lpstr>
      <vt:lpstr>Montecatini-Castiglione</vt:lpstr>
      <vt:lpstr>Grosseto-Fiuggi</vt:lpstr>
      <vt:lpstr>Fiuggi-Campitello Matese</vt:lpstr>
      <vt:lpstr>Benevento-San Giorgio</vt:lpstr>
      <vt:lpstr>Civitanova Marche-Forli</vt:lpstr>
      <vt:lpstr>Forli-Imola</vt:lpstr>
      <vt:lpstr>Imola-Vicenza</vt:lpstr>
      <vt:lpstr>Montecchio Maggiore-Jesolo</vt:lpstr>
      <vt:lpstr>Treviso-Valdobbiadene</vt:lpstr>
      <vt:lpstr>Marostica-Madonna</vt:lpstr>
      <vt:lpstr>Pinzolo-Aprica</vt:lpstr>
      <vt:lpstr>Tirano-Lugano</vt:lpstr>
      <vt:lpstr>Melide-Verbania</vt:lpstr>
      <vt:lpstr>Gravellona Toce-Cervinia</vt:lpstr>
      <vt:lpstr>Saint.Vincent-Sestriere</vt:lpstr>
      <vt:lpstr>Turijn-Milaan</vt:lpstr>
      <vt:lpstr>Eindklassement renners</vt:lpstr>
      <vt:lpstr>Pronostiekers</vt:lpstr>
      <vt:lpstr>Deelnemende Renners</vt:lpstr>
    </vt:vector>
  </TitlesOfParts>
  <Company>MyCompany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Customer</cp:lastModifiedBy>
  <dcterms:created xsi:type="dcterms:W3CDTF">2015-06-08T13:57:24Z</dcterms:created>
  <dcterms:modified xsi:type="dcterms:W3CDTF">2015-06-09T17:31:49Z</dcterms:modified>
</cp:coreProperties>
</file>