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Blad1" sheetId="1" r:id="rId1"/>
    <sheet name="Blad2" sheetId="2" r:id="rId2"/>
    <sheet name="Blad3" sheetId="3" r:id="rId3"/>
  </sheets>
  <definedNames>
    <definedName name="_xlnm.Print_Titles" localSheetId="0">Blad1!$1:$2</definedName>
  </definedNames>
  <calcPr calcId="14562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6" i="1"/>
  <c r="L3" i="2" l="1"/>
  <c r="L7" i="1"/>
  <c r="L8" i="1"/>
  <c r="L10" i="1"/>
  <c r="L11" i="1"/>
  <c r="L12" i="1"/>
  <c r="L13" i="1"/>
  <c r="L14" i="1"/>
  <c r="L15" i="1"/>
  <c r="L16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6" i="1"/>
  <c r="J6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K34" i="1" l="1"/>
  <c r="K35" i="1"/>
  <c r="K36" i="1"/>
  <c r="K37" i="1"/>
  <c r="K38" i="1"/>
  <c r="K39" i="1"/>
  <c r="K40" i="1"/>
  <c r="K41" i="1"/>
  <c r="K42" i="1"/>
  <c r="L3" i="1"/>
  <c r="K7" i="1"/>
  <c r="K8" i="1"/>
  <c r="K9" i="1"/>
  <c r="L9" i="1" s="1"/>
  <c r="K10" i="1"/>
  <c r="K11" i="1"/>
  <c r="K12" i="1"/>
  <c r="K13" i="1"/>
  <c r="K14" i="1"/>
  <c r="K15" i="1"/>
  <c r="K16" i="1"/>
  <c r="K17" i="1"/>
  <c r="L17" i="1" s="1"/>
  <c r="O17" i="1" s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6" i="1"/>
  <c r="M7" i="1" l="1"/>
  <c r="M9" i="1"/>
  <c r="M11" i="1"/>
  <c r="M13" i="1"/>
  <c r="M15" i="1"/>
  <c r="M17" i="1"/>
  <c r="M19" i="1"/>
  <c r="M21" i="1"/>
  <c r="M23" i="1"/>
  <c r="M25" i="1"/>
  <c r="M27" i="1"/>
  <c r="M29" i="1"/>
  <c r="M31" i="1"/>
  <c r="M33" i="1"/>
  <c r="M35" i="1"/>
  <c r="M37" i="1"/>
  <c r="M39" i="1"/>
  <c r="M41" i="1"/>
  <c r="M6" i="1"/>
  <c r="M8" i="1"/>
  <c r="M10" i="1"/>
  <c r="M12" i="1"/>
  <c r="M14" i="1"/>
  <c r="M16" i="1"/>
  <c r="M18" i="1"/>
  <c r="M20" i="1"/>
  <c r="M22" i="1"/>
  <c r="M24" i="1"/>
  <c r="M26" i="1"/>
  <c r="M28" i="1"/>
  <c r="M30" i="1"/>
  <c r="M32" i="1"/>
  <c r="M34" i="1"/>
  <c r="M36" i="1"/>
  <c r="M38" i="1"/>
  <c r="M40" i="1"/>
  <c r="M42" i="1"/>
  <c r="A7" i="2" l="1"/>
  <c r="C7" i="2"/>
  <c r="E7" i="2"/>
  <c r="G7" i="2"/>
  <c r="I7" i="2"/>
  <c r="K7" i="2"/>
  <c r="M7" i="2"/>
  <c r="B8" i="2"/>
  <c r="D8" i="2"/>
  <c r="F8" i="2"/>
  <c r="H8" i="2"/>
  <c r="J8" i="2"/>
  <c r="L8" i="2"/>
  <c r="A9" i="2"/>
  <c r="C9" i="2"/>
  <c r="E9" i="2"/>
  <c r="G9" i="2"/>
  <c r="I9" i="2"/>
  <c r="K9" i="2"/>
  <c r="M9" i="2"/>
  <c r="B10" i="2"/>
  <c r="D10" i="2"/>
  <c r="F10" i="2"/>
  <c r="H10" i="2"/>
  <c r="J10" i="2"/>
  <c r="L10" i="2"/>
  <c r="A11" i="2"/>
  <c r="C11" i="2"/>
  <c r="E11" i="2"/>
  <c r="G11" i="2"/>
  <c r="I11" i="2"/>
  <c r="K11" i="2"/>
  <c r="M11" i="2"/>
  <c r="B12" i="2"/>
  <c r="D12" i="2"/>
  <c r="F12" i="2"/>
  <c r="H12" i="2"/>
  <c r="J12" i="2"/>
  <c r="L12" i="2"/>
  <c r="A13" i="2"/>
  <c r="C13" i="2"/>
  <c r="E13" i="2"/>
  <c r="G13" i="2"/>
  <c r="I13" i="2"/>
  <c r="K13" i="2"/>
  <c r="M13" i="2"/>
  <c r="B14" i="2"/>
  <c r="D14" i="2"/>
  <c r="F14" i="2"/>
  <c r="H14" i="2"/>
  <c r="J14" i="2"/>
  <c r="L14" i="2"/>
  <c r="A15" i="2"/>
  <c r="C15" i="2"/>
  <c r="E15" i="2"/>
  <c r="G15" i="2"/>
  <c r="I15" i="2"/>
  <c r="K15" i="2"/>
  <c r="M15" i="2"/>
  <c r="B16" i="2"/>
  <c r="D16" i="2"/>
  <c r="F16" i="2"/>
  <c r="H16" i="2"/>
  <c r="J16" i="2"/>
  <c r="L16" i="2"/>
  <c r="A17" i="2"/>
  <c r="C17" i="2"/>
  <c r="E17" i="2"/>
  <c r="G17" i="2"/>
  <c r="I17" i="2"/>
  <c r="K17" i="2"/>
  <c r="M17" i="2"/>
  <c r="B18" i="2"/>
  <c r="D18" i="2"/>
  <c r="F18" i="2"/>
  <c r="H18" i="2"/>
  <c r="J18" i="2"/>
  <c r="L18" i="2"/>
  <c r="A19" i="2"/>
  <c r="C19" i="2"/>
  <c r="E19" i="2"/>
  <c r="G19" i="2"/>
  <c r="I19" i="2"/>
  <c r="K19" i="2"/>
  <c r="M19" i="2"/>
  <c r="B7" i="2"/>
  <c r="D7" i="2"/>
  <c r="F7" i="2"/>
  <c r="H7" i="2"/>
  <c r="J7" i="2"/>
  <c r="L7" i="2"/>
  <c r="A8" i="2"/>
  <c r="C8" i="2"/>
  <c r="E8" i="2"/>
  <c r="G8" i="2"/>
  <c r="I8" i="2"/>
  <c r="K8" i="2"/>
  <c r="M8" i="2"/>
  <c r="B9" i="2"/>
  <c r="D9" i="2"/>
  <c r="F9" i="2"/>
  <c r="H9" i="2"/>
  <c r="J9" i="2"/>
  <c r="L9" i="2"/>
  <c r="A10" i="2"/>
  <c r="C10" i="2"/>
  <c r="E10" i="2"/>
  <c r="G10" i="2"/>
  <c r="I10" i="2"/>
  <c r="K10" i="2"/>
  <c r="M10" i="2"/>
  <c r="B11" i="2"/>
  <c r="D11" i="2"/>
  <c r="F11" i="2"/>
  <c r="H11" i="2"/>
  <c r="J11" i="2"/>
  <c r="L11" i="2"/>
  <c r="A12" i="2"/>
  <c r="C12" i="2"/>
  <c r="E12" i="2"/>
  <c r="G12" i="2"/>
  <c r="I12" i="2"/>
  <c r="K12" i="2"/>
  <c r="M12" i="2"/>
  <c r="B13" i="2"/>
  <c r="D13" i="2"/>
  <c r="F13" i="2"/>
  <c r="H13" i="2"/>
  <c r="J13" i="2"/>
  <c r="L13" i="2"/>
  <c r="A14" i="2"/>
  <c r="C14" i="2"/>
  <c r="E14" i="2"/>
  <c r="G14" i="2"/>
  <c r="I14" i="2"/>
  <c r="K14" i="2"/>
  <c r="M14" i="2"/>
  <c r="B15" i="2"/>
  <c r="D15" i="2"/>
  <c r="F15" i="2"/>
  <c r="H15" i="2"/>
  <c r="J15" i="2"/>
  <c r="L15" i="2"/>
  <c r="A16" i="2"/>
  <c r="C16" i="2"/>
  <c r="E16" i="2"/>
  <c r="G16" i="2"/>
  <c r="I16" i="2"/>
  <c r="K16" i="2"/>
  <c r="M16" i="2"/>
  <c r="B17" i="2"/>
  <c r="D17" i="2"/>
  <c r="F17" i="2"/>
  <c r="H17" i="2"/>
  <c r="J17" i="2"/>
  <c r="L17" i="2"/>
  <c r="A18" i="2"/>
  <c r="C18" i="2"/>
  <c r="E18" i="2"/>
  <c r="G18" i="2"/>
  <c r="I18" i="2"/>
  <c r="K18" i="2"/>
  <c r="M18" i="2"/>
  <c r="B19" i="2"/>
  <c r="D19" i="2"/>
  <c r="F19" i="2"/>
  <c r="H19" i="2"/>
  <c r="J19" i="2"/>
  <c r="L19" i="2"/>
  <c r="A20" i="2"/>
  <c r="B20" i="2"/>
  <c r="D20" i="2"/>
  <c r="F20" i="2"/>
  <c r="H20" i="2"/>
  <c r="J20" i="2"/>
  <c r="L20" i="2"/>
  <c r="A21" i="2"/>
  <c r="C21" i="2"/>
  <c r="E21" i="2"/>
  <c r="G21" i="2"/>
  <c r="I21" i="2"/>
  <c r="K21" i="2"/>
  <c r="M21" i="2"/>
  <c r="B22" i="2"/>
  <c r="D22" i="2"/>
  <c r="F22" i="2"/>
  <c r="H22" i="2"/>
  <c r="J22" i="2"/>
  <c r="L22" i="2"/>
  <c r="A23" i="2"/>
  <c r="C23" i="2"/>
  <c r="E23" i="2"/>
  <c r="G23" i="2"/>
  <c r="I23" i="2"/>
  <c r="K23" i="2"/>
  <c r="M23" i="2"/>
  <c r="B24" i="2"/>
  <c r="D24" i="2"/>
  <c r="F24" i="2"/>
  <c r="H24" i="2"/>
  <c r="J24" i="2"/>
  <c r="L24" i="2"/>
  <c r="A25" i="2"/>
  <c r="C25" i="2"/>
  <c r="E25" i="2"/>
  <c r="G25" i="2"/>
  <c r="I25" i="2"/>
  <c r="K25" i="2"/>
  <c r="M25" i="2"/>
  <c r="B26" i="2"/>
  <c r="D26" i="2"/>
  <c r="F26" i="2"/>
  <c r="H26" i="2"/>
  <c r="J26" i="2"/>
  <c r="L26" i="2"/>
  <c r="A27" i="2"/>
  <c r="C27" i="2"/>
  <c r="E27" i="2"/>
  <c r="G27" i="2"/>
  <c r="I27" i="2"/>
  <c r="K27" i="2"/>
  <c r="M27" i="2"/>
  <c r="B28" i="2"/>
  <c r="D28" i="2"/>
  <c r="F28" i="2"/>
  <c r="H28" i="2"/>
  <c r="J28" i="2"/>
  <c r="L28" i="2"/>
  <c r="A29" i="2"/>
  <c r="C29" i="2"/>
  <c r="E29" i="2"/>
  <c r="G29" i="2"/>
  <c r="I29" i="2"/>
  <c r="K29" i="2"/>
  <c r="M29" i="2"/>
  <c r="B30" i="2"/>
  <c r="D30" i="2"/>
  <c r="F30" i="2"/>
  <c r="H30" i="2"/>
  <c r="J30" i="2"/>
  <c r="L30" i="2"/>
  <c r="A31" i="2"/>
  <c r="C31" i="2"/>
  <c r="E31" i="2"/>
  <c r="G31" i="2"/>
  <c r="I31" i="2"/>
  <c r="K31" i="2"/>
  <c r="M31" i="2"/>
  <c r="B32" i="2"/>
  <c r="D32" i="2"/>
  <c r="F32" i="2"/>
  <c r="H32" i="2"/>
  <c r="J32" i="2"/>
  <c r="L32" i="2"/>
  <c r="A33" i="2"/>
  <c r="C33" i="2"/>
  <c r="C20" i="2"/>
  <c r="E20" i="2"/>
  <c r="G20" i="2"/>
  <c r="I20" i="2"/>
  <c r="K20" i="2"/>
  <c r="M20" i="2"/>
  <c r="B21" i="2"/>
  <c r="D21" i="2"/>
  <c r="F21" i="2"/>
  <c r="H21" i="2"/>
  <c r="J21" i="2"/>
  <c r="L21" i="2"/>
  <c r="A22" i="2"/>
  <c r="C22" i="2"/>
  <c r="E22" i="2"/>
  <c r="G22" i="2"/>
  <c r="I22" i="2"/>
  <c r="K22" i="2"/>
  <c r="M22" i="2"/>
  <c r="B23" i="2"/>
  <c r="D23" i="2"/>
  <c r="F23" i="2"/>
  <c r="H23" i="2"/>
  <c r="J23" i="2"/>
  <c r="L23" i="2"/>
  <c r="A24" i="2"/>
  <c r="C24" i="2"/>
  <c r="E24" i="2"/>
  <c r="G24" i="2"/>
  <c r="I24" i="2"/>
  <c r="K24" i="2"/>
  <c r="M24" i="2"/>
  <c r="B25" i="2"/>
  <c r="D25" i="2"/>
  <c r="F25" i="2"/>
  <c r="H25" i="2"/>
  <c r="J25" i="2"/>
  <c r="L25" i="2"/>
  <c r="A26" i="2"/>
  <c r="C26" i="2"/>
  <c r="E26" i="2"/>
  <c r="G26" i="2"/>
  <c r="I26" i="2"/>
  <c r="K26" i="2"/>
  <c r="M26" i="2"/>
  <c r="B27" i="2"/>
  <c r="D27" i="2"/>
  <c r="F27" i="2"/>
  <c r="H27" i="2"/>
  <c r="J27" i="2"/>
  <c r="L27" i="2"/>
  <c r="A28" i="2"/>
  <c r="C28" i="2"/>
  <c r="E28" i="2"/>
  <c r="G28" i="2"/>
  <c r="I28" i="2"/>
  <c r="K28" i="2"/>
  <c r="M28" i="2"/>
  <c r="B29" i="2"/>
  <c r="D29" i="2"/>
  <c r="F29" i="2"/>
  <c r="H29" i="2"/>
  <c r="J29" i="2"/>
  <c r="L29" i="2"/>
  <c r="A30" i="2"/>
  <c r="C30" i="2"/>
  <c r="E30" i="2"/>
  <c r="G30" i="2"/>
  <c r="I30" i="2"/>
  <c r="K30" i="2"/>
  <c r="M30" i="2"/>
  <c r="B31" i="2"/>
  <c r="D31" i="2"/>
  <c r="F31" i="2"/>
  <c r="H31" i="2"/>
  <c r="J31" i="2"/>
  <c r="L31" i="2"/>
  <c r="A32" i="2"/>
  <c r="C32" i="2"/>
  <c r="E32" i="2"/>
  <c r="G32" i="2"/>
  <c r="I32" i="2"/>
  <c r="K32" i="2"/>
  <c r="M32" i="2"/>
  <c r="B33" i="2"/>
  <c r="D33" i="2"/>
  <c r="F33" i="2"/>
  <c r="H33" i="2"/>
  <c r="J33" i="2"/>
  <c r="L33" i="2"/>
  <c r="A34" i="2"/>
  <c r="C34" i="2"/>
  <c r="E34" i="2"/>
  <c r="G34" i="2"/>
  <c r="I34" i="2"/>
  <c r="K34" i="2"/>
  <c r="M34" i="2"/>
  <c r="B35" i="2"/>
  <c r="D35" i="2"/>
  <c r="F35" i="2"/>
  <c r="H35" i="2"/>
  <c r="J35" i="2"/>
  <c r="L35" i="2"/>
  <c r="A36" i="2"/>
  <c r="C36" i="2"/>
  <c r="E36" i="2"/>
  <c r="G36" i="2"/>
  <c r="I36" i="2"/>
  <c r="K36" i="2"/>
  <c r="M36" i="2"/>
  <c r="B37" i="2"/>
  <c r="D37" i="2"/>
  <c r="F37" i="2"/>
  <c r="H37" i="2"/>
  <c r="J37" i="2"/>
  <c r="L37" i="2"/>
  <c r="A38" i="2"/>
  <c r="C38" i="2"/>
  <c r="E38" i="2"/>
  <c r="G38" i="2"/>
  <c r="I38" i="2"/>
  <c r="K38" i="2"/>
  <c r="M38" i="2"/>
  <c r="B39" i="2"/>
  <c r="D39" i="2"/>
  <c r="F39" i="2"/>
  <c r="H39" i="2"/>
  <c r="J39" i="2"/>
  <c r="L39" i="2"/>
  <c r="A40" i="2"/>
  <c r="C40" i="2"/>
  <c r="E40" i="2"/>
  <c r="G40" i="2"/>
  <c r="I40" i="2"/>
  <c r="K40" i="2"/>
  <c r="M40" i="2"/>
  <c r="B41" i="2"/>
  <c r="D41" i="2"/>
  <c r="F41" i="2"/>
  <c r="H41" i="2"/>
  <c r="J41" i="2"/>
  <c r="L41" i="2"/>
  <c r="A42" i="2"/>
  <c r="C42" i="2"/>
  <c r="E42" i="2"/>
  <c r="G42" i="2"/>
  <c r="I42" i="2"/>
  <c r="K42" i="2"/>
  <c r="M42" i="2"/>
  <c r="C6" i="2"/>
  <c r="E6" i="2"/>
  <c r="G6" i="2"/>
  <c r="I6" i="2"/>
  <c r="K6" i="2"/>
  <c r="M6" i="2"/>
  <c r="E33" i="2"/>
  <c r="G33" i="2"/>
  <c r="I33" i="2"/>
  <c r="K33" i="2"/>
  <c r="M33" i="2"/>
  <c r="B34" i="2"/>
  <c r="D34" i="2"/>
  <c r="F34" i="2"/>
  <c r="H34" i="2"/>
  <c r="J34" i="2"/>
  <c r="L34" i="2"/>
  <c r="A35" i="2"/>
  <c r="C35" i="2"/>
  <c r="E35" i="2"/>
  <c r="G35" i="2"/>
  <c r="I35" i="2"/>
  <c r="K35" i="2"/>
  <c r="M35" i="2"/>
  <c r="B36" i="2"/>
  <c r="D36" i="2"/>
  <c r="F36" i="2"/>
  <c r="H36" i="2"/>
  <c r="J36" i="2"/>
  <c r="L36" i="2"/>
  <c r="A37" i="2"/>
  <c r="C37" i="2"/>
  <c r="E37" i="2"/>
  <c r="G37" i="2"/>
  <c r="I37" i="2"/>
  <c r="K37" i="2"/>
  <c r="M37" i="2"/>
  <c r="B38" i="2"/>
  <c r="D38" i="2"/>
  <c r="F38" i="2"/>
  <c r="H38" i="2"/>
  <c r="J38" i="2"/>
  <c r="L38" i="2"/>
  <c r="A39" i="2"/>
  <c r="C39" i="2"/>
  <c r="E39" i="2"/>
  <c r="G39" i="2"/>
  <c r="I39" i="2"/>
  <c r="K39" i="2"/>
  <c r="M39" i="2"/>
  <c r="B40" i="2"/>
  <c r="D40" i="2"/>
  <c r="F40" i="2"/>
  <c r="H40" i="2"/>
  <c r="J40" i="2"/>
  <c r="L40" i="2"/>
  <c r="A41" i="2"/>
  <c r="C41" i="2"/>
  <c r="E41" i="2"/>
  <c r="G41" i="2"/>
  <c r="I41" i="2"/>
  <c r="K41" i="2"/>
  <c r="M41" i="2"/>
  <c r="B42" i="2"/>
  <c r="D42" i="2"/>
  <c r="F42" i="2"/>
  <c r="H42" i="2"/>
  <c r="J42" i="2"/>
  <c r="L42" i="2"/>
  <c r="B6" i="2"/>
  <c r="D6" i="2"/>
  <c r="F6" i="2"/>
  <c r="H6" i="2"/>
  <c r="J6" i="2"/>
  <c r="L6" i="2"/>
  <c r="A6" i="2"/>
</calcChain>
</file>

<file path=xl/sharedStrings.xml><?xml version="1.0" encoding="utf-8"?>
<sst xmlns="http://schemas.openxmlformats.org/spreadsheetml/2006/main" count="71" uniqueCount="20">
  <si>
    <t>SPT</t>
  </si>
  <si>
    <t>A-Klasse</t>
  </si>
  <si>
    <t>Jumping</t>
  </si>
  <si>
    <t>MPT</t>
  </si>
  <si>
    <t>Startnr.</t>
  </si>
  <si>
    <t>Achternaam</t>
  </si>
  <si>
    <t>Voornaam</t>
  </si>
  <si>
    <t>Hond</t>
  </si>
  <si>
    <t>Licentie nr.</t>
  </si>
  <si>
    <t>Hoogte</t>
  </si>
  <si>
    <t>Fouten</t>
  </si>
  <si>
    <t>Weigeringen</t>
  </si>
  <si>
    <t>Tijd</t>
  </si>
  <si>
    <t>Strafpunten</t>
  </si>
  <si>
    <t>Tijd fout</t>
  </si>
  <si>
    <t>Uitslag</t>
  </si>
  <si>
    <t>L</t>
  </si>
  <si>
    <t>M</t>
  </si>
  <si>
    <t>Punten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</si>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</sst>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Calibri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4">
    <xf numFmtId="0" fontId="0" fillId="0" borderId="0" xfId="0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2" fontId="3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0" applyFont="1"/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5" fillId="0" borderId="0" xfId="1" applyNumberFormat="1" applyFont="1" applyFill="1" applyBorder="1" applyAlignment="1"/>
    <xf numFmtId="0" fontId="7" fillId="0" borderId="3" xfId="1" applyNumberFormat="1" applyFont="1" applyFill="1" applyBorder="1" applyAlignment="1">
      <alignment horizontal="center"/>
    </xf>
    <xf numFmtId="0" fontId="7" fillId="0" borderId="2" xfId="1" applyNumberFormat="1" applyFont="1" applyFill="1" applyBorder="1" applyAlignment="1"/>
    <xf numFmtId="0" fontId="7" fillId="0" borderId="2" xfId="1" applyNumberFormat="1" applyFont="1" applyFill="1" applyBorder="1" applyAlignment="1">
      <alignment horizontal="center"/>
    </xf>
    <xf numFmtId="2" fontId="7" fillId="0" borderId="2" xfId="1" applyNumberFormat="1" applyFont="1" applyFill="1" applyBorder="1" applyAlignment="1">
      <alignment horizontal="center"/>
    </xf>
    <xf numFmtId="0" fontId="8" fillId="0" borderId="3" xfId="1" applyNumberFormat="1" applyFont="1" applyFill="1" applyBorder="1" applyAlignment="1">
      <alignment horizontal="center"/>
    </xf>
    <xf numFmtId="0" fontId="2" fillId="0" borderId="2" xfId="1" applyNumberFormat="1" applyFont="1" applyFill="1" applyBorder="1" applyAlignment="1"/>
    <xf numFmtId="0" fontId="2" fillId="0" borderId="2" xfId="1" applyNumberFormat="1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0" fontId="2" fillId="0" borderId="2" xfId="2" applyNumberFormat="1" applyFont="1" applyFill="1" applyBorder="1" applyAlignment="1"/>
    <xf numFmtId="0" fontId="2" fillId="0" borderId="2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/>
    <xf numFmtId="0" fontId="8" fillId="0" borderId="5" xfId="2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/>
    <xf numFmtId="0" fontId="8" fillId="0" borderId="5" xfId="1" applyNumberFormat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0" fontId="2" fillId="2" borderId="7" xfId="1" applyNumberFormat="1" applyFont="1" applyFill="1" applyBorder="1" applyAlignment="1">
      <alignment horizontal="center"/>
    </xf>
    <xf numFmtId="2" fontId="2" fillId="2" borderId="7" xfId="1" applyNumberFormat="1" applyFont="1" applyFill="1" applyBorder="1" applyAlignment="1">
      <alignment horizontal="center"/>
    </xf>
    <xf numFmtId="0" fontId="4" fillId="2" borderId="5" xfId="0" applyFont="1" applyFill="1" applyBorder="1"/>
    <xf numFmtId="0" fontId="11" fillId="0" borderId="0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0" fontId="7" fillId="0" borderId="7" xfId="1" applyNumberFormat="1" applyFont="1" applyFill="1" applyBorder="1" applyAlignment="1">
      <alignment horizontal="center"/>
    </xf>
    <xf numFmtId="0" fontId="4" fillId="0" borderId="5" xfId="0" applyFont="1" applyBorder="1"/>
    <xf numFmtId="0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center"/>
    </xf>
    <xf numFmtId="14" fontId="6" fillId="0" borderId="0" xfId="1" applyNumberFormat="1" applyFont="1" applyFill="1" applyBorder="1" applyAlignment="1">
      <alignment horizontal="center"/>
    </xf>
    <xf numFmtId="2" fontId="4" fillId="0" borderId="0" xfId="0" applyNumberFormat="1" applyFont="1"/>
  </cellXfs>
  <cellStyles count="3">
    <cellStyle name="Standaard" xfId="0" builtinId="0"/>
    <cellStyle name="Standaard 2" xfId="1"/>
    <cellStyle name="Standaard 3" xfId="2"/>
  </cellStyles>
  <dxfs count="2"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Zeros="0" tabSelected="1" topLeftCell="A3" zoomScaleNormal="100" workbookViewId="0">
      <selection activeCell="I18" sqref="I18"/>
    </sheetView>
  </sheetViews>
  <sheetFormatPr defaultRowHeight="14.25" x14ac:dyDescent="0.2"/>
  <cols>
    <col min="1" max="1" width="9.28515625" style="6" bestFit="1" customWidth="1"/>
    <col min="2" max="2" width="14.42578125" style="6" bestFit="1" customWidth="1"/>
    <col min="3" max="3" width="12" style="6" bestFit="1" customWidth="1"/>
    <col min="4" max="4" width="9.140625" style="6"/>
    <col min="5" max="5" width="12.85546875" style="6" bestFit="1" customWidth="1"/>
    <col min="6" max="7" width="9.140625" style="6"/>
    <col min="8" max="8" width="14.42578125" style="6" bestFit="1" customWidth="1"/>
    <col min="9" max="9" width="6.28515625" style="6" bestFit="1" customWidth="1"/>
    <col min="10" max="10" width="13.7109375" style="6" bestFit="1" customWidth="1"/>
    <col min="11" max="11" width="9.7109375" style="6" bestFit="1" customWidth="1"/>
    <col min="12" max="13" width="11.140625" style="6" bestFit="1" customWidth="1"/>
    <col min="14" max="14" width="9.140625" style="6"/>
    <col min="15" max="15" width="14.28515625" style="6" bestFit="1" customWidth="1"/>
    <col min="16" max="16384" width="9.140625" style="6"/>
  </cols>
  <sheetData>
    <row r="1" spans="1:15" x14ac:dyDescent="0.2">
      <c r="A1" s="1"/>
      <c r="B1" s="2"/>
      <c r="C1" s="3"/>
      <c r="D1" s="3"/>
      <c r="E1" s="3"/>
      <c r="F1" s="1"/>
      <c r="G1" s="1"/>
      <c r="H1" s="3"/>
      <c r="I1" s="4"/>
      <c r="J1" s="3"/>
      <c r="K1" s="5"/>
      <c r="N1" s="29" t="s">
        <v>0</v>
      </c>
      <c r="O1" s="30">
        <v>45</v>
      </c>
    </row>
    <row r="2" spans="1:15" x14ac:dyDescent="0.2">
      <c r="E2" s="3"/>
      <c r="F2" s="7"/>
      <c r="N2" s="29" t="s">
        <v>3</v>
      </c>
      <c r="O2" s="30">
        <v>60</v>
      </c>
    </row>
    <row r="3" spans="1:15" ht="19.5" x14ac:dyDescent="0.25">
      <c r="A3" s="1"/>
      <c r="B3" s="8"/>
      <c r="C3" s="9"/>
      <c r="D3" s="9"/>
      <c r="E3" s="40" t="s">
        <v>1</v>
      </c>
      <c r="F3" s="40"/>
      <c r="G3" s="41" t="s">
        <v>2</v>
      </c>
      <c r="H3" s="41"/>
      <c r="I3" s="5"/>
      <c r="J3" s="1"/>
      <c r="K3" s="5"/>
      <c r="L3" s="42">
        <f ca="1">NOW()</f>
        <v>42206.36867546296</v>
      </c>
      <c r="M3" s="42"/>
    </row>
    <row r="4" spans="1:15" ht="19.5" x14ac:dyDescent="0.25">
      <c r="A4" s="1"/>
      <c r="B4" s="8"/>
      <c r="C4" s="9"/>
      <c r="D4" s="9"/>
      <c r="E4" s="3"/>
      <c r="F4" s="1"/>
      <c r="G4" s="1"/>
      <c r="H4" s="1"/>
      <c r="I4" s="5"/>
      <c r="J4" s="1"/>
      <c r="K4" s="5"/>
      <c r="L4" s="5"/>
      <c r="M4" s="1"/>
    </row>
    <row r="5" spans="1:15" x14ac:dyDescent="0.2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2" t="s">
        <v>13</v>
      </c>
      <c r="K5" s="13" t="s">
        <v>14</v>
      </c>
      <c r="L5" s="13" t="s">
        <v>18</v>
      </c>
      <c r="M5" s="38" t="s">
        <v>15</v>
      </c>
    </row>
    <row r="6" spans="1:15" x14ac:dyDescent="0.2">
      <c r="A6" s="14">
        <v>1</v>
      </c>
      <c r="B6" s="15"/>
      <c r="C6" s="15"/>
      <c r="D6" s="15"/>
      <c r="E6" s="16"/>
      <c r="F6" s="16" t="s">
        <v>16</v>
      </c>
      <c r="G6" s="31"/>
      <c r="H6" s="31">
        <v>3</v>
      </c>
      <c r="I6" s="32"/>
      <c r="J6" s="18" t="str">
        <f>IF(H6&lt;=2,(G6+H6)*5,"DISK")</f>
        <v>DISK</v>
      </c>
      <c r="K6" s="17">
        <f t="shared" ref="K6:K33" si="0">IF(I6-$O$1&lt;0,0,(I6-$O$1))</f>
        <v>0</v>
      </c>
      <c r="L6" s="37" t="str">
        <f>IF(OR(I6&gt;=$O$2,J6="disk"),"DISK",J6+K6)</f>
        <v>DISK</v>
      </c>
      <c r="M6" s="39">
        <f>RANK($O6,$O$6:$O$42,1)</f>
        <v>8</v>
      </c>
      <c r="N6" s="43"/>
      <c r="O6" s="6">
        <f>IF(ISTEXT(L6),100,IF(AND(I6=0,L6=0),1000,L6))+I6/1000-MOD(I6,1)/10000+ROW()/100000</f>
        <v>100.00006</v>
      </c>
    </row>
    <row r="7" spans="1:15" x14ac:dyDescent="0.2">
      <c r="A7" s="19">
        <v>2</v>
      </c>
      <c r="B7" s="15"/>
      <c r="C7" s="15"/>
      <c r="D7" s="15"/>
      <c r="E7" s="16"/>
      <c r="F7" s="16" t="s">
        <v>16</v>
      </c>
      <c r="G7" s="31"/>
      <c r="H7" s="31">
        <v>2</v>
      </c>
      <c r="I7" s="32">
        <v>60</v>
      </c>
      <c r="J7" s="18">
        <f t="shared" ref="J7:J42" si="1">IF(H7&lt;=2,(G7+H7)*5,"DISK")</f>
        <v>10</v>
      </c>
      <c r="K7" s="17">
        <f t="shared" si="0"/>
        <v>15</v>
      </c>
      <c r="L7" s="37" t="str">
        <f t="shared" ref="L7:L42" si="2">IF(OR(I7&gt;=$O$2,J7="disk"),"DISK",J7+K7)</f>
        <v>DISK</v>
      </c>
      <c r="M7" s="39">
        <f t="shared" ref="M7:M42" si="3">RANK($O7,$O$6:$O$42,1)</f>
        <v>11</v>
      </c>
      <c r="N7" s="43"/>
      <c r="O7" s="6">
        <f t="shared" ref="O7:O42" si="4">IF(ISTEXT(L7),100,IF(AND(I7=0,L7=0),1000,L7))+I7/1000-MOD(I7,1)/10000+ROW()/100000</f>
        <v>100.06007</v>
      </c>
    </row>
    <row r="8" spans="1:15" x14ac:dyDescent="0.2">
      <c r="A8" s="14">
        <v>3</v>
      </c>
      <c r="B8" s="15"/>
      <c r="C8" s="15"/>
      <c r="D8" s="15"/>
      <c r="E8" s="16"/>
      <c r="F8" s="16" t="s">
        <v>16</v>
      </c>
      <c r="G8" s="31"/>
      <c r="H8" s="31">
        <v>1</v>
      </c>
      <c r="I8" s="32">
        <v>46</v>
      </c>
      <c r="J8" s="18">
        <f t="shared" si="1"/>
        <v>5</v>
      </c>
      <c r="K8" s="17">
        <f t="shared" si="0"/>
        <v>1</v>
      </c>
      <c r="L8" s="37">
        <f t="shared" si="2"/>
        <v>6</v>
      </c>
      <c r="M8" s="39">
        <f t="shared" si="3"/>
        <v>6</v>
      </c>
      <c r="N8" s="43"/>
      <c r="O8" s="6">
        <f t="shared" si="4"/>
        <v>6.0460799999999999</v>
      </c>
    </row>
    <row r="9" spans="1:15" x14ac:dyDescent="0.2">
      <c r="A9" s="19">
        <v>4</v>
      </c>
      <c r="B9" s="15"/>
      <c r="C9" s="15"/>
      <c r="D9" s="15"/>
      <c r="E9" s="16"/>
      <c r="F9" s="16" t="s">
        <v>16</v>
      </c>
      <c r="G9" s="31"/>
      <c r="H9" s="31">
        <v>1</v>
      </c>
      <c r="I9" s="32">
        <v>44.1</v>
      </c>
      <c r="J9" s="18">
        <f t="shared" si="1"/>
        <v>5</v>
      </c>
      <c r="K9" s="17">
        <f t="shared" si="0"/>
        <v>0</v>
      </c>
      <c r="L9" s="37">
        <f>IF(OR(I9&gt;=$O$2,J9="disk"),"DISK",J9+K9)</f>
        <v>5</v>
      </c>
      <c r="M9" s="39">
        <f t="shared" si="3"/>
        <v>4</v>
      </c>
      <c r="N9" s="43"/>
      <c r="O9" s="6">
        <f t="shared" si="4"/>
        <v>5.0441800000000008</v>
      </c>
    </row>
    <row r="10" spans="1:15" x14ac:dyDescent="0.2">
      <c r="A10" s="14">
        <v>5</v>
      </c>
      <c r="B10" s="15"/>
      <c r="C10" s="15"/>
      <c r="D10" s="15"/>
      <c r="E10" s="16"/>
      <c r="F10" s="16" t="s">
        <v>16</v>
      </c>
      <c r="G10" s="31"/>
      <c r="H10" s="31">
        <v>0</v>
      </c>
      <c r="I10" s="32">
        <v>48</v>
      </c>
      <c r="J10" s="18">
        <f t="shared" si="1"/>
        <v>0</v>
      </c>
      <c r="K10" s="17">
        <f t="shared" si="0"/>
        <v>3</v>
      </c>
      <c r="L10" s="37">
        <f t="shared" si="2"/>
        <v>3</v>
      </c>
      <c r="M10" s="39">
        <f t="shared" si="3"/>
        <v>1</v>
      </c>
      <c r="N10" s="43"/>
      <c r="O10" s="6">
        <f t="shared" si="4"/>
        <v>3.0481000000000003</v>
      </c>
    </row>
    <row r="11" spans="1:15" x14ac:dyDescent="0.2">
      <c r="A11" s="19">
        <v>6</v>
      </c>
      <c r="B11" s="15"/>
      <c r="C11" s="15"/>
      <c r="D11" s="15"/>
      <c r="E11" s="16"/>
      <c r="F11" s="16" t="s">
        <v>16</v>
      </c>
      <c r="G11" s="31"/>
      <c r="H11" s="31">
        <v>0</v>
      </c>
      <c r="I11" s="32">
        <v>49</v>
      </c>
      <c r="J11" s="18">
        <f t="shared" si="1"/>
        <v>0</v>
      </c>
      <c r="K11" s="17">
        <f t="shared" si="0"/>
        <v>4</v>
      </c>
      <c r="L11" s="37">
        <f t="shared" si="2"/>
        <v>4</v>
      </c>
      <c r="M11" s="39">
        <f t="shared" si="3"/>
        <v>2</v>
      </c>
      <c r="N11" s="43"/>
      <c r="O11" s="6">
        <f t="shared" si="4"/>
        <v>4.0491100000000007</v>
      </c>
    </row>
    <row r="12" spans="1:15" x14ac:dyDescent="0.2">
      <c r="A12" s="14">
        <v>7</v>
      </c>
      <c r="B12" s="15"/>
      <c r="C12" s="15"/>
      <c r="D12" s="15"/>
      <c r="E12" s="16"/>
      <c r="F12" s="16" t="s">
        <v>16</v>
      </c>
      <c r="G12" s="31"/>
      <c r="H12" s="31"/>
      <c r="I12" s="32">
        <v>50</v>
      </c>
      <c r="J12" s="18">
        <f t="shared" si="1"/>
        <v>0</v>
      </c>
      <c r="K12" s="17">
        <f t="shared" si="0"/>
        <v>5</v>
      </c>
      <c r="L12" s="37">
        <f t="shared" si="2"/>
        <v>5</v>
      </c>
      <c r="M12" s="39">
        <f t="shared" si="3"/>
        <v>5</v>
      </c>
      <c r="N12" s="43"/>
      <c r="O12" s="6">
        <f t="shared" si="4"/>
        <v>5.0501199999999997</v>
      </c>
    </row>
    <row r="13" spans="1:15" x14ac:dyDescent="0.2">
      <c r="A13" s="19">
        <v>8</v>
      </c>
      <c r="B13" s="15"/>
      <c r="C13" s="15"/>
      <c r="D13" s="15"/>
      <c r="E13" s="16"/>
      <c r="F13" s="16" t="s">
        <v>16</v>
      </c>
      <c r="G13" s="31"/>
      <c r="H13" s="31"/>
      <c r="I13" s="32">
        <v>60</v>
      </c>
      <c r="J13" s="18">
        <f t="shared" si="1"/>
        <v>0</v>
      </c>
      <c r="K13" s="17">
        <f t="shared" si="0"/>
        <v>15</v>
      </c>
      <c r="L13" s="37" t="str">
        <f t="shared" si="2"/>
        <v>DISK</v>
      </c>
      <c r="M13" s="39">
        <f t="shared" si="3"/>
        <v>12</v>
      </c>
      <c r="N13" s="43"/>
      <c r="O13" s="6">
        <f t="shared" si="4"/>
        <v>100.06013</v>
      </c>
    </row>
    <row r="14" spans="1:15" x14ac:dyDescent="0.2">
      <c r="A14" s="14">
        <v>9</v>
      </c>
      <c r="B14" s="15"/>
      <c r="C14" s="15"/>
      <c r="D14" s="15"/>
      <c r="E14" s="16"/>
      <c r="F14" s="16" t="s">
        <v>16</v>
      </c>
      <c r="G14" s="31"/>
      <c r="H14" s="31">
        <v>3</v>
      </c>
      <c r="I14" s="32"/>
      <c r="J14" s="18" t="str">
        <f t="shared" si="1"/>
        <v>DISK</v>
      </c>
      <c r="K14" s="17">
        <f t="shared" si="0"/>
        <v>0</v>
      </c>
      <c r="L14" s="37" t="str">
        <f t="shared" si="2"/>
        <v>DISK</v>
      </c>
      <c r="M14" s="39">
        <f t="shared" si="3"/>
        <v>9</v>
      </c>
      <c r="N14" s="43"/>
      <c r="O14" s="6">
        <f t="shared" si="4"/>
        <v>100.00014</v>
      </c>
    </row>
    <row r="15" spans="1:15" x14ac:dyDescent="0.2">
      <c r="A15" s="19">
        <v>10</v>
      </c>
      <c r="B15" s="15"/>
      <c r="C15" s="15"/>
      <c r="D15" s="15"/>
      <c r="E15" s="16"/>
      <c r="F15" s="16" t="s">
        <v>16</v>
      </c>
      <c r="G15" s="31"/>
      <c r="H15" s="31">
        <v>2</v>
      </c>
      <c r="I15" s="32"/>
      <c r="J15" s="18">
        <f t="shared" si="1"/>
        <v>10</v>
      </c>
      <c r="K15" s="17">
        <f t="shared" si="0"/>
        <v>0</v>
      </c>
      <c r="L15" s="37">
        <f t="shared" si="2"/>
        <v>10</v>
      </c>
      <c r="M15" s="39">
        <f t="shared" si="3"/>
        <v>7</v>
      </c>
      <c r="N15" s="43"/>
      <c r="O15" s="6">
        <f t="shared" si="4"/>
        <v>10.00015</v>
      </c>
    </row>
    <row r="16" spans="1:15" x14ac:dyDescent="0.2">
      <c r="A16" s="14">
        <v>11</v>
      </c>
      <c r="B16" s="15"/>
      <c r="C16" s="15"/>
      <c r="D16" s="15"/>
      <c r="E16" s="16"/>
      <c r="F16" s="16" t="s">
        <v>16</v>
      </c>
      <c r="G16" s="31"/>
      <c r="H16" s="31">
        <v>3</v>
      </c>
      <c r="I16" s="32"/>
      <c r="J16" s="18" t="str">
        <f t="shared" si="1"/>
        <v>DISK</v>
      </c>
      <c r="K16" s="17">
        <f t="shared" si="0"/>
        <v>0</v>
      </c>
      <c r="L16" s="37" t="str">
        <f t="shared" si="2"/>
        <v>DISK</v>
      </c>
      <c r="M16" s="39">
        <f t="shared" si="3"/>
        <v>10</v>
      </c>
      <c r="N16" s="43"/>
      <c r="O16" s="6">
        <f t="shared" si="4"/>
        <v>100.00015999999999</v>
      </c>
    </row>
    <row r="17" spans="1:15" x14ac:dyDescent="0.2">
      <c r="A17" s="19">
        <v>12</v>
      </c>
      <c r="B17" s="15"/>
      <c r="C17" s="15"/>
      <c r="D17" s="15"/>
      <c r="E17" s="16"/>
      <c r="F17" s="16" t="s">
        <v>16</v>
      </c>
      <c r="G17" s="31"/>
      <c r="H17" s="31">
        <v>1</v>
      </c>
      <c r="I17" s="32">
        <v>44</v>
      </c>
      <c r="J17" s="18">
        <f t="shared" si="1"/>
        <v>5</v>
      </c>
      <c r="K17" s="17">
        <f t="shared" si="0"/>
        <v>0</v>
      </c>
      <c r="L17" s="37">
        <f t="shared" si="2"/>
        <v>5</v>
      </c>
      <c r="M17" s="39">
        <f t="shared" si="3"/>
        <v>3</v>
      </c>
      <c r="N17" s="43"/>
      <c r="O17" s="6">
        <f t="shared" si="4"/>
        <v>5.0441699999999994</v>
      </c>
    </row>
    <row r="18" spans="1:15" x14ac:dyDescent="0.2">
      <c r="A18" s="14">
        <v>13</v>
      </c>
      <c r="B18" s="15"/>
      <c r="C18" s="15"/>
      <c r="D18" s="15"/>
      <c r="E18" s="16"/>
      <c r="F18" s="16" t="s">
        <v>16</v>
      </c>
      <c r="G18" s="31"/>
      <c r="H18" s="31">
        <v>0</v>
      </c>
      <c r="I18" s="32"/>
      <c r="J18" s="18">
        <f t="shared" si="1"/>
        <v>0</v>
      </c>
      <c r="K18" s="17">
        <f t="shared" si="0"/>
        <v>0</v>
      </c>
      <c r="L18" s="37">
        <f t="shared" si="2"/>
        <v>0</v>
      </c>
      <c r="M18" s="39">
        <f t="shared" si="3"/>
        <v>13</v>
      </c>
      <c r="N18" s="43"/>
      <c r="O18" s="6">
        <f t="shared" si="4"/>
        <v>1000.00018</v>
      </c>
    </row>
    <row r="19" spans="1:15" x14ac:dyDescent="0.2">
      <c r="A19" s="19">
        <v>14</v>
      </c>
      <c r="B19" s="15"/>
      <c r="C19" s="15"/>
      <c r="D19" s="15"/>
      <c r="E19" s="16"/>
      <c r="F19" s="16" t="s">
        <v>16</v>
      </c>
      <c r="G19" s="31"/>
      <c r="H19" s="31"/>
      <c r="I19" s="32"/>
      <c r="J19" s="18">
        <f t="shared" si="1"/>
        <v>0</v>
      </c>
      <c r="K19" s="17">
        <f t="shared" si="0"/>
        <v>0</v>
      </c>
      <c r="L19" s="37">
        <f t="shared" si="2"/>
        <v>0</v>
      </c>
      <c r="M19" s="39">
        <f t="shared" si="3"/>
        <v>14</v>
      </c>
      <c r="N19" s="43"/>
      <c r="O19" s="6">
        <f t="shared" si="4"/>
        <v>1000.00019</v>
      </c>
    </row>
    <row r="20" spans="1:15" x14ac:dyDescent="0.2">
      <c r="A20" s="14">
        <v>15</v>
      </c>
      <c r="B20" s="15"/>
      <c r="C20" s="15"/>
      <c r="D20" s="15"/>
      <c r="E20" s="16"/>
      <c r="F20" s="16" t="s">
        <v>16</v>
      </c>
      <c r="G20" s="31"/>
      <c r="H20" s="31"/>
      <c r="I20" s="32"/>
      <c r="J20" s="18">
        <f t="shared" si="1"/>
        <v>0</v>
      </c>
      <c r="K20" s="17">
        <f t="shared" si="0"/>
        <v>0</v>
      </c>
      <c r="L20" s="37">
        <f t="shared" si="2"/>
        <v>0</v>
      </c>
      <c r="M20" s="39">
        <f t="shared" si="3"/>
        <v>15</v>
      </c>
      <c r="N20" s="43"/>
      <c r="O20" s="6">
        <f t="shared" si="4"/>
        <v>1000.0001999999999</v>
      </c>
    </row>
    <row r="21" spans="1:15" x14ac:dyDescent="0.2">
      <c r="A21" s="19">
        <v>16</v>
      </c>
      <c r="B21" s="15"/>
      <c r="C21" s="15"/>
      <c r="D21" s="15"/>
      <c r="E21" s="16"/>
      <c r="F21" s="16" t="s">
        <v>16</v>
      </c>
      <c r="G21" s="31"/>
      <c r="H21" s="31"/>
      <c r="I21" s="32"/>
      <c r="J21" s="18">
        <f t="shared" si="1"/>
        <v>0</v>
      </c>
      <c r="K21" s="17">
        <f t="shared" si="0"/>
        <v>0</v>
      </c>
      <c r="L21" s="37">
        <f t="shared" si="2"/>
        <v>0</v>
      </c>
      <c r="M21" s="39">
        <f t="shared" si="3"/>
        <v>16</v>
      </c>
      <c r="N21" s="43"/>
      <c r="O21" s="6">
        <f t="shared" si="4"/>
        <v>1000.00021</v>
      </c>
    </row>
    <row r="22" spans="1:15" x14ac:dyDescent="0.2">
      <c r="A22" s="14">
        <v>17</v>
      </c>
      <c r="B22" s="15"/>
      <c r="C22" s="15"/>
      <c r="D22" s="15"/>
      <c r="E22" s="16"/>
      <c r="F22" s="16" t="s">
        <v>16</v>
      </c>
      <c r="G22" s="31"/>
      <c r="H22" s="31"/>
      <c r="I22" s="32"/>
      <c r="J22" s="18">
        <f t="shared" si="1"/>
        <v>0</v>
      </c>
      <c r="K22" s="17">
        <f t="shared" si="0"/>
        <v>0</v>
      </c>
      <c r="L22" s="37">
        <f t="shared" si="2"/>
        <v>0</v>
      </c>
      <c r="M22" s="39">
        <f t="shared" si="3"/>
        <v>17</v>
      </c>
      <c r="N22" s="43"/>
      <c r="O22" s="6">
        <f t="shared" si="4"/>
        <v>1000.00022</v>
      </c>
    </row>
    <row r="23" spans="1:15" x14ac:dyDescent="0.2">
      <c r="A23" s="19">
        <v>18</v>
      </c>
      <c r="B23" s="15"/>
      <c r="C23" s="15"/>
      <c r="D23" s="15"/>
      <c r="E23" s="16"/>
      <c r="F23" s="16" t="s">
        <v>16</v>
      </c>
      <c r="G23" s="31"/>
      <c r="H23" s="31"/>
      <c r="I23" s="32"/>
      <c r="J23" s="18">
        <f t="shared" si="1"/>
        <v>0</v>
      </c>
      <c r="K23" s="17">
        <f t="shared" si="0"/>
        <v>0</v>
      </c>
      <c r="L23" s="37">
        <f t="shared" si="2"/>
        <v>0</v>
      </c>
      <c r="M23" s="39">
        <f t="shared" si="3"/>
        <v>18</v>
      </c>
      <c r="N23" s="43"/>
      <c r="O23" s="6">
        <f t="shared" si="4"/>
        <v>1000.00023</v>
      </c>
    </row>
    <row r="24" spans="1:15" x14ac:dyDescent="0.2">
      <c r="A24" s="14">
        <v>19</v>
      </c>
      <c r="B24" s="15"/>
      <c r="C24" s="15"/>
      <c r="D24" s="15"/>
      <c r="E24" s="16"/>
      <c r="F24" s="16" t="s">
        <v>16</v>
      </c>
      <c r="G24" s="31"/>
      <c r="H24" s="31"/>
      <c r="I24" s="32"/>
      <c r="J24" s="18">
        <f t="shared" si="1"/>
        <v>0</v>
      </c>
      <c r="K24" s="17">
        <f t="shared" si="0"/>
        <v>0</v>
      </c>
      <c r="L24" s="37">
        <f t="shared" si="2"/>
        <v>0</v>
      </c>
      <c r="M24" s="39">
        <f t="shared" si="3"/>
        <v>19</v>
      </c>
      <c r="N24" s="43"/>
      <c r="O24" s="6">
        <f t="shared" si="4"/>
        <v>1000.00024</v>
      </c>
    </row>
    <row r="25" spans="1:15" x14ac:dyDescent="0.2">
      <c r="A25" s="19">
        <v>20</v>
      </c>
      <c r="B25" s="15"/>
      <c r="C25" s="15"/>
      <c r="D25" s="15"/>
      <c r="E25" s="16"/>
      <c r="F25" s="16" t="s">
        <v>16</v>
      </c>
      <c r="G25" s="31"/>
      <c r="H25" s="31"/>
      <c r="I25" s="32"/>
      <c r="J25" s="18">
        <f t="shared" si="1"/>
        <v>0</v>
      </c>
      <c r="K25" s="17">
        <f t="shared" si="0"/>
        <v>0</v>
      </c>
      <c r="L25" s="37">
        <f t="shared" si="2"/>
        <v>0</v>
      </c>
      <c r="M25" s="39">
        <f t="shared" si="3"/>
        <v>20</v>
      </c>
      <c r="N25" s="43"/>
      <c r="O25" s="6">
        <f t="shared" si="4"/>
        <v>1000.0002500000001</v>
      </c>
    </row>
    <row r="26" spans="1:15" x14ac:dyDescent="0.2">
      <c r="A26" s="14">
        <v>21</v>
      </c>
      <c r="B26" s="15"/>
      <c r="C26" s="15"/>
      <c r="D26" s="15"/>
      <c r="E26" s="16"/>
      <c r="F26" s="16" t="s">
        <v>16</v>
      </c>
      <c r="G26" s="31"/>
      <c r="H26" s="31"/>
      <c r="I26" s="32"/>
      <c r="J26" s="18">
        <f t="shared" si="1"/>
        <v>0</v>
      </c>
      <c r="K26" s="17">
        <f t="shared" si="0"/>
        <v>0</v>
      </c>
      <c r="L26" s="37">
        <f t="shared" si="2"/>
        <v>0</v>
      </c>
      <c r="M26" s="39">
        <f t="shared" si="3"/>
        <v>21</v>
      </c>
      <c r="N26" s="43"/>
      <c r="O26" s="6">
        <f t="shared" si="4"/>
        <v>1000.00026</v>
      </c>
    </row>
    <row r="27" spans="1:15" x14ac:dyDescent="0.2">
      <c r="A27" s="19">
        <v>22</v>
      </c>
      <c r="B27" s="15"/>
      <c r="C27" s="15"/>
      <c r="D27" s="15"/>
      <c r="E27" s="16"/>
      <c r="F27" s="16" t="s">
        <v>16</v>
      </c>
      <c r="G27" s="31"/>
      <c r="H27" s="31"/>
      <c r="I27" s="32"/>
      <c r="J27" s="18">
        <f t="shared" si="1"/>
        <v>0</v>
      </c>
      <c r="K27" s="17">
        <f t="shared" si="0"/>
        <v>0</v>
      </c>
      <c r="L27" s="37">
        <f t="shared" si="2"/>
        <v>0</v>
      </c>
      <c r="M27" s="39">
        <f t="shared" si="3"/>
        <v>22</v>
      </c>
      <c r="N27" s="43"/>
      <c r="O27" s="6">
        <f t="shared" si="4"/>
        <v>1000.00027</v>
      </c>
    </row>
    <row r="28" spans="1:15" x14ac:dyDescent="0.2">
      <c r="A28" s="28">
        <v>23</v>
      </c>
      <c r="B28" s="27"/>
      <c r="C28" s="15"/>
      <c r="D28" s="15"/>
      <c r="E28" s="16"/>
      <c r="F28" s="16" t="s">
        <v>16</v>
      </c>
      <c r="G28" s="31"/>
      <c r="H28" s="31"/>
      <c r="I28" s="32"/>
      <c r="J28" s="18">
        <f t="shared" si="1"/>
        <v>0</v>
      </c>
      <c r="K28" s="17">
        <f t="shared" si="0"/>
        <v>0</v>
      </c>
      <c r="L28" s="37">
        <f t="shared" si="2"/>
        <v>0</v>
      </c>
      <c r="M28" s="39">
        <f t="shared" si="3"/>
        <v>23</v>
      </c>
      <c r="N28" s="43"/>
      <c r="O28" s="6">
        <f t="shared" si="4"/>
        <v>1000.00028</v>
      </c>
    </row>
    <row r="29" spans="1:15" x14ac:dyDescent="0.2">
      <c r="A29" s="28">
        <v>24</v>
      </c>
      <c r="B29" s="27"/>
      <c r="C29" s="15"/>
      <c r="D29" s="15"/>
      <c r="E29" s="16"/>
      <c r="F29" s="16" t="s">
        <v>16</v>
      </c>
      <c r="G29" s="31"/>
      <c r="H29" s="31"/>
      <c r="I29" s="32"/>
      <c r="J29" s="18">
        <f t="shared" si="1"/>
        <v>0</v>
      </c>
      <c r="K29" s="17">
        <f t="shared" si="0"/>
        <v>0</v>
      </c>
      <c r="L29" s="37">
        <f t="shared" si="2"/>
        <v>0</v>
      </c>
      <c r="M29" s="39">
        <f t="shared" si="3"/>
        <v>24</v>
      </c>
      <c r="N29" s="43"/>
      <c r="O29" s="6">
        <f t="shared" si="4"/>
        <v>1000.0002899999999</v>
      </c>
    </row>
    <row r="30" spans="1:15" x14ac:dyDescent="0.2">
      <c r="A30" s="28">
        <v>25</v>
      </c>
      <c r="B30" s="27"/>
      <c r="C30" s="15"/>
      <c r="D30" s="15"/>
      <c r="E30" s="16"/>
      <c r="F30" s="16" t="s">
        <v>16</v>
      </c>
      <c r="G30" s="31"/>
      <c r="H30" s="31"/>
      <c r="I30" s="32"/>
      <c r="J30" s="18">
        <f t="shared" si="1"/>
        <v>0</v>
      </c>
      <c r="K30" s="17">
        <f t="shared" si="0"/>
        <v>0</v>
      </c>
      <c r="L30" s="37">
        <f t="shared" si="2"/>
        <v>0</v>
      </c>
      <c r="M30" s="39">
        <f t="shared" si="3"/>
        <v>25</v>
      </c>
      <c r="N30" s="43"/>
      <c r="O30" s="6">
        <f t="shared" si="4"/>
        <v>1000.0003</v>
      </c>
    </row>
    <row r="31" spans="1:15" x14ac:dyDescent="0.2">
      <c r="A31" s="28">
        <v>37</v>
      </c>
      <c r="B31" s="27"/>
      <c r="C31" s="15"/>
      <c r="D31" s="15"/>
      <c r="E31" s="16"/>
      <c r="F31" s="16" t="s">
        <v>16</v>
      </c>
      <c r="G31" s="31"/>
      <c r="H31" s="31"/>
      <c r="I31" s="32"/>
      <c r="J31" s="18">
        <f t="shared" si="1"/>
        <v>0</v>
      </c>
      <c r="K31" s="17">
        <f t="shared" si="0"/>
        <v>0</v>
      </c>
      <c r="L31" s="37">
        <f t="shared" si="2"/>
        <v>0</v>
      </c>
      <c r="M31" s="39">
        <f t="shared" si="3"/>
        <v>26</v>
      </c>
      <c r="N31" s="43"/>
      <c r="O31" s="6">
        <f t="shared" si="4"/>
        <v>1000.00031</v>
      </c>
    </row>
    <row r="32" spans="1:15" x14ac:dyDescent="0.2">
      <c r="A32" s="28">
        <v>26</v>
      </c>
      <c r="B32" s="27"/>
      <c r="C32" s="15"/>
      <c r="D32" s="15"/>
      <c r="E32" s="16"/>
      <c r="F32" s="16" t="s">
        <v>17</v>
      </c>
      <c r="G32" s="31"/>
      <c r="H32" s="31"/>
      <c r="I32" s="32"/>
      <c r="J32" s="18">
        <f t="shared" si="1"/>
        <v>0</v>
      </c>
      <c r="K32" s="17">
        <f t="shared" si="0"/>
        <v>0</v>
      </c>
      <c r="L32" s="37">
        <f t="shared" si="2"/>
        <v>0</v>
      </c>
      <c r="M32" s="39">
        <f t="shared" si="3"/>
        <v>27</v>
      </c>
      <c r="N32" s="43"/>
      <c r="O32" s="6">
        <f t="shared" si="4"/>
        <v>1000.00032</v>
      </c>
    </row>
    <row r="33" spans="1:15" x14ac:dyDescent="0.2">
      <c r="A33" s="28">
        <v>27</v>
      </c>
      <c r="B33" s="27"/>
      <c r="C33" s="15"/>
      <c r="D33" s="15"/>
      <c r="E33" s="16"/>
      <c r="F33" s="16" t="s">
        <v>17</v>
      </c>
      <c r="G33" s="33"/>
      <c r="H33" s="31"/>
      <c r="I33" s="34"/>
      <c r="J33" s="18">
        <f t="shared" si="1"/>
        <v>0</v>
      </c>
      <c r="K33" s="23">
        <f t="shared" si="0"/>
        <v>0</v>
      </c>
      <c r="L33" s="37">
        <f t="shared" si="2"/>
        <v>0</v>
      </c>
      <c r="M33" s="39">
        <f t="shared" si="3"/>
        <v>28</v>
      </c>
      <c r="N33" s="43"/>
      <c r="O33" s="6">
        <f t="shared" si="4"/>
        <v>1000.00033</v>
      </c>
    </row>
    <row r="34" spans="1:15" x14ac:dyDescent="0.2">
      <c r="A34" s="26">
        <v>28</v>
      </c>
      <c r="B34" s="25"/>
      <c r="C34" s="20"/>
      <c r="D34" s="20"/>
      <c r="E34" s="21"/>
      <c r="F34" s="22" t="s">
        <v>17</v>
      </c>
      <c r="G34" s="35"/>
      <c r="H34" s="31"/>
      <c r="I34" s="35"/>
      <c r="J34" s="18">
        <f t="shared" si="1"/>
        <v>0</v>
      </c>
      <c r="K34" s="23">
        <f t="shared" ref="K34:K42" si="5">IF(I34-$O$1&lt;0,0,(I34-$O$1))</f>
        <v>0</v>
      </c>
      <c r="L34" s="37">
        <f t="shared" si="2"/>
        <v>0</v>
      </c>
      <c r="M34" s="39">
        <f t="shared" si="3"/>
        <v>29</v>
      </c>
      <c r="N34" s="43"/>
      <c r="O34" s="6">
        <f t="shared" si="4"/>
        <v>1000.0003400000001</v>
      </c>
    </row>
    <row r="35" spans="1:15" x14ac:dyDescent="0.2">
      <c r="A35" s="26">
        <v>29</v>
      </c>
      <c r="B35" s="25"/>
      <c r="C35" s="20"/>
      <c r="D35" s="20"/>
      <c r="E35" s="21"/>
      <c r="F35" s="22" t="s">
        <v>17</v>
      </c>
      <c r="G35" s="35"/>
      <c r="H35" s="31"/>
      <c r="I35" s="35"/>
      <c r="J35" s="18">
        <f t="shared" si="1"/>
        <v>0</v>
      </c>
      <c r="K35" s="23">
        <f t="shared" si="5"/>
        <v>0</v>
      </c>
      <c r="L35" s="37">
        <f t="shared" si="2"/>
        <v>0</v>
      </c>
      <c r="M35" s="39">
        <f t="shared" si="3"/>
        <v>30</v>
      </c>
      <c r="N35" s="43"/>
      <c r="O35" s="6">
        <f t="shared" si="4"/>
        <v>1000.00035</v>
      </c>
    </row>
    <row r="36" spans="1:15" x14ac:dyDescent="0.2">
      <c r="A36" s="26">
        <v>30</v>
      </c>
      <c r="B36" s="25"/>
      <c r="C36" s="20"/>
      <c r="D36" s="20"/>
      <c r="E36" s="21"/>
      <c r="F36" s="22" t="s">
        <v>19</v>
      </c>
      <c r="G36" s="35"/>
      <c r="H36" s="31"/>
      <c r="I36" s="35"/>
      <c r="J36" s="18">
        <f t="shared" si="1"/>
        <v>0</v>
      </c>
      <c r="K36" s="23">
        <f t="shared" si="5"/>
        <v>0</v>
      </c>
      <c r="L36" s="37">
        <f t="shared" si="2"/>
        <v>0</v>
      </c>
      <c r="M36" s="39">
        <f t="shared" si="3"/>
        <v>31</v>
      </c>
      <c r="N36" s="43"/>
      <c r="O36" s="6">
        <f t="shared" si="4"/>
        <v>1000.00036</v>
      </c>
    </row>
    <row r="37" spans="1:15" x14ac:dyDescent="0.2">
      <c r="A37" s="26">
        <v>31</v>
      </c>
      <c r="B37" s="25"/>
      <c r="C37" s="20"/>
      <c r="D37" s="20"/>
      <c r="E37" s="21"/>
      <c r="F37" s="22" t="s">
        <v>19</v>
      </c>
      <c r="G37" s="35"/>
      <c r="H37" s="31"/>
      <c r="I37" s="35"/>
      <c r="J37" s="18">
        <f t="shared" si="1"/>
        <v>0</v>
      </c>
      <c r="K37" s="23">
        <f t="shared" si="5"/>
        <v>0</v>
      </c>
      <c r="L37" s="37">
        <f t="shared" si="2"/>
        <v>0</v>
      </c>
      <c r="M37" s="39">
        <f t="shared" si="3"/>
        <v>32</v>
      </c>
      <c r="N37" s="43"/>
      <c r="O37" s="6">
        <f t="shared" si="4"/>
        <v>1000.00037</v>
      </c>
    </row>
    <row r="38" spans="1:15" x14ac:dyDescent="0.2">
      <c r="A38" s="26">
        <v>32</v>
      </c>
      <c r="B38" s="25"/>
      <c r="C38" s="20"/>
      <c r="D38" s="20"/>
      <c r="E38" s="21"/>
      <c r="F38" s="22" t="s">
        <v>19</v>
      </c>
      <c r="G38" s="35"/>
      <c r="H38" s="31"/>
      <c r="I38" s="35"/>
      <c r="J38" s="18">
        <f t="shared" si="1"/>
        <v>0</v>
      </c>
      <c r="K38" s="23">
        <f t="shared" si="5"/>
        <v>0</v>
      </c>
      <c r="L38" s="37">
        <f t="shared" si="2"/>
        <v>0</v>
      </c>
      <c r="M38" s="39">
        <f t="shared" si="3"/>
        <v>33</v>
      </c>
      <c r="N38" s="43"/>
      <c r="O38" s="6">
        <f t="shared" si="4"/>
        <v>1000.00038</v>
      </c>
    </row>
    <row r="39" spans="1:15" x14ac:dyDescent="0.2">
      <c r="A39" s="26">
        <v>33</v>
      </c>
      <c r="B39" s="25"/>
      <c r="C39" s="20"/>
      <c r="D39" s="20"/>
      <c r="E39" s="21"/>
      <c r="F39" s="22" t="s">
        <v>19</v>
      </c>
      <c r="G39" s="35"/>
      <c r="H39" s="31"/>
      <c r="I39" s="35"/>
      <c r="J39" s="18">
        <f t="shared" si="1"/>
        <v>0</v>
      </c>
      <c r="K39" s="23">
        <f t="shared" si="5"/>
        <v>0</v>
      </c>
      <c r="L39" s="37">
        <f t="shared" si="2"/>
        <v>0</v>
      </c>
      <c r="M39" s="39">
        <f t="shared" si="3"/>
        <v>34</v>
      </c>
      <c r="N39" s="43"/>
      <c r="O39" s="6">
        <f t="shared" si="4"/>
        <v>1000.00039</v>
      </c>
    </row>
    <row r="40" spans="1:15" x14ac:dyDescent="0.2">
      <c r="A40" s="26">
        <v>34</v>
      </c>
      <c r="B40" s="25"/>
      <c r="C40" s="20"/>
      <c r="D40" s="20"/>
      <c r="E40" s="21"/>
      <c r="F40" s="22" t="s">
        <v>19</v>
      </c>
      <c r="G40" s="35"/>
      <c r="H40" s="31"/>
      <c r="I40" s="35"/>
      <c r="J40" s="18">
        <f t="shared" si="1"/>
        <v>0</v>
      </c>
      <c r="K40" s="23">
        <f t="shared" si="5"/>
        <v>0</v>
      </c>
      <c r="L40" s="37">
        <f t="shared" si="2"/>
        <v>0</v>
      </c>
      <c r="M40" s="39">
        <f t="shared" si="3"/>
        <v>35</v>
      </c>
      <c r="N40" s="43"/>
      <c r="O40" s="6">
        <f t="shared" si="4"/>
        <v>1000.0004</v>
      </c>
    </row>
    <row r="41" spans="1:15" x14ac:dyDescent="0.2">
      <c r="A41" s="26">
        <v>35</v>
      </c>
      <c r="B41" s="25"/>
      <c r="C41" s="20"/>
      <c r="D41" s="20"/>
      <c r="E41" s="21"/>
      <c r="F41" s="22" t="s">
        <v>19</v>
      </c>
      <c r="G41" s="35"/>
      <c r="H41" s="31"/>
      <c r="I41" s="35"/>
      <c r="J41" s="18">
        <f t="shared" si="1"/>
        <v>0</v>
      </c>
      <c r="K41" s="23">
        <f t="shared" si="5"/>
        <v>0</v>
      </c>
      <c r="L41" s="37">
        <f t="shared" si="2"/>
        <v>0</v>
      </c>
      <c r="M41" s="39">
        <f t="shared" si="3"/>
        <v>36</v>
      </c>
      <c r="N41" s="43"/>
      <c r="O41" s="6">
        <f t="shared" si="4"/>
        <v>1000.00041</v>
      </c>
    </row>
    <row r="42" spans="1:15" x14ac:dyDescent="0.2">
      <c r="A42" s="26">
        <v>36</v>
      </c>
      <c r="B42" s="25"/>
      <c r="C42" s="20"/>
      <c r="D42" s="20"/>
      <c r="E42" s="21"/>
      <c r="F42" s="22" t="s">
        <v>19</v>
      </c>
      <c r="G42" s="35"/>
      <c r="H42" s="31"/>
      <c r="I42" s="35"/>
      <c r="J42" s="18">
        <f t="shared" si="1"/>
        <v>0</v>
      </c>
      <c r="K42" s="24">
        <f t="shared" si="5"/>
        <v>0</v>
      </c>
      <c r="L42" s="37">
        <f t="shared" si="2"/>
        <v>0</v>
      </c>
      <c r="M42" s="39">
        <f t="shared" si="3"/>
        <v>37</v>
      </c>
      <c r="N42" s="43"/>
      <c r="O42" s="6">
        <f t="shared" si="4"/>
        <v>1000.00042</v>
      </c>
    </row>
  </sheetData>
  <mergeCells count="3">
    <mergeCell ref="E3:F3"/>
    <mergeCell ref="G3:H3"/>
    <mergeCell ref="L3:M3"/>
  </mergeCells>
  <conditionalFormatting sqref="J6:J42">
    <cfRule type="containsText" dxfId="1" priority="2" operator="containsText" text="DISK">
      <formula>NOT(ISERROR(SEARCH("DISK",J6)))</formula>
    </cfRule>
  </conditionalFormatting>
  <conditionalFormatting sqref="L6:L42">
    <cfRule type="containsText" dxfId="0" priority="1" operator="containsText" text="DISK">
      <formula>NOT(ISERROR(SEARCH("DISK",L6)))</formula>
    </cfRule>
  </conditionalFormatting>
  <pageMargins left="0.31496062992125984" right="0.31496062992125984" top="0.35433070866141736" bottom="0.74803149606299213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C50C223-CDCD-495E-9968-0091E11398F1}">
            <x14:iconSet iconSet="3Flags" custom="1">
              <x14:cfvo type="percent">
                <xm:f>0</xm:f>
              </x14:cfvo>
              <x14:cfvo type="num">
                <xm:f>1</xm:f>
              </x14:cfvo>
              <x14:cfvo type="num" gte="0">
                <xm:f>2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H6:H42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Zeros="0" workbookViewId="0">
      <selection activeCell="P18" sqref="P18"/>
    </sheetView>
  </sheetViews>
  <sheetFormatPr defaultRowHeight="14.25" x14ac:dyDescent="0.2"/>
  <cols>
    <col min="1" max="1" width="9.28515625" style="6" bestFit="1" customWidth="1"/>
    <col min="2" max="2" width="14.42578125" style="6" bestFit="1" customWidth="1"/>
    <col min="3" max="3" width="12" style="6" bestFit="1" customWidth="1"/>
    <col min="4" max="4" width="9.140625" style="6"/>
    <col min="5" max="5" width="12.85546875" style="6" bestFit="1" customWidth="1"/>
    <col min="6" max="7" width="9.140625" style="6"/>
    <col min="8" max="8" width="14.42578125" style="6" bestFit="1" customWidth="1"/>
    <col min="9" max="9" width="6.28515625" style="6" bestFit="1" customWidth="1"/>
    <col min="10" max="10" width="13.7109375" style="6" bestFit="1" customWidth="1"/>
    <col min="11" max="11" width="9.7109375" style="6" bestFit="1" customWidth="1"/>
    <col min="12" max="13" width="11.140625" style="6" bestFit="1" customWidth="1"/>
    <col min="14" max="14" width="9.140625" style="6"/>
    <col min="15" max="15" width="14.28515625" style="6" bestFit="1" customWidth="1"/>
    <col min="16" max="16384" width="9.140625" style="6"/>
  </cols>
  <sheetData>
    <row r="1" spans="1:15" x14ac:dyDescent="0.2">
      <c r="A1" s="1"/>
      <c r="B1" s="2"/>
      <c r="C1" s="3"/>
      <c r="D1" s="3"/>
      <c r="E1" s="3"/>
      <c r="F1" s="1"/>
      <c r="G1" s="1"/>
      <c r="H1" s="3"/>
      <c r="I1" s="4"/>
      <c r="J1" s="3"/>
      <c r="K1" s="5"/>
      <c r="N1" s="29" t="s">
        <v>0</v>
      </c>
      <c r="O1" s="36"/>
    </row>
    <row r="2" spans="1:15" x14ac:dyDescent="0.2">
      <c r="E2" s="3"/>
      <c r="F2" s="7"/>
      <c r="N2" s="29" t="s">
        <v>3</v>
      </c>
      <c r="O2" s="36"/>
    </row>
    <row r="3" spans="1:15" ht="19.5" x14ac:dyDescent="0.25">
      <c r="A3" s="1"/>
      <c r="B3" s="8"/>
      <c r="C3" s="9"/>
      <c r="D3" s="9"/>
      <c r="E3" s="40" t="s">
        <v>1</v>
      </c>
      <c r="F3" s="40"/>
      <c r="G3" s="41" t="s">
        <v>2</v>
      </c>
      <c r="H3" s="41"/>
      <c r="I3" s="5"/>
      <c r="J3" s="1"/>
      <c r="K3" s="5"/>
      <c r="L3" s="42">
        <f ca="1">NOW()</f>
        <v>42206.36867546296</v>
      </c>
      <c r="M3" s="42"/>
    </row>
    <row r="4" spans="1:15" ht="19.5" x14ac:dyDescent="0.25">
      <c r="A4" s="1"/>
      <c r="B4" s="8"/>
      <c r="C4" s="9"/>
      <c r="D4" s="9"/>
      <c r="E4" s="3"/>
      <c r="F4" s="1"/>
      <c r="G4" s="1"/>
      <c r="H4" s="1"/>
      <c r="I4" s="5"/>
      <c r="J4" s="1"/>
      <c r="K4" s="5"/>
      <c r="L4" s="5"/>
      <c r="M4" s="1"/>
    </row>
    <row r="5" spans="1:15" x14ac:dyDescent="0.2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2" t="s">
        <v>13</v>
      </c>
      <c r="K5" s="13" t="s">
        <v>14</v>
      </c>
      <c r="L5" s="13" t="s">
        <v>18</v>
      </c>
      <c r="M5" s="38" t="s">
        <v>15</v>
      </c>
    </row>
    <row r="6" spans="1:15" x14ac:dyDescent="0.2">
      <c r="A6" s="14">
        <f>INDEX(Blad1!$A$6:$M$42,MATCH(ROW(A1),Blad1!$M$6:$M$42,0),COLUMN(A$1))</f>
        <v>5</v>
      </c>
      <c r="B6" s="14">
        <f>INDEX(Blad1!$A$6:$M$42,MATCH(ROW(B1),Blad1!$M$6:$M$42,0),COLUMN(B$1))</f>
        <v>0</v>
      </c>
      <c r="C6" s="14">
        <f>INDEX(Blad1!$A$6:$M$42,MATCH(ROW(C1),Blad1!$M$6:$M$42,0),COLUMN(C$1))</f>
        <v>0</v>
      </c>
      <c r="D6" s="14">
        <f>INDEX(Blad1!$A$6:$M$42,MATCH(ROW(D1),Blad1!$M$6:$M$42,0),COLUMN(D$1))</f>
        <v>0</v>
      </c>
      <c r="E6" s="14">
        <f>INDEX(Blad1!$A$6:$M$42,MATCH(ROW(E1),Blad1!$M$6:$M$42,0),COLUMN(E$1))</f>
        <v>0</v>
      </c>
      <c r="F6" s="14" t="str">
        <f>INDEX(Blad1!$A$6:$M$42,MATCH(ROW(F1),Blad1!$M$6:$M$42,0),COLUMN(F$1))</f>
        <v>L</v>
      </c>
      <c r="G6" s="14">
        <f>INDEX(Blad1!$A$6:$M$42,MATCH(ROW(G1),Blad1!$M$6:$M$42,0),COLUMN(G$1))</f>
        <v>0</v>
      </c>
      <c r="H6" s="14">
        <f>INDEX(Blad1!$A$6:$M$42,MATCH(ROW(H1),Blad1!$M$6:$M$42,0),COLUMN(H$1))</f>
        <v>0</v>
      </c>
      <c r="I6" s="14">
        <f>INDEX(Blad1!$A$6:$M$42,MATCH(ROW(I1),Blad1!$M$6:$M$42,0),COLUMN(I$1))</f>
        <v>48</v>
      </c>
      <c r="J6" s="14">
        <f>INDEX(Blad1!$A$6:$M$42,MATCH(ROW(J1),Blad1!$M$6:$M$42,0),COLUMN(J$1))</f>
        <v>0</v>
      </c>
      <c r="K6" s="14">
        <f>INDEX(Blad1!$A$6:$M$42,MATCH(ROW(K1),Blad1!$M$6:$M$42,0),COLUMN(K$1))</f>
        <v>3</v>
      </c>
      <c r="L6" s="14">
        <f>INDEX(Blad1!$A$6:$M$42,MATCH(ROW(L1),Blad1!$M$6:$M$42,0),COLUMN(L$1))</f>
        <v>3</v>
      </c>
      <c r="M6" s="14">
        <f>INDEX(Blad1!$A$6:$M$42,MATCH(ROW(M1),Blad1!$M$6:$M$42,0),COLUMN(M$1))</f>
        <v>1</v>
      </c>
    </row>
    <row r="7" spans="1:15" x14ac:dyDescent="0.2">
      <c r="A7" s="14">
        <f>INDEX(Blad1!$A$6:$M$42,MATCH(ROW(A2),Blad1!$M$6:$M$42,0),COLUMN(A$1))</f>
        <v>6</v>
      </c>
      <c r="B7" s="14">
        <f>INDEX(Blad1!$A$6:$M$42,MATCH(ROW(B2),Blad1!$M$6:$M$42,0),COLUMN(B$1))</f>
        <v>0</v>
      </c>
      <c r="C7" s="14">
        <f>INDEX(Blad1!$A$6:$M$42,MATCH(ROW(C2),Blad1!$M$6:$M$42,0),COLUMN(C$1))</f>
        <v>0</v>
      </c>
      <c r="D7" s="14">
        <f>INDEX(Blad1!$A$6:$M$42,MATCH(ROW(D2),Blad1!$M$6:$M$42,0),COLUMN(D$1))</f>
        <v>0</v>
      </c>
      <c r="E7" s="14">
        <f>INDEX(Blad1!$A$6:$M$42,MATCH(ROW(E2),Blad1!$M$6:$M$42,0),COLUMN(E$1))</f>
        <v>0</v>
      </c>
      <c r="F7" s="14" t="str">
        <f>INDEX(Blad1!$A$6:$M$42,MATCH(ROW(F2),Blad1!$M$6:$M$42,0),COLUMN(F$1))</f>
        <v>L</v>
      </c>
      <c r="G7" s="14">
        <f>INDEX(Blad1!$A$6:$M$42,MATCH(ROW(G2),Blad1!$M$6:$M$42,0),COLUMN(G$1))</f>
        <v>0</v>
      </c>
      <c r="H7" s="14">
        <f>INDEX(Blad1!$A$6:$M$42,MATCH(ROW(H2),Blad1!$M$6:$M$42,0),COLUMN(H$1))</f>
        <v>0</v>
      </c>
      <c r="I7" s="14">
        <f>INDEX(Blad1!$A$6:$M$42,MATCH(ROW(I2),Blad1!$M$6:$M$42,0),COLUMN(I$1))</f>
        <v>49</v>
      </c>
      <c r="J7" s="14">
        <f>INDEX(Blad1!$A$6:$M$42,MATCH(ROW(J2),Blad1!$M$6:$M$42,0),COLUMN(J$1))</f>
        <v>0</v>
      </c>
      <c r="K7" s="14">
        <f>INDEX(Blad1!$A$6:$M$42,MATCH(ROW(K2),Blad1!$M$6:$M$42,0),COLUMN(K$1))</f>
        <v>4</v>
      </c>
      <c r="L7" s="14">
        <f>INDEX(Blad1!$A$6:$M$42,MATCH(ROW(L2),Blad1!$M$6:$M$42,0),COLUMN(L$1))</f>
        <v>4</v>
      </c>
      <c r="M7" s="14">
        <f>INDEX(Blad1!$A$6:$M$42,MATCH(ROW(M2),Blad1!$M$6:$M$42,0),COLUMN(M$1))</f>
        <v>2</v>
      </c>
    </row>
    <row r="8" spans="1:15" x14ac:dyDescent="0.2">
      <c r="A8" s="14">
        <f>INDEX(Blad1!$A$6:$M$42,MATCH(ROW(A3),Blad1!$M$6:$M$42,0),COLUMN(A$1))</f>
        <v>12</v>
      </c>
      <c r="B8" s="14">
        <f>INDEX(Blad1!$A$6:$M$42,MATCH(ROW(B3),Blad1!$M$6:$M$42,0),COLUMN(B$1))</f>
        <v>0</v>
      </c>
      <c r="C8" s="14">
        <f>INDEX(Blad1!$A$6:$M$42,MATCH(ROW(C3),Blad1!$M$6:$M$42,0),COLUMN(C$1))</f>
        <v>0</v>
      </c>
      <c r="D8" s="14">
        <f>INDEX(Blad1!$A$6:$M$42,MATCH(ROW(D3),Blad1!$M$6:$M$42,0),COLUMN(D$1))</f>
        <v>0</v>
      </c>
      <c r="E8" s="14">
        <f>INDEX(Blad1!$A$6:$M$42,MATCH(ROW(E3),Blad1!$M$6:$M$42,0),COLUMN(E$1))</f>
        <v>0</v>
      </c>
      <c r="F8" s="14" t="str">
        <f>INDEX(Blad1!$A$6:$M$42,MATCH(ROW(F3),Blad1!$M$6:$M$42,0),COLUMN(F$1))</f>
        <v>L</v>
      </c>
      <c r="G8" s="14">
        <f>INDEX(Blad1!$A$6:$M$42,MATCH(ROW(G3),Blad1!$M$6:$M$42,0),COLUMN(G$1))</f>
        <v>0</v>
      </c>
      <c r="H8" s="14">
        <f>INDEX(Blad1!$A$6:$M$42,MATCH(ROW(H3),Blad1!$M$6:$M$42,0),COLUMN(H$1))</f>
        <v>1</v>
      </c>
      <c r="I8" s="14">
        <f>INDEX(Blad1!$A$6:$M$42,MATCH(ROW(I3),Blad1!$M$6:$M$42,0),COLUMN(I$1))</f>
        <v>44</v>
      </c>
      <c r="J8" s="14">
        <f>INDEX(Blad1!$A$6:$M$42,MATCH(ROW(J3),Blad1!$M$6:$M$42,0),COLUMN(J$1))</f>
        <v>5</v>
      </c>
      <c r="K8" s="14">
        <f>INDEX(Blad1!$A$6:$M$42,MATCH(ROW(K3),Blad1!$M$6:$M$42,0),COLUMN(K$1))</f>
        <v>0</v>
      </c>
      <c r="L8" s="14">
        <f>INDEX(Blad1!$A$6:$M$42,MATCH(ROW(L3),Blad1!$M$6:$M$42,0),COLUMN(L$1))</f>
        <v>5</v>
      </c>
      <c r="M8" s="14">
        <f>INDEX(Blad1!$A$6:$M$42,MATCH(ROW(M3),Blad1!$M$6:$M$42,0),COLUMN(M$1))</f>
        <v>3</v>
      </c>
    </row>
    <row r="9" spans="1:15" x14ac:dyDescent="0.2">
      <c r="A9" s="14">
        <f>INDEX(Blad1!$A$6:$M$42,MATCH(ROW(A4),Blad1!$M$6:$M$42,0),COLUMN(A$1))</f>
        <v>4</v>
      </c>
      <c r="B9" s="14">
        <f>INDEX(Blad1!$A$6:$M$42,MATCH(ROW(B4),Blad1!$M$6:$M$42,0),COLUMN(B$1))</f>
        <v>0</v>
      </c>
      <c r="C9" s="14">
        <f>INDEX(Blad1!$A$6:$M$42,MATCH(ROW(C4),Blad1!$M$6:$M$42,0),COLUMN(C$1))</f>
        <v>0</v>
      </c>
      <c r="D9" s="14">
        <f>INDEX(Blad1!$A$6:$M$42,MATCH(ROW(D4),Blad1!$M$6:$M$42,0),COLUMN(D$1))</f>
        <v>0</v>
      </c>
      <c r="E9" s="14">
        <f>INDEX(Blad1!$A$6:$M$42,MATCH(ROW(E4),Blad1!$M$6:$M$42,0),COLUMN(E$1))</f>
        <v>0</v>
      </c>
      <c r="F9" s="14" t="str">
        <f>INDEX(Blad1!$A$6:$M$42,MATCH(ROW(F4),Blad1!$M$6:$M$42,0),COLUMN(F$1))</f>
        <v>L</v>
      </c>
      <c r="G9" s="14">
        <f>INDEX(Blad1!$A$6:$M$42,MATCH(ROW(G4),Blad1!$M$6:$M$42,0),COLUMN(G$1))</f>
        <v>0</v>
      </c>
      <c r="H9" s="14">
        <f>INDEX(Blad1!$A$6:$M$42,MATCH(ROW(H4),Blad1!$M$6:$M$42,0),COLUMN(H$1))</f>
        <v>1</v>
      </c>
      <c r="I9" s="14">
        <f>INDEX(Blad1!$A$6:$M$42,MATCH(ROW(I4),Blad1!$M$6:$M$42,0),COLUMN(I$1))</f>
        <v>44.1</v>
      </c>
      <c r="J9" s="14">
        <f>INDEX(Blad1!$A$6:$M$42,MATCH(ROW(J4),Blad1!$M$6:$M$42,0),COLUMN(J$1))</f>
        <v>5</v>
      </c>
      <c r="K9" s="14">
        <f>INDEX(Blad1!$A$6:$M$42,MATCH(ROW(K4),Blad1!$M$6:$M$42,0),COLUMN(K$1))</f>
        <v>0</v>
      </c>
      <c r="L9" s="14">
        <f>INDEX(Blad1!$A$6:$M$42,MATCH(ROW(L4),Blad1!$M$6:$M$42,0),COLUMN(L$1))</f>
        <v>5</v>
      </c>
      <c r="M9" s="14">
        <f>INDEX(Blad1!$A$6:$M$42,MATCH(ROW(M4),Blad1!$M$6:$M$42,0),COLUMN(M$1))</f>
        <v>4</v>
      </c>
    </row>
    <row r="10" spans="1:15" x14ac:dyDescent="0.2">
      <c r="A10" s="14">
        <f>INDEX(Blad1!$A$6:$M$42,MATCH(ROW(A5),Blad1!$M$6:$M$42,0),COLUMN(A$1))</f>
        <v>7</v>
      </c>
      <c r="B10" s="14">
        <f>INDEX(Blad1!$A$6:$M$42,MATCH(ROW(B5),Blad1!$M$6:$M$42,0),COLUMN(B$1))</f>
        <v>0</v>
      </c>
      <c r="C10" s="14">
        <f>INDEX(Blad1!$A$6:$M$42,MATCH(ROW(C5),Blad1!$M$6:$M$42,0),COLUMN(C$1))</f>
        <v>0</v>
      </c>
      <c r="D10" s="14">
        <f>INDEX(Blad1!$A$6:$M$42,MATCH(ROW(D5),Blad1!$M$6:$M$42,0),COLUMN(D$1))</f>
        <v>0</v>
      </c>
      <c r="E10" s="14">
        <f>INDEX(Blad1!$A$6:$M$42,MATCH(ROW(E5),Blad1!$M$6:$M$42,0),COLUMN(E$1))</f>
        <v>0</v>
      </c>
      <c r="F10" s="14" t="str">
        <f>INDEX(Blad1!$A$6:$M$42,MATCH(ROW(F5),Blad1!$M$6:$M$42,0),COLUMN(F$1))</f>
        <v>L</v>
      </c>
      <c r="G10" s="14">
        <f>INDEX(Blad1!$A$6:$M$42,MATCH(ROW(G5),Blad1!$M$6:$M$42,0),COLUMN(G$1))</f>
        <v>0</v>
      </c>
      <c r="H10" s="14">
        <f>INDEX(Blad1!$A$6:$M$42,MATCH(ROW(H5),Blad1!$M$6:$M$42,0),COLUMN(H$1))</f>
        <v>0</v>
      </c>
      <c r="I10" s="14">
        <f>INDEX(Blad1!$A$6:$M$42,MATCH(ROW(I5),Blad1!$M$6:$M$42,0),COLUMN(I$1))</f>
        <v>50</v>
      </c>
      <c r="J10" s="14">
        <f>INDEX(Blad1!$A$6:$M$42,MATCH(ROW(J5),Blad1!$M$6:$M$42,0),COLUMN(J$1))</f>
        <v>0</v>
      </c>
      <c r="K10" s="14">
        <f>INDEX(Blad1!$A$6:$M$42,MATCH(ROW(K5),Blad1!$M$6:$M$42,0),COLUMN(K$1))</f>
        <v>5</v>
      </c>
      <c r="L10" s="14">
        <f>INDEX(Blad1!$A$6:$M$42,MATCH(ROW(L5),Blad1!$M$6:$M$42,0),COLUMN(L$1))</f>
        <v>5</v>
      </c>
      <c r="M10" s="14">
        <f>INDEX(Blad1!$A$6:$M$42,MATCH(ROW(M5),Blad1!$M$6:$M$42,0),COLUMN(M$1))</f>
        <v>5</v>
      </c>
    </row>
    <row r="11" spans="1:15" x14ac:dyDescent="0.2">
      <c r="A11" s="14">
        <f>INDEX(Blad1!$A$6:$M$42,MATCH(ROW(A6),Blad1!$M$6:$M$42,0),COLUMN(A$1))</f>
        <v>3</v>
      </c>
      <c r="B11" s="14">
        <f>INDEX(Blad1!$A$6:$M$42,MATCH(ROW(B6),Blad1!$M$6:$M$42,0),COLUMN(B$1))</f>
        <v>0</v>
      </c>
      <c r="C11" s="14">
        <f>INDEX(Blad1!$A$6:$M$42,MATCH(ROW(C6),Blad1!$M$6:$M$42,0),COLUMN(C$1))</f>
        <v>0</v>
      </c>
      <c r="D11" s="14">
        <f>INDEX(Blad1!$A$6:$M$42,MATCH(ROW(D6),Blad1!$M$6:$M$42,0),COLUMN(D$1))</f>
        <v>0</v>
      </c>
      <c r="E11" s="14">
        <f>INDEX(Blad1!$A$6:$M$42,MATCH(ROW(E6),Blad1!$M$6:$M$42,0),COLUMN(E$1))</f>
        <v>0</v>
      </c>
      <c r="F11" s="14" t="str">
        <f>INDEX(Blad1!$A$6:$M$42,MATCH(ROW(F6),Blad1!$M$6:$M$42,0),COLUMN(F$1))</f>
        <v>L</v>
      </c>
      <c r="G11" s="14">
        <f>INDEX(Blad1!$A$6:$M$42,MATCH(ROW(G6),Blad1!$M$6:$M$42,0),COLUMN(G$1))</f>
        <v>0</v>
      </c>
      <c r="H11" s="14">
        <f>INDEX(Blad1!$A$6:$M$42,MATCH(ROW(H6),Blad1!$M$6:$M$42,0),COLUMN(H$1))</f>
        <v>1</v>
      </c>
      <c r="I11" s="14">
        <f>INDEX(Blad1!$A$6:$M$42,MATCH(ROW(I6),Blad1!$M$6:$M$42,0),COLUMN(I$1))</f>
        <v>46</v>
      </c>
      <c r="J11" s="14">
        <f>INDEX(Blad1!$A$6:$M$42,MATCH(ROW(J6),Blad1!$M$6:$M$42,0),COLUMN(J$1))</f>
        <v>5</v>
      </c>
      <c r="K11" s="14">
        <f>INDEX(Blad1!$A$6:$M$42,MATCH(ROW(K6),Blad1!$M$6:$M$42,0),COLUMN(K$1))</f>
        <v>1</v>
      </c>
      <c r="L11" s="14">
        <f>INDEX(Blad1!$A$6:$M$42,MATCH(ROW(L6),Blad1!$M$6:$M$42,0),COLUMN(L$1))</f>
        <v>6</v>
      </c>
      <c r="M11" s="14">
        <f>INDEX(Blad1!$A$6:$M$42,MATCH(ROW(M6),Blad1!$M$6:$M$42,0),COLUMN(M$1))</f>
        <v>6</v>
      </c>
    </row>
    <row r="12" spans="1:15" x14ac:dyDescent="0.2">
      <c r="A12" s="14">
        <f>INDEX(Blad1!$A$6:$M$42,MATCH(ROW(A7),Blad1!$M$6:$M$42,0),COLUMN(A$1))</f>
        <v>10</v>
      </c>
      <c r="B12" s="14">
        <f>INDEX(Blad1!$A$6:$M$42,MATCH(ROW(B7),Blad1!$M$6:$M$42,0),COLUMN(B$1))</f>
        <v>0</v>
      </c>
      <c r="C12" s="14">
        <f>INDEX(Blad1!$A$6:$M$42,MATCH(ROW(C7),Blad1!$M$6:$M$42,0),COLUMN(C$1))</f>
        <v>0</v>
      </c>
      <c r="D12" s="14">
        <f>INDEX(Blad1!$A$6:$M$42,MATCH(ROW(D7),Blad1!$M$6:$M$42,0),COLUMN(D$1))</f>
        <v>0</v>
      </c>
      <c r="E12" s="14">
        <f>INDEX(Blad1!$A$6:$M$42,MATCH(ROW(E7),Blad1!$M$6:$M$42,0),COLUMN(E$1))</f>
        <v>0</v>
      </c>
      <c r="F12" s="14" t="str">
        <f>INDEX(Blad1!$A$6:$M$42,MATCH(ROW(F7),Blad1!$M$6:$M$42,0),COLUMN(F$1))</f>
        <v>L</v>
      </c>
      <c r="G12" s="14">
        <f>INDEX(Blad1!$A$6:$M$42,MATCH(ROW(G7),Blad1!$M$6:$M$42,0),COLUMN(G$1))</f>
        <v>0</v>
      </c>
      <c r="H12" s="14">
        <f>INDEX(Blad1!$A$6:$M$42,MATCH(ROW(H7),Blad1!$M$6:$M$42,0),COLUMN(H$1))</f>
        <v>2</v>
      </c>
      <c r="I12" s="14">
        <f>INDEX(Blad1!$A$6:$M$42,MATCH(ROW(I7),Blad1!$M$6:$M$42,0),COLUMN(I$1))</f>
        <v>0</v>
      </c>
      <c r="J12" s="14">
        <f>INDEX(Blad1!$A$6:$M$42,MATCH(ROW(J7),Blad1!$M$6:$M$42,0),COLUMN(J$1))</f>
        <v>10</v>
      </c>
      <c r="K12" s="14">
        <f>INDEX(Blad1!$A$6:$M$42,MATCH(ROW(K7),Blad1!$M$6:$M$42,0),COLUMN(K$1))</f>
        <v>0</v>
      </c>
      <c r="L12" s="14">
        <f>INDEX(Blad1!$A$6:$M$42,MATCH(ROW(L7),Blad1!$M$6:$M$42,0),COLUMN(L$1))</f>
        <v>10</v>
      </c>
      <c r="M12" s="14">
        <f>INDEX(Blad1!$A$6:$M$42,MATCH(ROW(M7),Blad1!$M$6:$M$42,0),COLUMN(M$1))</f>
        <v>7</v>
      </c>
    </row>
    <row r="13" spans="1:15" x14ac:dyDescent="0.2">
      <c r="A13" s="14">
        <f>INDEX(Blad1!$A$6:$M$42,MATCH(ROW(A8),Blad1!$M$6:$M$42,0),COLUMN(A$1))</f>
        <v>1</v>
      </c>
      <c r="B13" s="14">
        <f>INDEX(Blad1!$A$6:$M$42,MATCH(ROW(B8),Blad1!$M$6:$M$42,0),COLUMN(B$1))</f>
        <v>0</v>
      </c>
      <c r="C13" s="14">
        <f>INDEX(Blad1!$A$6:$M$42,MATCH(ROW(C8),Blad1!$M$6:$M$42,0),COLUMN(C$1))</f>
        <v>0</v>
      </c>
      <c r="D13" s="14">
        <f>INDEX(Blad1!$A$6:$M$42,MATCH(ROW(D8),Blad1!$M$6:$M$42,0),COLUMN(D$1))</f>
        <v>0</v>
      </c>
      <c r="E13" s="14">
        <f>INDEX(Blad1!$A$6:$M$42,MATCH(ROW(E8),Blad1!$M$6:$M$42,0),COLUMN(E$1))</f>
        <v>0</v>
      </c>
      <c r="F13" s="14" t="str">
        <f>INDEX(Blad1!$A$6:$M$42,MATCH(ROW(F8),Blad1!$M$6:$M$42,0),COLUMN(F$1))</f>
        <v>L</v>
      </c>
      <c r="G13" s="14">
        <f>INDEX(Blad1!$A$6:$M$42,MATCH(ROW(G8),Blad1!$M$6:$M$42,0),COLUMN(G$1))</f>
        <v>0</v>
      </c>
      <c r="H13" s="14">
        <f>INDEX(Blad1!$A$6:$M$42,MATCH(ROW(H8),Blad1!$M$6:$M$42,0),COLUMN(H$1))</f>
        <v>3</v>
      </c>
      <c r="I13" s="14">
        <f>INDEX(Blad1!$A$6:$M$42,MATCH(ROW(I8),Blad1!$M$6:$M$42,0),COLUMN(I$1))</f>
        <v>0</v>
      </c>
      <c r="J13" s="14" t="str">
        <f>INDEX(Blad1!$A$6:$M$42,MATCH(ROW(J8),Blad1!$M$6:$M$42,0),COLUMN(J$1))</f>
        <v>DISK</v>
      </c>
      <c r="K13" s="14">
        <f>INDEX(Blad1!$A$6:$M$42,MATCH(ROW(K8),Blad1!$M$6:$M$42,0),COLUMN(K$1))</f>
        <v>0</v>
      </c>
      <c r="L13" s="14" t="str">
        <f>INDEX(Blad1!$A$6:$M$42,MATCH(ROW(L8),Blad1!$M$6:$M$42,0),COLUMN(L$1))</f>
        <v>DISK</v>
      </c>
      <c r="M13" s="14">
        <f>INDEX(Blad1!$A$6:$M$42,MATCH(ROW(M8),Blad1!$M$6:$M$42,0),COLUMN(M$1))</f>
        <v>8</v>
      </c>
    </row>
    <row r="14" spans="1:15" x14ac:dyDescent="0.2">
      <c r="A14" s="14">
        <f>INDEX(Blad1!$A$6:$M$42,MATCH(ROW(A9),Blad1!$M$6:$M$42,0),COLUMN(A$1))</f>
        <v>9</v>
      </c>
      <c r="B14" s="14">
        <f>INDEX(Blad1!$A$6:$M$42,MATCH(ROW(B9),Blad1!$M$6:$M$42,0),COLUMN(B$1))</f>
        <v>0</v>
      </c>
      <c r="C14" s="14">
        <f>INDEX(Blad1!$A$6:$M$42,MATCH(ROW(C9),Blad1!$M$6:$M$42,0),COLUMN(C$1))</f>
        <v>0</v>
      </c>
      <c r="D14" s="14">
        <f>INDEX(Blad1!$A$6:$M$42,MATCH(ROW(D9),Blad1!$M$6:$M$42,0),COLUMN(D$1))</f>
        <v>0</v>
      </c>
      <c r="E14" s="14">
        <f>INDEX(Blad1!$A$6:$M$42,MATCH(ROW(E9),Blad1!$M$6:$M$42,0),COLUMN(E$1))</f>
        <v>0</v>
      </c>
      <c r="F14" s="14" t="str">
        <f>INDEX(Blad1!$A$6:$M$42,MATCH(ROW(F9),Blad1!$M$6:$M$42,0),COLUMN(F$1))</f>
        <v>L</v>
      </c>
      <c r="G14" s="14">
        <f>INDEX(Blad1!$A$6:$M$42,MATCH(ROW(G9),Blad1!$M$6:$M$42,0),COLUMN(G$1))</f>
        <v>0</v>
      </c>
      <c r="H14" s="14">
        <f>INDEX(Blad1!$A$6:$M$42,MATCH(ROW(H9),Blad1!$M$6:$M$42,0),COLUMN(H$1))</f>
        <v>3</v>
      </c>
      <c r="I14" s="14">
        <f>INDEX(Blad1!$A$6:$M$42,MATCH(ROW(I9),Blad1!$M$6:$M$42,0),COLUMN(I$1))</f>
        <v>0</v>
      </c>
      <c r="J14" s="14" t="str">
        <f>INDEX(Blad1!$A$6:$M$42,MATCH(ROW(J9),Blad1!$M$6:$M$42,0),COLUMN(J$1))</f>
        <v>DISK</v>
      </c>
      <c r="K14" s="14">
        <f>INDEX(Blad1!$A$6:$M$42,MATCH(ROW(K9),Blad1!$M$6:$M$42,0),COLUMN(K$1))</f>
        <v>0</v>
      </c>
      <c r="L14" s="14" t="str">
        <f>INDEX(Blad1!$A$6:$M$42,MATCH(ROW(L9),Blad1!$M$6:$M$42,0),COLUMN(L$1))</f>
        <v>DISK</v>
      </c>
      <c r="M14" s="14">
        <f>INDEX(Blad1!$A$6:$M$42,MATCH(ROW(M9),Blad1!$M$6:$M$42,0),COLUMN(M$1))</f>
        <v>9</v>
      </c>
    </row>
    <row r="15" spans="1:15" x14ac:dyDescent="0.2">
      <c r="A15" s="14">
        <f>INDEX(Blad1!$A$6:$M$42,MATCH(ROW(A10),Blad1!$M$6:$M$42,0),COLUMN(A$1))</f>
        <v>11</v>
      </c>
      <c r="B15" s="14">
        <f>INDEX(Blad1!$A$6:$M$42,MATCH(ROW(B10),Blad1!$M$6:$M$42,0),COLUMN(B$1))</f>
        <v>0</v>
      </c>
      <c r="C15" s="14">
        <f>INDEX(Blad1!$A$6:$M$42,MATCH(ROW(C10),Blad1!$M$6:$M$42,0),COLUMN(C$1))</f>
        <v>0</v>
      </c>
      <c r="D15" s="14">
        <f>INDEX(Blad1!$A$6:$M$42,MATCH(ROW(D10),Blad1!$M$6:$M$42,0),COLUMN(D$1))</f>
        <v>0</v>
      </c>
      <c r="E15" s="14">
        <f>INDEX(Blad1!$A$6:$M$42,MATCH(ROW(E10),Blad1!$M$6:$M$42,0),COLUMN(E$1))</f>
        <v>0</v>
      </c>
      <c r="F15" s="14" t="str">
        <f>INDEX(Blad1!$A$6:$M$42,MATCH(ROW(F10),Blad1!$M$6:$M$42,0),COLUMN(F$1))</f>
        <v>L</v>
      </c>
      <c r="G15" s="14">
        <f>INDEX(Blad1!$A$6:$M$42,MATCH(ROW(G10),Blad1!$M$6:$M$42,0),COLUMN(G$1))</f>
        <v>0</v>
      </c>
      <c r="H15" s="14">
        <f>INDEX(Blad1!$A$6:$M$42,MATCH(ROW(H10),Blad1!$M$6:$M$42,0),COLUMN(H$1))</f>
        <v>3</v>
      </c>
      <c r="I15" s="14">
        <f>INDEX(Blad1!$A$6:$M$42,MATCH(ROW(I10),Blad1!$M$6:$M$42,0),COLUMN(I$1))</f>
        <v>0</v>
      </c>
      <c r="J15" s="14" t="str">
        <f>INDEX(Blad1!$A$6:$M$42,MATCH(ROW(J10),Blad1!$M$6:$M$42,0),COLUMN(J$1))</f>
        <v>DISK</v>
      </c>
      <c r="K15" s="14">
        <f>INDEX(Blad1!$A$6:$M$42,MATCH(ROW(K10),Blad1!$M$6:$M$42,0),COLUMN(K$1))</f>
        <v>0</v>
      </c>
      <c r="L15" s="14" t="str">
        <f>INDEX(Blad1!$A$6:$M$42,MATCH(ROW(L10),Blad1!$M$6:$M$42,0),COLUMN(L$1))</f>
        <v>DISK</v>
      </c>
      <c r="M15" s="14">
        <f>INDEX(Blad1!$A$6:$M$42,MATCH(ROW(M10),Blad1!$M$6:$M$42,0),COLUMN(M$1))</f>
        <v>10</v>
      </c>
    </row>
    <row r="16" spans="1:15" x14ac:dyDescent="0.2">
      <c r="A16" s="14">
        <f>INDEX(Blad1!$A$6:$M$42,MATCH(ROW(A11),Blad1!$M$6:$M$42,0),COLUMN(A$1))</f>
        <v>2</v>
      </c>
      <c r="B16" s="14">
        <f>INDEX(Blad1!$A$6:$M$42,MATCH(ROW(B11),Blad1!$M$6:$M$42,0),COLUMN(B$1))</f>
        <v>0</v>
      </c>
      <c r="C16" s="14">
        <f>INDEX(Blad1!$A$6:$M$42,MATCH(ROW(C11),Blad1!$M$6:$M$42,0),COLUMN(C$1))</f>
        <v>0</v>
      </c>
      <c r="D16" s="14">
        <f>INDEX(Blad1!$A$6:$M$42,MATCH(ROW(D11),Blad1!$M$6:$M$42,0),COLUMN(D$1))</f>
        <v>0</v>
      </c>
      <c r="E16" s="14">
        <f>INDEX(Blad1!$A$6:$M$42,MATCH(ROW(E11),Blad1!$M$6:$M$42,0),COLUMN(E$1))</f>
        <v>0</v>
      </c>
      <c r="F16" s="14" t="str">
        <f>INDEX(Blad1!$A$6:$M$42,MATCH(ROW(F11),Blad1!$M$6:$M$42,0),COLUMN(F$1))</f>
        <v>L</v>
      </c>
      <c r="G16" s="14">
        <f>INDEX(Blad1!$A$6:$M$42,MATCH(ROW(G11),Blad1!$M$6:$M$42,0),COLUMN(G$1))</f>
        <v>0</v>
      </c>
      <c r="H16" s="14">
        <f>INDEX(Blad1!$A$6:$M$42,MATCH(ROW(H11),Blad1!$M$6:$M$42,0),COLUMN(H$1))</f>
        <v>2</v>
      </c>
      <c r="I16" s="14">
        <f>INDEX(Blad1!$A$6:$M$42,MATCH(ROW(I11),Blad1!$M$6:$M$42,0),COLUMN(I$1))</f>
        <v>60</v>
      </c>
      <c r="J16" s="14">
        <f>INDEX(Blad1!$A$6:$M$42,MATCH(ROW(J11),Blad1!$M$6:$M$42,0),COLUMN(J$1))</f>
        <v>10</v>
      </c>
      <c r="K16" s="14">
        <f>INDEX(Blad1!$A$6:$M$42,MATCH(ROW(K11),Blad1!$M$6:$M$42,0),COLUMN(K$1))</f>
        <v>15</v>
      </c>
      <c r="L16" s="14" t="str">
        <f>INDEX(Blad1!$A$6:$M$42,MATCH(ROW(L11),Blad1!$M$6:$M$42,0),COLUMN(L$1))</f>
        <v>DISK</v>
      </c>
      <c r="M16" s="14">
        <f>INDEX(Blad1!$A$6:$M$42,MATCH(ROW(M11),Blad1!$M$6:$M$42,0),COLUMN(M$1))</f>
        <v>11</v>
      </c>
    </row>
    <row r="17" spans="1:13" x14ac:dyDescent="0.2">
      <c r="A17" s="14">
        <f>INDEX(Blad1!$A$6:$M$42,MATCH(ROW(A12),Blad1!$M$6:$M$42,0),COLUMN(A$1))</f>
        <v>8</v>
      </c>
      <c r="B17" s="14">
        <f>INDEX(Blad1!$A$6:$M$42,MATCH(ROW(B12),Blad1!$M$6:$M$42,0),COLUMN(B$1))</f>
        <v>0</v>
      </c>
      <c r="C17" s="14">
        <f>INDEX(Blad1!$A$6:$M$42,MATCH(ROW(C12),Blad1!$M$6:$M$42,0),COLUMN(C$1))</f>
        <v>0</v>
      </c>
      <c r="D17" s="14">
        <f>INDEX(Blad1!$A$6:$M$42,MATCH(ROW(D12),Blad1!$M$6:$M$42,0),COLUMN(D$1))</f>
        <v>0</v>
      </c>
      <c r="E17" s="14">
        <f>INDEX(Blad1!$A$6:$M$42,MATCH(ROW(E12),Blad1!$M$6:$M$42,0),COLUMN(E$1))</f>
        <v>0</v>
      </c>
      <c r="F17" s="14" t="str">
        <f>INDEX(Blad1!$A$6:$M$42,MATCH(ROW(F12),Blad1!$M$6:$M$42,0),COLUMN(F$1))</f>
        <v>L</v>
      </c>
      <c r="G17" s="14">
        <f>INDEX(Blad1!$A$6:$M$42,MATCH(ROW(G12),Blad1!$M$6:$M$42,0),COLUMN(G$1))</f>
        <v>0</v>
      </c>
      <c r="H17" s="14">
        <f>INDEX(Blad1!$A$6:$M$42,MATCH(ROW(H12),Blad1!$M$6:$M$42,0),COLUMN(H$1))</f>
        <v>0</v>
      </c>
      <c r="I17" s="14">
        <f>INDEX(Blad1!$A$6:$M$42,MATCH(ROW(I12),Blad1!$M$6:$M$42,0),COLUMN(I$1))</f>
        <v>60</v>
      </c>
      <c r="J17" s="14">
        <f>INDEX(Blad1!$A$6:$M$42,MATCH(ROW(J12),Blad1!$M$6:$M$42,0),COLUMN(J$1))</f>
        <v>0</v>
      </c>
      <c r="K17" s="14">
        <f>INDEX(Blad1!$A$6:$M$42,MATCH(ROW(K12),Blad1!$M$6:$M$42,0),COLUMN(K$1))</f>
        <v>15</v>
      </c>
      <c r="L17" s="14" t="str">
        <f>INDEX(Blad1!$A$6:$M$42,MATCH(ROW(L12),Blad1!$M$6:$M$42,0),COLUMN(L$1))</f>
        <v>DISK</v>
      </c>
      <c r="M17" s="14">
        <f>INDEX(Blad1!$A$6:$M$42,MATCH(ROW(M12),Blad1!$M$6:$M$42,0),COLUMN(M$1))</f>
        <v>12</v>
      </c>
    </row>
    <row r="18" spans="1:13" x14ac:dyDescent="0.2">
      <c r="A18" s="14">
        <f>INDEX(Blad1!$A$6:$M$42,MATCH(ROW(A13),Blad1!$M$6:$M$42,0),COLUMN(A$1))</f>
        <v>13</v>
      </c>
      <c r="B18" s="14">
        <f>INDEX(Blad1!$A$6:$M$42,MATCH(ROW(B13),Blad1!$M$6:$M$42,0),COLUMN(B$1))</f>
        <v>0</v>
      </c>
      <c r="C18" s="14">
        <f>INDEX(Blad1!$A$6:$M$42,MATCH(ROW(C13),Blad1!$M$6:$M$42,0),COLUMN(C$1))</f>
        <v>0</v>
      </c>
      <c r="D18" s="14">
        <f>INDEX(Blad1!$A$6:$M$42,MATCH(ROW(D13),Blad1!$M$6:$M$42,0),COLUMN(D$1))</f>
        <v>0</v>
      </c>
      <c r="E18" s="14">
        <f>INDEX(Blad1!$A$6:$M$42,MATCH(ROW(E13),Blad1!$M$6:$M$42,0),COLUMN(E$1))</f>
        <v>0</v>
      </c>
      <c r="F18" s="14" t="str">
        <f>INDEX(Blad1!$A$6:$M$42,MATCH(ROW(F13),Blad1!$M$6:$M$42,0),COLUMN(F$1))</f>
        <v>L</v>
      </c>
      <c r="G18" s="14">
        <f>INDEX(Blad1!$A$6:$M$42,MATCH(ROW(G13),Blad1!$M$6:$M$42,0),COLUMN(G$1))</f>
        <v>0</v>
      </c>
      <c r="H18" s="14">
        <f>INDEX(Blad1!$A$6:$M$42,MATCH(ROW(H13),Blad1!$M$6:$M$42,0),COLUMN(H$1))</f>
        <v>0</v>
      </c>
      <c r="I18" s="14">
        <f>INDEX(Blad1!$A$6:$M$42,MATCH(ROW(I13),Blad1!$M$6:$M$42,0),COLUMN(I$1))</f>
        <v>0</v>
      </c>
      <c r="J18" s="14">
        <f>INDEX(Blad1!$A$6:$M$42,MATCH(ROW(J13),Blad1!$M$6:$M$42,0),COLUMN(J$1))</f>
        <v>0</v>
      </c>
      <c r="K18" s="14">
        <f>INDEX(Blad1!$A$6:$M$42,MATCH(ROW(K13),Blad1!$M$6:$M$42,0),COLUMN(K$1))</f>
        <v>0</v>
      </c>
      <c r="L18" s="14">
        <f>INDEX(Blad1!$A$6:$M$42,MATCH(ROW(L13),Blad1!$M$6:$M$42,0),COLUMN(L$1))</f>
        <v>0</v>
      </c>
      <c r="M18" s="14">
        <f>INDEX(Blad1!$A$6:$M$42,MATCH(ROW(M13),Blad1!$M$6:$M$42,0),COLUMN(M$1))</f>
        <v>13</v>
      </c>
    </row>
    <row r="19" spans="1:13" x14ac:dyDescent="0.2">
      <c r="A19" s="14">
        <f>INDEX(Blad1!$A$6:$M$42,MATCH(ROW(A14),Blad1!$M$6:$M$42,0),COLUMN(A$1))</f>
        <v>14</v>
      </c>
      <c r="B19" s="14">
        <f>INDEX(Blad1!$A$6:$M$42,MATCH(ROW(B14),Blad1!$M$6:$M$42,0),COLUMN(B$1))</f>
        <v>0</v>
      </c>
      <c r="C19" s="14">
        <f>INDEX(Blad1!$A$6:$M$42,MATCH(ROW(C14),Blad1!$M$6:$M$42,0),COLUMN(C$1))</f>
        <v>0</v>
      </c>
      <c r="D19" s="14">
        <f>INDEX(Blad1!$A$6:$M$42,MATCH(ROW(D14),Blad1!$M$6:$M$42,0),COLUMN(D$1))</f>
        <v>0</v>
      </c>
      <c r="E19" s="14">
        <f>INDEX(Blad1!$A$6:$M$42,MATCH(ROW(E14),Blad1!$M$6:$M$42,0),COLUMN(E$1))</f>
        <v>0</v>
      </c>
      <c r="F19" s="14" t="str">
        <f>INDEX(Blad1!$A$6:$M$42,MATCH(ROW(F14),Blad1!$M$6:$M$42,0),COLUMN(F$1))</f>
        <v>L</v>
      </c>
      <c r="G19" s="14">
        <f>INDEX(Blad1!$A$6:$M$42,MATCH(ROW(G14),Blad1!$M$6:$M$42,0),COLUMN(G$1))</f>
        <v>0</v>
      </c>
      <c r="H19" s="14">
        <f>INDEX(Blad1!$A$6:$M$42,MATCH(ROW(H14),Blad1!$M$6:$M$42,0),COLUMN(H$1))</f>
        <v>0</v>
      </c>
      <c r="I19" s="14">
        <f>INDEX(Blad1!$A$6:$M$42,MATCH(ROW(I14),Blad1!$M$6:$M$42,0),COLUMN(I$1))</f>
        <v>0</v>
      </c>
      <c r="J19" s="14">
        <f>INDEX(Blad1!$A$6:$M$42,MATCH(ROW(J14),Blad1!$M$6:$M$42,0),COLUMN(J$1))</f>
        <v>0</v>
      </c>
      <c r="K19" s="14">
        <f>INDEX(Blad1!$A$6:$M$42,MATCH(ROW(K14),Blad1!$M$6:$M$42,0),COLUMN(K$1))</f>
        <v>0</v>
      </c>
      <c r="L19" s="14">
        <f>INDEX(Blad1!$A$6:$M$42,MATCH(ROW(L14),Blad1!$M$6:$M$42,0),COLUMN(L$1))</f>
        <v>0</v>
      </c>
      <c r="M19" s="14">
        <f>INDEX(Blad1!$A$6:$M$42,MATCH(ROW(M14),Blad1!$M$6:$M$42,0),COLUMN(M$1))</f>
        <v>14</v>
      </c>
    </row>
    <row r="20" spans="1:13" x14ac:dyDescent="0.2">
      <c r="A20" s="14">
        <f>INDEX(Blad1!$A$6:$M$42,MATCH(ROW(A15),Blad1!$M$6:$M$42,0),COLUMN(A$1))</f>
        <v>15</v>
      </c>
      <c r="B20" s="14">
        <f>INDEX(Blad1!$A$6:$M$42,MATCH(ROW(B15),Blad1!$M$6:$M$42,0),COLUMN(B$1))</f>
        <v>0</v>
      </c>
      <c r="C20" s="14">
        <f>INDEX(Blad1!$A$6:$M$42,MATCH(ROW(C15),Blad1!$M$6:$M$42,0),COLUMN(C$1))</f>
        <v>0</v>
      </c>
      <c r="D20" s="14">
        <f>INDEX(Blad1!$A$6:$M$42,MATCH(ROW(D15),Blad1!$M$6:$M$42,0),COLUMN(D$1))</f>
        <v>0</v>
      </c>
      <c r="E20" s="14">
        <f>INDEX(Blad1!$A$6:$M$42,MATCH(ROW(E15),Blad1!$M$6:$M$42,0),COLUMN(E$1))</f>
        <v>0</v>
      </c>
      <c r="F20" s="14" t="str">
        <f>INDEX(Blad1!$A$6:$M$42,MATCH(ROW(F15),Blad1!$M$6:$M$42,0),COLUMN(F$1))</f>
        <v>L</v>
      </c>
      <c r="G20" s="14">
        <f>INDEX(Blad1!$A$6:$M$42,MATCH(ROW(G15),Blad1!$M$6:$M$42,0),COLUMN(G$1))</f>
        <v>0</v>
      </c>
      <c r="H20" s="14">
        <f>INDEX(Blad1!$A$6:$M$42,MATCH(ROW(H15),Blad1!$M$6:$M$42,0),COLUMN(H$1))</f>
        <v>0</v>
      </c>
      <c r="I20" s="14">
        <f>INDEX(Blad1!$A$6:$M$42,MATCH(ROW(I15),Blad1!$M$6:$M$42,0),COLUMN(I$1))</f>
        <v>0</v>
      </c>
      <c r="J20" s="14">
        <f>INDEX(Blad1!$A$6:$M$42,MATCH(ROW(J15),Blad1!$M$6:$M$42,0),COLUMN(J$1))</f>
        <v>0</v>
      </c>
      <c r="K20" s="14">
        <f>INDEX(Blad1!$A$6:$M$42,MATCH(ROW(K15),Blad1!$M$6:$M$42,0),COLUMN(K$1))</f>
        <v>0</v>
      </c>
      <c r="L20" s="14">
        <f>INDEX(Blad1!$A$6:$M$42,MATCH(ROW(L15),Blad1!$M$6:$M$42,0),COLUMN(L$1))</f>
        <v>0</v>
      </c>
      <c r="M20" s="14">
        <f>INDEX(Blad1!$A$6:$M$42,MATCH(ROW(M15),Blad1!$M$6:$M$42,0),COLUMN(M$1))</f>
        <v>15</v>
      </c>
    </row>
    <row r="21" spans="1:13" x14ac:dyDescent="0.2">
      <c r="A21" s="14">
        <f>INDEX(Blad1!$A$6:$M$42,MATCH(ROW(A16),Blad1!$M$6:$M$42,0),COLUMN(A$1))</f>
        <v>16</v>
      </c>
      <c r="B21" s="14">
        <f>INDEX(Blad1!$A$6:$M$42,MATCH(ROW(B16),Blad1!$M$6:$M$42,0),COLUMN(B$1))</f>
        <v>0</v>
      </c>
      <c r="C21" s="14">
        <f>INDEX(Blad1!$A$6:$M$42,MATCH(ROW(C16),Blad1!$M$6:$M$42,0),COLUMN(C$1))</f>
        <v>0</v>
      </c>
      <c r="D21" s="14">
        <f>INDEX(Blad1!$A$6:$M$42,MATCH(ROW(D16),Blad1!$M$6:$M$42,0),COLUMN(D$1))</f>
        <v>0</v>
      </c>
      <c r="E21" s="14">
        <f>INDEX(Blad1!$A$6:$M$42,MATCH(ROW(E16),Blad1!$M$6:$M$42,0),COLUMN(E$1))</f>
        <v>0</v>
      </c>
      <c r="F21" s="14" t="str">
        <f>INDEX(Blad1!$A$6:$M$42,MATCH(ROW(F16),Blad1!$M$6:$M$42,0),COLUMN(F$1))</f>
        <v>L</v>
      </c>
      <c r="G21" s="14">
        <f>INDEX(Blad1!$A$6:$M$42,MATCH(ROW(G16),Blad1!$M$6:$M$42,0),COLUMN(G$1))</f>
        <v>0</v>
      </c>
      <c r="H21" s="14">
        <f>INDEX(Blad1!$A$6:$M$42,MATCH(ROW(H16),Blad1!$M$6:$M$42,0),COLUMN(H$1))</f>
        <v>0</v>
      </c>
      <c r="I21" s="14">
        <f>INDEX(Blad1!$A$6:$M$42,MATCH(ROW(I16),Blad1!$M$6:$M$42,0),COLUMN(I$1))</f>
        <v>0</v>
      </c>
      <c r="J21" s="14">
        <f>INDEX(Blad1!$A$6:$M$42,MATCH(ROW(J16),Blad1!$M$6:$M$42,0),COLUMN(J$1))</f>
        <v>0</v>
      </c>
      <c r="K21" s="14">
        <f>INDEX(Blad1!$A$6:$M$42,MATCH(ROW(K16),Blad1!$M$6:$M$42,0),COLUMN(K$1))</f>
        <v>0</v>
      </c>
      <c r="L21" s="14">
        <f>INDEX(Blad1!$A$6:$M$42,MATCH(ROW(L16),Blad1!$M$6:$M$42,0),COLUMN(L$1))</f>
        <v>0</v>
      </c>
      <c r="M21" s="14">
        <f>INDEX(Blad1!$A$6:$M$42,MATCH(ROW(M16),Blad1!$M$6:$M$42,0),COLUMN(M$1))</f>
        <v>16</v>
      </c>
    </row>
    <row r="22" spans="1:13" x14ac:dyDescent="0.2">
      <c r="A22" s="14">
        <f>INDEX(Blad1!$A$6:$M$42,MATCH(ROW(A17),Blad1!$M$6:$M$42,0),COLUMN(A$1))</f>
        <v>17</v>
      </c>
      <c r="B22" s="14">
        <f>INDEX(Blad1!$A$6:$M$42,MATCH(ROW(B17),Blad1!$M$6:$M$42,0),COLUMN(B$1))</f>
        <v>0</v>
      </c>
      <c r="C22" s="14">
        <f>INDEX(Blad1!$A$6:$M$42,MATCH(ROW(C17),Blad1!$M$6:$M$42,0),COLUMN(C$1))</f>
        <v>0</v>
      </c>
      <c r="D22" s="14">
        <f>INDEX(Blad1!$A$6:$M$42,MATCH(ROW(D17),Blad1!$M$6:$M$42,0),COLUMN(D$1))</f>
        <v>0</v>
      </c>
      <c r="E22" s="14">
        <f>INDEX(Blad1!$A$6:$M$42,MATCH(ROW(E17),Blad1!$M$6:$M$42,0),COLUMN(E$1))</f>
        <v>0</v>
      </c>
      <c r="F22" s="14" t="str">
        <f>INDEX(Blad1!$A$6:$M$42,MATCH(ROW(F17),Blad1!$M$6:$M$42,0),COLUMN(F$1))</f>
        <v>L</v>
      </c>
      <c r="G22" s="14">
        <f>INDEX(Blad1!$A$6:$M$42,MATCH(ROW(G17),Blad1!$M$6:$M$42,0),COLUMN(G$1))</f>
        <v>0</v>
      </c>
      <c r="H22" s="14">
        <f>INDEX(Blad1!$A$6:$M$42,MATCH(ROW(H17),Blad1!$M$6:$M$42,0),COLUMN(H$1))</f>
        <v>0</v>
      </c>
      <c r="I22" s="14">
        <f>INDEX(Blad1!$A$6:$M$42,MATCH(ROW(I17),Blad1!$M$6:$M$42,0),COLUMN(I$1))</f>
        <v>0</v>
      </c>
      <c r="J22" s="14">
        <f>INDEX(Blad1!$A$6:$M$42,MATCH(ROW(J17),Blad1!$M$6:$M$42,0),COLUMN(J$1))</f>
        <v>0</v>
      </c>
      <c r="K22" s="14">
        <f>INDEX(Blad1!$A$6:$M$42,MATCH(ROW(K17),Blad1!$M$6:$M$42,0),COLUMN(K$1))</f>
        <v>0</v>
      </c>
      <c r="L22" s="14">
        <f>INDEX(Blad1!$A$6:$M$42,MATCH(ROW(L17),Blad1!$M$6:$M$42,0),COLUMN(L$1))</f>
        <v>0</v>
      </c>
      <c r="M22" s="14">
        <f>INDEX(Blad1!$A$6:$M$42,MATCH(ROW(M17),Blad1!$M$6:$M$42,0),COLUMN(M$1))</f>
        <v>17</v>
      </c>
    </row>
    <row r="23" spans="1:13" x14ac:dyDescent="0.2">
      <c r="A23" s="14">
        <f>INDEX(Blad1!$A$6:$M$42,MATCH(ROW(A18),Blad1!$M$6:$M$42,0),COLUMN(A$1))</f>
        <v>18</v>
      </c>
      <c r="B23" s="14">
        <f>INDEX(Blad1!$A$6:$M$42,MATCH(ROW(B18),Blad1!$M$6:$M$42,0),COLUMN(B$1))</f>
        <v>0</v>
      </c>
      <c r="C23" s="14">
        <f>INDEX(Blad1!$A$6:$M$42,MATCH(ROW(C18),Blad1!$M$6:$M$42,0),COLUMN(C$1))</f>
        <v>0</v>
      </c>
      <c r="D23" s="14">
        <f>INDEX(Blad1!$A$6:$M$42,MATCH(ROW(D18),Blad1!$M$6:$M$42,0),COLUMN(D$1))</f>
        <v>0</v>
      </c>
      <c r="E23" s="14">
        <f>INDEX(Blad1!$A$6:$M$42,MATCH(ROW(E18),Blad1!$M$6:$M$42,0),COLUMN(E$1))</f>
        <v>0</v>
      </c>
      <c r="F23" s="14" t="str">
        <f>INDEX(Blad1!$A$6:$M$42,MATCH(ROW(F18),Blad1!$M$6:$M$42,0),COLUMN(F$1))</f>
        <v>L</v>
      </c>
      <c r="G23" s="14">
        <f>INDEX(Blad1!$A$6:$M$42,MATCH(ROW(G18),Blad1!$M$6:$M$42,0),COLUMN(G$1))</f>
        <v>0</v>
      </c>
      <c r="H23" s="14">
        <f>INDEX(Blad1!$A$6:$M$42,MATCH(ROW(H18),Blad1!$M$6:$M$42,0),COLUMN(H$1))</f>
        <v>0</v>
      </c>
      <c r="I23" s="14">
        <f>INDEX(Blad1!$A$6:$M$42,MATCH(ROW(I18),Blad1!$M$6:$M$42,0),COLUMN(I$1))</f>
        <v>0</v>
      </c>
      <c r="J23" s="14">
        <f>INDEX(Blad1!$A$6:$M$42,MATCH(ROW(J18),Blad1!$M$6:$M$42,0),COLUMN(J$1))</f>
        <v>0</v>
      </c>
      <c r="K23" s="14">
        <f>INDEX(Blad1!$A$6:$M$42,MATCH(ROW(K18),Blad1!$M$6:$M$42,0),COLUMN(K$1))</f>
        <v>0</v>
      </c>
      <c r="L23" s="14">
        <f>INDEX(Blad1!$A$6:$M$42,MATCH(ROW(L18),Blad1!$M$6:$M$42,0),COLUMN(L$1))</f>
        <v>0</v>
      </c>
      <c r="M23" s="14">
        <f>INDEX(Blad1!$A$6:$M$42,MATCH(ROW(M18),Blad1!$M$6:$M$42,0),COLUMN(M$1))</f>
        <v>18</v>
      </c>
    </row>
    <row r="24" spans="1:13" x14ac:dyDescent="0.2">
      <c r="A24" s="14">
        <f>INDEX(Blad1!$A$6:$M$42,MATCH(ROW(A19),Blad1!$M$6:$M$42,0),COLUMN(A$1))</f>
        <v>19</v>
      </c>
      <c r="B24" s="14">
        <f>INDEX(Blad1!$A$6:$M$42,MATCH(ROW(B19),Blad1!$M$6:$M$42,0),COLUMN(B$1))</f>
        <v>0</v>
      </c>
      <c r="C24" s="14">
        <f>INDEX(Blad1!$A$6:$M$42,MATCH(ROW(C19),Blad1!$M$6:$M$42,0),COLUMN(C$1))</f>
        <v>0</v>
      </c>
      <c r="D24" s="14">
        <f>INDEX(Blad1!$A$6:$M$42,MATCH(ROW(D19),Blad1!$M$6:$M$42,0),COLUMN(D$1))</f>
        <v>0</v>
      </c>
      <c r="E24" s="14">
        <f>INDEX(Blad1!$A$6:$M$42,MATCH(ROW(E19),Blad1!$M$6:$M$42,0),COLUMN(E$1))</f>
        <v>0</v>
      </c>
      <c r="F24" s="14" t="str">
        <f>INDEX(Blad1!$A$6:$M$42,MATCH(ROW(F19),Blad1!$M$6:$M$42,0),COLUMN(F$1))</f>
        <v>L</v>
      </c>
      <c r="G24" s="14">
        <f>INDEX(Blad1!$A$6:$M$42,MATCH(ROW(G19),Blad1!$M$6:$M$42,0),COLUMN(G$1))</f>
        <v>0</v>
      </c>
      <c r="H24" s="14">
        <f>INDEX(Blad1!$A$6:$M$42,MATCH(ROW(H19),Blad1!$M$6:$M$42,0),COLUMN(H$1))</f>
        <v>0</v>
      </c>
      <c r="I24" s="14">
        <f>INDEX(Blad1!$A$6:$M$42,MATCH(ROW(I19),Blad1!$M$6:$M$42,0),COLUMN(I$1))</f>
        <v>0</v>
      </c>
      <c r="J24" s="14">
        <f>INDEX(Blad1!$A$6:$M$42,MATCH(ROW(J19),Blad1!$M$6:$M$42,0),COLUMN(J$1))</f>
        <v>0</v>
      </c>
      <c r="K24" s="14">
        <f>INDEX(Blad1!$A$6:$M$42,MATCH(ROW(K19),Blad1!$M$6:$M$42,0),COLUMN(K$1))</f>
        <v>0</v>
      </c>
      <c r="L24" s="14">
        <f>INDEX(Blad1!$A$6:$M$42,MATCH(ROW(L19),Blad1!$M$6:$M$42,0),COLUMN(L$1))</f>
        <v>0</v>
      </c>
      <c r="M24" s="14">
        <f>INDEX(Blad1!$A$6:$M$42,MATCH(ROW(M19),Blad1!$M$6:$M$42,0),COLUMN(M$1))</f>
        <v>19</v>
      </c>
    </row>
    <row r="25" spans="1:13" x14ac:dyDescent="0.2">
      <c r="A25" s="14">
        <f>INDEX(Blad1!$A$6:$M$42,MATCH(ROW(A20),Blad1!$M$6:$M$42,0),COLUMN(A$1))</f>
        <v>20</v>
      </c>
      <c r="B25" s="14">
        <f>INDEX(Blad1!$A$6:$M$42,MATCH(ROW(B20),Blad1!$M$6:$M$42,0),COLUMN(B$1))</f>
        <v>0</v>
      </c>
      <c r="C25" s="14">
        <f>INDEX(Blad1!$A$6:$M$42,MATCH(ROW(C20),Blad1!$M$6:$M$42,0),COLUMN(C$1))</f>
        <v>0</v>
      </c>
      <c r="D25" s="14">
        <f>INDEX(Blad1!$A$6:$M$42,MATCH(ROW(D20),Blad1!$M$6:$M$42,0),COLUMN(D$1))</f>
        <v>0</v>
      </c>
      <c r="E25" s="14">
        <f>INDEX(Blad1!$A$6:$M$42,MATCH(ROW(E20),Blad1!$M$6:$M$42,0),COLUMN(E$1))</f>
        <v>0</v>
      </c>
      <c r="F25" s="14" t="str">
        <f>INDEX(Blad1!$A$6:$M$42,MATCH(ROW(F20),Blad1!$M$6:$M$42,0),COLUMN(F$1))</f>
        <v>L</v>
      </c>
      <c r="G25" s="14">
        <f>INDEX(Blad1!$A$6:$M$42,MATCH(ROW(G20),Blad1!$M$6:$M$42,0),COLUMN(G$1))</f>
        <v>0</v>
      </c>
      <c r="H25" s="14">
        <f>INDEX(Blad1!$A$6:$M$42,MATCH(ROW(H20),Blad1!$M$6:$M$42,0),COLUMN(H$1))</f>
        <v>0</v>
      </c>
      <c r="I25" s="14">
        <f>INDEX(Blad1!$A$6:$M$42,MATCH(ROW(I20),Blad1!$M$6:$M$42,0),COLUMN(I$1))</f>
        <v>0</v>
      </c>
      <c r="J25" s="14">
        <f>INDEX(Blad1!$A$6:$M$42,MATCH(ROW(J20),Blad1!$M$6:$M$42,0),COLUMN(J$1))</f>
        <v>0</v>
      </c>
      <c r="K25" s="14">
        <f>INDEX(Blad1!$A$6:$M$42,MATCH(ROW(K20),Blad1!$M$6:$M$42,0),COLUMN(K$1))</f>
        <v>0</v>
      </c>
      <c r="L25" s="14">
        <f>INDEX(Blad1!$A$6:$M$42,MATCH(ROW(L20),Blad1!$M$6:$M$42,0),COLUMN(L$1))</f>
        <v>0</v>
      </c>
      <c r="M25" s="14">
        <f>INDEX(Blad1!$A$6:$M$42,MATCH(ROW(M20),Blad1!$M$6:$M$42,0),COLUMN(M$1))</f>
        <v>20</v>
      </c>
    </row>
    <row r="26" spans="1:13" x14ac:dyDescent="0.2">
      <c r="A26" s="14">
        <f>INDEX(Blad1!$A$6:$M$42,MATCH(ROW(A21),Blad1!$M$6:$M$42,0),COLUMN(A$1))</f>
        <v>21</v>
      </c>
      <c r="B26" s="14">
        <f>INDEX(Blad1!$A$6:$M$42,MATCH(ROW(B21),Blad1!$M$6:$M$42,0),COLUMN(B$1))</f>
        <v>0</v>
      </c>
      <c r="C26" s="14">
        <f>INDEX(Blad1!$A$6:$M$42,MATCH(ROW(C21),Blad1!$M$6:$M$42,0),COLUMN(C$1))</f>
        <v>0</v>
      </c>
      <c r="D26" s="14">
        <f>INDEX(Blad1!$A$6:$M$42,MATCH(ROW(D21),Blad1!$M$6:$M$42,0),COLUMN(D$1))</f>
        <v>0</v>
      </c>
      <c r="E26" s="14">
        <f>INDEX(Blad1!$A$6:$M$42,MATCH(ROW(E21),Blad1!$M$6:$M$42,0),COLUMN(E$1))</f>
        <v>0</v>
      </c>
      <c r="F26" s="14" t="str">
        <f>INDEX(Blad1!$A$6:$M$42,MATCH(ROW(F21),Blad1!$M$6:$M$42,0),COLUMN(F$1))</f>
        <v>L</v>
      </c>
      <c r="G26" s="14">
        <f>INDEX(Blad1!$A$6:$M$42,MATCH(ROW(G21),Blad1!$M$6:$M$42,0),COLUMN(G$1))</f>
        <v>0</v>
      </c>
      <c r="H26" s="14">
        <f>INDEX(Blad1!$A$6:$M$42,MATCH(ROW(H21),Blad1!$M$6:$M$42,0),COLUMN(H$1))</f>
        <v>0</v>
      </c>
      <c r="I26" s="14">
        <f>INDEX(Blad1!$A$6:$M$42,MATCH(ROW(I21),Blad1!$M$6:$M$42,0),COLUMN(I$1))</f>
        <v>0</v>
      </c>
      <c r="J26" s="14">
        <f>INDEX(Blad1!$A$6:$M$42,MATCH(ROW(J21),Blad1!$M$6:$M$42,0),COLUMN(J$1))</f>
        <v>0</v>
      </c>
      <c r="K26" s="14">
        <f>INDEX(Blad1!$A$6:$M$42,MATCH(ROW(K21),Blad1!$M$6:$M$42,0),COLUMN(K$1))</f>
        <v>0</v>
      </c>
      <c r="L26" s="14">
        <f>INDEX(Blad1!$A$6:$M$42,MATCH(ROW(L21),Blad1!$M$6:$M$42,0),COLUMN(L$1))</f>
        <v>0</v>
      </c>
      <c r="M26" s="14">
        <f>INDEX(Blad1!$A$6:$M$42,MATCH(ROW(M21),Blad1!$M$6:$M$42,0),COLUMN(M$1))</f>
        <v>21</v>
      </c>
    </row>
    <row r="27" spans="1:13" x14ac:dyDescent="0.2">
      <c r="A27" s="14">
        <f>INDEX(Blad1!$A$6:$M$42,MATCH(ROW(A22),Blad1!$M$6:$M$42,0),COLUMN(A$1))</f>
        <v>22</v>
      </c>
      <c r="B27" s="14">
        <f>INDEX(Blad1!$A$6:$M$42,MATCH(ROW(B22),Blad1!$M$6:$M$42,0),COLUMN(B$1))</f>
        <v>0</v>
      </c>
      <c r="C27" s="14">
        <f>INDEX(Blad1!$A$6:$M$42,MATCH(ROW(C22),Blad1!$M$6:$M$42,0),COLUMN(C$1))</f>
        <v>0</v>
      </c>
      <c r="D27" s="14">
        <f>INDEX(Blad1!$A$6:$M$42,MATCH(ROW(D22),Blad1!$M$6:$M$42,0),COLUMN(D$1))</f>
        <v>0</v>
      </c>
      <c r="E27" s="14">
        <f>INDEX(Blad1!$A$6:$M$42,MATCH(ROW(E22),Blad1!$M$6:$M$42,0),COLUMN(E$1))</f>
        <v>0</v>
      </c>
      <c r="F27" s="14" t="str">
        <f>INDEX(Blad1!$A$6:$M$42,MATCH(ROW(F22),Blad1!$M$6:$M$42,0),COLUMN(F$1))</f>
        <v>L</v>
      </c>
      <c r="G27" s="14">
        <f>INDEX(Blad1!$A$6:$M$42,MATCH(ROW(G22),Blad1!$M$6:$M$42,0),COLUMN(G$1))</f>
        <v>0</v>
      </c>
      <c r="H27" s="14">
        <f>INDEX(Blad1!$A$6:$M$42,MATCH(ROW(H22),Blad1!$M$6:$M$42,0),COLUMN(H$1))</f>
        <v>0</v>
      </c>
      <c r="I27" s="14">
        <f>INDEX(Blad1!$A$6:$M$42,MATCH(ROW(I22),Blad1!$M$6:$M$42,0),COLUMN(I$1))</f>
        <v>0</v>
      </c>
      <c r="J27" s="14">
        <f>INDEX(Blad1!$A$6:$M$42,MATCH(ROW(J22),Blad1!$M$6:$M$42,0),COLUMN(J$1))</f>
        <v>0</v>
      </c>
      <c r="K27" s="14">
        <f>INDEX(Blad1!$A$6:$M$42,MATCH(ROW(K22),Blad1!$M$6:$M$42,0),COLUMN(K$1))</f>
        <v>0</v>
      </c>
      <c r="L27" s="14">
        <f>INDEX(Blad1!$A$6:$M$42,MATCH(ROW(L22),Blad1!$M$6:$M$42,0),COLUMN(L$1))</f>
        <v>0</v>
      </c>
      <c r="M27" s="14">
        <f>INDEX(Blad1!$A$6:$M$42,MATCH(ROW(M22),Blad1!$M$6:$M$42,0),COLUMN(M$1))</f>
        <v>22</v>
      </c>
    </row>
    <row r="28" spans="1:13" x14ac:dyDescent="0.2">
      <c r="A28" s="14">
        <f>INDEX(Blad1!$A$6:$M$42,MATCH(ROW(A23),Blad1!$M$6:$M$42,0),COLUMN(A$1))</f>
        <v>23</v>
      </c>
      <c r="B28" s="14">
        <f>INDEX(Blad1!$A$6:$M$42,MATCH(ROW(B23),Blad1!$M$6:$M$42,0),COLUMN(B$1))</f>
        <v>0</v>
      </c>
      <c r="C28" s="14">
        <f>INDEX(Blad1!$A$6:$M$42,MATCH(ROW(C23),Blad1!$M$6:$M$42,0),COLUMN(C$1))</f>
        <v>0</v>
      </c>
      <c r="D28" s="14">
        <f>INDEX(Blad1!$A$6:$M$42,MATCH(ROW(D23),Blad1!$M$6:$M$42,0),COLUMN(D$1))</f>
        <v>0</v>
      </c>
      <c r="E28" s="14">
        <f>INDEX(Blad1!$A$6:$M$42,MATCH(ROW(E23),Blad1!$M$6:$M$42,0),COLUMN(E$1))</f>
        <v>0</v>
      </c>
      <c r="F28" s="14" t="str">
        <f>INDEX(Blad1!$A$6:$M$42,MATCH(ROW(F23),Blad1!$M$6:$M$42,0),COLUMN(F$1))</f>
        <v>L</v>
      </c>
      <c r="G28" s="14">
        <f>INDEX(Blad1!$A$6:$M$42,MATCH(ROW(G23),Blad1!$M$6:$M$42,0),COLUMN(G$1))</f>
        <v>0</v>
      </c>
      <c r="H28" s="14">
        <f>INDEX(Blad1!$A$6:$M$42,MATCH(ROW(H23),Blad1!$M$6:$M$42,0),COLUMN(H$1))</f>
        <v>0</v>
      </c>
      <c r="I28" s="14">
        <f>INDEX(Blad1!$A$6:$M$42,MATCH(ROW(I23),Blad1!$M$6:$M$42,0),COLUMN(I$1))</f>
        <v>0</v>
      </c>
      <c r="J28" s="14">
        <f>INDEX(Blad1!$A$6:$M$42,MATCH(ROW(J23),Blad1!$M$6:$M$42,0),COLUMN(J$1))</f>
        <v>0</v>
      </c>
      <c r="K28" s="14">
        <f>INDEX(Blad1!$A$6:$M$42,MATCH(ROW(K23),Blad1!$M$6:$M$42,0),COLUMN(K$1))</f>
        <v>0</v>
      </c>
      <c r="L28" s="14">
        <f>INDEX(Blad1!$A$6:$M$42,MATCH(ROW(L23),Blad1!$M$6:$M$42,0),COLUMN(L$1))</f>
        <v>0</v>
      </c>
      <c r="M28" s="14">
        <f>INDEX(Blad1!$A$6:$M$42,MATCH(ROW(M23),Blad1!$M$6:$M$42,0),COLUMN(M$1))</f>
        <v>23</v>
      </c>
    </row>
    <row r="29" spans="1:13" x14ac:dyDescent="0.2">
      <c r="A29" s="14">
        <f>INDEX(Blad1!$A$6:$M$42,MATCH(ROW(A24),Blad1!$M$6:$M$42,0),COLUMN(A$1))</f>
        <v>24</v>
      </c>
      <c r="B29" s="14">
        <f>INDEX(Blad1!$A$6:$M$42,MATCH(ROW(B24),Blad1!$M$6:$M$42,0),COLUMN(B$1))</f>
        <v>0</v>
      </c>
      <c r="C29" s="14">
        <f>INDEX(Blad1!$A$6:$M$42,MATCH(ROW(C24),Blad1!$M$6:$M$42,0),COLUMN(C$1))</f>
        <v>0</v>
      </c>
      <c r="D29" s="14">
        <f>INDEX(Blad1!$A$6:$M$42,MATCH(ROW(D24),Blad1!$M$6:$M$42,0),COLUMN(D$1))</f>
        <v>0</v>
      </c>
      <c r="E29" s="14">
        <f>INDEX(Blad1!$A$6:$M$42,MATCH(ROW(E24),Blad1!$M$6:$M$42,0),COLUMN(E$1))</f>
        <v>0</v>
      </c>
      <c r="F29" s="14" t="str">
        <f>INDEX(Blad1!$A$6:$M$42,MATCH(ROW(F24),Blad1!$M$6:$M$42,0),COLUMN(F$1))</f>
        <v>L</v>
      </c>
      <c r="G29" s="14">
        <f>INDEX(Blad1!$A$6:$M$42,MATCH(ROW(G24),Blad1!$M$6:$M$42,0),COLUMN(G$1))</f>
        <v>0</v>
      </c>
      <c r="H29" s="14">
        <f>INDEX(Blad1!$A$6:$M$42,MATCH(ROW(H24),Blad1!$M$6:$M$42,0),COLUMN(H$1))</f>
        <v>0</v>
      </c>
      <c r="I29" s="14">
        <f>INDEX(Blad1!$A$6:$M$42,MATCH(ROW(I24),Blad1!$M$6:$M$42,0),COLUMN(I$1))</f>
        <v>0</v>
      </c>
      <c r="J29" s="14">
        <f>INDEX(Blad1!$A$6:$M$42,MATCH(ROW(J24),Blad1!$M$6:$M$42,0),COLUMN(J$1))</f>
        <v>0</v>
      </c>
      <c r="K29" s="14">
        <f>INDEX(Blad1!$A$6:$M$42,MATCH(ROW(K24),Blad1!$M$6:$M$42,0),COLUMN(K$1))</f>
        <v>0</v>
      </c>
      <c r="L29" s="14">
        <f>INDEX(Blad1!$A$6:$M$42,MATCH(ROW(L24),Blad1!$M$6:$M$42,0),COLUMN(L$1))</f>
        <v>0</v>
      </c>
      <c r="M29" s="14">
        <f>INDEX(Blad1!$A$6:$M$42,MATCH(ROW(M24),Blad1!$M$6:$M$42,0),COLUMN(M$1))</f>
        <v>24</v>
      </c>
    </row>
    <row r="30" spans="1:13" x14ac:dyDescent="0.2">
      <c r="A30" s="14">
        <f>INDEX(Blad1!$A$6:$M$42,MATCH(ROW(A25),Blad1!$M$6:$M$42,0),COLUMN(A$1))</f>
        <v>25</v>
      </c>
      <c r="B30" s="14">
        <f>INDEX(Blad1!$A$6:$M$42,MATCH(ROW(B25),Blad1!$M$6:$M$42,0),COLUMN(B$1))</f>
        <v>0</v>
      </c>
      <c r="C30" s="14">
        <f>INDEX(Blad1!$A$6:$M$42,MATCH(ROW(C25),Blad1!$M$6:$M$42,0),COLUMN(C$1))</f>
        <v>0</v>
      </c>
      <c r="D30" s="14">
        <f>INDEX(Blad1!$A$6:$M$42,MATCH(ROW(D25),Blad1!$M$6:$M$42,0),COLUMN(D$1))</f>
        <v>0</v>
      </c>
      <c r="E30" s="14">
        <f>INDEX(Blad1!$A$6:$M$42,MATCH(ROW(E25),Blad1!$M$6:$M$42,0),COLUMN(E$1))</f>
        <v>0</v>
      </c>
      <c r="F30" s="14" t="str">
        <f>INDEX(Blad1!$A$6:$M$42,MATCH(ROW(F25),Blad1!$M$6:$M$42,0),COLUMN(F$1))</f>
        <v>L</v>
      </c>
      <c r="G30" s="14">
        <f>INDEX(Blad1!$A$6:$M$42,MATCH(ROW(G25),Blad1!$M$6:$M$42,0),COLUMN(G$1))</f>
        <v>0</v>
      </c>
      <c r="H30" s="14">
        <f>INDEX(Blad1!$A$6:$M$42,MATCH(ROW(H25),Blad1!$M$6:$M$42,0),COLUMN(H$1))</f>
        <v>0</v>
      </c>
      <c r="I30" s="14">
        <f>INDEX(Blad1!$A$6:$M$42,MATCH(ROW(I25),Blad1!$M$6:$M$42,0),COLUMN(I$1))</f>
        <v>0</v>
      </c>
      <c r="J30" s="14">
        <f>INDEX(Blad1!$A$6:$M$42,MATCH(ROW(J25),Blad1!$M$6:$M$42,0),COLUMN(J$1))</f>
        <v>0</v>
      </c>
      <c r="K30" s="14">
        <f>INDEX(Blad1!$A$6:$M$42,MATCH(ROW(K25),Blad1!$M$6:$M$42,0),COLUMN(K$1))</f>
        <v>0</v>
      </c>
      <c r="L30" s="14">
        <f>INDEX(Blad1!$A$6:$M$42,MATCH(ROW(L25),Blad1!$M$6:$M$42,0),COLUMN(L$1))</f>
        <v>0</v>
      </c>
      <c r="M30" s="14">
        <f>INDEX(Blad1!$A$6:$M$42,MATCH(ROW(M25),Blad1!$M$6:$M$42,0),COLUMN(M$1))</f>
        <v>25</v>
      </c>
    </row>
    <row r="31" spans="1:13" x14ac:dyDescent="0.2">
      <c r="A31" s="14">
        <f>INDEX(Blad1!$A$6:$M$42,MATCH(ROW(A26),Blad1!$M$6:$M$42,0),COLUMN(A$1))</f>
        <v>37</v>
      </c>
      <c r="B31" s="14">
        <f>INDEX(Blad1!$A$6:$M$42,MATCH(ROW(B26),Blad1!$M$6:$M$42,0),COLUMN(B$1))</f>
        <v>0</v>
      </c>
      <c r="C31" s="14">
        <f>INDEX(Blad1!$A$6:$M$42,MATCH(ROW(C26),Blad1!$M$6:$M$42,0),COLUMN(C$1))</f>
        <v>0</v>
      </c>
      <c r="D31" s="14">
        <f>INDEX(Blad1!$A$6:$M$42,MATCH(ROW(D26),Blad1!$M$6:$M$42,0),COLUMN(D$1))</f>
        <v>0</v>
      </c>
      <c r="E31" s="14">
        <f>INDEX(Blad1!$A$6:$M$42,MATCH(ROW(E26),Blad1!$M$6:$M$42,0),COLUMN(E$1))</f>
        <v>0</v>
      </c>
      <c r="F31" s="14" t="str">
        <f>INDEX(Blad1!$A$6:$M$42,MATCH(ROW(F26),Blad1!$M$6:$M$42,0),COLUMN(F$1))</f>
        <v>L</v>
      </c>
      <c r="G31" s="14">
        <f>INDEX(Blad1!$A$6:$M$42,MATCH(ROW(G26),Blad1!$M$6:$M$42,0),COLUMN(G$1))</f>
        <v>0</v>
      </c>
      <c r="H31" s="14">
        <f>INDEX(Blad1!$A$6:$M$42,MATCH(ROW(H26),Blad1!$M$6:$M$42,0),COLUMN(H$1))</f>
        <v>0</v>
      </c>
      <c r="I31" s="14">
        <f>INDEX(Blad1!$A$6:$M$42,MATCH(ROW(I26),Blad1!$M$6:$M$42,0),COLUMN(I$1))</f>
        <v>0</v>
      </c>
      <c r="J31" s="14">
        <f>INDEX(Blad1!$A$6:$M$42,MATCH(ROW(J26),Blad1!$M$6:$M$42,0),COLUMN(J$1))</f>
        <v>0</v>
      </c>
      <c r="K31" s="14">
        <f>INDEX(Blad1!$A$6:$M$42,MATCH(ROW(K26),Blad1!$M$6:$M$42,0),COLUMN(K$1))</f>
        <v>0</v>
      </c>
      <c r="L31" s="14">
        <f>INDEX(Blad1!$A$6:$M$42,MATCH(ROW(L26),Blad1!$M$6:$M$42,0),COLUMN(L$1))</f>
        <v>0</v>
      </c>
      <c r="M31" s="14">
        <f>INDEX(Blad1!$A$6:$M$42,MATCH(ROW(M26),Blad1!$M$6:$M$42,0),COLUMN(M$1))</f>
        <v>26</v>
      </c>
    </row>
    <row r="32" spans="1:13" x14ac:dyDescent="0.2">
      <c r="A32" s="14">
        <f>INDEX(Blad1!$A$6:$M$42,MATCH(ROW(A27),Blad1!$M$6:$M$42,0),COLUMN(A$1))</f>
        <v>26</v>
      </c>
      <c r="B32" s="14">
        <f>INDEX(Blad1!$A$6:$M$42,MATCH(ROW(B27),Blad1!$M$6:$M$42,0),COLUMN(B$1))</f>
        <v>0</v>
      </c>
      <c r="C32" s="14">
        <f>INDEX(Blad1!$A$6:$M$42,MATCH(ROW(C27),Blad1!$M$6:$M$42,0),COLUMN(C$1))</f>
        <v>0</v>
      </c>
      <c r="D32" s="14">
        <f>INDEX(Blad1!$A$6:$M$42,MATCH(ROW(D27),Blad1!$M$6:$M$42,0),COLUMN(D$1))</f>
        <v>0</v>
      </c>
      <c r="E32" s="14">
        <f>INDEX(Blad1!$A$6:$M$42,MATCH(ROW(E27),Blad1!$M$6:$M$42,0),COLUMN(E$1))</f>
        <v>0</v>
      </c>
      <c r="F32" s="14" t="str">
        <f>INDEX(Blad1!$A$6:$M$42,MATCH(ROW(F27),Blad1!$M$6:$M$42,0),COLUMN(F$1))</f>
        <v>M</v>
      </c>
      <c r="G32" s="14">
        <f>INDEX(Blad1!$A$6:$M$42,MATCH(ROW(G27),Blad1!$M$6:$M$42,0),COLUMN(G$1))</f>
        <v>0</v>
      </c>
      <c r="H32" s="14">
        <f>INDEX(Blad1!$A$6:$M$42,MATCH(ROW(H27),Blad1!$M$6:$M$42,0),COLUMN(H$1))</f>
        <v>0</v>
      </c>
      <c r="I32" s="14">
        <f>INDEX(Blad1!$A$6:$M$42,MATCH(ROW(I27),Blad1!$M$6:$M$42,0),COLUMN(I$1))</f>
        <v>0</v>
      </c>
      <c r="J32" s="14">
        <f>INDEX(Blad1!$A$6:$M$42,MATCH(ROW(J27),Blad1!$M$6:$M$42,0),COLUMN(J$1))</f>
        <v>0</v>
      </c>
      <c r="K32" s="14">
        <f>INDEX(Blad1!$A$6:$M$42,MATCH(ROW(K27),Blad1!$M$6:$M$42,0),COLUMN(K$1))</f>
        <v>0</v>
      </c>
      <c r="L32" s="14">
        <f>INDEX(Blad1!$A$6:$M$42,MATCH(ROW(L27),Blad1!$M$6:$M$42,0),COLUMN(L$1))</f>
        <v>0</v>
      </c>
      <c r="M32" s="14">
        <f>INDEX(Blad1!$A$6:$M$42,MATCH(ROW(M27),Blad1!$M$6:$M$42,0),COLUMN(M$1))</f>
        <v>27</v>
      </c>
    </row>
    <row r="33" spans="1:13" x14ac:dyDescent="0.2">
      <c r="A33" s="14">
        <f>INDEX(Blad1!$A$6:$M$42,MATCH(ROW(A28),Blad1!$M$6:$M$42,0),COLUMN(A$1))</f>
        <v>27</v>
      </c>
      <c r="B33" s="14">
        <f>INDEX(Blad1!$A$6:$M$42,MATCH(ROW(B28),Blad1!$M$6:$M$42,0),COLUMN(B$1))</f>
        <v>0</v>
      </c>
      <c r="C33" s="14">
        <f>INDEX(Blad1!$A$6:$M$42,MATCH(ROW(C28),Blad1!$M$6:$M$42,0),COLUMN(C$1))</f>
        <v>0</v>
      </c>
      <c r="D33" s="14">
        <f>INDEX(Blad1!$A$6:$M$42,MATCH(ROW(D28),Blad1!$M$6:$M$42,0),COLUMN(D$1))</f>
        <v>0</v>
      </c>
      <c r="E33" s="14">
        <f>INDEX(Blad1!$A$6:$M$42,MATCH(ROW(E28),Blad1!$M$6:$M$42,0),COLUMN(E$1))</f>
        <v>0</v>
      </c>
      <c r="F33" s="14" t="str">
        <f>INDEX(Blad1!$A$6:$M$42,MATCH(ROW(F28),Blad1!$M$6:$M$42,0),COLUMN(F$1))</f>
        <v>M</v>
      </c>
      <c r="G33" s="14">
        <f>INDEX(Blad1!$A$6:$M$42,MATCH(ROW(G28),Blad1!$M$6:$M$42,0),COLUMN(G$1))</f>
        <v>0</v>
      </c>
      <c r="H33" s="14">
        <f>INDEX(Blad1!$A$6:$M$42,MATCH(ROW(H28),Blad1!$M$6:$M$42,0),COLUMN(H$1))</f>
        <v>0</v>
      </c>
      <c r="I33" s="14">
        <f>INDEX(Blad1!$A$6:$M$42,MATCH(ROW(I28),Blad1!$M$6:$M$42,0),COLUMN(I$1))</f>
        <v>0</v>
      </c>
      <c r="J33" s="14">
        <f>INDEX(Blad1!$A$6:$M$42,MATCH(ROW(J28),Blad1!$M$6:$M$42,0),COLUMN(J$1))</f>
        <v>0</v>
      </c>
      <c r="K33" s="14">
        <f>INDEX(Blad1!$A$6:$M$42,MATCH(ROW(K28),Blad1!$M$6:$M$42,0),COLUMN(K$1))</f>
        <v>0</v>
      </c>
      <c r="L33" s="14">
        <f>INDEX(Blad1!$A$6:$M$42,MATCH(ROW(L28),Blad1!$M$6:$M$42,0),COLUMN(L$1))</f>
        <v>0</v>
      </c>
      <c r="M33" s="14">
        <f>INDEX(Blad1!$A$6:$M$42,MATCH(ROW(M28),Blad1!$M$6:$M$42,0),COLUMN(M$1))</f>
        <v>28</v>
      </c>
    </row>
    <row r="34" spans="1:13" x14ac:dyDescent="0.2">
      <c r="A34" s="14">
        <f>INDEX(Blad1!$A$6:$M$42,MATCH(ROW(A29),Blad1!$M$6:$M$42,0),COLUMN(A$1))</f>
        <v>28</v>
      </c>
      <c r="B34" s="14">
        <f>INDEX(Blad1!$A$6:$M$42,MATCH(ROW(B29),Blad1!$M$6:$M$42,0),COLUMN(B$1))</f>
        <v>0</v>
      </c>
      <c r="C34" s="14">
        <f>INDEX(Blad1!$A$6:$M$42,MATCH(ROW(C29),Blad1!$M$6:$M$42,0),COLUMN(C$1))</f>
        <v>0</v>
      </c>
      <c r="D34" s="14">
        <f>INDEX(Blad1!$A$6:$M$42,MATCH(ROW(D29),Blad1!$M$6:$M$42,0),COLUMN(D$1))</f>
        <v>0</v>
      </c>
      <c r="E34" s="14">
        <f>INDEX(Blad1!$A$6:$M$42,MATCH(ROW(E29),Blad1!$M$6:$M$42,0),COLUMN(E$1))</f>
        <v>0</v>
      </c>
      <c r="F34" s="14" t="str">
        <f>INDEX(Blad1!$A$6:$M$42,MATCH(ROW(F29),Blad1!$M$6:$M$42,0),COLUMN(F$1))</f>
        <v>M</v>
      </c>
      <c r="G34" s="14">
        <f>INDEX(Blad1!$A$6:$M$42,MATCH(ROW(G29),Blad1!$M$6:$M$42,0),COLUMN(G$1))</f>
        <v>0</v>
      </c>
      <c r="H34" s="14">
        <f>INDEX(Blad1!$A$6:$M$42,MATCH(ROW(H29),Blad1!$M$6:$M$42,0),COLUMN(H$1))</f>
        <v>0</v>
      </c>
      <c r="I34" s="14">
        <f>INDEX(Blad1!$A$6:$M$42,MATCH(ROW(I29),Blad1!$M$6:$M$42,0),COLUMN(I$1))</f>
        <v>0</v>
      </c>
      <c r="J34" s="14">
        <f>INDEX(Blad1!$A$6:$M$42,MATCH(ROW(J29),Blad1!$M$6:$M$42,0),COLUMN(J$1))</f>
        <v>0</v>
      </c>
      <c r="K34" s="14">
        <f>INDEX(Blad1!$A$6:$M$42,MATCH(ROW(K29),Blad1!$M$6:$M$42,0),COLUMN(K$1))</f>
        <v>0</v>
      </c>
      <c r="L34" s="14">
        <f>INDEX(Blad1!$A$6:$M$42,MATCH(ROW(L29),Blad1!$M$6:$M$42,0),COLUMN(L$1))</f>
        <v>0</v>
      </c>
      <c r="M34" s="14">
        <f>INDEX(Blad1!$A$6:$M$42,MATCH(ROW(M29),Blad1!$M$6:$M$42,0),COLUMN(M$1))</f>
        <v>29</v>
      </c>
    </row>
    <row r="35" spans="1:13" x14ac:dyDescent="0.2">
      <c r="A35" s="14">
        <f>INDEX(Blad1!$A$6:$M$42,MATCH(ROW(A30),Blad1!$M$6:$M$42,0),COLUMN(A$1))</f>
        <v>29</v>
      </c>
      <c r="B35" s="14">
        <f>INDEX(Blad1!$A$6:$M$42,MATCH(ROW(B30),Blad1!$M$6:$M$42,0),COLUMN(B$1))</f>
        <v>0</v>
      </c>
      <c r="C35" s="14">
        <f>INDEX(Blad1!$A$6:$M$42,MATCH(ROW(C30),Blad1!$M$6:$M$42,0),COLUMN(C$1))</f>
        <v>0</v>
      </c>
      <c r="D35" s="14">
        <f>INDEX(Blad1!$A$6:$M$42,MATCH(ROW(D30),Blad1!$M$6:$M$42,0),COLUMN(D$1))</f>
        <v>0</v>
      </c>
      <c r="E35" s="14">
        <f>INDEX(Blad1!$A$6:$M$42,MATCH(ROW(E30),Blad1!$M$6:$M$42,0),COLUMN(E$1))</f>
        <v>0</v>
      </c>
      <c r="F35" s="14" t="str">
        <f>INDEX(Blad1!$A$6:$M$42,MATCH(ROW(F30),Blad1!$M$6:$M$42,0),COLUMN(F$1))</f>
        <v>M</v>
      </c>
      <c r="G35" s="14">
        <f>INDEX(Blad1!$A$6:$M$42,MATCH(ROW(G30),Blad1!$M$6:$M$42,0),COLUMN(G$1))</f>
        <v>0</v>
      </c>
      <c r="H35" s="14">
        <f>INDEX(Blad1!$A$6:$M$42,MATCH(ROW(H30),Blad1!$M$6:$M$42,0),COLUMN(H$1))</f>
        <v>0</v>
      </c>
      <c r="I35" s="14">
        <f>INDEX(Blad1!$A$6:$M$42,MATCH(ROW(I30),Blad1!$M$6:$M$42,0),COLUMN(I$1))</f>
        <v>0</v>
      </c>
      <c r="J35" s="14">
        <f>INDEX(Blad1!$A$6:$M$42,MATCH(ROW(J30),Blad1!$M$6:$M$42,0),COLUMN(J$1))</f>
        <v>0</v>
      </c>
      <c r="K35" s="14">
        <f>INDEX(Blad1!$A$6:$M$42,MATCH(ROW(K30),Blad1!$M$6:$M$42,0),COLUMN(K$1))</f>
        <v>0</v>
      </c>
      <c r="L35" s="14">
        <f>INDEX(Blad1!$A$6:$M$42,MATCH(ROW(L30),Blad1!$M$6:$M$42,0),COLUMN(L$1))</f>
        <v>0</v>
      </c>
      <c r="M35" s="14">
        <f>INDEX(Blad1!$A$6:$M$42,MATCH(ROW(M30),Blad1!$M$6:$M$42,0),COLUMN(M$1))</f>
        <v>30</v>
      </c>
    </row>
    <row r="36" spans="1:13" x14ac:dyDescent="0.2">
      <c r="A36" s="14">
        <f>INDEX(Blad1!$A$6:$M$42,MATCH(ROW(A31),Blad1!$M$6:$M$42,0),COLUMN(A$1))</f>
        <v>30</v>
      </c>
      <c r="B36" s="14">
        <f>INDEX(Blad1!$A$6:$M$42,MATCH(ROW(B31),Blad1!$M$6:$M$42,0),COLUMN(B$1))</f>
        <v>0</v>
      </c>
      <c r="C36" s="14">
        <f>INDEX(Blad1!$A$6:$M$42,MATCH(ROW(C31),Blad1!$M$6:$M$42,0),COLUMN(C$1))</f>
        <v>0</v>
      </c>
      <c r="D36" s="14">
        <f>INDEX(Blad1!$A$6:$M$42,MATCH(ROW(D31),Blad1!$M$6:$M$42,0),COLUMN(D$1))</f>
        <v>0</v>
      </c>
      <c r="E36" s="14">
        <f>INDEX(Blad1!$A$6:$M$42,MATCH(ROW(E31),Blad1!$M$6:$M$42,0),COLUMN(E$1))</f>
        <v>0</v>
      </c>
      <c r="F36" s="14" t="str">
        <f>INDEX(Blad1!$A$6:$M$42,MATCH(ROW(F31),Blad1!$M$6:$M$42,0),COLUMN(F$1))</f>
        <v>S</v>
      </c>
      <c r="G36" s="14">
        <f>INDEX(Blad1!$A$6:$M$42,MATCH(ROW(G31),Blad1!$M$6:$M$42,0),COLUMN(G$1))</f>
        <v>0</v>
      </c>
      <c r="H36" s="14">
        <f>INDEX(Blad1!$A$6:$M$42,MATCH(ROW(H31),Blad1!$M$6:$M$42,0),COLUMN(H$1))</f>
        <v>0</v>
      </c>
      <c r="I36" s="14">
        <f>INDEX(Blad1!$A$6:$M$42,MATCH(ROW(I31),Blad1!$M$6:$M$42,0),COLUMN(I$1))</f>
        <v>0</v>
      </c>
      <c r="J36" s="14">
        <f>INDEX(Blad1!$A$6:$M$42,MATCH(ROW(J31),Blad1!$M$6:$M$42,0),COLUMN(J$1))</f>
        <v>0</v>
      </c>
      <c r="K36" s="14">
        <f>INDEX(Blad1!$A$6:$M$42,MATCH(ROW(K31),Blad1!$M$6:$M$42,0),COLUMN(K$1))</f>
        <v>0</v>
      </c>
      <c r="L36" s="14">
        <f>INDEX(Blad1!$A$6:$M$42,MATCH(ROW(L31),Blad1!$M$6:$M$42,0),COLUMN(L$1))</f>
        <v>0</v>
      </c>
      <c r="M36" s="14">
        <f>INDEX(Blad1!$A$6:$M$42,MATCH(ROW(M31),Blad1!$M$6:$M$42,0),COLUMN(M$1))</f>
        <v>31</v>
      </c>
    </row>
    <row r="37" spans="1:13" x14ac:dyDescent="0.2">
      <c r="A37" s="14">
        <f>INDEX(Blad1!$A$6:$M$42,MATCH(ROW(A32),Blad1!$M$6:$M$42,0),COLUMN(A$1))</f>
        <v>31</v>
      </c>
      <c r="B37" s="14">
        <f>INDEX(Blad1!$A$6:$M$42,MATCH(ROW(B32),Blad1!$M$6:$M$42,0),COLUMN(B$1))</f>
        <v>0</v>
      </c>
      <c r="C37" s="14">
        <f>INDEX(Blad1!$A$6:$M$42,MATCH(ROW(C32),Blad1!$M$6:$M$42,0),COLUMN(C$1))</f>
        <v>0</v>
      </c>
      <c r="D37" s="14">
        <f>INDEX(Blad1!$A$6:$M$42,MATCH(ROW(D32),Blad1!$M$6:$M$42,0),COLUMN(D$1))</f>
        <v>0</v>
      </c>
      <c r="E37" s="14">
        <f>INDEX(Blad1!$A$6:$M$42,MATCH(ROW(E32),Blad1!$M$6:$M$42,0),COLUMN(E$1))</f>
        <v>0</v>
      </c>
      <c r="F37" s="14" t="str">
        <f>INDEX(Blad1!$A$6:$M$42,MATCH(ROW(F32),Blad1!$M$6:$M$42,0),COLUMN(F$1))</f>
        <v>S</v>
      </c>
      <c r="G37" s="14">
        <f>INDEX(Blad1!$A$6:$M$42,MATCH(ROW(G32),Blad1!$M$6:$M$42,0),COLUMN(G$1))</f>
        <v>0</v>
      </c>
      <c r="H37" s="14">
        <f>INDEX(Blad1!$A$6:$M$42,MATCH(ROW(H32),Blad1!$M$6:$M$42,0),COLUMN(H$1))</f>
        <v>0</v>
      </c>
      <c r="I37" s="14">
        <f>INDEX(Blad1!$A$6:$M$42,MATCH(ROW(I32),Blad1!$M$6:$M$42,0),COLUMN(I$1))</f>
        <v>0</v>
      </c>
      <c r="J37" s="14">
        <f>INDEX(Blad1!$A$6:$M$42,MATCH(ROW(J32),Blad1!$M$6:$M$42,0),COLUMN(J$1))</f>
        <v>0</v>
      </c>
      <c r="K37" s="14">
        <f>INDEX(Blad1!$A$6:$M$42,MATCH(ROW(K32),Blad1!$M$6:$M$42,0),COLUMN(K$1))</f>
        <v>0</v>
      </c>
      <c r="L37" s="14">
        <f>INDEX(Blad1!$A$6:$M$42,MATCH(ROW(L32),Blad1!$M$6:$M$42,0),COLUMN(L$1))</f>
        <v>0</v>
      </c>
      <c r="M37" s="14">
        <f>INDEX(Blad1!$A$6:$M$42,MATCH(ROW(M32),Blad1!$M$6:$M$42,0),COLUMN(M$1))</f>
        <v>32</v>
      </c>
    </row>
    <row r="38" spans="1:13" x14ac:dyDescent="0.2">
      <c r="A38" s="14">
        <f>INDEX(Blad1!$A$6:$M$42,MATCH(ROW(A33),Blad1!$M$6:$M$42,0),COLUMN(A$1))</f>
        <v>32</v>
      </c>
      <c r="B38" s="14">
        <f>INDEX(Blad1!$A$6:$M$42,MATCH(ROW(B33),Blad1!$M$6:$M$42,0),COLUMN(B$1))</f>
        <v>0</v>
      </c>
      <c r="C38" s="14">
        <f>INDEX(Blad1!$A$6:$M$42,MATCH(ROW(C33),Blad1!$M$6:$M$42,0),COLUMN(C$1))</f>
        <v>0</v>
      </c>
      <c r="D38" s="14">
        <f>INDEX(Blad1!$A$6:$M$42,MATCH(ROW(D33),Blad1!$M$6:$M$42,0),COLUMN(D$1))</f>
        <v>0</v>
      </c>
      <c r="E38" s="14">
        <f>INDEX(Blad1!$A$6:$M$42,MATCH(ROW(E33),Blad1!$M$6:$M$42,0),COLUMN(E$1))</f>
        <v>0</v>
      </c>
      <c r="F38" s="14" t="str">
        <f>INDEX(Blad1!$A$6:$M$42,MATCH(ROW(F33),Blad1!$M$6:$M$42,0),COLUMN(F$1))</f>
        <v>S</v>
      </c>
      <c r="G38" s="14">
        <f>INDEX(Blad1!$A$6:$M$42,MATCH(ROW(G33),Blad1!$M$6:$M$42,0),COLUMN(G$1))</f>
        <v>0</v>
      </c>
      <c r="H38" s="14">
        <f>INDEX(Blad1!$A$6:$M$42,MATCH(ROW(H33),Blad1!$M$6:$M$42,0),COLUMN(H$1))</f>
        <v>0</v>
      </c>
      <c r="I38" s="14">
        <f>INDEX(Blad1!$A$6:$M$42,MATCH(ROW(I33),Blad1!$M$6:$M$42,0),COLUMN(I$1))</f>
        <v>0</v>
      </c>
      <c r="J38" s="14">
        <f>INDEX(Blad1!$A$6:$M$42,MATCH(ROW(J33),Blad1!$M$6:$M$42,0),COLUMN(J$1))</f>
        <v>0</v>
      </c>
      <c r="K38" s="14">
        <f>INDEX(Blad1!$A$6:$M$42,MATCH(ROW(K33),Blad1!$M$6:$M$42,0),COLUMN(K$1))</f>
        <v>0</v>
      </c>
      <c r="L38" s="14">
        <f>INDEX(Blad1!$A$6:$M$42,MATCH(ROW(L33),Blad1!$M$6:$M$42,0),COLUMN(L$1))</f>
        <v>0</v>
      </c>
      <c r="M38" s="14">
        <f>INDEX(Blad1!$A$6:$M$42,MATCH(ROW(M33),Blad1!$M$6:$M$42,0),COLUMN(M$1))</f>
        <v>33</v>
      </c>
    </row>
    <row r="39" spans="1:13" x14ac:dyDescent="0.2">
      <c r="A39" s="14">
        <f>INDEX(Blad1!$A$6:$M$42,MATCH(ROW(A34),Blad1!$M$6:$M$42,0),COLUMN(A$1))</f>
        <v>33</v>
      </c>
      <c r="B39" s="14">
        <f>INDEX(Blad1!$A$6:$M$42,MATCH(ROW(B34),Blad1!$M$6:$M$42,0),COLUMN(B$1))</f>
        <v>0</v>
      </c>
      <c r="C39" s="14">
        <f>INDEX(Blad1!$A$6:$M$42,MATCH(ROW(C34),Blad1!$M$6:$M$42,0),COLUMN(C$1))</f>
        <v>0</v>
      </c>
      <c r="D39" s="14">
        <f>INDEX(Blad1!$A$6:$M$42,MATCH(ROW(D34),Blad1!$M$6:$M$42,0),COLUMN(D$1))</f>
        <v>0</v>
      </c>
      <c r="E39" s="14">
        <f>INDEX(Blad1!$A$6:$M$42,MATCH(ROW(E34),Blad1!$M$6:$M$42,0),COLUMN(E$1))</f>
        <v>0</v>
      </c>
      <c r="F39" s="14" t="str">
        <f>INDEX(Blad1!$A$6:$M$42,MATCH(ROW(F34),Blad1!$M$6:$M$42,0),COLUMN(F$1))</f>
        <v>S</v>
      </c>
      <c r="G39" s="14">
        <f>INDEX(Blad1!$A$6:$M$42,MATCH(ROW(G34),Blad1!$M$6:$M$42,0),COLUMN(G$1))</f>
        <v>0</v>
      </c>
      <c r="H39" s="14">
        <f>INDEX(Blad1!$A$6:$M$42,MATCH(ROW(H34),Blad1!$M$6:$M$42,0),COLUMN(H$1))</f>
        <v>0</v>
      </c>
      <c r="I39" s="14">
        <f>INDEX(Blad1!$A$6:$M$42,MATCH(ROW(I34),Blad1!$M$6:$M$42,0),COLUMN(I$1))</f>
        <v>0</v>
      </c>
      <c r="J39" s="14">
        <f>INDEX(Blad1!$A$6:$M$42,MATCH(ROW(J34),Blad1!$M$6:$M$42,0),COLUMN(J$1))</f>
        <v>0</v>
      </c>
      <c r="K39" s="14">
        <f>INDEX(Blad1!$A$6:$M$42,MATCH(ROW(K34),Blad1!$M$6:$M$42,0),COLUMN(K$1))</f>
        <v>0</v>
      </c>
      <c r="L39" s="14">
        <f>INDEX(Blad1!$A$6:$M$42,MATCH(ROW(L34),Blad1!$M$6:$M$42,0),COLUMN(L$1))</f>
        <v>0</v>
      </c>
      <c r="M39" s="14">
        <f>INDEX(Blad1!$A$6:$M$42,MATCH(ROW(M34),Blad1!$M$6:$M$42,0),COLUMN(M$1))</f>
        <v>34</v>
      </c>
    </row>
    <row r="40" spans="1:13" x14ac:dyDescent="0.2">
      <c r="A40" s="14">
        <f>INDEX(Blad1!$A$6:$M$42,MATCH(ROW(A35),Blad1!$M$6:$M$42,0),COLUMN(A$1))</f>
        <v>34</v>
      </c>
      <c r="B40" s="14">
        <f>INDEX(Blad1!$A$6:$M$42,MATCH(ROW(B35),Blad1!$M$6:$M$42,0),COLUMN(B$1))</f>
        <v>0</v>
      </c>
      <c r="C40" s="14">
        <f>INDEX(Blad1!$A$6:$M$42,MATCH(ROW(C35),Blad1!$M$6:$M$42,0),COLUMN(C$1))</f>
        <v>0</v>
      </c>
      <c r="D40" s="14">
        <f>INDEX(Blad1!$A$6:$M$42,MATCH(ROW(D35),Blad1!$M$6:$M$42,0),COLUMN(D$1))</f>
        <v>0</v>
      </c>
      <c r="E40" s="14">
        <f>INDEX(Blad1!$A$6:$M$42,MATCH(ROW(E35),Blad1!$M$6:$M$42,0),COLUMN(E$1))</f>
        <v>0</v>
      </c>
      <c r="F40" s="14" t="str">
        <f>INDEX(Blad1!$A$6:$M$42,MATCH(ROW(F35),Blad1!$M$6:$M$42,0),COLUMN(F$1))</f>
        <v>S</v>
      </c>
      <c r="G40" s="14">
        <f>INDEX(Blad1!$A$6:$M$42,MATCH(ROW(G35),Blad1!$M$6:$M$42,0),COLUMN(G$1))</f>
        <v>0</v>
      </c>
      <c r="H40" s="14">
        <f>INDEX(Blad1!$A$6:$M$42,MATCH(ROW(H35),Blad1!$M$6:$M$42,0),COLUMN(H$1))</f>
        <v>0</v>
      </c>
      <c r="I40" s="14">
        <f>INDEX(Blad1!$A$6:$M$42,MATCH(ROW(I35),Blad1!$M$6:$M$42,0),COLUMN(I$1))</f>
        <v>0</v>
      </c>
      <c r="J40" s="14">
        <f>INDEX(Blad1!$A$6:$M$42,MATCH(ROW(J35),Blad1!$M$6:$M$42,0),COLUMN(J$1))</f>
        <v>0</v>
      </c>
      <c r="K40" s="14">
        <f>INDEX(Blad1!$A$6:$M$42,MATCH(ROW(K35),Blad1!$M$6:$M$42,0),COLUMN(K$1))</f>
        <v>0</v>
      </c>
      <c r="L40" s="14">
        <f>INDEX(Blad1!$A$6:$M$42,MATCH(ROW(L35),Blad1!$M$6:$M$42,0),COLUMN(L$1))</f>
        <v>0</v>
      </c>
      <c r="M40" s="14">
        <f>INDEX(Blad1!$A$6:$M$42,MATCH(ROW(M35),Blad1!$M$6:$M$42,0),COLUMN(M$1))</f>
        <v>35</v>
      </c>
    </row>
    <row r="41" spans="1:13" x14ac:dyDescent="0.2">
      <c r="A41" s="14">
        <f>INDEX(Blad1!$A$6:$M$42,MATCH(ROW(A36),Blad1!$M$6:$M$42,0),COLUMN(A$1))</f>
        <v>35</v>
      </c>
      <c r="B41" s="14">
        <f>INDEX(Blad1!$A$6:$M$42,MATCH(ROW(B36),Blad1!$M$6:$M$42,0),COLUMN(B$1))</f>
        <v>0</v>
      </c>
      <c r="C41" s="14">
        <f>INDEX(Blad1!$A$6:$M$42,MATCH(ROW(C36),Blad1!$M$6:$M$42,0),COLUMN(C$1))</f>
        <v>0</v>
      </c>
      <c r="D41" s="14">
        <f>INDEX(Blad1!$A$6:$M$42,MATCH(ROW(D36),Blad1!$M$6:$M$42,0),COLUMN(D$1))</f>
        <v>0</v>
      </c>
      <c r="E41" s="14">
        <f>INDEX(Blad1!$A$6:$M$42,MATCH(ROW(E36),Blad1!$M$6:$M$42,0),COLUMN(E$1))</f>
        <v>0</v>
      </c>
      <c r="F41" s="14" t="str">
        <f>INDEX(Blad1!$A$6:$M$42,MATCH(ROW(F36),Blad1!$M$6:$M$42,0),COLUMN(F$1))</f>
        <v>S</v>
      </c>
      <c r="G41" s="14">
        <f>INDEX(Blad1!$A$6:$M$42,MATCH(ROW(G36),Blad1!$M$6:$M$42,0),COLUMN(G$1))</f>
        <v>0</v>
      </c>
      <c r="H41" s="14">
        <f>INDEX(Blad1!$A$6:$M$42,MATCH(ROW(H36),Blad1!$M$6:$M$42,0),COLUMN(H$1))</f>
        <v>0</v>
      </c>
      <c r="I41" s="14">
        <f>INDEX(Blad1!$A$6:$M$42,MATCH(ROW(I36),Blad1!$M$6:$M$42,0),COLUMN(I$1))</f>
        <v>0</v>
      </c>
      <c r="J41" s="14">
        <f>INDEX(Blad1!$A$6:$M$42,MATCH(ROW(J36),Blad1!$M$6:$M$42,0),COLUMN(J$1))</f>
        <v>0</v>
      </c>
      <c r="K41" s="14">
        <f>INDEX(Blad1!$A$6:$M$42,MATCH(ROW(K36),Blad1!$M$6:$M$42,0),COLUMN(K$1))</f>
        <v>0</v>
      </c>
      <c r="L41" s="14">
        <f>INDEX(Blad1!$A$6:$M$42,MATCH(ROW(L36),Blad1!$M$6:$M$42,0),COLUMN(L$1))</f>
        <v>0</v>
      </c>
      <c r="M41" s="14">
        <f>INDEX(Blad1!$A$6:$M$42,MATCH(ROW(M36),Blad1!$M$6:$M$42,0),COLUMN(M$1))</f>
        <v>36</v>
      </c>
    </row>
    <row r="42" spans="1:13" x14ac:dyDescent="0.2">
      <c r="A42" s="14">
        <f>INDEX(Blad1!$A$6:$M$42,MATCH(ROW(A37),Blad1!$M$6:$M$42,0),COLUMN(A$1))</f>
        <v>36</v>
      </c>
      <c r="B42" s="14">
        <f>INDEX(Blad1!$A$6:$M$42,MATCH(ROW(B37),Blad1!$M$6:$M$42,0),COLUMN(B$1))</f>
        <v>0</v>
      </c>
      <c r="C42" s="14">
        <f>INDEX(Blad1!$A$6:$M$42,MATCH(ROW(C37),Blad1!$M$6:$M$42,0),COLUMN(C$1))</f>
        <v>0</v>
      </c>
      <c r="D42" s="14">
        <f>INDEX(Blad1!$A$6:$M$42,MATCH(ROW(D37),Blad1!$M$6:$M$42,0),COLUMN(D$1))</f>
        <v>0</v>
      </c>
      <c r="E42" s="14">
        <f>INDEX(Blad1!$A$6:$M$42,MATCH(ROW(E37),Blad1!$M$6:$M$42,0),COLUMN(E$1))</f>
        <v>0</v>
      </c>
      <c r="F42" s="14" t="str">
        <f>INDEX(Blad1!$A$6:$M$42,MATCH(ROW(F37),Blad1!$M$6:$M$42,0),COLUMN(F$1))</f>
        <v>S</v>
      </c>
      <c r="G42" s="14">
        <f>INDEX(Blad1!$A$6:$M$42,MATCH(ROW(G37),Blad1!$M$6:$M$42,0),COLUMN(G$1))</f>
        <v>0</v>
      </c>
      <c r="H42" s="14">
        <f>INDEX(Blad1!$A$6:$M$42,MATCH(ROW(H37),Blad1!$M$6:$M$42,0),COLUMN(H$1))</f>
        <v>0</v>
      </c>
      <c r="I42" s="14">
        <f>INDEX(Blad1!$A$6:$M$42,MATCH(ROW(I37),Blad1!$M$6:$M$42,0),COLUMN(I$1))</f>
        <v>0</v>
      </c>
      <c r="J42" s="14">
        <f>INDEX(Blad1!$A$6:$M$42,MATCH(ROW(J37),Blad1!$M$6:$M$42,0),COLUMN(J$1))</f>
        <v>0</v>
      </c>
      <c r="K42" s="14">
        <f>INDEX(Blad1!$A$6:$M$42,MATCH(ROW(K37),Blad1!$M$6:$M$42,0),COLUMN(K$1))</f>
        <v>0</v>
      </c>
      <c r="L42" s="14">
        <f>INDEX(Blad1!$A$6:$M$42,MATCH(ROW(L37),Blad1!$M$6:$M$42,0),COLUMN(L$1))</f>
        <v>0</v>
      </c>
      <c r="M42" s="14">
        <f>INDEX(Blad1!$A$6:$M$42,MATCH(ROW(M37),Blad1!$M$6:$M$42,0),COLUMN(M$1))</f>
        <v>37</v>
      </c>
    </row>
  </sheetData>
  <mergeCells count="3">
    <mergeCell ref="E3:F3"/>
    <mergeCell ref="G3:H3"/>
    <mergeCell ref="L3:M3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Hertel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 Dassen</dc:creator>
  <cp:lastModifiedBy>Geert</cp:lastModifiedBy>
  <cp:lastPrinted>2015-07-20T11:41:29Z</cp:lastPrinted>
  <dcterms:created xsi:type="dcterms:W3CDTF">2015-07-20T05:22:29Z</dcterms:created>
  <dcterms:modified xsi:type="dcterms:W3CDTF">2015-07-21T06:51:02Z</dcterms:modified>
</cp:coreProperties>
</file>