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15" yWindow="465" windowWidth="19320" windowHeight="14520" tabRatio="500"/>
  </bookViews>
  <sheets>
    <sheet name="Blad1" sheetId="1" r:id="rId1"/>
    <sheet name="Blad2" sheetId="4" r:id="rId2"/>
    <sheet name="Blad3" sheetId="5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" i="4"/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" i="4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" i="1"/>
</calcChain>
</file>

<file path=xl/sharedStrings.xml><?xml version="1.0" encoding="utf-8"?>
<sst xmlns="http://schemas.openxmlformats.org/spreadsheetml/2006/main" count="28" uniqueCount="22">
  <si>
    <t>Artikel</t>
  </si>
  <si>
    <t>Omschrijving</t>
  </si>
  <si>
    <t>Aaneenschuifbare drukklemmen 16-24 mm</t>
  </si>
  <si>
    <t>Ingang PVC 20mm donkergrijs halogeenvrij</t>
  </si>
  <si>
    <t>ING20-7037</t>
  </si>
  <si>
    <t>MOFPVC20-7037</t>
  </si>
  <si>
    <t>Mof pvc 20mm donkergrijs halogeenvrij</t>
  </si>
  <si>
    <t>mof pvc 16mm donkergrijs halogeenvrij</t>
  </si>
  <si>
    <t>MOFPVC16-7037</t>
  </si>
  <si>
    <t>700-83101</t>
  </si>
  <si>
    <t>HY55 DOOS ENKEL+WURGN</t>
  </si>
  <si>
    <t>700-33000</t>
  </si>
  <si>
    <t>HYRDO DRUKKNOP NO/NG</t>
  </si>
  <si>
    <t>FLEX3G1,5 R 100</t>
  </si>
  <si>
    <t>flex 16mm VOB 3G1,5mm2 rol 100m</t>
  </si>
  <si>
    <t>FLEX5G1,5 R 100</t>
  </si>
  <si>
    <t>flex 16mm VOB 5G1,5mm2 rol 100m</t>
  </si>
  <si>
    <t>XVB3G1,5 R 100</t>
  </si>
  <si>
    <t>XVB 3G 1,5mm2</t>
  </si>
  <si>
    <t>XVB3G2,5 R 100</t>
  </si>
  <si>
    <t>XVB 3G 2,5mm2</t>
  </si>
  <si>
    <t>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</si>
</sst>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[$€-413]\ * #,##0.00_-;_-[$€-413]\ * #,##0.00\-;_-[$€-413]\ * &quot;-&quot;??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9" fontId="0" fillId="0" borderId="0" xfId="2" applyFont="1"/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left"/>
    </xf>
    <xf numFmtId="12" fontId="0" fillId="0" borderId="0" xfId="0" applyNumberFormat="1"/>
    <xf numFmtId="0" fontId="0" fillId="0" borderId="2" xfId="0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2" sqref="A2"/>
    </sheetView>
  </sheetViews>
  <sheetFormatPr defaultColWidth="11" defaultRowHeight="15.75" x14ac:dyDescent="0.25"/>
  <cols>
    <col min="1" max="1" width="21.625" customWidth="1"/>
    <col min="2" max="2" width="39.75" customWidth="1"/>
    <col min="3" max="3" width="10.625" customWidth="1"/>
    <col min="4" max="7" width="10.875" customWidth="1"/>
  </cols>
  <sheetData>
    <row r="1" spans="1:7" ht="16.5" thickBot="1" x14ac:dyDescent="0.3">
      <c r="A1" s="7" t="s">
        <v>0</v>
      </c>
      <c r="B1" s="7" t="s">
        <v>1</v>
      </c>
      <c r="C1" s="7" t="s">
        <v>21</v>
      </c>
      <c r="D1" s="1"/>
      <c r="E1" s="1"/>
      <c r="F1" s="1"/>
      <c r="G1" s="1"/>
    </row>
    <row r="2" spans="1:7" x14ac:dyDescent="0.25">
      <c r="A2" s="5"/>
      <c r="B2" t="str">
        <f>IF(A2="","",VLOOKUP(A2,Blad3!A$2:B$100,2,0))</f>
        <v/>
      </c>
      <c r="C2" s="3" t="str">
        <f>IF(A2="","",VLOOKUP(A2,Blad3!A$2:C$100,3,0))</f>
        <v/>
      </c>
      <c r="D2" s="2"/>
      <c r="E2" s="4"/>
      <c r="F2" s="4"/>
      <c r="G2" s="4"/>
    </row>
    <row r="3" spans="1:7" x14ac:dyDescent="0.25">
      <c r="A3" s="5"/>
      <c r="B3" t="str">
        <f>IF(A3="","",VLOOKUP(A3,Blad3!A$2:B$100,2,0))</f>
        <v/>
      </c>
      <c r="C3" s="3" t="str">
        <f>IF(A3="","",VLOOKUP(A3,Blad3!A$2:C$100,3,0))</f>
        <v/>
      </c>
      <c r="D3" s="2"/>
      <c r="E3" s="4"/>
      <c r="F3" s="4"/>
      <c r="G3" s="4"/>
    </row>
    <row r="4" spans="1:7" x14ac:dyDescent="0.25">
      <c r="A4" s="5"/>
      <c r="B4" t="str">
        <f>IF(A4="","",VLOOKUP(A4,Blad3!A$2:B$100,2,0))</f>
        <v/>
      </c>
      <c r="C4" s="3" t="str">
        <f>IF(A4="","",VLOOKUP(A4,Blad3!A$2:C$100,3,0))</f>
        <v/>
      </c>
      <c r="D4" s="2"/>
      <c r="E4" s="4"/>
      <c r="F4" s="4"/>
      <c r="G4" s="4"/>
    </row>
    <row r="5" spans="1:7" x14ac:dyDescent="0.25">
      <c r="A5" s="5"/>
      <c r="B5" t="str">
        <f>IF(A5="","",VLOOKUP(A5,Blad3!A$2:B$100,2,0))</f>
        <v/>
      </c>
      <c r="C5" s="3" t="str">
        <f>IF(A5="","",VLOOKUP(A5,Blad3!A$2:C$100,3,0))</f>
        <v/>
      </c>
      <c r="D5" s="2"/>
      <c r="E5" s="4"/>
      <c r="F5" s="4"/>
      <c r="G5" s="4"/>
    </row>
    <row r="6" spans="1:7" x14ac:dyDescent="0.25">
      <c r="A6" s="5"/>
      <c r="B6" t="str">
        <f>IF(A6="","",VLOOKUP(A6,Blad3!A$2:B$100,2,0))</f>
        <v/>
      </c>
      <c r="C6" s="3" t="str">
        <f>IF(A6="","",VLOOKUP(A6,Blad3!A$2:C$100,3,0))</f>
        <v/>
      </c>
      <c r="D6" s="2"/>
      <c r="E6" s="4"/>
      <c r="F6" s="4"/>
      <c r="G6" s="4"/>
    </row>
    <row r="7" spans="1:7" x14ac:dyDescent="0.25">
      <c r="A7" s="5"/>
      <c r="B7" t="str">
        <f>IF(A7="","",VLOOKUP(A7,Blad3!A$2:B$100,2,0))</f>
        <v/>
      </c>
      <c r="C7" s="3" t="str">
        <f>IF(A7="","",VLOOKUP(A7,Blad3!A$2:C$100,3,0))</f>
        <v/>
      </c>
      <c r="D7" s="2"/>
      <c r="E7" s="4"/>
      <c r="F7" s="4"/>
      <c r="G7" s="4"/>
    </row>
    <row r="8" spans="1:7" x14ac:dyDescent="0.25">
      <c r="A8" s="5"/>
      <c r="B8" t="str">
        <f>IF(A8="","",VLOOKUP(A8,Blad3!A$2:B$100,2,0))</f>
        <v/>
      </c>
      <c r="C8" s="3" t="str">
        <f>IF(A8="","",VLOOKUP(A8,Blad3!A$2:C$100,3,0))</f>
        <v/>
      </c>
      <c r="D8" s="2"/>
      <c r="E8" s="4"/>
      <c r="F8" s="4"/>
      <c r="G8" s="4"/>
    </row>
    <row r="9" spans="1:7" x14ac:dyDescent="0.25">
      <c r="A9" s="5"/>
      <c r="B9" t="str">
        <f>IF(A9="","",VLOOKUP(A9,Blad3!A$2:B$100,2,0))</f>
        <v/>
      </c>
      <c r="C9" s="3" t="str">
        <f>IF(A9="","",VLOOKUP(A9,Blad3!A$2:C$100,3,0))</f>
        <v/>
      </c>
      <c r="D9" s="2"/>
      <c r="E9" s="4"/>
      <c r="F9" s="4"/>
      <c r="G9" s="4"/>
    </row>
    <row r="10" spans="1:7" x14ac:dyDescent="0.25">
      <c r="A10" s="5"/>
      <c r="B10" t="str">
        <f>IF(A10="","",VLOOKUP(A10,Blad3!A$2:B$100,2,0))</f>
        <v/>
      </c>
      <c r="C10" s="3" t="str">
        <f>IF(A10="","",VLOOKUP(A10,Blad3!A$2:C$100,3,0))</f>
        <v/>
      </c>
      <c r="D10" s="2"/>
      <c r="E10" s="4"/>
      <c r="F10" s="4"/>
      <c r="G10" s="4"/>
    </row>
    <row r="11" spans="1:7" x14ac:dyDescent="0.25">
      <c r="A11" s="5"/>
      <c r="B11" t="str">
        <f>IF(A11="","",VLOOKUP(A11,Blad3!A$2:B$100,2,0))</f>
        <v/>
      </c>
      <c r="C11" s="3" t="str">
        <f>IF(A11="","",VLOOKUP(A11,Blad3!A$2:C$100,3,0))</f>
        <v/>
      </c>
      <c r="D11" s="2"/>
      <c r="E11" s="4"/>
      <c r="F11" s="4"/>
      <c r="G11" s="4"/>
    </row>
    <row r="12" spans="1:7" x14ac:dyDescent="0.25">
      <c r="B12" t="str">
        <f>IF(A12="","",VLOOKUP(A12,Blad3!A$2:B$100,2,0))</f>
        <v/>
      </c>
      <c r="C12" s="3" t="str">
        <f>IF(A12="","",VLOOKUP(A12,Blad3!A$2:C$100,3,0))</f>
        <v/>
      </c>
    </row>
    <row r="13" spans="1:7" x14ac:dyDescent="0.25">
      <c r="B13" t="str">
        <f>IF(A13="","",VLOOKUP(A13,Blad3!A$2:B$100,2,0))</f>
        <v/>
      </c>
      <c r="C13" s="3" t="str">
        <f>IF(A13="","",VLOOKUP(A13,Blad3!A$2:C$100,3,0))</f>
        <v/>
      </c>
    </row>
    <row r="14" spans="1:7" x14ac:dyDescent="0.25">
      <c r="B14" t="str">
        <f>IF(A14="","",VLOOKUP(A14,Blad3!A$2:B$100,2,0))</f>
        <v/>
      </c>
      <c r="C14" s="3" t="str">
        <f>IF(A14="","",VLOOKUP(A14,Blad3!A$2:C$100,3,0))</f>
        <v/>
      </c>
    </row>
    <row r="15" spans="1:7" x14ac:dyDescent="0.25">
      <c r="B15" t="str">
        <f>IF(A15="","",VLOOKUP(A15,Blad3!A$2:B$100,2,0))</f>
        <v/>
      </c>
      <c r="C15" s="3" t="str">
        <f>IF(A15="","",VLOOKUP(A15,Blad3!A$2:C$100,3,0))</f>
        <v/>
      </c>
    </row>
    <row r="16" spans="1:7" x14ac:dyDescent="0.25">
      <c r="B16" t="str">
        <f>IF(A16="","",VLOOKUP(A16,Blad3!A$2:B$100,2,0))</f>
        <v/>
      </c>
      <c r="C16" s="3" t="str">
        <f>IF(A16="","",VLOOKUP(A16,Blad3!A$2:C$100,3,0))</f>
        <v/>
      </c>
    </row>
    <row r="17" spans="2:3" x14ac:dyDescent="0.25">
      <c r="B17" t="str">
        <f>IF(A17="","",VLOOKUP(A17,Blad3!A$2:B$100,2,0))</f>
        <v/>
      </c>
      <c r="C17" s="3" t="str">
        <f>IF(A17="","",VLOOKUP(A17,Blad3!A$2:C$100,3,0))</f>
        <v/>
      </c>
    </row>
    <row r="18" spans="2:3" x14ac:dyDescent="0.25">
      <c r="B18" t="str">
        <f>IF(A18="","",VLOOKUP(A18,Blad3!A$2:B$100,2,0))</f>
        <v/>
      </c>
      <c r="C18" s="3" t="str">
        <f>IF(A18="","",VLOOKUP(A18,Blad3!A$2:C$100,3,0))</f>
        <v/>
      </c>
    </row>
    <row r="19" spans="2:3" x14ac:dyDescent="0.25">
      <c r="B19" t="str">
        <f>IF(A19="","",VLOOKUP(A19,Blad3!A$2:B$100,2,0))</f>
        <v/>
      </c>
      <c r="C19" s="3" t="str">
        <f>IF(A19="","",VLOOKUP(A19,Blad3!A$2:C$100,3,0))</f>
        <v/>
      </c>
    </row>
    <row r="20" spans="2:3" x14ac:dyDescent="0.25">
      <c r="B20" t="str">
        <f>IF(A20="","",VLOOKUP(A20,Blad3!A$2:B$100,2,0))</f>
        <v/>
      </c>
      <c r="C20" s="3" t="str">
        <f>IF(A20="","",VLOOKUP(A20,Blad3!A$2:C$100,3,0))</f>
        <v/>
      </c>
    </row>
  </sheetData>
  <sortState ref="A2:G11">
    <sortCondition ref="A11"/>
  </sortState>
  <phoneticPr fontId="2" type="noConversion"/>
  <pageMargins left="0.7" right="0.7" top="0.75" bottom="0.75" header="0.3" footer="0.3"/>
  <pageSetup paperSize="9" scale="65" orientation="portrait" horizontalDpi="0" verticalDpi="0"/>
  <colBreaks count="1" manualBreakCount="1">
    <brk id="11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Blad3!A20:A118</xm:f>
          </x14:formula1>
          <xm:sqref>A20</xm:sqref>
        </x14:dataValidation>
        <x14:dataValidation type="list" allowBlank="1" showInputMessage="1" showErrorMessage="1">
          <x14:formula1>
            <xm:f>Blad3!A$2:A$100</xm:f>
          </x14:formula1>
          <xm:sqref>A2:A19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2" sqref="B2"/>
    </sheetView>
  </sheetViews>
  <sheetFormatPr defaultRowHeight="15.75" x14ac:dyDescent="0.25"/>
  <cols>
    <col min="1" max="1" width="19.625" customWidth="1"/>
    <col min="2" max="2" width="43.125" customWidth="1"/>
    <col min="3" max="3" width="8.125" bestFit="1" customWidth="1"/>
  </cols>
  <sheetData>
    <row r="1" spans="1:3" ht="16.5" thickBot="1" x14ac:dyDescent="0.3">
      <c r="A1" s="7" t="s">
        <v>0</v>
      </c>
      <c r="B1" s="7" t="s">
        <v>1</v>
      </c>
      <c r="C1" s="7" t="s">
        <v>21</v>
      </c>
    </row>
    <row r="2" spans="1:3" x14ac:dyDescent="0.25">
      <c r="A2" s="5" t="str">
        <f>IFERROR(INDEX(Blad3!A$2:C$100,MATCH(B2,Blad3!B$2:B$100,0),1),"")</f>
        <v/>
      </c>
      <c r="C2" s="3" t="str">
        <f>IFERROR(INDEX(Blad3!A$2:C$100,MATCH(B2,Blad3!B$2:B$100,0),3),"")</f>
        <v/>
      </c>
    </row>
    <row r="3" spans="1:3" x14ac:dyDescent="0.25">
      <c r="A3" s="5" t="str">
        <f>IFERROR(INDEX(Blad3!A$2:C$100,MATCH(B3,Blad3!B$2:B$100,0),1),"")</f>
        <v/>
      </c>
      <c r="C3" s="3" t="str">
        <f>IFERROR(INDEX(Blad3!A$2:C$100,MATCH(B3,Blad3!B$2:B$100,0),3),"")</f>
        <v/>
      </c>
    </row>
    <row r="4" spans="1:3" x14ac:dyDescent="0.25">
      <c r="A4" s="5" t="str">
        <f>IFERROR(INDEX(Blad3!A$2:C$100,MATCH(B4,Blad3!B$2:B$100,0),1),"")</f>
        <v/>
      </c>
      <c r="C4" s="3" t="str">
        <f>IFERROR(INDEX(Blad3!A$2:C$100,MATCH(B4,Blad3!B$2:B$100,0),3),"")</f>
        <v/>
      </c>
    </row>
    <row r="5" spans="1:3" x14ac:dyDescent="0.25">
      <c r="A5" s="5" t="str">
        <f>IFERROR(INDEX(Blad3!A$2:C$100,MATCH(B5,Blad3!B$2:B$100,0),1),"")</f>
        <v/>
      </c>
      <c r="C5" s="3" t="str">
        <f>IFERROR(INDEX(Blad3!A$2:C$100,MATCH(B5,Blad3!B$2:B$100,0),3),"")</f>
        <v/>
      </c>
    </row>
    <row r="6" spans="1:3" x14ac:dyDescent="0.25">
      <c r="A6" s="5" t="str">
        <f>IFERROR(INDEX(Blad3!A$2:C$100,MATCH(B6,Blad3!B$2:B$100,0),1),"")</f>
        <v/>
      </c>
      <c r="C6" s="3" t="str">
        <f>IFERROR(INDEX(Blad3!A$2:C$100,MATCH(B6,Blad3!B$2:B$100,0),3),"")</f>
        <v/>
      </c>
    </row>
    <row r="7" spans="1:3" x14ac:dyDescent="0.25">
      <c r="A7" s="5" t="str">
        <f>IFERROR(INDEX(Blad3!A$2:C$100,MATCH(B7,Blad3!B$2:B$100,0),1),"")</f>
        <v/>
      </c>
      <c r="C7" s="3" t="str">
        <f>IFERROR(INDEX(Blad3!A$2:C$100,MATCH(B7,Blad3!B$2:B$100,0),3),"")</f>
        <v/>
      </c>
    </row>
    <row r="8" spans="1:3" x14ac:dyDescent="0.25">
      <c r="A8" s="5" t="str">
        <f>IFERROR(INDEX(Blad3!A$2:C$100,MATCH(B8,Blad3!B$2:B$100,0),1),"")</f>
        <v/>
      </c>
      <c r="C8" s="3" t="str">
        <f>IFERROR(INDEX(Blad3!A$2:C$100,MATCH(B8,Blad3!B$2:B$100,0),3),"")</f>
        <v/>
      </c>
    </row>
    <row r="9" spans="1:3" x14ac:dyDescent="0.25">
      <c r="A9" s="5" t="str">
        <f>IFERROR(INDEX(Blad3!A$2:C$100,MATCH(B9,Blad3!B$2:B$100,0),1),"")</f>
        <v/>
      </c>
      <c r="C9" s="3" t="str">
        <f>IFERROR(INDEX(Blad3!A$2:C$100,MATCH(B9,Blad3!B$2:B$100,0),3),"")</f>
        <v/>
      </c>
    </row>
    <row r="10" spans="1:3" x14ac:dyDescent="0.25">
      <c r="A10" s="5" t="str">
        <f>IFERROR(INDEX(Blad3!A$2:C$100,MATCH(B10,Blad3!B$2:B$100,0),1),"")</f>
        <v/>
      </c>
      <c r="C10" s="3" t="str">
        <f>IFERROR(INDEX(Blad3!A$2:C$100,MATCH(B10,Blad3!B$2:B$100,0),3),"")</f>
        <v/>
      </c>
    </row>
    <row r="11" spans="1:3" x14ac:dyDescent="0.25">
      <c r="A11" s="5" t="str">
        <f>IFERROR(INDEX(Blad3!A$2:C$100,MATCH(B11,Blad3!B$2:B$100,0),1),"")</f>
        <v/>
      </c>
      <c r="C11" s="3" t="str">
        <f>IFERROR(INDEX(Blad3!A$2:C$100,MATCH(B11,Blad3!B$2:B$100,0),3),"")</f>
        <v/>
      </c>
    </row>
    <row r="12" spans="1:3" x14ac:dyDescent="0.25">
      <c r="A12" s="5" t="str">
        <f>IFERROR(INDEX(Blad3!A$2:C$100,MATCH(B12,Blad3!B$2:B$100,0),1),"")</f>
        <v/>
      </c>
      <c r="C12" s="3" t="str">
        <f>IFERROR(INDEX(Blad3!A$2:C$100,MATCH(B12,Blad3!B$2:B$100,0),3),"")</f>
        <v/>
      </c>
    </row>
    <row r="13" spans="1:3" x14ac:dyDescent="0.25">
      <c r="A13" s="5" t="str">
        <f>IFERROR(INDEX(Blad3!A$2:C$100,MATCH(B13,Blad3!B$2:B$100,0),1),"")</f>
        <v/>
      </c>
      <c r="C13" s="3" t="str">
        <f>IFERROR(INDEX(Blad3!A$2:C$100,MATCH(B13,Blad3!B$2:B$100,0),3),"")</f>
        <v/>
      </c>
    </row>
    <row r="14" spans="1:3" x14ac:dyDescent="0.25">
      <c r="A14" s="5" t="str">
        <f>IFERROR(INDEX(Blad3!A$2:C$100,MATCH(B14,Blad3!B$2:B$100,0),1),"")</f>
        <v/>
      </c>
      <c r="B14" s="6"/>
      <c r="C14" s="3" t="str">
        <f>IFERROR(INDEX(Blad3!A$2:C$100,MATCH(B14,Blad3!B$2:B$100,0),3),"")</f>
        <v/>
      </c>
    </row>
    <row r="15" spans="1:3" x14ac:dyDescent="0.25">
      <c r="A15" s="5" t="str">
        <f>IFERROR(INDEX(Blad3!A$2:C$100,MATCH(B15,Blad3!B$2:B$100,0),1),"")</f>
        <v/>
      </c>
      <c r="C15" s="3" t="str">
        <f>IFERROR(INDEX(Blad3!A$2:C$100,MATCH(B15,Blad3!B$2:B$100,0),3),"")</f>
        <v/>
      </c>
    </row>
    <row r="16" spans="1:3" x14ac:dyDescent="0.25">
      <c r="A16" s="5" t="str">
        <f>IFERROR(INDEX(Blad3!A$2:C$100,MATCH(B16,Blad3!B$2:B$100,0),1),"")</f>
        <v/>
      </c>
      <c r="C16" s="3" t="str">
        <f>IFERROR(INDEX(Blad3!A$2:C$100,MATCH(B16,Blad3!B$2:B$100,0),3),"")</f>
        <v/>
      </c>
    </row>
    <row r="17" spans="1:3" x14ac:dyDescent="0.25">
      <c r="A17" s="5" t="str">
        <f>IFERROR(INDEX(Blad3!A$2:C$100,MATCH(B17,Blad3!B$2:B$100,0),1),"")</f>
        <v/>
      </c>
      <c r="C17" s="3" t="str">
        <f>IFERROR(INDEX(Blad3!A$2:C$100,MATCH(B17,Blad3!B$2:B$100,0),3),"")</f>
        <v/>
      </c>
    </row>
    <row r="18" spans="1:3" x14ac:dyDescent="0.25">
      <c r="A18" s="5" t="str">
        <f>IFERROR(INDEX(Blad3!A$2:C$100,MATCH(B18,Blad3!B$2:B$100,0),1),"")</f>
        <v/>
      </c>
      <c r="C18" s="3" t="str">
        <f>IFERROR(INDEX(Blad3!A$2:C$100,MATCH(B18,Blad3!B$2:B$100,0),3),"")</f>
        <v/>
      </c>
    </row>
    <row r="19" spans="1:3" x14ac:dyDescent="0.25">
      <c r="A19" s="5" t="str">
        <f>IFERROR(INDEX(Blad3!A$2:C$100,MATCH(B19,Blad3!B$2:B$100,0),1),"")</f>
        <v/>
      </c>
      <c r="C19" s="3" t="str">
        <f>IFERROR(INDEX(Blad3!A$2:C$100,MATCH(B19,Blad3!B$2:B$100,0),3),"")</f>
        <v/>
      </c>
    </row>
    <row r="20" spans="1:3" x14ac:dyDescent="0.25">
      <c r="A20" s="5" t="str">
        <f>IFERROR(INDEX(Blad3!A$2:C$100,MATCH(B20,Blad3!B$2:B$100,0),1),"")</f>
        <v/>
      </c>
      <c r="C20" s="3" t="str">
        <f>IFERROR(INDEX(Blad3!A$2:C$100,MATCH(B20,Blad3!B$2:B$100,0),3),"")</f>
        <v/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Blad3!B$2:B$100</xm:f>
          </x14:formula1>
          <xm:sqref>B2:B20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.75" x14ac:dyDescent="0.25"/>
  <cols>
    <col min="1" max="1" width="18.75" customWidth="1"/>
    <col min="2" max="2" width="39.125" customWidth="1"/>
    <col min="3" max="3" width="9.25" customWidth="1"/>
  </cols>
  <sheetData>
    <row r="1" spans="1:3" ht="16.5" thickBot="1" x14ac:dyDescent="0.3">
      <c r="A1" s="7" t="s">
        <v>0</v>
      </c>
      <c r="B1" s="7" t="s">
        <v>1</v>
      </c>
      <c r="C1" s="7" t="s">
        <v>21</v>
      </c>
    </row>
    <row r="2" spans="1:3" x14ac:dyDescent="0.25">
      <c r="A2" s="5">
        <v>2037</v>
      </c>
      <c r="B2" t="s">
        <v>2</v>
      </c>
      <c r="C2" s="3">
        <v>0.36</v>
      </c>
    </row>
    <row r="3" spans="1:3" x14ac:dyDescent="0.25">
      <c r="A3" s="5" t="s">
        <v>11</v>
      </c>
      <c r="B3" t="s">
        <v>12</v>
      </c>
      <c r="C3" s="3">
        <v>10.210000000000001</v>
      </c>
    </row>
    <row r="4" spans="1:3" x14ac:dyDescent="0.25">
      <c r="A4" s="5" t="s">
        <v>9</v>
      </c>
      <c r="B4" t="s">
        <v>10</v>
      </c>
      <c r="C4" s="3">
        <v>3.6</v>
      </c>
    </row>
    <row r="5" spans="1:3" x14ac:dyDescent="0.25">
      <c r="A5" s="5" t="s">
        <v>13</v>
      </c>
      <c r="B5" t="s">
        <v>14</v>
      </c>
      <c r="C5" s="3">
        <v>0.74</v>
      </c>
    </row>
    <row r="6" spans="1:3" x14ac:dyDescent="0.25">
      <c r="A6" s="5" t="s">
        <v>15</v>
      </c>
      <c r="B6" t="s">
        <v>16</v>
      </c>
      <c r="C6" s="3">
        <v>1.24</v>
      </c>
    </row>
    <row r="7" spans="1:3" x14ac:dyDescent="0.25">
      <c r="A7" s="5" t="s">
        <v>4</v>
      </c>
      <c r="B7" t="s">
        <v>3</v>
      </c>
      <c r="C7" s="3">
        <v>0.6</v>
      </c>
    </row>
    <row r="8" spans="1:3" x14ac:dyDescent="0.25">
      <c r="A8" s="5" t="s">
        <v>8</v>
      </c>
      <c r="B8" t="s">
        <v>7</v>
      </c>
      <c r="C8" s="3">
        <v>0.09</v>
      </c>
    </row>
    <row r="9" spans="1:3" x14ac:dyDescent="0.25">
      <c r="A9" s="5" t="s">
        <v>5</v>
      </c>
      <c r="B9" t="s">
        <v>6</v>
      </c>
      <c r="C9" s="3">
        <v>0.13</v>
      </c>
    </row>
    <row r="10" spans="1:3" x14ac:dyDescent="0.25">
      <c r="A10" s="5" t="s">
        <v>17</v>
      </c>
      <c r="B10" t="s">
        <v>18</v>
      </c>
      <c r="C10" s="3">
        <v>0.74</v>
      </c>
    </row>
    <row r="11" spans="1:3" x14ac:dyDescent="0.25">
      <c r="A11" s="5" t="s">
        <v>19</v>
      </c>
      <c r="B11" t="s">
        <v>20</v>
      </c>
      <c r="C11" s="3">
        <v>1.05</v>
      </c>
    </row>
    <row r="14" spans="1:3" x14ac:dyDescent="0.25">
      <c r="B1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Alpha</cp:lastModifiedBy>
  <dcterms:created xsi:type="dcterms:W3CDTF">2015-09-13T17:11:28Z</dcterms:created>
  <dcterms:modified xsi:type="dcterms:W3CDTF">2015-09-27T16:02:29Z</dcterms:modified>
</cp:coreProperties>
</file>