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5712" yWindow="1260" windowWidth="10608" windowHeight="5856"/>
  </bookViews>
  <sheets>
    <sheet name="Zoekfunctie" sheetId="3" r:id="rId1"/>
    <sheet name="TZO" sheetId="2" r:id="rId2"/>
  </sheets>
  <calcPr calcId="145621"/>
</workbook>
</file>

<file path=xl/calcChain.xml><?xml version="1.0" encoding="utf-8"?>
<calcChain xmlns="http://schemas.openxmlformats.org/spreadsheetml/2006/main">
  <c r="C9" i="3" l="1"/>
  <c r="C10" i="3" l="1"/>
  <c r="C11" i="3" l="1"/>
  <c r="C12" i="3" s="1"/>
  <c r="C20" i="3" l="1"/>
  <c r="C22" i="3" l="1"/>
  <c r="C7" i="3"/>
  <c r="C5" i="3"/>
</calcChain>
</file>

<file path=xl/sharedStrings.xml><?xml version="1.0" encoding="utf-8"?>
<sst xmlns="http://schemas.openxmlformats.org/spreadsheetml/2006/main" count="33" uniqueCount="32">
  <si>
    <t>Evan</t>
  </si>
  <si>
    <t>Adres2</t>
  </si>
  <si>
    <t>Code</t>
  </si>
  <si>
    <t>Via het gele vak zoeken, via tekst of pijltje.</t>
  </si>
  <si>
    <t>V040125</t>
  </si>
  <si>
    <t>Vigo</t>
  </si>
  <si>
    <t>K131</t>
  </si>
  <si>
    <t>Code:</t>
  </si>
  <si>
    <t>Fabriek</t>
  </si>
  <si>
    <t>Fabriek:</t>
  </si>
  <si>
    <t>Model:</t>
  </si>
  <si>
    <t>Opstelling:</t>
  </si>
  <si>
    <t>Kleur:</t>
  </si>
  <si>
    <t>Datum TZ:</t>
  </si>
  <si>
    <t>Details modellen toonzaal:</t>
  </si>
  <si>
    <t>Model</t>
  </si>
  <si>
    <t>Opstelling</t>
  </si>
  <si>
    <t>Kleur</t>
  </si>
  <si>
    <t>Datum TZ</t>
  </si>
  <si>
    <t>Nieuwe contacten of wijzigingen via tabblad "TZO"</t>
  </si>
  <si>
    <t>Q079368</t>
  </si>
  <si>
    <t>Dressoir DR1 - Vitrinekast V1 - Tafel 200x100 T13X</t>
  </si>
  <si>
    <t>Stoel - Bank</t>
  </si>
  <si>
    <t>W265789</t>
  </si>
  <si>
    <t>Boekenrek</t>
  </si>
  <si>
    <t>B0368167</t>
  </si>
  <si>
    <t>Kast - Canapé - Bed</t>
  </si>
  <si>
    <t>C531931</t>
  </si>
  <si>
    <t>Hoofdbord dik 200x100x20 - boxspring standaard duo 180x200 - 2 sets blokpoten - 2 nachttafels SL 2 laden - test2 - test3</t>
  </si>
  <si>
    <t>Euroflex</t>
  </si>
  <si>
    <t>Dik</t>
  </si>
  <si>
    <t>burago plum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</si>
</sst>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"/>
    </font>
    <font>
      <sz val="11"/>
      <color theme="1"/>
      <name val="Century Gothic"/>
      <family val="2"/>
      <scheme val="minor"/>
    </font>
    <font>
      <sz val="11"/>
      <color theme="1"/>
      <name val="Century Gothic"/>
      <family val="2"/>
      <scheme val="minor"/>
    </font>
    <font>
      <u/>
      <sz val="10"/>
      <color theme="10"/>
      <name val="Arial"/>
      <family val="2"/>
    </font>
    <font>
      <u/>
      <sz val="11"/>
      <color theme="10"/>
      <name val="Century Gothic"/>
      <family val="2"/>
      <scheme val="minor"/>
    </font>
    <font>
      <sz val="9"/>
      <name val="Arial"/>
      <family val="2"/>
    </font>
    <font>
      <sz val="10"/>
      <name val="Arial"/>
      <family val="2"/>
    </font>
    <font>
      <sz val="10"/>
      <name val="Century Gothic"/>
      <family val="2"/>
      <scheme val="minor"/>
    </font>
    <font>
      <b/>
      <sz val="8"/>
      <name val="Century Gothic"/>
      <family val="2"/>
      <scheme val="major"/>
    </font>
    <font>
      <sz val="10"/>
      <name val="Verdana"/>
      <family val="2"/>
    </font>
    <font>
      <sz val="9"/>
      <name val="Verdana"/>
      <family val="2"/>
    </font>
    <font>
      <sz val="14"/>
      <name val="Verdana"/>
      <family val="2"/>
    </font>
    <font>
      <sz val="10"/>
      <color rgb="FFFF000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2" fillId="0" borderId="0"/>
    <xf numFmtId="0" fontId="4" fillId="0" borderId="0" applyNumberFormat="0" applyFill="0" applyBorder="0" applyAlignment="0" applyProtection="0"/>
    <xf numFmtId="0" fontId="1" fillId="0" borderId="0"/>
  </cellStyleXfs>
  <cellXfs count="56">
    <xf numFmtId="0" fontId="0" fillId="0" borderId="0" xfId="0"/>
    <xf numFmtId="0" fontId="0" fillId="0" borderId="0" xfId="0" applyAlignment="1">
      <alignment vertical="center"/>
    </xf>
    <xf numFmtId="0" fontId="0" fillId="0" borderId="0" xfId="0"/>
    <xf numFmtId="0" fontId="7" fillId="2" borderId="0" xfId="0" applyFont="1" applyFill="1"/>
    <xf numFmtId="0" fontId="8" fillId="0" borderId="0" xfId="0" applyFont="1" applyFill="1" applyBorder="1"/>
    <xf numFmtId="0" fontId="5" fillId="0" borderId="0" xfId="0" applyFont="1" applyFill="1" applyAlignment="1">
      <alignment wrapText="1"/>
    </xf>
    <xf numFmtId="0" fontId="7" fillId="4" borderId="0" xfId="0" applyFont="1" applyFill="1"/>
    <xf numFmtId="0" fontId="7" fillId="0" borderId="0" xfId="0" applyFont="1" applyFill="1"/>
    <xf numFmtId="0" fontId="6" fillId="0" borderId="0" xfId="0" applyFont="1" applyFill="1"/>
    <xf numFmtId="0" fontId="5" fillId="0" borderId="0" xfId="0" applyFont="1" applyFill="1" applyAlignment="1">
      <alignment horizontal="left" wrapText="1"/>
    </xf>
    <xf numFmtId="0" fontId="9" fillId="0" borderId="0" xfId="0" applyFont="1" applyFill="1" applyBorder="1" applyAlignment="1">
      <alignment horizontal="left" vertical="center" wrapText="1"/>
    </xf>
    <xf numFmtId="0" fontId="9" fillId="0" borderId="0" xfId="1" applyFont="1" applyFill="1" applyBorder="1" applyAlignment="1">
      <alignment horizontal="left" vertical="center" wrapText="1"/>
    </xf>
    <xf numFmtId="14" fontId="9" fillId="0" borderId="0" xfId="0" applyNumberFormat="1" applyFont="1" applyFill="1" applyAlignment="1">
      <alignment horizontal="left"/>
    </xf>
    <xf numFmtId="0" fontId="9" fillId="0" borderId="0" xfId="0" applyFont="1" applyFill="1" applyAlignment="1">
      <alignment horizontal="left" vertical="center" wrapText="1"/>
    </xf>
    <xf numFmtId="0" fontId="10" fillId="0" borderId="0" xfId="0" applyFont="1" applyFill="1" applyAlignment="1">
      <alignment horizontal="left" wrapText="1"/>
    </xf>
    <xf numFmtId="0" fontId="9" fillId="0" borderId="0" xfId="0" applyFont="1" applyAlignment="1">
      <alignment horizontal="left"/>
    </xf>
    <xf numFmtId="0" fontId="9" fillId="0" borderId="0" xfId="0" applyFont="1" applyFill="1" applyAlignment="1">
      <alignment horizontal="left"/>
    </xf>
    <xf numFmtId="0" fontId="9" fillId="0" borderId="0" xfId="1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/>
    </xf>
    <xf numFmtId="0" fontId="6" fillId="0" borderId="0" xfId="0" applyFont="1" applyAlignment="1">
      <alignment horizontal="left"/>
    </xf>
    <xf numFmtId="0" fontId="11" fillId="5" borderId="4" xfId="0" applyFont="1" applyFill="1" applyBorder="1" applyAlignment="1">
      <alignment vertical="center"/>
    </xf>
    <xf numFmtId="0" fontId="9" fillId="5" borderId="5" xfId="0" applyFont="1" applyFill="1" applyBorder="1" applyAlignment="1">
      <alignment vertical="center"/>
    </xf>
    <xf numFmtId="0" fontId="9" fillId="5" borderId="6" xfId="0" applyFont="1" applyFill="1" applyBorder="1" applyAlignment="1">
      <alignment vertical="center"/>
    </xf>
    <xf numFmtId="0" fontId="9" fillId="0" borderId="0" xfId="0" applyFont="1" applyAlignment="1">
      <alignment vertical="center"/>
    </xf>
    <xf numFmtId="0" fontId="9" fillId="5" borderId="7" xfId="0" applyFont="1" applyFill="1" applyBorder="1" applyAlignment="1">
      <alignment vertical="center"/>
    </xf>
    <xf numFmtId="0" fontId="9" fillId="5" borderId="0" xfId="0" applyFont="1" applyFill="1" applyBorder="1" applyAlignment="1">
      <alignment vertical="center"/>
    </xf>
    <xf numFmtId="0" fontId="9" fillId="5" borderId="8" xfId="0" applyFont="1" applyFill="1" applyBorder="1" applyAlignment="1">
      <alignment vertical="center"/>
    </xf>
    <xf numFmtId="0" fontId="9" fillId="3" borderId="1" xfId="0" applyFont="1" applyFill="1" applyBorder="1" applyAlignment="1" applyProtection="1">
      <alignment vertical="center"/>
      <protection locked="0"/>
    </xf>
    <xf numFmtId="0" fontId="9" fillId="5" borderId="0" xfId="0" applyFont="1" applyFill="1" applyBorder="1" applyAlignment="1" applyProtection="1">
      <alignment vertical="center"/>
      <protection locked="0"/>
    </xf>
    <xf numFmtId="14" fontId="9" fillId="5" borderId="1" xfId="0" quotePrefix="1" applyNumberFormat="1" applyFont="1" applyFill="1" applyBorder="1" applyAlignment="1">
      <alignment horizontal="left" vertical="center"/>
    </xf>
    <xf numFmtId="14" fontId="9" fillId="5" borderId="0" xfId="0" quotePrefix="1" applyNumberFormat="1" applyFont="1" applyFill="1" applyBorder="1" applyAlignment="1">
      <alignment horizontal="left" vertical="center"/>
    </xf>
    <xf numFmtId="0" fontId="12" fillId="5" borderId="7" xfId="0" applyFont="1" applyFill="1" applyBorder="1" applyAlignment="1">
      <alignment vertical="center"/>
    </xf>
    <xf numFmtId="0" fontId="9" fillId="5" borderId="9" xfId="0" applyFont="1" applyFill="1" applyBorder="1" applyAlignment="1">
      <alignment vertical="center"/>
    </xf>
    <xf numFmtId="0" fontId="9" fillId="5" borderId="10" xfId="0" applyFont="1" applyFill="1" applyBorder="1" applyAlignment="1">
      <alignment vertical="center"/>
    </xf>
    <xf numFmtId="0" fontId="9" fillId="5" borderId="11" xfId="0" applyFont="1" applyFill="1" applyBorder="1" applyAlignment="1">
      <alignment vertical="center"/>
    </xf>
    <xf numFmtId="0" fontId="9" fillId="6" borderId="0" xfId="0" applyFont="1" applyFill="1" applyBorder="1" applyAlignment="1">
      <alignment vertical="center"/>
    </xf>
    <xf numFmtId="0" fontId="9" fillId="6" borderId="0" xfId="0" applyFont="1" applyFill="1" applyAlignment="1">
      <alignment vertical="center"/>
    </xf>
    <xf numFmtId="0" fontId="0" fillId="6" borderId="0" xfId="0" applyFill="1" applyAlignment="1">
      <alignment vertical="center"/>
    </xf>
    <xf numFmtId="0" fontId="9" fillId="5" borderId="0" xfId="0" quotePrefix="1" applyFont="1" applyFill="1" applyBorder="1" applyAlignment="1">
      <alignment horizontal="left" vertical="center"/>
    </xf>
    <xf numFmtId="0" fontId="9" fillId="5" borderId="7" xfId="0" quotePrefix="1" applyFont="1" applyFill="1" applyBorder="1" applyAlignment="1">
      <alignment horizontal="left" vertical="center"/>
    </xf>
    <xf numFmtId="0" fontId="9" fillId="5" borderId="8" xfId="0" quotePrefix="1" applyFont="1" applyFill="1" applyBorder="1" applyAlignment="1">
      <alignment horizontal="left" vertical="center"/>
    </xf>
    <xf numFmtId="0" fontId="9" fillId="5" borderId="9" xfId="0" quotePrefix="1" applyFont="1" applyFill="1" applyBorder="1" applyAlignment="1">
      <alignment horizontal="left" vertical="center"/>
    </xf>
    <xf numFmtId="0" fontId="9" fillId="5" borderId="10" xfId="0" quotePrefix="1" applyFont="1" applyFill="1" applyBorder="1" applyAlignment="1">
      <alignment horizontal="left" vertical="center"/>
    </xf>
    <xf numFmtId="0" fontId="9" fillId="5" borderId="11" xfId="0" quotePrefix="1" applyFont="1" applyFill="1" applyBorder="1" applyAlignment="1">
      <alignment horizontal="left" vertical="center"/>
    </xf>
    <xf numFmtId="0" fontId="9" fillId="5" borderId="4" xfId="0" quotePrefix="1" applyFont="1" applyFill="1" applyBorder="1" applyAlignment="1">
      <alignment horizontal="left" vertical="center"/>
    </xf>
    <xf numFmtId="0" fontId="9" fillId="5" borderId="5" xfId="0" quotePrefix="1" applyFont="1" applyFill="1" applyBorder="1" applyAlignment="1">
      <alignment horizontal="left" vertical="center"/>
    </xf>
    <xf numFmtId="0" fontId="9" fillId="5" borderId="6" xfId="0" quotePrefix="1" applyFont="1" applyFill="1" applyBorder="1" applyAlignment="1">
      <alignment horizontal="left" vertical="center"/>
    </xf>
    <xf numFmtId="0" fontId="5" fillId="0" borderId="0" xfId="0" applyFont="1" applyFill="1" applyAlignment="1">
      <alignment horizontal="center" wrapText="1"/>
    </xf>
    <xf numFmtId="0" fontId="9" fillId="5" borderId="2" xfId="0" quotePrefix="1" applyFont="1" applyFill="1" applyBorder="1" applyAlignment="1">
      <alignment horizontal="left" vertical="center"/>
    </xf>
    <xf numFmtId="0" fontId="9" fillId="5" borderId="12" xfId="0" quotePrefix="1" applyFont="1" applyFill="1" applyBorder="1" applyAlignment="1">
      <alignment horizontal="left" vertical="center"/>
    </xf>
    <xf numFmtId="0" fontId="9" fillId="5" borderId="3" xfId="0" quotePrefix="1" applyFont="1" applyFill="1" applyBorder="1" applyAlignment="1">
      <alignment horizontal="left" vertical="center"/>
    </xf>
    <xf numFmtId="0" fontId="9" fillId="5" borderId="2" xfId="0" applyFont="1" applyFill="1" applyBorder="1" applyAlignment="1">
      <alignment vertical="center"/>
    </xf>
    <xf numFmtId="0" fontId="9" fillId="5" borderId="12" xfId="0" applyFont="1" applyFill="1" applyBorder="1" applyAlignment="1">
      <alignment vertical="center"/>
    </xf>
    <xf numFmtId="0" fontId="9" fillId="5" borderId="3" xfId="0" applyFont="1" applyFill="1" applyBorder="1" applyAlignment="1">
      <alignment vertical="center"/>
    </xf>
    <xf numFmtId="17" fontId="9" fillId="0" borderId="0" xfId="0" applyNumberFormat="1" applyFont="1" applyFill="1" applyAlignment="1">
      <alignment horizontal="left"/>
    </xf>
  </cellXfs>
  <cellStyles count="5">
    <cellStyle name="Hyperlink" xfId="1" builtinId="8"/>
    <cellStyle name="Hyperlink 2" xfId="3"/>
    <cellStyle name="Normal" xfId="0" builtinId="0"/>
    <cellStyle name="Normal 2" xfId="2"/>
    <cellStyle name="Normal 2 2" xfId="4"/>
  </cellStyles>
  <dxfs count="8">
    <dxf>
      <font>
        <strike val="0"/>
        <outline val="0"/>
        <shadow val="0"/>
        <u val="none"/>
        <vertAlign val="baseline"/>
        <sz val="10"/>
        <color auto="1"/>
      </font>
      <alignment horizontal="left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entury Gothic"/>
        <scheme val="minor"/>
      </font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5F5F5F"/>
      <rgbColor rgb="00FFFFFF"/>
      <rgbColor rgb="005B7557"/>
      <rgbColor rgb="00A7C5C4"/>
      <rgbColor rgb="00F9F4E3"/>
      <rgbColor rgb="00535C9B"/>
      <rgbColor rgb="00F5D28B"/>
      <rgbColor rgb="00D6864A"/>
      <rgbColor rgb="00CCCCFF"/>
      <rgbColor rgb="00000080"/>
      <rgbColor rgb="00D0E6E3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AEAEA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755290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5" name="Table5" displayName="Table5" ref="A1:F8" insertRowShift="1" totalsRowShown="0" headerRowDxfId="7" dataDxfId="6">
  <autoFilter ref="A1:F8"/>
  <sortState ref="A2:L61">
    <sortCondition ref="A1:A61"/>
  </sortState>
  <tableColumns count="6">
    <tableColumn id="2" name="Code" dataDxfId="5"/>
    <tableColumn id="13" name="Fabriek" dataDxfId="4"/>
    <tableColumn id="3" name="Model" dataDxfId="3"/>
    <tableColumn id="4" name="Opstelling" dataDxfId="2"/>
    <tableColumn id="5" name="Kleur" dataDxfId="1"/>
    <tableColumn id="6" name="Datum TZ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Verve">
      <a:majorFont>
        <a:latin typeface="Century Gothic"/>
        <a:ea typeface=""/>
        <a:cs typeface=""/>
        <a:font script="Jpan" typeface="HGｺﾞｼｯｸM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ajorFont>
      <a:minorFont>
        <a:latin typeface="Century Gothic"/>
        <a:ea typeface=""/>
        <a:cs typeface=""/>
        <a:font script="Jpan" typeface="ＭＳ ゴシック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/>
  <dimension ref="A1:AD296"/>
  <sheetViews>
    <sheetView tabSelected="1" workbookViewId="0">
      <selection activeCell="B29" sqref="B29"/>
    </sheetView>
  </sheetViews>
  <sheetFormatPr defaultColWidth="9.109375" defaultRowHeight="13.2" x14ac:dyDescent="0.25"/>
  <cols>
    <col min="1" max="1" width="7.44140625" style="1" customWidth="1"/>
    <col min="2" max="2" width="11.109375" style="1" customWidth="1"/>
    <col min="3" max="5" width="21.6640625" style="1" customWidth="1"/>
    <col min="6" max="6" width="6.109375" style="1" customWidth="1"/>
    <col min="7" max="7" width="50.44140625" style="1" customWidth="1"/>
    <col min="8" max="16384" width="9.109375" style="1"/>
  </cols>
  <sheetData>
    <row r="1" spans="1:30" s="24" customFormat="1" ht="21.6" customHeight="1" x14ac:dyDescent="0.25">
      <c r="A1" s="21" t="s">
        <v>14</v>
      </c>
      <c r="B1" s="22"/>
      <c r="C1" s="22"/>
      <c r="D1" s="22"/>
      <c r="E1" s="22"/>
      <c r="F1" s="23"/>
      <c r="G1" s="36"/>
      <c r="H1" s="36"/>
      <c r="I1" s="36"/>
      <c r="J1" s="36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</row>
    <row r="2" spans="1:30" s="24" customFormat="1" ht="13.2" customHeight="1" x14ac:dyDescent="0.25">
      <c r="A2" s="25"/>
      <c r="B2" s="26"/>
      <c r="C2" s="26"/>
      <c r="D2" s="26"/>
      <c r="E2" s="26"/>
      <c r="F2" s="27"/>
      <c r="G2" s="36"/>
      <c r="H2" s="36"/>
      <c r="I2" s="36"/>
      <c r="J2" s="36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</row>
    <row r="3" spans="1:30" s="24" customFormat="1" ht="13.2" customHeight="1" x14ac:dyDescent="0.25">
      <c r="A3" s="25" t="s">
        <v>7</v>
      </c>
      <c r="B3" s="28" t="s">
        <v>20</v>
      </c>
      <c r="C3" s="29"/>
      <c r="D3" s="26"/>
      <c r="E3" s="26"/>
      <c r="F3" s="27"/>
      <c r="G3" s="36"/>
      <c r="H3" s="36"/>
      <c r="I3" s="36"/>
      <c r="J3" s="36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</row>
    <row r="4" spans="1:30" s="24" customFormat="1" ht="12.6" x14ac:dyDescent="0.25">
      <c r="A4" s="25"/>
      <c r="B4" s="26"/>
      <c r="C4" s="26"/>
      <c r="D4" s="26"/>
      <c r="E4" s="26"/>
      <c r="F4" s="27"/>
      <c r="G4" s="36"/>
      <c r="H4" s="36"/>
      <c r="I4" s="36"/>
      <c r="J4" s="36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</row>
    <row r="5" spans="1:30" s="24" customFormat="1" ht="12.6" x14ac:dyDescent="0.25">
      <c r="A5" s="25" t="s">
        <v>9</v>
      </c>
      <c r="B5" s="26"/>
      <c r="C5" s="52" t="str">
        <f>VLOOKUP(B3,TZO!$A$2:$K$40,2,0)</f>
        <v>Euroflex</v>
      </c>
      <c r="D5" s="53"/>
      <c r="E5" s="54"/>
      <c r="F5" s="27"/>
      <c r="G5" s="36"/>
      <c r="H5" s="36"/>
      <c r="I5" s="36"/>
      <c r="J5" s="36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</row>
    <row r="6" spans="1:30" s="24" customFormat="1" ht="12.6" x14ac:dyDescent="0.25">
      <c r="A6" s="25"/>
      <c r="B6" s="26"/>
      <c r="C6" s="26"/>
      <c r="D6" s="26"/>
      <c r="E6" s="26"/>
      <c r="F6" s="2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</row>
    <row r="7" spans="1:30" s="24" customFormat="1" ht="12.6" x14ac:dyDescent="0.25">
      <c r="A7" s="25" t="s">
        <v>10</v>
      </c>
      <c r="B7" s="26"/>
      <c r="C7" s="49" t="str">
        <f>VLOOKUP(B3,TZO!$A$2:$F$40,3,0)</f>
        <v>Dik</v>
      </c>
      <c r="D7" s="50"/>
      <c r="E7" s="51"/>
      <c r="F7" s="2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</row>
    <row r="8" spans="1:30" s="24" customFormat="1" ht="12.6" x14ac:dyDescent="0.25">
      <c r="A8" s="25"/>
      <c r="B8" s="26"/>
      <c r="C8" s="26"/>
      <c r="D8" s="26"/>
      <c r="E8" s="26"/>
      <c r="F8" s="2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</row>
    <row r="9" spans="1:30" s="24" customFormat="1" ht="12.6" x14ac:dyDescent="0.25">
      <c r="A9" s="25" t="s">
        <v>11</v>
      </c>
      <c r="B9" s="26"/>
      <c r="C9" s="45" t="str">
        <f>IFERROR(LEFT(VLOOKUP(B$3,TZO!A$2:F$40,4,0),SEARCH("-",VLOOKUP(B$3,TZO!A$2:F$40,4,0))-2),VLOOKUP(B$3,TZO!A$2:F$40,4,0))</f>
        <v>Hoofdbord dik 200x100x20</v>
      </c>
      <c r="D9" s="46"/>
      <c r="E9" s="47"/>
      <c r="F9" s="2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</row>
    <row r="10" spans="1:30" s="24" customFormat="1" ht="12.6" x14ac:dyDescent="0.25">
      <c r="A10" s="25"/>
      <c r="B10" s="26"/>
      <c r="C10" s="40" t="str">
        <f>IF(LEN(C9)&gt;=LEN(VLOOKUP(B$3,TZO!A$2:F$40,4,0)),"",IFERROR(MID(VLOOKUP(B$3,TZO!A$2:F$40,4,0),LEN(C9)+4,SEARCH("-",MID(VLOOKUP(B$3,TZO!A$2:F$40,4,0),LEN(C9)+4,LEN(VLOOKUP(B$3,TZO!A$2:F$40,4,0))))-2),RIGHT(VLOOKUP(B$3,TZO!A$2:F$40,4,0),LEN(VLOOKUP(B$3,TZO!A$2:F$40,4,0))-LEN(C9)-3)))</f>
        <v>boxspring standaard duo 180x200</v>
      </c>
      <c r="D10" s="39"/>
      <c r="E10" s="41"/>
      <c r="F10" s="2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</row>
    <row r="11" spans="1:30" s="24" customFormat="1" ht="12.6" x14ac:dyDescent="0.25">
      <c r="A11" s="25"/>
      <c r="B11" s="26"/>
      <c r="C11" s="40" t="str">
        <f>IF(LEN(C9)+LEN(C10)+3&gt;=LEN(VLOOKUP(B$3,TZO!A$2:F$40,4,0)),"",IFERROR(MID(VLOOKUP(B$3,TZO!A$2:F$40,4,0),LEN(C9)+LEN(C10)+7,SEARCH("-",MID(VLOOKUP(B$3,TZO!A$2:F$40,4,0),LEN(C9)+LEN(C10)+7,LEN(VLOOKUP(B$3,TZO!A$2:F$40,4,0))))-2),RIGHT(VLOOKUP(B$3,TZO!A$2:F$40,4,0),LEN(VLOOKUP(B$3,TZO!A$2:F$40,4,0))-LEN(C9)-LEN(C10)-6)))</f>
        <v>2 sets blokpoten</v>
      </c>
      <c r="D11" s="39"/>
      <c r="E11" s="41"/>
      <c r="F11" s="2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</row>
    <row r="12" spans="1:30" s="24" customFormat="1" ht="12.6" x14ac:dyDescent="0.25">
      <c r="A12" s="25"/>
      <c r="B12" s="26"/>
      <c r="C12" s="40" t="str">
        <f>IF(LEN(C9)+LEN(C10)+LEN(C11)+6&gt;=LEN(VLOOKUP(B$3,TZO!A$2:F$40,4,0)),"",IFERROR(MID(VLOOKUP(B$3,TZO!A$2:F$40,4,0),LEN(C9)+LEN(C10)+LEN(C11)+10,SEARCH("-",MID(VLOOKUP(B$3,TZO!A$2:F$40,4,0),LEN(C9)+LEN(C10)+LEN(C11)+10,LEN(VLOOKUP(B$3,TZO!A$2:F$40,4,0))))-2),RIGHT(VLOOKUP(B$3,TZO!A$2:F$40,4,0),LEN(VLOOKUP(B$3,TZO!A$2:F$40,4,0))-LEN(C9)-LEN(C10)-LEN(C11)-9)))</f>
        <v>2 nachttafels SL 2 laden</v>
      </c>
      <c r="D12" s="39"/>
      <c r="E12" s="41"/>
      <c r="F12" s="2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</row>
    <row r="13" spans="1:30" s="24" customFormat="1" ht="12.6" x14ac:dyDescent="0.25">
      <c r="A13" s="25"/>
      <c r="B13" s="26"/>
      <c r="C13" s="40"/>
      <c r="D13" s="39"/>
      <c r="E13" s="41"/>
      <c r="F13" s="2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</row>
    <row r="14" spans="1:30" s="24" customFormat="1" ht="12.6" x14ac:dyDescent="0.25">
      <c r="A14" s="25"/>
      <c r="B14" s="26"/>
      <c r="C14" s="40"/>
      <c r="D14" s="39"/>
      <c r="E14" s="41"/>
      <c r="F14" s="2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</row>
    <row r="15" spans="1:30" s="24" customFormat="1" ht="12.6" x14ac:dyDescent="0.25">
      <c r="A15" s="25"/>
      <c r="B15" s="26"/>
      <c r="C15" s="40"/>
      <c r="D15" s="39"/>
      <c r="E15" s="41"/>
      <c r="F15" s="2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</row>
    <row r="16" spans="1:30" s="24" customFormat="1" ht="12.6" x14ac:dyDescent="0.25">
      <c r="A16" s="25"/>
      <c r="B16" s="26"/>
      <c r="C16" s="40"/>
      <c r="D16" s="39"/>
      <c r="E16" s="41"/>
      <c r="F16" s="2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</row>
    <row r="17" spans="1:30" s="24" customFormat="1" ht="12.6" x14ac:dyDescent="0.25">
      <c r="A17" s="25"/>
      <c r="B17" s="26"/>
      <c r="C17" s="40"/>
      <c r="D17" s="39"/>
      <c r="E17" s="41"/>
      <c r="F17" s="2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</row>
    <row r="18" spans="1:30" s="24" customFormat="1" ht="12.6" x14ac:dyDescent="0.25">
      <c r="A18" s="25"/>
      <c r="B18" s="26"/>
      <c r="C18" s="42"/>
      <c r="D18" s="43"/>
      <c r="E18" s="44"/>
      <c r="F18" s="2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</row>
    <row r="19" spans="1:30" s="24" customFormat="1" ht="12.6" x14ac:dyDescent="0.25">
      <c r="A19" s="25"/>
      <c r="B19" s="26"/>
      <c r="C19" s="34"/>
      <c r="D19" s="34"/>
      <c r="E19" s="34"/>
      <c r="F19" s="2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</row>
    <row r="20" spans="1:30" s="24" customFormat="1" ht="12.6" x14ac:dyDescent="0.25">
      <c r="A20" s="25" t="s">
        <v>12</v>
      </c>
      <c r="B20" s="26"/>
      <c r="C20" s="49" t="str">
        <f>VLOOKUP(B3,TZO!$A$2:$F$40,5,0)</f>
        <v>burago plum</v>
      </c>
      <c r="D20" s="50"/>
      <c r="E20" s="51"/>
      <c r="F20" s="2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</row>
    <row r="21" spans="1:30" s="24" customFormat="1" ht="12.6" x14ac:dyDescent="0.25">
      <c r="A21" s="25"/>
      <c r="B21" s="26"/>
      <c r="C21" s="26"/>
      <c r="D21" s="26"/>
      <c r="E21" s="26"/>
      <c r="F21" s="2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</row>
    <row r="22" spans="1:30" s="24" customFormat="1" ht="12.6" x14ac:dyDescent="0.25">
      <c r="A22" s="25" t="s">
        <v>13</v>
      </c>
      <c r="B22" s="26"/>
      <c r="C22" s="30">
        <f>VLOOKUP(B3,TZO!$A$2:$F$40,6,0)</f>
        <v>41730</v>
      </c>
      <c r="D22" s="31"/>
      <c r="E22" s="31"/>
      <c r="F22" s="2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30" s="24" customFormat="1" ht="12.6" x14ac:dyDescent="0.25">
      <c r="A23" s="25"/>
      <c r="B23" s="26"/>
      <c r="C23" s="26"/>
      <c r="D23" s="26"/>
      <c r="E23" s="26"/>
      <c r="F23" s="2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30" s="24" customFormat="1" ht="12.6" x14ac:dyDescent="0.25">
      <c r="A24" s="25"/>
      <c r="B24" s="26"/>
      <c r="C24" s="26"/>
      <c r="D24" s="26"/>
      <c r="E24" s="26"/>
      <c r="F24" s="2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</row>
    <row r="25" spans="1:30" s="24" customFormat="1" ht="12.6" x14ac:dyDescent="0.25">
      <c r="A25" s="32" t="s">
        <v>3</v>
      </c>
      <c r="B25" s="26"/>
      <c r="C25" s="26"/>
      <c r="D25" s="26"/>
      <c r="E25" s="26"/>
      <c r="F25" s="2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</row>
    <row r="26" spans="1:30" s="24" customFormat="1" ht="12.6" x14ac:dyDescent="0.25">
      <c r="A26" s="32" t="s">
        <v>19</v>
      </c>
      <c r="B26" s="26"/>
      <c r="C26" s="26"/>
      <c r="D26" s="26"/>
      <c r="E26" s="26"/>
      <c r="F26" s="2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</row>
    <row r="27" spans="1:30" s="24" customFormat="1" ht="12.6" x14ac:dyDescent="0.25">
      <c r="A27" s="33"/>
      <c r="B27" s="34"/>
      <c r="C27" s="34"/>
      <c r="D27" s="34"/>
      <c r="E27" s="34"/>
      <c r="F27" s="35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</row>
    <row r="28" spans="1:30" x14ac:dyDescent="0.25">
      <c r="A28" s="38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</row>
    <row r="29" spans="1:30" x14ac:dyDescent="0.25">
      <c r="A29" s="38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</row>
    <row r="30" spans="1:30" x14ac:dyDescent="0.25">
      <c r="A30" s="38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</row>
    <row r="31" spans="1:30" x14ac:dyDescent="0.2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</row>
    <row r="32" spans="1:30" x14ac:dyDescent="0.25">
      <c r="A32" s="38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</row>
    <row r="33" spans="1:30" x14ac:dyDescent="0.25">
      <c r="A33" s="38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</row>
    <row r="34" spans="1:30" x14ac:dyDescent="0.25">
      <c r="A34" s="38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</row>
    <row r="35" spans="1:30" x14ac:dyDescent="0.25">
      <c r="A35" s="38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</row>
    <row r="36" spans="1:30" x14ac:dyDescent="0.25">
      <c r="A36" s="38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</row>
    <row r="37" spans="1:30" x14ac:dyDescent="0.25">
      <c r="A37" s="38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</row>
    <row r="38" spans="1:30" x14ac:dyDescent="0.25">
      <c r="A38" s="38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</row>
    <row r="39" spans="1:30" x14ac:dyDescent="0.25">
      <c r="A39" s="38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</row>
    <row r="40" spans="1:30" x14ac:dyDescent="0.25">
      <c r="A40" s="38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</row>
    <row r="41" spans="1:30" x14ac:dyDescent="0.25">
      <c r="A41" s="38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</row>
    <row r="42" spans="1:30" x14ac:dyDescent="0.25">
      <c r="A42" s="38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</row>
    <row r="43" spans="1:30" x14ac:dyDescent="0.25">
      <c r="A43" s="38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</row>
    <row r="44" spans="1:30" x14ac:dyDescent="0.25">
      <c r="A44" s="38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</row>
    <row r="45" spans="1:30" x14ac:dyDescent="0.25">
      <c r="A45" s="38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</row>
    <row r="46" spans="1:30" x14ac:dyDescent="0.25">
      <c r="A46" s="38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</row>
    <row r="47" spans="1:30" x14ac:dyDescent="0.25">
      <c r="A47" s="38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</row>
    <row r="48" spans="1:30" x14ac:dyDescent="0.25">
      <c r="A48" s="38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</row>
    <row r="49" spans="1:30" x14ac:dyDescent="0.25">
      <c r="A49" s="38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</row>
    <row r="50" spans="1:30" x14ac:dyDescent="0.25">
      <c r="A50" s="38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</row>
    <row r="51" spans="1:30" x14ac:dyDescent="0.25">
      <c r="A51" s="38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</row>
    <row r="52" spans="1:30" x14ac:dyDescent="0.25">
      <c r="A52" s="38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</row>
    <row r="53" spans="1:30" x14ac:dyDescent="0.25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</row>
    <row r="54" spans="1:30" x14ac:dyDescent="0.25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</row>
    <row r="55" spans="1:30" x14ac:dyDescent="0.25">
      <c r="A55" s="38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</row>
    <row r="56" spans="1:30" x14ac:dyDescent="0.25">
      <c r="A56" s="38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</row>
    <row r="57" spans="1:30" x14ac:dyDescent="0.25">
      <c r="A57" s="38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</row>
    <row r="58" spans="1:30" x14ac:dyDescent="0.25">
      <c r="A58" s="38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</row>
    <row r="59" spans="1:30" x14ac:dyDescent="0.25">
      <c r="A59" s="38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</row>
    <row r="60" spans="1:30" x14ac:dyDescent="0.25">
      <c r="A60" s="38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</row>
    <row r="61" spans="1:30" x14ac:dyDescent="0.25">
      <c r="A61" s="38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</row>
    <row r="62" spans="1:30" x14ac:dyDescent="0.25">
      <c r="A62" s="38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</row>
    <row r="63" spans="1:30" x14ac:dyDescent="0.25">
      <c r="A63" s="38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</row>
    <row r="64" spans="1:30" x14ac:dyDescent="0.25">
      <c r="A64" s="38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</row>
    <row r="65" spans="1:30" x14ac:dyDescent="0.25">
      <c r="A65" s="38"/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</row>
    <row r="66" spans="1:30" x14ac:dyDescent="0.25">
      <c r="A66" s="38"/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</row>
    <row r="67" spans="1:30" x14ac:dyDescent="0.25">
      <c r="A67" s="38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</row>
    <row r="68" spans="1:30" x14ac:dyDescent="0.25">
      <c r="A68" s="38"/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</row>
    <row r="69" spans="1:30" x14ac:dyDescent="0.25">
      <c r="A69" s="38"/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</row>
    <row r="70" spans="1:30" x14ac:dyDescent="0.25">
      <c r="A70" s="38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</row>
    <row r="71" spans="1:30" x14ac:dyDescent="0.25">
      <c r="A71" s="38"/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</row>
    <row r="72" spans="1:30" x14ac:dyDescent="0.25">
      <c r="A72" s="38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</row>
    <row r="73" spans="1:30" x14ac:dyDescent="0.25">
      <c r="A73" s="38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</row>
    <row r="74" spans="1:30" x14ac:dyDescent="0.25">
      <c r="A74" s="38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</row>
    <row r="75" spans="1:30" x14ac:dyDescent="0.25">
      <c r="A75" s="38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</row>
    <row r="76" spans="1:30" x14ac:dyDescent="0.25">
      <c r="A76" s="38"/>
      <c r="B76" s="38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</row>
    <row r="77" spans="1:30" x14ac:dyDescent="0.25">
      <c r="A77" s="38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</row>
    <row r="78" spans="1:30" x14ac:dyDescent="0.25">
      <c r="A78" s="38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</row>
    <row r="79" spans="1:30" x14ac:dyDescent="0.25">
      <c r="A79" s="38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</row>
    <row r="80" spans="1:30" x14ac:dyDescent="0.25">
      <c r="A80" s="38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</row>
    <row r="81" spans="1:30" x14ac:dyDescent="0.25">
      <c r="A81" s="38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</row>
    <row r="82" spans="1:30" x14ac:dyDescent="0.25">
      <c r="A82" s="38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</row>
    <row r="83" spans="1:30" x14ac:dyDescent="0.25">
      <c r="A83" s="38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</row>
    <row r="84" spans="1:30" x14ac:dyDescent="0.25">
      <c r="A84" s="38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</row>
    <row r="85" spans="1:30" x14ac:dyDescent="0.25">
      <c r="A85" s="38"/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</row>
    <row r="86" spans="1:30" x14ac:dyDescent="0.25">
      <c r="A86" s="38"/>
      <c r="B86" s="38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</row>
    <row r="87" spans="1:30" x14ac:dyDescent="0.25">
      <c r="A87" s="38"/>
      <c r="B87" s="38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</row>
    <row r="88" spans="1:30" x14ac:dyDescent="0.25">
      <c r="A88" s="38"/>
      <c r="B88" s="38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</row>
    <row r="89" spans="1:30" x14ac:dyDescent="0.25">
      <c r="A89" s="38"/>
      <c r="B89" s="38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</row>
    <row r="90" spans="1:30" x14ac:dyDescent="0.25">
      <c r="A90" s="38"/>
      <c r="B90" s="38"/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</row>
    <row r="91" spans="1:30" x14ac:dyDescent="0.25">
      <c r="A91" s="38"/>
      <c r="B91" s="38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</row>
    <row r="92" spans="1:30" x14ac:dyDescent="0.25">
      <c r="A92" s="38"/>
      <c r="B92" s="38"/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</row>
    <row r="93" spans="1:30" x14ac:dyDescent="0.25">
      <c r="A93" s="38"/>
      <c r="B93" s="38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</row>
    <row r="94" spans="1:30" x14ac:dyDescent="0.25">
      <c r="A94" s="38"/>
      <c r="B94" s="38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</row>
    <row r="95" spans="1:30" x14ac:dyDescent="0.25">
      <c r="A95" s="38"/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</row>
    <row r="96" spans="1:30" x14ac:dyDescent="0.25">
      <c r="A96" s="38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</row>
    <row r="97" spans="1:30" x14ac:dyDescent="0.25">
      <c r="A97" s="38"/>
      <c r="B97" s="38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</row>
    <row r="98" spans="1:30" x14ac:dyDescent="0.25">
      <c r="A98" s="38"/>
      <c r="B98" s="38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</row>
    <row r="99" spans="1:30" x14ac:dyDescent="0.25">
      <c r="A99" s="38"/>
      <c r="B99" s="38"/>
      <c r="C99" s="38"/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38"/>
      <c r="AD99" s="38"/>
    </row>
    <row r="100" spans="1:30" x14ac:dyDescent="0.25">
      <c r="A100" s="38"/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</row>
    <row r="101" spans="1:30" x14ac:dyDescent="0.25">
      <c r="A101" s="38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</row>
    <row r="102" spans="1:30" x14ac:dyDescent="0.25">
      <c r="A102" s="38"/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</row>
    <row r="103" spans="1:30" x14ac:dyDescent="0.25">
      <c r="A103" s="38"/>
      <c r="B103" s="38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</row>
    <row r="104" spans="1:30" x14ac:dyDescent="0.25">
      <c r="A104" s="38"/>
      <c r="B104" s="38"/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</row>
    <row r="105" spans="1:30" x14ac:dyDescent="0.25">
      <c r="A105" s="38"/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</row>
    <row r="106" spans="1:30" x14ac:dyDescent="0.25">
      <c r="A106" s="38"/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</row>
    <row r="107" spans="1:30" x14ac:dyDescent="0.25">
      <c r="A107" s="38"/>
      <c r="B107" s="38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</row>
    <row r="108" spans="1:30" x14ac:dyDescent="0.25">
      <c r="A108" s="38"/>
      <c r="B108" s="38"/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</row>
    <row r="109" spans="1:30" x14ac:dyDescent="0.25">
      <c r="A109" s="38"/>
      <c r="B109" s="38"/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</row>
    <row r="110" spans="1:30" x14ac:dyDescent="0.25">
      <c r="A110" s="38"/>
      <c r="B110" s="38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</row>
    <row r="111" spans="1:30" x14ac:dyDescent="0.25">
      <c r="A111" s="38"/>
      <c r="B111" s="38"/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</row>
    <row r="112" spans="1:30" x14ac:dyDescent="0.25">
      <c r="A112" s="38"/>
      <c r="B112" s="38"/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</row>
    <row r="113" spans="1:30" x14ac:dyDescent="0.25">
      <c r="A113" s="38"/>
      <c r="B113" s="38"/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</row>
    <row r="114" spans="1:30" x14ac:dyDescent="0.25">
      <c r="A114" s="38"/>
      <c r="B114" s="38"/>
      <c r="C114" s="38"/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</row>
    <row r="115" spans="1:30" x14ac:dyDescent="0.25">
      <c r="A115" s="38"/>
      <c r="B115" s="38"/>
      <c r="C115" s="38"/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</row>
    <row r="116" spans="1:30" x14ac:dyDescent="0.25">
      <c r="A116" s="38"/>
      <c r="B116" s="38"/>
      <c r="C116" s="38"/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</row>
    <row r="117" spans="1:30" x14ac:dyDescent="0.25">
      <c r="A117" s="38"/>
      <c r="B117" s="38"/>
      <c r="C117" s="38"/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</row>
    <row r="118" spans="1:30" x14ac:dyDescent="0.25"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</row>
    <row r="119" spans="1:30" x14ac:dyDescent="0.25"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</row>
    <row r="120" spans="1:30" x14ac:dyDescent="0.25"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</row>
    <row r="121" spans="1:30" x14ac:dyDescent="0.25"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</row>
    <row r="122" spans="1:30" x14ac:dyDescent="0.25"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</row>
    <row r="123" spans="1:30" x14ac:dyDescent="0.25"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</row>
    <row r="124" spans="1:30" x14ac:dyDescent="0.25"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</row>
    <row r="125" spans="1:30" x14ac:dyDescent="0.25"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</row>
    <row r="126" spans="1:30" x14ac:dyDescent="0.25"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</row>
    <row r="127" spans="1:30" x14ac:dyDescent="0.25"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</row>
    <row r="128" spans="1:30" x14ac:dyDescent="0.25"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</row>
    <row r="129" spans="7:30" x14ac:dyDescent="0.25"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</row>
    <row r="130" spans="7:30" x14ac:dyDescent="0.25"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</row>
    <row r="131" spans="7:30" x14ac:dyDescent="0.25"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38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</row>
    <row r="132" spans="7:30" x14ac:dyDescent="0.25"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</row>
    <row r="133" spans="7:30" x14ac:dyDescent="0.25"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</row>
    <row r="134" spans="7:30" x14ac:dyDescent="0.25"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</row>
    <row r="135" spans="7:30" x14ac:dyDescent="0.25"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</row>
    <row r="136" spans="7:30" x14ac:dyDescent="0.25"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</row>
    <row r="137" spans="7:30" x14ac:dyDescent="0.25"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</row>
    <row r="138" spans="7:30" x14ac:dyDescent="0.25"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</row>
    <row r="139" spans="7:30" x14ac:dyDescent="0.25"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</row>
    <row r="140" spans="7:30" x14ac:dyDescent="0.25"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38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</row>
    <row r="141" spans="7:30" x14ac:dyDescent="0.25"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38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</row>
    <row r="142" spans="7:30" x14ac:dyDescent="0.25"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</row>
    <row r="143" spans="7:30" x14ac:dyDescent="0.25"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</row>
    <row r="144" spans="7:30" x14ac:dyDescent="0.25"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38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</row>
    <row r="145" spans="7:30" x14ac:dyDescent="0.25"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</row>
    <row r="146" spans="7:30" x14ac:dyDescent="0.25"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38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</row>
    <row r="147" spans="7:30" x14ac:dyDescent="0.25"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</row>
    <row r="148" spans="7:30" x14ac:dyDescent="0.25"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38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</row>
    <row r="149" spans="7:30" x14ac:dyDescent="0.25"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38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</row>
    <row r="150" spans="7:30" x14ac:dyDescent="0.25"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</row>
    <row r="151" spans="7:30" x14ac:dyDescent="0.25"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38"/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</row>
    <row r="152" spans="7:30" x14ac:dyDescent="0.25"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38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</row>
    <row r="153" spans="7:30" x14ac:dyDescent="0.25"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38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</row>
    <row r="154" spans="7:30" x14ac:dyDescent="0.25"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38"/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</row>
    <row r="155" spans="7:30" x14ac:dyDescent="0.25"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38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</row>
    <row r="156" spans="7:30" x14ac:dyDescent="0.25"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38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</row>
    <row r="157" spans="7:30" x14ac:dyDescent="0.25"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</row>
    <row r="158" spans="7:30" x14ac:dyDescent="0.25"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</row>
    <row r="159" spans="7:30" x14ac:dyDescent="0.25"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38"/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</row>
    <row r="160" spans="7:30" x14ac:dyDescent="0.25"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38"/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</row>
    <row r="161" spans="7:30" x14ac:dyDescent="0.25"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38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</row>
    <row r="162" spans="7:30" x14ac:dyDescent="0.25"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38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</row>
    <row r="163" spans="7:30" x14ac:dyDescent="0.25"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38"/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</row>
    <row r="164" spans="7:30" x14ac:dyDescent="0.25"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38"/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</row>
    <row r="165" spans="7:30" x14ac:dyDescent="0.25"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38"/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</row>
    <row r="166" spans="7:30" x14ac:dyDescent="0.25"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</row>
    <row r="167" spans="7:30" x14ac:dyDescent="0.25"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38"/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</row>
    <row r="168" spans="7:30" x14ac:dyDescent="0.25"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38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</row>
    <row r="169" spans="7:30" x14ac:dyDescent="0.25"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38"/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</row>
    <row r="170" spans="7:30" x14ac:dyDescent="0.25"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38"/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</row>
    <row r="171" spans="7:30" x14ac:dyDescent="0.25"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38"/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</row>
    <row r="172" spans="7:30" x14ac:dyDescent="0.25"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38"/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</row>
    <row r="173" spans="7:30" x14ac:dyDescent="0.25"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38"/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</row>
    <row r="174" spans="7:30" x14ac:dyDescent="0.25"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</row>
    <row r="175" spans="7:30" x14ac:dyDescent="0.25"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38"/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</row>
    <row r="176" spans="7:30" x14ac:dyDescent="0.25"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38"/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</row>
    <row r="177" spans="7:30" x14ac:dyDescent="0.25"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38"/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</row>
    <row r="178" spans="7:30" x14ac:dyDescent="0.25"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38"/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</row>
    <row r="179" spans="7:30" x14ac:dyDescent="0.25"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38"/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</row>
    <row r="180" spans="7:30" x14ac:dyDescent="0.25"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38"/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</row>
    <row r="181" spans="7:30" x14ac:dyDescent="0.25"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38"/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</row>
    <row r="182" spans="7:30" x14ac:dyDescent="0.25"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38"/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</row>
    <row r="183" spans="7:30" x14ac:dyDescent="0.25"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38"/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</row>
    <row r="184" spans="7:30" x14ac:dyDescent="0.25"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38"/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</row>
    <row r="185" spans="7:30" x14ac:dyDescent="0.25"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38"/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</row>
    <row r="186" spans="7:30" x14ac:dyDescent="0.25"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38"/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</row>
    <row r="187" spans="7:30" x14ac:dyDescent="0.25"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38"/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</row>
    <row r="188" spans="7:30" x14ac:dyDescent="0.25"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38"/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</row>
    <row r="189" spans="7:30" x14ac:dyDescent="0.25"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38"/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</row>
    <row r="190" spans="7:30" x14ac:dyDescent="0.25"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38"/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</row>
    <row r="191" spans="7:30" x14ac:dyDescent="0.25"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38"/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</row>
    <row r="192" spans="7:30" x14ac:dyDescent="0.25"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38"/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</row>
    <row r="193" spans="7:30" x14ac:dyDescent="0.25"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38"/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</row>
    <row r="194" spans="7:30" x14ac:dyDescent="0.25"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38"/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</row>
    <row r="195" spans="7:30" x14ac:dyDescent="0.25"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38"/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</row>
    <row r="196" spans="7:30" x14ac:dyDescent="0.25"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38"/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</row>
    <row r="197" spans="7:30" x14ac:dyDescent="0.25"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38"/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</row>
    <row r="198" spans="7:30" x14ac:dyDescent="0.25"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38"/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</row>
    <row r="199" spans="7:30" x14ac:dyDescent="0.25"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38"/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</row>
    <row r="200" spans="7:30" x14ac:dyDescent="0.25"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38"/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</row>
    <row r="201" spans="7:30" x14ac:dyDescent="0.25"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38"/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</row>
    <row r="202" spans="7:30" x14ac:dyDescent="0.25"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38"/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</row>
    <row r="203" spans="7:30" x14ac:dyDescent="0.25"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38"/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</row>
    <row r="204" spans="7:30" x14ac:dyDescent="0.25"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38"/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</row>
    <row r="205" spans="7:30" x14ac:dyDescent="0.25"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38"/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</row>
    <row r="206" spans="7:30" x14ac:dyDescent="0.25"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38"/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</row>
    <row r="207" spans="7:30" x14ac:dyDescent="0.25"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38"/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</row>
    <row r="208" spans="7:30" x14ac:dyDescent="0.25"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38"/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</row>
    <row r="209" spans="7:30" x14ac:dyDescent="0.25"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38"/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</row>
    <row r="210" spans="7:30" x14ac:dyDescent="0.25"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38"/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</row>
    <row r="211" spans="7:30" x14ac:dyDescent="0.25"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38"/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</row>
    <row r="212" spans="7:30" x14ac:dyDescent="0.25"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38"/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</row>
    <row r="213" spans="7:30" x14ac:dyDescent="0.25"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38"/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</row>
    <row r="214" spans="7:30" x14ac:dyDescent="0.25"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38"/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</row>
    <row r="215" spans="7:30" x14ac:dyDescent="0.25"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38"/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</row>
    <row r="216" spans="7:30" x14ac:dyDescent="0.25"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38"/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</row>
    <row r="217" spans="7:30" x14ac:dyDescent="0.25"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38"/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</row>
    <row r="218" spans="7:30" x14ac:dyDescent="0.25"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38"/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</row>
    <row r="219" spans="7:30" x14ac:dyDescent="0.25"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38"/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</row>
    <row r="220" spans="7:30" x14ac:dyDescent="0.25"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38"/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</row>
    <row r="221" spans="7:30" x14ac:dyDescent="0.25"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38"/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</row>
    <row r="222" spans="7:30" x14ac:dyDescent="0.25"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38"/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</row>
    <row r="223" spans="7:30" x14ac:dyDescent="0.25"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38"/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</row>
    <row r="224" spans="7:30" x14ac:dyDescent="0.25"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38"/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</row>
    <row r="225" spans="7:30" x14ac:dyDescent="0.25"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38"/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</row>
    <row r="226" spans="7:30" x14ac:dyDescent="0.25"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38"/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</row>
    <row r="227" spans="7:30" x14ac:dyDescent="0.25"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38"/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</row>
    <row r="228" spans="7:30" x14ac:dyDescent="0.25"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38"/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</row>
    <row r="229" spans="7:30" x14ac:dyDescent="0.25"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38"/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</row>
    <row r="230" spans="7:30" x14ac:dyDescent="0.25"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38"/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</row>
    <row r="231" spans="7:30" x14ac:dyDescent="0.25"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38"/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</row>
    <row r="232" spans="7:30" x14ac:dyDescent="0.25"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38"/>
      <c r="U232" s="38"/>
      <c r="V232" s="38"/>
      <c r="W232" s="38"/>
      <c r="X232" s="38"/>
      <c r="Y232" s="38"/>
      <c r="Z232" s="38"/>
      <c r="AA232" s="38"/>
      <c r="AB232" s="38"/>
      <c r="AC232" s="38"/>
      <c r="AD232" s="38"/>
    </row>
    <row r="233" spans="7:30" x14ac:dyDescent="0.25"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38"/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</row>
    <row r="234" spans="7:30" x14ac:dyDescent="0.25"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38"/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</row>
    <row r="235" spans="7:30" x14ac:dyDescent="0.25"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38"/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</row>
    <row r="236" spans="7:30" x14ac:dyDescent="0.25"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38"/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</row>
    <row r="237" spans="7:30" x14ac:dyDescent="0.25"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38"/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</row>
    <row r="238" spans="7:30" x14ac:dyDescent="0.25"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38"/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</row>
    <row r="239" spans="7:30" x14ac:dyDescent="0.25"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38"/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</row>
    <row r="240" spans="7:30" x14ac:dyDescent="0.25"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38"/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</row>
    <row r="241" spans="7:30" x14ac:dyDescent="0.25"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38"/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</row>
    <row r="242" spans="7:30" x14ac:dyDescent="0.25"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38"/>
      <c r="U242" s="38"/>
      <c r="V242" s="38"/>
      <c r="W242" s="38"/>
      <c r="X242" s="38"/>
      <c r="Y242" s="38"/>
      <c r="Z242" s="38"/>
      <c r="AA242" s="38"/>
      <c r="AB242" s="38"/>
      <c r="AC242" s="38"/>
      <c r="AD242" s="38"/>
    </row>
    <row r="243" spans="7:30" x14ac:dyDescent="0.25"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38"/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</row>
    <row r="244" spans="7:30" x14ac:dyDescent="0.25"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38"/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</row>
    <row r="245" spans="7:30" x14ac:dyDescent="0.25"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38"/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</row>
    <row r="246" spans="7:30" x14ac:dyDescent="0.25"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38"/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</row>
    <row r="247" spans="7:30" x14ac:dyDescent="0.25"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38"/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</row>
    <row r="248" spans="7:30" x14ac:dyDescent="0.25"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38"/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</row>
    <row r="249" spans="7:30" x14ac:dyDescent="0.25"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38"/>
      <c r="U249" s="38"/>
      <c r="V249" s="38"/>
      <c r="W249" s="38"/>
      <c r="X249" s="38"/>
      <c r="Y249" s="38"/>
      <c r="Z249" s="38"/>
      <c r="AA249" s="38"/>
      <c r="AB249" s="38"/>
      <c r="AC249" s="38"/>
      <c r="AD249" s="38"/>
    </row>
    <row r="250" spans="7:30" x14ac:dyDescent="0.25"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38"/>
      <c r="U250" s="38"/>
      <c r="V250" s="38"/>
      <c r="W250" s="38"/>
      <c r="X250" s="38"/>
      <c r="Y250" s="38"/>
      <c r="Z250" s="38"/>
      <c r="AA250" s="38"/>
      <c r="AB250" s="38"/>
      <c r="AC250" s="38"/>
      <c r="AD250" s="38"/>
    </row>
    <row r="251" spans="7:30" x14ac:dyDescent="0.25"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</row>
    <row r="252" spans="7:30" x14ac:dyDescent="0.25"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38"/>
      <c r="U252" s="38"/>
      <c r="V252" s="38"/>
      <c r="W252" s="38"/>
      <c r="X252" s="38"/>
      <c r="Y252" s="38"/>
      <c r="Z252" s="38"/>
      <c r="AA252" s="38"/>
      <c r="AB252" s="38"/>
      <c r="AC252" s="38"/>
      <c r="AD252" s="38"/>
    </row>
    <row r="253" spans="7:30" x14ac:dyDescent="0.25"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38"/>
      <c r="U253" s="38"/>
      <c r="V253" s="38"/>
      <c r="W253" s="38"/>
      <c r="X253" s="38"/>
      <c r="Y253" s="38"/>
      <c r="Z253" s="38"/>
      <c r="AA253" s="38"/>
      <c r="AB253" s="38"/>
      <c r="AC253" s="38"/>
      <c r="AD253" s="38"/>
    </row>
    <row r="254" spans="7:30" x14ac:dyDescent="0.25"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38"/>
      <c r="U254" s="38"/>
      <c r="V254" s="38"/>
      <c r="W254" s="38"/>
      <c r="X254" s="38"/>
      <c r="Y254" s="38"/>
      <c r="Z254" s="38"/>
      <c r="AA254" s="38"/>
      <c r="AB254" s="38"/>
      <c r="AC254" s="38"/>
      <c r="AD254" s="38"/>
    </row>
    <row r="255" spans="7:30" x14ac:dyDescent="0.25"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38"/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</row>
    <row r="256" spans="7:30" x14ac:dyDescent="0.25"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38"/>
      <c r="U256" s="38"/>
      <c r="V256" s="38"/>
      <c r="W256" s="38"/>
      <c r="X256" s="38"/>
      <c r="Y256" s="38"/>
      <c r="Z256" s="38"/>
      <c r="AA256" s="38"/>
      <c r="AB256" s="38"/>
      <c r="AC256" s="38"/>
      <c r="AD256" s="38"/>
    </row>
    <row r="257" spans="7:30" x14ac:dyDescent="0.25"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38"/>
      <c r="U257" s="38"/>
      <c r="V257" s="38"/>
      <c r="W257" s="38"/>
      <c r="X257" s="38"/>
      <c r="Y257" s="38"/>
      <c r="Z257" s="38"/>
      <c r="AA257" s="38"/>
      <c r="AB257" s="38"/>
      <c r="AC257" s="38"/>
      <c r="AD257" s="38"/>
    </row>
    <row r="258" spans="7:30" x14ac:dyDescent="0.25"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38"/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</row>
    <row r="259" spans="7:30" x14ac:dyDescent="0.25"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38"/>
      <c r="U259" s="38"/>
      <c r="V259" s="38"/>
      <c r="W259" s="38"/>
      <c r="X259" s="38"/>
      <c r="Y259" s="38"/>
      <c r="Z259" s="38"/>
      <c r="AA259" s="38"/>
      <c r="AB259" s="38"/>
      <c r="AC259" s="38"/>
      <c r="AD259" s="38"/>
    </row>
    <row r="260" spans="7:30" x14ac:dyDescent="0.25"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38"/>
      <c r="U260" s="38"/>
      <c r="V260" s="38"/>
      <c r="W260" s="38"/>
      <c r="X260" s="38"/>
      <c r="Y260" s="38"/>
      <c r="Z260" s="38"/>
      <c r="AA260" s="38"/>
      <c r="AB260" s="38"/>
      <c r="AC260" s="38"/>
      <c r="AD260" s="38"/>
    </row>
    <row r="261" spans="7:30" x14ac:dyDescent="0.25"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38"/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</row>
    <row r="262" spans="7:30" x14ac:dyDescent="0.25"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38"/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</row>
    <row r="263" spans="7:30" x14ac:dyDescent="0.25"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38"/>
      <c r="Y263" s="38"/>
      <c r="Z263" s="38"/>
      <c r="AA263" s="38"/>
      <c r="AB263" s="38"/>
      <c r="AC263" s="38"/>
      <c r="AD263" s="38"/>
    </row>
    <row r="264" spans="7:30" x14ac:dyDescent="0.25"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38"/>
      <c r="U264" s="38"/>
      <c r="V264" s="38"/>
      <c r="W264" s="38"/>
      <c r="X264" s="38"/>
      <c r="Y264" s="38"/>
      <c r="Z264" s="38"/>
      <c r="AA264" s="38"/>
      <c r="AB264" s="38"/>
      <c r="AC264" s="38"/>
      <c r="AD264" s="38"/>
    </row>
    <row r="265" spans="7:30" x14ac:dyDescent="0.25"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38"/>
      <c r="U265" s="38"/>
      <c r="V265" s="38"/>
      <c r="W265" s="38"/>
      <c r="X265" s="38"/>
      <c r="Y265" s="38"/>
      <c r="Z265" s="38"/>
      <c r="AA265" s="38"/>
      <c r="AB265" s="38"/>
      <c r="AC265" s="38"/>
      <c r="AD265" s="38"/>
    </row>
    <row r="266" spans="7:30" x14ac:dyDescent="0.25"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38"/>
      <c r="U266" s="38"/>
      <c r="V266" s="38"/>
      <c r="W266" s="38"/>
      <c r="X266" s="38"/>
      <c r="Y266" s="38"/>
      <c r="Z266" s="38"/>
      <c r="AA266" s="38"/>
      <c r="AB266" s="38"/>
      <c r="AC266" s="38"/>
      <c r="AD266" s="38"/>
    </row>
    <row r="267" spans="7:30" x14ac:dyDescent="0.25"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38"/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</row>
    <row r="268" spans="7:30" x14ac:dyDescent="0.25"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38"/>
      <c r="U268" s="38"/>
      <c r="V268" s="38"/>
      <c r="W268" s="38"/>
      <c r="X268" s="38"/>
      <c r="Y268" s="38"/>
      <c r="Z268" s="38"/>
      <c r="AA268" s="38"/>
      <c r="AB268" s="38"/>
      <c r="AC268" s="38"/>
      <c r="AD268" s="38"/>
    </row>
    <row r="269" spans="7:30" x14ac:dyDescent="0.25"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38"/>
      <c r="U269" s="38"/>
      <c r="V269" s="38"/>
      <c r="W269" s="38"/>
      <c r="X269" s="38"/>
      <c r="Y269" s="38"/>
      <c r="Z269" s="38"/>
      <c r="AA269" s="38"/>
      <c r="AB269" s="38"/>
      <c r="AC269" s="38"/>
      <c r="AD269" s="38"/>
    </row>
    <row r="270" spans="7:30" x14ac:dyDescent="0.25"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38"/>
      <c r="U270" s="38"/>
      <c r="V270" s="38"/>
      <c r="W270" s="38"/>
      <c r="X270" s="38"/>
      <c r="Y270" s="38"/>
      <c r="Z270" s="38"/>
      <c r="AA270" s="38"/>
      <c r="AB270" s="38"/>
      <c r="AC270" s="38"/>
      <c r="AD270" s="38"/>
    </row>
    <row r="271" spans="7:30" x14ac:dyDescent="0.25"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38"/>
      <c r="U271" s="38"/>
      <c r="V271" s="38"/>
      <c r="W271" s="38"/>
      <c r="X271" s="38"/>
      <c r="Y271" s="38"/>
      <c r="Z271" s="38"/>
      <c r="AA271" s="38"/>
      <c r="AB271" s="38"/>
      <c r="AC271" s="38"/>
      <c r="AD271" s="38"/>
    </row>
    <row r="272" spans="7:30" x14ac:dyDescent="0.25"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38"/>
      <c r="U272" s="38"/>
      <c r="V272" s="38"/>
      <c r="W272" s="38"/>
      <c r="X272" s="38"/>
      <c r="Y272" s="38"/>
      <c r="Z272" s="38"/>
      <c r="AA272" s="38"/>
      <c r="AB272" s="38"/>
      <c r="AC272" s="38"/>
      <c r="AD272" s="38"/>
    </row>
    <row r="273" spans="7:30" x14ac:dyDescent="0.25"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38"/>
      <c r="U273" s="38"/>
      <c r="V273" s="38"/>
      <c r="W273" s="38"/>
      <c r="X273" s="38"/>
      <c r="Y273" s="38"/>
      <c r="Z273" s="38"/>
      <c r="AA273" s="38"/>
      <c r="AB273" s="38"/>
      <c r="AC273" s="38"/>
      <c r="AD273" s="38"/>
    </row>
    <row r="274" spans="7:30" x14ac:dyDescent="0.25"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38"/>
      <c r="U274" s="38"/>
      <c r="V274" s="38"/>
      <c r="W274" s="38"/>
      <c r="X274" s="38"/>
      <c r="Y274" s="38"/>
      <c r="Z274" s="38"/>
      <c r="AA274" s="38"/>
      <c r="AB274" s="38"/>
      <c r="AC274" s="38"/>
      <c r="AD274" s="38"/>
    </row>
    <row r="275" spans="7:30" x14ac:dyDescent="0.25"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38"/>
      <c r="U275" s="38"/>
      <c r="V275" s="38"/>
      <c r="W275" s="38"/>
      <c r="X275" s="38"/>
      <c r="Y275" s="38"/>
      <c r="Z275" s="38"/>
      <c r="AA275" s="38"/>
      <c r="AB275" s="38"/>
      <c r="AC275" s="38"/>
      <c r="AD275" s="38"/>
    </row>
    <row r="276" spans="7:30" x14ac:dyDescent="0.25"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38"/>
      <c r="U276" s="38"/>
      <c r="V276" s="38"/>
      <c r="W276" s="38"/>
      <c r="X276" s="38"/>
      <c r="Y276" s="38"/>
      <c r="Z276" s="38"/>
      <c r="AA276" s="38"/>
      <c r="AB276" s="38"/>
      <c r="AC276" s="38"/>
      <c r="AD276" s="38"/>
    </row>
    <row r="277" spans="7:30" x14ac:dyDescent="0.25"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38"/>
      <c r="U277" s="38"/>
      <c r="V277" s="38"/>
      <c r="W277" s="38"/>
      <c r="X277" s="38"/>
      <c r="Y277" s="38"/>
      <c r="Z277" s="38"/>
      <c r="AA277" s="38"/>
      <c r="AB277" s="38"/>
      <c r="AC277" s="38"/>
      <c r="AD277" s="38"/>
    </row>
    <row r="278" spans="7:30" x14ac:dyDescent="0.25"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38"/>
      <c r="U278" s="38"/>
      <c r="V278" s="38"/>
      <c r="W278" s="38"/>
      <c r="X278" s="38"/>
      <c r="Y278" s="38"/>
      <c r="Z278" s="38"/>
      <c r="AA278" s="38"/>
      <c r="AB278" s="38"/>
      <c r="AC278" s="38"/>
      <c r="AD278" s="38"/>
    </row>
    <row r="279" spans="7:30" x14ac:dyDescent="0.25"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38"/>
      <c r="V279" s="38"/>
      <c r="W279" s="38"/>
      <c r="X279" s="38"/>
      <c r="Y279" s="38"/>
      <c r="Z279" s="38"/>
      <c r="AA279" s="38"/>
      <c r="AB279" s="38"/>
      <c r="AC279" s="38"/>
      <c r="AD279" s="38"/>
    </row>
    <row r="280" spans="7:30" x14ac:dyDescent="0.25"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38"/>
      <c r="U280" s="38"/>
      <c r="V280" s="38"/>
      <c r="W280" s="38"/>
      <c r="X280" s="38"/>
      <c r="Y280" s="38"/>
      <c r="Z280" s="38"/>
      <c r="AA280" s="38"/>
      <c r="AB280" s="38"/>
      <c r="AC280" s="38"/>
      <c r="AD280" s="38"/>
    </row>
    <row r="281" spans="7:30" x14ac:dyDescent="0.25"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38"/>
      <c r="U281" s="38"/>
      <c r="V281" s="38"/>
      <c r="W281" s="38"/>
      <c r="X281" s="38"/>
      <c r="Y281" s="38"/>
      <c r="Z281" s="38"/>
      <c r="AA281" s="38"/>
      <c r="AB281" s="38"/>
      <c r="AC281" s="38"/>
      <c r="AD281" s="38"/>
    </row>
    <row r="282" spans="7:30" x14ac:dyDescent="0.25"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38"/>
      <c r="U282" s="38"/>
      <c r="V282" s="38"/>
      <c r="W282" s="38"/>
      <c r="X282" s="38"/>
      <c r="Y282" s="38"/>
      <c r="Z282" s="38"/>
      <c r="AA282" s="38"/>
      <c r="AB282" s="38"/>
      <c r="AC282" s="38"/>
      <c r="AD282" s="38"/>
    </row>
    <row r="283" spans="7:30" x14ac:dyDescent="0.25"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38"/>
      <c r="U283" s="38"/>
      <c r="V283" s="38"/>
      <c r="W283" s="38"/>
      <c r="X283" s="38"/>
      <c r="Y283" s="38"/>
      <c r="Z283" s="38"/>
      <c r="AA283" s="38"/>
      <c r="AB283" s="38"/>
      <c r="AC283" s="38"/>
      <c r="AD283" s="38"/>
    </row>
    <row r="284" spans="7:30" x14ac:dyDescent="0.25"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38"/>
      <c r="U284" s="38"/>
      <c r="V284" s="38"/>
      <c r="W284" s="38"/>
      <c r="X284" s="38"/>
      <c r="Y284" s="38"/>
      <c r="Z284" s="38"/>
      <c r="AA284" s="38"/>
      <c r="AB284" s="38"/>
      <c r="AC284" s="38"/>
      <c r="AD284" s="38"/>
    </row>
    <row r="285" spans="7:30" x14ac:dyDescent="0.25"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38"/>
      <c r="U285" s="38"/>
      <c r="V285" s="38"/>
      <c r="W285" s="38"/>
      <c r="X285" s="38"/>
      <c r="Y285" s="38"/>
      <c r="Z285" s="38"/>
      <c r="AA285" s="38"/>
      <c r="AB285" s="38"/>
      <c r="AC285" s="38"/>
      <c r="AD285" s="38"/>
    </row>
    <row r="286" spans="7:30" x14ac:dyDescent="0.25"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38"/>
      <c r="U286" s="38"/>
      <c r="V286" s="38"/>
      <c r="W286" s="38"/>
      <c r="X286" s="38"/>
      <c r="Y286" s="38"/>
      <c r="Z286" s="38"/>
      <c r="AA286" s="38"/>
      <c r="AB286" s="38"/>
      <c r="AC286" s="38"/>
      <c r="AD286" s="38"/>
    </row>
    <row r="287" spans="7:30" x14ac:dyDescent="0.25"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38"/>
      <c r="U287" s="38"/>
      <c r="V287" s="38"/>
      <c r="W287" s="38"/>
      <c r="X287" s="38"/>
      <c r="Y287" s="38"/>
      <c r="Z287" s="38"/>
      <c r="AA287" s="38"/>
      <c r="AB287" s="38"/>
      <c r="AC287" s="38"/>
      <c r="AD287" s="38"/>
    </row>
    <row r="288" spans="7:30" x14ac:dyDescent="0.25"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38"/>
      <c r="U288" s="38"/>
      <c r="V288" s="38"/>
      <c r="W288" s="38"/>
      <c r="X288" s="38"/>
      <c r="Y288" s="38"/>
      <c r="Z288" s="38"/>
      <c r="AA288" s="38"/>
      <c r="AB288" s="38"/>
      <c r="AC288" s="38"/>
      <c r="AD288" s="38"/>
    </row>
    <row r="289" spans="7:30" x14ac:dyDescent="0.25"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38"/>
      <c r="U289" s="38"/>
      <c r="V289" s="38"/>
      <c r="W289" s="38"/>
      <c r="X289" s="38"/>
      <c r="Y289" s="38"/>
      <c r="Z289" s="38"/>
      <c r="AA289" s="38"/>
      <c r="AB289" s="38"/>
      <c r="AC289" s="38"/>
      <c r="AD289" s="38"/>
    </row>
    <row r="290" spans="7:30" x14ac:dyDescent="0.25"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38"/>
      <c r="U290" s="38"/>
      <c r="V290" s="38"/>
      <c r="W290" s="38"/>
      <c r="X290" s="38"/>
      <c r="Y290" s="38"/>
      <c r="Z290" s="38"/>
      <c r="AA290" s="38"/>
      <c r="AB290" s="38"/>
      <c r="AC290" s="38"/>
      <c r="AD290" s="38"/>
    </row>
    <row r="291" spans="7:30" x14ac:dyDescent="0.25"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38"/>
      <c r="U291" s="38"/>
      <c r="V291" s="38"/>
      <c r="W291" s="38"/>
      <c r="X291" s="38"/>
      <c r="Y291" s="38"/>
      <c r="Z291" s="38"/>
      <c r="AA291" s="38"/>
      <c r="AB291" s="38"/>
      <c r="AC291" s="38"/>
      <c r="AD291" s="38"/>
    </row>
    <row r="292" spans="7:30" x14ac:dyDescent="0.25"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38"/>
      <c r="U292" s="38"/>
      <c r="V292" s="38"/>
      <c r="W292" s="38"/>
      <c r="X292" s="38"/>
      <c r="Y292" s="38"/>
      <c r="Z292" s="38"/>
      <c r="AA292" s="38"/>
      <c r="AB292" s="38"/>
      <c r="AC292" s="38"/>
      <c r="AD292" s="38"/>
    </row>
    <row r="293" spans="7:30" x14ac:dyDescent="0.25"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38"/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</row>
    <row r="294" spans="7:30" x14ac:dyDescent="0.25"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38"/>
      <c r="U294" s="38"/>
      <c r="V294" s="38"/>
      <c r="W294" s="38"/>
      <c r="X294" s="38"/>
      <c r="Y294" s="38"/>
      <c r="Z294" s="38"/>
      <c r="AA294" s="38"/>
      <c r="AB294" s="38"/>
      <c r="AC294" s="38"/>
      <c r="AD294" s="38"/>
    </row>
    <row r="295" spans="7:30" x14ac:dyDescent="0.25"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38"/>
      <c r="U295" s="38"/>
      <c r="V295" s="38"/>
      <c r="W295" s="38"/>
      <c r="X295" s="38"/>
      <c r="Y295" s="38"/>
      <c r="Z295" s="38"/>
      <c r="AA295" s="38"/>
      <c r="AB295" s="38"/>
      <c r="AC295" s="38"/>
      <c r="AD295" s="38"/>
    </row>
    <row r="296" spans="7:30" x14ac:dyDescent="0.25"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38"/>
      <c r="U296" s="38"/>
      <c r="V296" s="38"/>
      <c r="W296" s="38"/>
      <c r="X296" s="38"/>
      <c r="Y296" s="38"/>
      <c r="Z296" s="38"/>
      <c r="AA296" s="38"/>
      <c r="AB296" s="38"/>
      <c r="AC296" s="38"/>
      <c r="AD296" s="38"/>
    </row>
  </sheetData>
  <dataConsolidate/>
  <mergeCells count="3">
    <mergeCell ref="C20:E20"/>
    <mergeCell ref="C7:E7"/>
    <mergeCell ref="C5:E5"/>
  </mergeCells>
  <dataValidations disablePrompts="1" count="1">
    <dataValidation allowBlank="1" showInputMessage="1" showErrorMessage="1" errorTitle="geen data gevonden" sqref="C5:E5"/>
  </dataValidations>
  <pageMargins left="0.7" right="0.7" top="0.75" bottom="0.75" header="0.3" footer="0.3"/>
  <pageSetup paperSize="9" orientation="portrait" verticalDpi="300" r:id="rId1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promptTitle="voer code in">
          <x14:formula1>
            <xm:f>TZO!$A$2:$A$40</xm:f>
          </x14:formula1>
          <xm:sqref>B3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/>
  <dimension ref="A1:AF16"/>
  <sheetViews>
    <sheetView workbookViewId="0">
      <selection activeCell="B4" sqref="B4"/>
    </sheetView>
  </sheetViews>
  <sheetFormatPr defaultRowHeight="13.2" x14ac:dyDescent="0.25"/>
  <cols>
    <col min="1" max="1" width="12.33203125" customWidth="1"/>
    <col min="2" max="2" width="15.5546875" style="2" customWidth="1"/>
    <col min="3" max="3" width="18.6640625" customWidth="1"/>
    <col min="4" max="4" width="62.6640625" customWidth="1"/>
    <col min="5" max="5" width="18" customWidth="1"/>
    <col min="6" max="6" width="13.33203125" customWidth="1"/>
    <col min="7" max="7" width="20.88671875" customWidth="1"/>
    <col min="8" max="8" width="13.44140625" customWidth="1"/>
    <col min="9" max="9" width="13.33203125" customWidth="1"/>
    <col min="10" max="10" width="18.33203125" customWidth="1"/>
    <col min="11" max="11" width="34" customWidth="1"/>
    <col min="12" max="12" width="38.6640625" customWidth="1"/>
  </cols>
  <sheetData>
    <row r="1" spans="1:32" ht="15" customHeight="1" x14ac:dyDescent="0.25">
      <c r="A1" s="4" t="s">
        <v>2</v>
      </c>
      <c r="B1" s="4" t="s">
        <v>8</v>
      </c>
      <c r="C1" s="4" t="s">
        <v>15</v>
      </c>
      <c r="D1" s="4" t="s">
        <v>16</v>
      </c>
      <c r="E1" s="4" t="s">
        <v>17</v>
      </c>
      <c r="F1" s="4" t="s">
        <v>18</v>
      </c>
      <c r="G1" s="7"/>
      <c r="H1" s="7"/>
      <c r="I1" s="7"/>
      <c r="J1" s="7"/>
      <c r="K1" s="8"/>
      <c r="L1" s="7" t="s">
        <v>1</v>
      </c>
      <c r="M1" s="6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spans="1:32" s="15" customFormat="1" ht="12.6" x14ac:dyDescent="0.2">
      <c r="A2" s="10" t="s">
        <v>4</v>
      </c>
      <c r="B2" s="10" t="s">
        <v>0</v>
      </c>
      <c r="C2" s="10" t="s">
        <v>5</v>
      </c>
      <c r="D2" s="10" t="s">
        <v>21</v>
      </c>
      <c r="E2" s="11" t="s">
        <v>6</v>
      </c>
      <c r="F2" s="12">
        <v>42445</v>
      </c>
      <c r="G2" s="13"/>
      <c r="H2" s="13"/>
      <c r="I2" s="13"/>
      <c r="J2" s="13"/>
      <c r="K2" s="13"/>
      <c r="L2" s="13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</row>
    <row r="3" spans="1:32" s="15" customFormat="1" ht="37.799999999999997" x14ac:dyDescent="0.2">
      <c r="A3" s="10" t="s">
        <v>20</v>
      </c>
      <c r="B3" s="10" t="s">
        <v>29</v>
      </c>
      <c r="C3" s="10" t="s">
        <v>30</v>
      </c>
      <c r="D3" s="10" t="s">
        <v>28</v>
      </c>
      <c r="E3" s="11" t="s">
        <v>31</v>
      </c>
      <c r="F3" s="55">
        <v>41730</v>
      </c>
      <c r="G3" s="13"/>
      <c r="H3" s="13"/>
      <c r="I3" s="13"/>
      <c r="J3" s="13"/>
      <c r="K3" s="17"/>
      <c r="L3" s="13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</row>
    <row r="4" spans="1:32" s="15" customFormat="1" ht="12.6" x14ac:dyDescent="0.2">
      <c r="A4" s="10" t="s">
        <v>23</v>
      </c>
      <c r="B4" s="10"/>
      <c r="C4" s="10"/>
      <c r="D4" s="10" t="s">
        <v>22</v>
      </c>
      <c r="E4" s="11"/>
      <c r="F4" s="16"/>
      <c r="G4" s="13"/>
      <c r="H4" s="13"/>
      <c r="I4" s="13"/>
      <c r="J4" s="13"/>
      <c r="K4" s="13"/>
      <c r="L4" s="13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</row>
    <row r="5" spans="1:32" s="15" customFormat="1" ht="12.6" x14ac:dyDescent="0.2">
      <c r="A5" s="13" t="s">
        <v>25</v>
      </c>
      <c r="B5" s="13"/>
      <c r="C5" s="13"/>
      <c r="D5" s="13" t="s">
        <v>24</v>
      </c>
      <c r="E5" s="17"/>
      <c r="F5" s="16"/>
      <c r="G5" s="13"/>
      <c r="H5" s="13"/>
      <c r="I5" s="13"/>
      <c r="J5" s="13"/>
      <c r="K5" s="17"/>
      <c r="L5" s="13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</row>
    <row r="6" spans="1:32" s="15" customFormat="1" ht="12.6" x14ac:dyDescent="0.2">
      <c r="A6" s="13" t="s">
        <v>27</v>
      </c>
      <c r="B6" s="13"/>
      <c r="C6" s="13"/>
      <c r="D6" s="13" t="s">
        <v>26</v>
      </c>
      <c r="E6" s="17"/>
      <c r="F6" s="16"/>
      <c r="G6" s="13"/>
      <c r="H6" s="13"/>
      <c r="I6" s="13"/>
      <c r="J6" s="13"/>
      <c r="K6" s="17"/>
      <c r="L6" s="13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</row>
    <row r="7" spans="1:32" s="15" customFormat="1" ht="12.6" x14ac:dyDescent="0.2">
      <c r="A7" s="13"/>
      <c r="B7" s="13"/>
      <c r="C7" s="13"/>
      <c r="D7" s="13"/>
      <c r="E7" s="13"/>
      <c r="F7" s="16"/>
      <c r="G7" s="13"/>
      <c r="H7" s="13"/>
      <c r="I7" s="13"/>
      <c r="J7" s="13"/>
      <c r="K7" s="13"/>
      <c r="L7" s="13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</row>
    <row r="8" spans="1:32" s="20" customFormat="1" x14ac:dyDescent="0.25">
      <c r="A8" s="18"/>
      <c r="B8" s="18"/>
      <c r="C8" s="18"/>
      <c r="D8" s="18"/>
      <c r="E8" s="18"/>
      <c r="F8" s="19"/>
      <c r="G8" s="18"/>
      <c r="H8" s="18"/>
      <c r="I8" s="18"/>
      <c r="J8" s="18"/>
      <c r="K8" s="18"/>
      <c r="L8" s="18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</row>
    <row r="9" spans="1:32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</row>
    <row r="10" spans="1:32" x14ac:dyDescent="0.25">
      <c r="A10" s="5"/>
      <c r="B10" s="5"/>
      <c r="C10" s="5"/>
      <c r="D10" s="5"/>
      <c r="E10" s="48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</row>
    <row r="11" spans="1:32" x14ac:dyDescent="0.25">
      <c r="A11" s="5"/>
      <c r="B11" s="5"/>
      <c r="C11" s="5"/>
      <c r="D11" s="5"/>
      <c r="E11" s="48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</row>
    <row r="12" spans="1:32" x14ac:dyDescent="0.25">
      <c r="A12" s="5"/>
      <c r="B12" s="5"/>
      <c r="C12" s="5"/>
      <c r="D12" s="5"/>
      <c r="E12" s="48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</row>
    <row r="13" spans="1:32" x14ac:dyDescent="0.25">
      <c r="A13" s="5"/>
      <c r="B13" s="5"/>
      <c r="C13" s="5"/>
      <c r="D13" s="5"/>
      <c r="E13" s="48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</row>
    <row r="14" spans="1:32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</row>
    <row r="15" spans="1:32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</row>
    <row r="16" spans="1:32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</sheetData>
  <pageMargins left="0.7" right="0.7" top="0.75" bottom="0.75" header="0.3" footer="0.3"/>
  <pageSetup paperSize="9" orientation="portrait" verticalDpi="30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C4C247F6-F425-4B84-951F-E267E6BADD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Zoekfunctie</vt:lpstr>
      <vt:lpstr>TZO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Organizational telephone list</dc:title>
  <dc:creator>Davy Van Ballaer</dc:creator>
  <cp:lastModifiedBy>davyvanballaer@gmail.com</cp:lastModifiedBy>
  <cp:lastPrinted>2015-02-26T13:28:37Z</cp:lastPrinted>
  <dcterms:created xsi:type="dcterms:W3CDTF">2015-02-25T13:57:16Z</dcterms:created>
  <dcterms:modified xsi:type="dcterms:W3CDTF">2016-03-16T14:43:51Z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TC010185851033</vt:lpwstr>
  </property>
</Properties>
</file>