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2995" windowHeight="952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H7" i="1" l="1"/>
  <c r="H8" i="1"/>
  <c r="H9" i="1"/>
  <c r="H10" i="1"/>
  <c r="F5" i="1" l="1"/>
  <c r="F6" i="1"/>
  <c r="G6" i="1" s="1"/>
  <c r="H6" i="1" s="1"/>
  <c r="F7" i="1"/>
  <c r="F8" i="1"/>
  <c r="F9" i="1"/>
  <c r="F10" i="1"/>
  <c r="F11" i="1"/>
  <c r="F12" i="1"/>
  <c r="G7" i="1"/>
  <c r="G8" i="1"/>
  <c r="G9" i="1"/>
  <c r="G10" i="1"/>
  <c r="G11" i="1"/>
  <c r="H11" i="1" s="1"/>
  <c r="G12" i="1"/>
  <c r="H12" i="1" s="1"/>
  <c r="G5" i="1"/>
  <c r="H5" i="1" s="1"/>
  <c r="F4" i="1"/>
  <c r="G4" i="1" l="1"/>
  <c r="H4" i="1" s="1"/>
</calcChain>
</file>

<file path=xl/sharedStrings.xml><?xml version="1.0" encoding="utf-8"?>
<sst xmlns="http://schemas.openxmlformats.org/spreadsheetml/2006/main" count="25" uniqueCount="15">
  <si>
    <t>Week nummer</t>
  </si>
  <si>
    <t>Datum</t>
  </si>
  <si>
    <t>Begintijd</t>
  </si>
  <si>
    <t>Eindtijd</t>
  </si>
  <si>
    <t>Pauze</t>
  </si>
  <si>
    <t>gewerkte tijd</t>
  </si>
  <si>
    <t>Overuren</t>
  </si>
  <si>
    <t>Tarief</t>
  </si>
  <si>
    <t>Uren inclusief</t>
  </si>
  <si>
    <t>Netto Uurloon</t>
  </si>
  <si>
    <t> €      9,50</t>
  </si>
  <si>
    <t>########</t>
  </si>
  <si>
    <t> €      6,53</t>
  </si>
  <si>
    <t>norm uren</t>
  </si>
  <si>
    <t>Totaaltijd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</si>
</sst>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h:mm;@"/>
  </numFmts>
  <fonts count="3" x14ac:knownFonts="1">
    <font>
      <sz val="11"/>
      <color theme="1"/>
      <name val="Calibri"/>
      <family val="2"/>
      <scheme val="minor"/>
    </font>
    <font>
      <sz val="11"/>
      <color rgb="FF525252"/>
      <name val="Arial"/>
      <family val="2"/>
    </font>
    <font>
      <sz val="11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20" fontId="1" fillId="0" borderId="0" xfId="0" applyNumberFormat="1" applyFont="1" applyAlignment="1">
      <alignment vertical="center" wrapText="1"/>
    </xf>
    <xf numFmtId="20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0" fontId="2" fillId="0" borderId="0" xfId="0" applyFont="1"/>
    <xf numFmtId="20" fontId="2" fillId="0" borderId="0" xfId="0" applyNumberFormat="1" applyFont="1"/>
    <xf numFmtId="165" fontId="0" fillId="0" borderId="0" xfId="0" applyNumberForma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9" fontId="1" fillId="2" borderId="0" xfId="0" applyNumberFormat="1" applyFont="1" applyFill="1" applyAlignment="1">
      <alignment horizontal="right" vertical="center" wrapText="1"/>
    </xf>
    <xf numFmtId="20" fontId="1" fillId="2" borderId="0" xfId="0" applyNumberFormat="1" applyFon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B14" sqref="B14"/>
    </sheetView>
  </sheetViews>
  <sheetFormatPr defaultRowHeight="15" x14ac:dyDescent="0.25"/>
  <cols>
    <col min="2" max="2" width="21.85546875" bestFit="1" customWidth="1"/>
    <col min="8" max="8" width="10.28515625" customWidth="1"/>
    <col min="10" max="10" width="10.42578125" customWidth="1"/>
    <col min="12" max="12" width="11.85546875" customWidth="1"/>
  </cols>
  <sheetData>
    <row r="1" spans="1:16" x14ac:dyDescent="0.25">
      <c r="O1" s="5" t="s">
        <v>13</v>
      </c>
    </row>
    <row r="2" spans="1:16" x14ac:dyDescent="0.25">
      <c r="I2" s="8"/>
      <c r="J2" s="8"/>
      <c r="K2" s="8"/>
      <c r="L2" s="8"/>
      <c r="M2" s="8"/>
      <c r="N2" s="8"/>
      <c r="O2" s="6">
        <v>0.33333333333333331</v>
      </c>
    </row>
    <row r="3" spans="1:16" ht="28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14</v>
      </c>
      <c r="G3" s="1" t="s">
        <v>5</v>
      </c>
      <c r="H3" s="1" t="s">
        <v>6</v>
      </c>
      <c r="I3" s="9" t="s">
        <v>7</v>
      </c>
      <c r="J3" s="9" t="s">
        <v>8</v>
      </c>
      <c r="K3" s="9"/>
      <c r="L3" s="9"/>
      <c r="M3" s="9" t="s">
        <v>9</v>
      </c>
      <c r="N3" s="9" t="s">
        <v>10</v>
      </c>
    </row>
    <row r="4" spans="1:16" x14ac:dyDescent="0.25">
      <c r="A4" s="13">
        <v>22</v>
      </c>
      <c r="B4" s="4">
        <v>42525</v>
      </c>
      <c r="C4" s="2">
        <v>0.16666666666666666</v>
      </c>
      <c r="D4" s="2">
        <v>0.66666666666666663</v>
      </c>
      <c r="E4" s="2">
        <v>4.1666666666666664E-2</v>
      </c>
      <c r="F4" s="2">
        <f>IF(COUNT(D4,C4)=2,D4-C4,"")</f>
        <v>0.5</v>
      </c>
      <c r="G4" s="3">
        <f>F4-E4</f>
        <v>0.45833333333333331</v>
      </c>
      <c r="H4" s="7">
        <f>IF(AND(WEEKDAY(B4,2)&lt;6,D4-C4&gt;$O$2),G4-$O$2,IF(WEEKDAY(B4,2)&gt;5,G4,""))</f>
        <v>0.45833333333333331</v>
      </c>
      <c r="I4" s="10">
        <v>1.5</v>
      </c>
      <c r="J4" s="11">
        <v>0.6875</v>
      </c>
      <c r="K4" s="9"/>
      <c r="L4" s="11">
        <v>0.6875</v>
      </c>
      <c r="M4" s="11">
        <v>0.6875</v>
      </c>
      <c r="N4" s="9"/>
      <c r="P4" s="7"/>
    </row>
    <row r="5" spans="1:16" ht="28.5" x14ac:dyDescent="0.25">
      <c r="A5" s="13"/>
      <c r="B5" s="4">
        <v>42526</v>
      </c>
      <c r="C5" s="1"/>
      <c r="D5" s="1"/>
      <c r="E5" s="2">
        <v>4.1666666666666664E-2</v>
      </c>
      <c r="F5" s="2" t="str">
        <f t="shared" ref="F5:F12" si="0">IF(COUNT(D5,C5)=2,D5-C5,"")</f>
        <v/>
      </c>
      <c r="G5" s="3" t="str">
        <f>IF(COUNT(F5)=1,F5-E5,"")</f>
        <v/>
      </c>
      <c r="H5" s="7" t="str">
        <f t="shared" ref="H5:H12" si="1">IF(AND(WEEKDAY(B5,2)&lt;6,D5-C5&gt;$O$2),G5-$O$2,IF(WEEKDAY(B5,2)&gt;5,G5,""))</f>
        <v/>
      </c>
      <c r="I5" s="10">
        <v>1.3</v>
      </c>
      <c r="J5" s="12" t="s">
        <v>11</v>
      </c>
      <c r="K5" s="9"/>
      <c r="L5" s="12" t="s">
        <v>11</v>
      </c>
      <c r="M5" s="9"/>
      <c r="N5" s="9" t="s">
        <v>12</v>
      </c>
      <c r="P5" s="7"/>
    </row>
    <row r="6" spans="1:16" x14ac:dyDescent="0.25">
      <c r="A6" s="13">
        <v>23</v>
      </c>
      <c r="B6" s="4">
        <v>42527</v>
      </c>
      <c r="C6" s="2">
        <v>0.20833333333333334</v>
      </c>
      <c r="D6" s="2">
        <v>0.70833333333333337</v>
      </c>
      <c r="E6" s="2">
        <v>4.1666666666666664E-2</v>
      </c>
      <c r="F6" s="2">
        <f t="shared" si="0"/>
        <v>0.5</v>
      </c>
      <c r="G6" s="3">
        <f t="shared" ref="G6:G12" si="2">IF(COUNT(F6)=1,F6-E6,"")</f>
        <v>0.45833333333333331</v>
      </c>
      <c r="H6" s="7">
        <f t="shared" si="1"/>
        <v>0.125</v>
      </c>
      <c r="I6" s="10">
        <v>1.3</v>
      </c>
      <c r="J6" s="11">
        <v>0.16250000000000001</v>
      </c>
      <c r="K6" s="11">
        <v>0</v>
      </c>
      <c r="L6" s="11">
        <v>0.49583333333333335</v>
      </c>
      <c r="M6" s="9"/>
      <c r="N6" s="9"/>
      <c r="P6" s="7"/>
    </row>
    <row r="7" spans="1:16" x14ac:dyDescent="0.25">
      <c r="A7" s="13"/>
      <c r="B7" s="4">
        <v>42528</v>
      </c>
      <c r="C7" s="2">
        <v>0.20833333333333334</v>
      </c>
      <c r="D7" s="2">
        <v>0.25</v>
      </c>
      <c r="E7" s="2"/>
      <c r="F7" s="2">
        <f t="shared" si="0"/>
        <v>4.1666666666666657E-2</v>
      </c>
      <c r="G7" s="3">
        <f t="shared" si="2"/>
        <v>4.1666666666666657E-2</v>
      </c>
      <c r="H7" s="7" t="str">
        <f t="shared" si="1"/>
        <v/>
      </c>
      <c r="I7" s="10">
        <v>1.3</v>
      </c>
      <c r="J7" s="12" t="s">
        <v>11</v>
      </c>
      <c r="K7" s="11">
        <v>0.33333333333333331</v>
      </c>
      <c r="L7" s="12" t="s">
        <v>11</v>
      </c>
      <c r="M7" s="9"/>
      <c r="N7" s="9"/>
      <c r="P7" s="7"/>
    </row>
    <row r="8" spans="1:16" x14ac:dyDescent="0.25">
      <c r="A8" s="13"/>
      <c r="B8" s="4">
        <v>42529</v>
      </c>
      <c r="C8" s="2">
        <v>0.20833333333333334</v>
      </c>
      <c r="D8" s="2">
        <v>0.25</v>
      </c>
      <c r="E8" s="2"/>
      <c r="F8" s="2">
        <f t="shared" si="0"/>
        <v>4.1666666666666657E-2</v>
      </c>
      <c r="G8" s="3">
        <f t="shared" si="2"/>
        <v>4.1666666666666657E-2</v>
      </c>
      <c r="H8" s="7" t="str">
        <f t="shared" si="1"/>
        <v/>
      </c>
      <c r="I8" s="10">
        <v>1.3</v>
      </c>
      <c r="J8" s="12" t="s">
        <v>11</v>
      </c>
      <c r="K8" s="11">
        <v>0.33333333333333331</v>
      </c>
      <c r="L8" s="12" t="s">
        <v>11</v>
      </c>
      <c r="M8" s="9"/>
      <c r="N8" s="9"/>
      <c r="P8" s="7"/>
    </row>
    <row r="9" spans="1:16" x14ac:dyDescent="0.25">
      <c r="A9" s="13"/>
      <c r="B9" s="4">
        <v>42530</v>
      </c>
      <c r="C9" s="2">
        <v>0.20833333333333334</v>
      </c>
      <c r="D9" s="2">
        <v>0.25</v>
      </c>
      <c r="E9" s="2"/>
      <c r="F9" s="2">
        <f t="shared" si="0"/>
        <v>4.1666666666666657E-2</v>
      </c>
      <c r="G9" s="3">
        <f t="shared" si="2"/>
        <v>4.1666666666666657E-2</v>
      </c>
      <c r="H9" s="7" t="str">
        <f t="shared" si="1"/>
        <v/>
      </c>
      <c r="I9" s="10">
        <v>1.3</v>
      </c>
      <c r="J9" s="12" t="s">
        <v>11</v>
      </c>
      <c r="K9" s="11">
        <v>0.33333333333333331</v>
      </c>
      <c r="L9" s="12" t="s">
        <v>11</v>
      </c>
      <c r="M9" s="9"/>
      <c r="N9" s="9"/>
      <c r="P9" s="7"/>
    </row>
    <row r="10" spans="1:16" x14ac:dyDescent="0.25">
      <c r="A10" s="13"/>
      <c r="B10" s="4">
        <v>42531</v>
      </c>
      <c r="C10" s="2">
        <v>0.20833333333333334</v>
      </c>
      <c r="D10" s="2">
        <v>0.25</v>
      </c>
      <c r="E10" s="2"/>
      <c r="F10" s="2">
        <f t="shared" si="0"/>
        <v>4.1666666666666657E-2</v>
      </c>
      <c r="G10" s="3">
        <f t="shared" si="2"/>
        <v>4.1666666666666657E-2</v>
      </c>
      <c r="H10" s="7" t="str">
        <f t="shared" si="1"/>
        <v/>
      </c>
      <c r="I10" s="10">
        <v>1.3</v>
      </c>
      <c r="J10" s="12" t="s">
        <v>11</v>
      </c>
      <c r="K10" s="11">
        <v>0.33333333333333331</v>
      </c>
      <c r="L10" s="12" t="s">
        <v>11</v>
      </c>
      <c r="M10" s="9"/>
      <c r="N10" s="9"/>
      <c r="P10" s="7"/>
    </row>
    <row r="11" spans="1:16" x14ac:dyDescent="0.25">
      <c r="A11" s="13"/>
      <c r="B11" s="4">
        <v>42532</v>
      </c>
      <c r="C11" s="2">
        <v>0.16666666666666666</v>
      </c>
      <c r="D11" s="2">
        <v>0.63541666666666663</v>
      </c>
      <c r="E11" s="2">
        <v>4.1666666666666664E-2</v>
      </c>
      <c r="F11" s="2">
        <f t="shared" si="0"/>
        <v>0.46875</v>
      </c>
      <c r="G11" s="3">
        <f t="shared" si="2"/>
        <v>0.42708333333333331</v>
      </c>
      <c r="H11" s="7">
        <f t="shared" si="1"/>
        <v>0.42708333333333331</v>
      </c>
      <c r="I11" s="10">
        <v>1.5</v>
      </c>
      <c r="J11" s="11">
        <v>0.64027777777777783</v>
      </c>
      <c r="K11" s="9"/>
      <c r="L11" s="11">
        <v>0.64027777777777783</v>
      </c>
      <c r="M11" s="9"/>
      <c r="N11" s="9"/>
      <c r="P11" s="7"/>
    </row>
    <row r="12" spans="1:16" x14ac:dyDescent="0.25">
      <c r="A12" s="13"/>
      <c r="B12" s="4">
        <v>42533</v>
      </c>
      <c r="C12" s="2">
        <v>0.20833333333333334</v>
      </c>
      <c r="D12" s="2">
        <v>0.25</v>
      </c>
      <c r="E12" s="2"/>
      <c r="F12" s="2">
        <f t="shared" si="0"/>
        <v>4.1666666666666657E-2</v>
      </c>
      <c r="G12" s="3">
        <f t="shared" si="2"/>
        <v>4.1666666666666657E-2</v>
      </c>
      <c r="H12" s="7">
        <f t="shared" si="1"/>
        <v>4.1666666666666657E-2</v>
      </c>
      <c r="I12" s="10">
        <v>2</v>
      </c>
      <c r="J12" s="12" t="s">
        <v>11</v>
      </c>
      <c r="K12" s="9"/>
      <c r="L12" s="9"/>
      <c r="M12" s="11">
        <v>0.73611111111111116</v>
      </c>
      <c r="N12" s="9"/>
      <c r="P12" s="7"/>
    </row>
  </sheetData>
  <mergeCells count="2">
    <mergeCell ref="A4:A5"/>
    <mergeCell ref="A6:A1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Bécude</cp:lastModifiedBy>
  <dcterms:created xsi:type="dcterms:W3CDTF">2016-06-21T09:52:02Z</dcterms:created>
  <dcterms:modified xsi:type="dcterms:W3CDTF">2016-06-21T18:51:51Z</dcterms:modified>
</cp:coreProperties>
</file>