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19200" windowHeight="117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2" i="1"/>
  <c r="O3" i="1"/>
  <c r="O4" i="1"/>
  <c r="O5" i="1"/>
  <c r="O6" i="1"/>
  <c r="O7" i="1"/>
  <c r="O8" i="1"/>
  <c r="O9" i="1"/>
  <c r="O10" i="1"/>
  <c r="O11" i="1"/>
  <c r="O12" i="1"/>
  <c r="O13" i="1"/>
  <c r="O14" i="1"/>
  <c r="O2" i="1"/>
</calcChain>
</file>

<file path=xl/sharedStrings.xml><?xml version="1.0" encoding="utf-8"?>
<sst xmlns="http://schemas.openxmlformats.org/spreadsheetml/2006/main" count="111" uniqueCount="42">
  <si>
    <t>MUTATIENR</t>
  </si>
  <si>
    <t>MOVE_DATETIME</t>
  </si>
  <si>
    <t>TRANSACTIONTYPE_CODE</t>
  </si>
  <si>
    <t>ARTICLE_REFERENCE</t>
  </si>
  <si>
    <t>MOVED_QUANTITY</t>
  </si>
  <si>
    <t>TYPE</t>
  </si>
  <si>
    <t>VAN</t>
  </si>
  <si>
    <t>NAAR</t>
  </si>
  <si>
    <t>VANNR</t>
  </si>
  <si>
    <t>NAARNR</t>
  </si>
  <si>
    <t>IN02</t>
  </si>
  <si>
    <t>5512400</t>
  </si>
  <si>
    <t>I</t>
  </si>
  <si>
    <t/>
  </si>
  <si>
    <t>BK00001063</t>
  </si>
  <si>
    <t>8000696</t>
  </si>
  <si>
    <t>BK00001192</t>
  </si>
  <si>
    <t>4710336</t>
  </si>
  <si>
    <t>BK00000866</t>
  </si>
  <si>
    <t>BK00000822</t>
  </si>
  <si>
    <t>BK00000261</t>
  </si>
  <si>
    <t>GEBRUIKER</t>
  </si>
  <si>
    <t>KLANTNR</t>
  </si>
  <si>
    <t>nvt</t>
  </si>
  <si>
    <t>NR</t>
  </si>
  <si>
    <t>2400056</t>
  </si>
  <si>
    <t>BK00000322</t>
  </si>
  <si>
    <t>BK00000320</t>
  </si>
  <si>
    <t>1365312</t>
  </si>
  <si>
    <t>BK00000283</t>
  </si>
  <si>
    <t>1365165</t>
  </si>
  <si>
    <t>BK00000664</t>
  </si>
  <si>
    <t>0626904</t>
  </si>
  <si>
    <t>BK00000360</t>
  </si>
  <si>
    <t>0626902</t>
  </si>
  <si>
    <t>BK00000452</t>
  </si>
  <si>
    <t>0626903</t>
  </si>
  <si>
    <t>BK00000948</t>
  </si>
  <si>
    <t>0626899</t>
  </si>
  <si>
    <t>BK00000674</t>
  </si>
  <si>
    <t>UNIEK OP DATUM</t>
  </si>
  <si>
    <t>hulpkolom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</si>
</sst>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9"/>
      <color indexed="64"/>
      <name val="Segoe UI"/>
      <family val="2"/>
    </font>
    <font>
      <sz val="9"/>
      <color indexed="64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1" fontId="1" fillId="0" borderId="0" xfId="0" applyNumberFormat="1" applyFont="1"/>
    <xf numFmtId="0" fontId="2" fillId="0" borderId="0" xfId="0" applyNumberFormat="1" applyFont="1"/>
    <xf numFmtId="14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N10" sqref="N10"/>
    </sheetView>
  </sheetViews>
  <sheetFormatPr defaultRowHeight="15" x14ac:dyDescent="0.25"/>
  <cols>
    <col min="1" max="1" width="3.42578125" bestFit="1" customWidth="1"/>
    <col min="2" max="2" width="10.85546875" bestFit="1" customWidth="1"/>
    <col min="3" max="3" width="15" bestFit="1" customWidth="1"/>
    <col min="4" max="4" width="22.28515625" bestFit="1" customWidth="1"/>
    <col min="5" max="5" width="17.42578125" bestFit="1" customWidth="1"/>
    <col min="6" max="6" width="16.5703125" bestFit="1" customWidth="1"/>
    <col min="7" max="7" width="4.85546875" bestFit="1" customWidth="1"/>
    <col min="8" max="8" width="4.5703125" bestFit="1" customWidth="1"/>
    <col min="9" max="9" width="9.85546875" bestFit="1" customWidth="1"/>
    <col min="10" max="10" width="7" bestFit="1" customWidth="1"/>
    <col min="11" max="11" width="8.140625" bestFit="1" customWidth="1"/>
    <col min="12" max="12" width="12.85546875" bestFit="1" customWidth="1"/>
    <col min="14" max="14" width="15.7109375" bestFit="1" customWidth="1"/>
    <col min="15" max="15" width="10.7109375" bestFit="1" customWidth="1"/>
  </cols>
  <sheetData>
    <row r="1" spans="1:15" x14ac:dyDescent="0.25">
      <c r="A1" s="1" t="s">
        <v>24</v>
      </c>
      <c r="B1" s="1" t="s">
        <v>0</v>
      </c>
      <c r="C1" s="2" t="s">
        <v>1</v>
      </c>
      <c r="D1" s="3" t="s">
        <v>2</v>
      </c>
      <c r="E1" s="3" t="s">
        <v>3</v>
      </c>
      <c r="F1" s="4" t="s">
        <v>4</v>
      </c>
      <c r="G1" s="3" t="s">
        <v>5</v>
      </c>
      <c r="H1" s="3" t="s">
        <v>6</v>
      </c>
      <c r="I1" s="3" t="s">
        <v>7</v>
      </c>
      <c r="J1" s="5" t="s">
        <v>8</v>
      </c>
      <c r="K1" s="5" t="s">
        <v>9</v>
      </c>
      <c r="L1" s="3" t="s">
        <v>21</v>
      </c>
      <c r="M1" s="3" t="s">
        <v>22</v>
      </c>
      <c r="N1" s="3" t="s">
        <v>40</v>
      </c>
      <c r="O1" s="3" t="s">
        <v>41</v>
      </c>
    </row>
    <row r="2" spans="1:15" x14ac:dyDescent="0.25">
      <c r="A2" s="6">
        <v>1</v>
      </c>
      <c r="B2" s="6">
        <v>6244549</v>
      </c>
      <c r="C2" s="7">
        <v>42513.474861111114</v>
      </c>
      <c r="D2" s="8" t="s">
        <v>10</v>
      </c>
      <c r="E2" s="8" t="s">
        <v>11</v>
      </c>
      <c r="F2" s="9">
        <v>8</v>
      </c>
      <c r="G2" s="8" t="s">
        <v>12</v>
      </c>
      <c r="H2" s="8" t="s">
        <v>13</v>
      </c>
      <c r="I2" s="8" t="s">
        <v>14</v>
      </c>
      <c r="J2" s="10" t="s">
        <v>13</v>
      </c>
      <c r="K2" s="10">
        <v>31630</v>
      </c>
      <c r="L2" s="8" t="s">
        <v>23</v>
      </c>
      <c r="M2" s="8" t="s">
        <v>13</v>
      </c>
      <c r="N2">
        <f>IF(COUNTIFS($E$2:E2,E2,$O$2:O2,O2)=1,1,0)</f>
        <v>1</v>
      </c>
      <c r="O2" s="11">
        <f>TRUNC(C2)</f>
        <v>42513</v>
      </c>
    </row>
    <row r="3" spans="1:15" x14ac:dyDescent="0.25">
      <c r="A3" s="6">
        <v>2</v>
      </c>
      <c r="B3" s="6">
        <v>6244519</v>
      </c>
      <c r="C3" s="7">
        <v>42513.472546296296</v>
      </c>
      <c r="D3" s="8" t="s">
        <v>10</v>
      </c>
      <c r="E3" s="8" t="s">
        <v>15</v>
      </c>
      <c r="F3" s="9">
        <v>20</v>
      </c>
      <c r="G3" s="8" t="s">
        <v>12</v>
      </c>
      <c r="H3" s="8" t="s">
        <v>13</v>
      </c>
      <c r="I3" s="8" t="s">
        <v>16</v>
      </c>
      <c r="J3" s="10" t="s">
        <v>13</v>
      </c>
      <c r="K3" s="10">
        <v>31759</v>
      </c>
      <c r="L3" s="8" t="s">
        <v>23</v>
      </c>
      <c r="M3" s="8" t="s">
        <v>13</v>
      </c>
      <c r="N3">
        <f>IF(COUNTIFS($E$2:E3,E3,$O$2:O3,O3)=1,1,0)</f>
        <v>1</v>
      </c>
      <c r="O3" s="11">
        <f t="shared" ref="O3:O14" si="0">TRUNC(C3)</f>
        <v>42513</v>
      </c>
    </row>
    <row r="4" spans="1:15" x14ac:dyDescent="0.25">
      <c r="A4" s="6">
        <v>3</v>
      </c>
      <c r="B4" s="6">
        <v>6243948</v>
      </c>
      <c r="C4" s="7">
        <v>42513.437731481485</v>
      </c>
      <c r="D4" s="8" t="s">
        <v>10</v>
      </c>
      <c r="E4" s="8" t="s">
        <v>17</v>
      </c>
      <c r="F4" s="9">
        <v>14</v>
      </c>
      <c r="G4" s="8" t="s">
        <v>12</v>
      </c>
      <c r="H4" s="8" t="s">
        <v>13</v>
      </c>
      <c r="I4" s="8" t="s">
        <v>18</v>
      </c>
      <c r="J4" s="10" t="s">
        <v>13</v>
      </c>
      <c r="K4" s="10">
        <v>31414</v>
      </c>
      <c r="L4" s="8" t="s">
        <v>23</v>
      </c>
      <c r="M4" s="8" t="s">
        <v>13</v>
      </c>
      <c r="N4">
        <f>IF(COUNTIFS($E$2:E4,E4,$O$2:O4,O4)=1,1,0)</f>
        <v>1</v>
      </c>
      <c r="O4" s="11">
        <f t="shared" si="0"/>
        <v>42513</v>
      </c>
    </row>
    <row r="5" spans="1:15" x14ac:dyDescent="0.25">
      <c r="A5" s="6">
        <v>4</v>
      </c>
      <c r="B5" s="6">
        <v>6243912</v>
      </c>
      <c r="C5" s="7">
        <v>42513.434988425928</v>
      </c>
      <c r="D5" s="8" t="s">
        <v>10</v>
      </c>
      <c r="E5" s="8" t="s">
        <v>17</v>
      </c>
      <c r="F5" s="9">
        <v>12</v>
      </c>
      <c r="G5" s="8" t="s">
        <v>12</v>
      </c>
      <c r="H5" s="8" t="s">
        <v>13</v>
      </c>
      <c r="I5" s="8" t="s">
        <v>19</v>
      </c>
      <c r="J5" s="10" t="s">
        <v>13</v>
      </c>
      <c r="K5" s="10">
        <v>31370</v>
      </c>
      <c r="L5" s="8" t="s">
        <v>23</v>
      </c>
      <c r="M5" s="8" t="s">
        <v>13</v>
      </c>
      <c r="N5">
        <f>IF(COUNTIFS($E$2:E5,E5,$O$2:O5,O5)=1,1,0)</f>
        <v>0</v>
      </c>
      <c r="O5" s="11">
        <f t="shared" si="0"/>
        <v>42513</v>
      </c>
    </row>
    <row r="6" spans="1:15" x14ac:dyDescent="0.25">
      <c r="A6" s="6">
        <v>5</v>
      </c>
      <c r="B6" s="6">
        <v>6243567</v>
      </c>
      <c r="C6" s="7">
        <v>42513.395173611112</v>
      </c>
      <c r="D6" s="8" t="s">
        <v>10</v>
      </c>
      <c r="E6" s="8" t="s">
        <v>17</v>
      </c>
      <c r="F6" s="9">
        <v>12</v>
      </c>
      <c r="G6" s="8" t="s">
        <v>12</v>
      </c>
      <c r="H6" s="8" t="s">
        <v>13</v>
      </c>
      <c r="I6" s="8" t="s">
        <v>20</v>
      </c>
      <c r="J6" s="10" t="s">
        <v>13</v>
      </c>
      <c r="K6" s="10">
        <v>30809</v>
      </c>
      <c r="L6" s="8" t="s">
        <v>23</v>
      </c>
      <c r="M6" s="8" t="s">
        <v>13</v>
      </c>
      <c r="N6">
        <f>IF(COUNTIFS($E$2:E6,E6,$O$2:O6,O6)=1,1,0)</f>
        <v>0</v>
      </c>
      <c r="O6" s="11">
        <f t="shared" si="0"/>
        <v>42513</v>
      </c>
    </row>
    <row r="7" spans="1:15" x14ac:dyDescent="0.25">
      <c r="A7" s="6">
        <v>6</v>
      </c>
      <c r="B7" s="6">
        <v>6241233</v>
      </c>
      <c r="C7" s="7">
        <v>42510.414930555555</v>
      </c>
      <c r="D7" s="8" t="s">
        <v>10</v>
      </c>
      <c r="E7" s="8" t="s">
        <v>25</v>
      </c>
      <c r="F7" s="9">
        <v>10</v>
      </c>
      <c r="G7" s="8" t="s">
        <v>12</v>
      </c>
      <c r="H7" s="8" t="s">
        <v>13</v>
      </c>
      <c r="I7" s="8" t="s">
        <v>26</v>
      </c>
      <c r="J7" s="10" t="s">
        <v>13</v>
      </c>
      <c r="K7" s="10">
        <v>30870</v>
      </c>
      <c r="L7" s="8" t="s">
        <v>23</v>
      </c>
      <c r="N7">
        <f>IF(COUNTIFS($E$2:E7,E7,$O$2:O7,O7)=1,1,0)</f>
        <v>1</v>
      </c>
      <c r="O7" s="11">
        <f t="shared" si="0"/>
        <v>42510</v>
      </c>
    </row>
    <row r="8" spans="1:15" x14ac:dyDescent="0.25">
      <c r="A8" s="6">
        <v>7</v>
      </c>
      <c r="B8" s="6">
        <v>6241230</v>
      </c>
      <c r="C8" s="7">
        <v>42510.414537037039</v>
      </c>
      <c r="D8" s="8" t="s">
        <v>10</v>
      </c>
      <c r="E8" s="8" t="s">
        <v>25</v>
      </c>
      <c r="F8" s="9">
        <v>10</v>
      </c>
      <c r="G8" s="8" t="s">
        <v>12</v>
      </c>
      <c r="H8" s="8" t="s">
        <v>13</v>
      </c>
      <c r="I8" s="8" t="s">
        <v>27</v>
      </c>
      <c r="J8" s="10" t="s">
        <v>13</v>
      </c>
      <c r="K8" s="10">
        <v>30868</v>
      </c>
      <c r="L8" s="8" t="s">
        <v>23</v>
      </c>
      <c r="N8">
        <f>IF(COUNTIFS($E$2:E8,E8,$O$2:O8,O8)=1,1,0)</f>
        <v>0</v>
      </c>
      <c r="O8" s="11">
        <f t="shared" si="0"/>
        <v>42510</v>
      </c>
    </row>
    <row r="9" spans="1:15" x14ac:dyDescent="0.25">
      <c r="A9" s="6">
        <v>8</v>
      </c>
      <c r="B9" s="6">
        <v>6241223</v>
      </c>
      <c r="C9" s="7">
        <v>42510.412592592591</v>
      </c>
      <c r="D9" s="8" t="s">
        <v>10</v>
      </c>
      <c r="E9" s="8" t="s">
        <v>28</v>
      </c>
      <c r="F9" s="9">
        <v>12</v>
      </c>
      <c r="G9" s="8" t="s">
        <v>12</v>
      </c>
      <c r="H9" s="8" t="s">
        <v>13</v>
      </c>
      <c r="I9" s="8" t="s">
        <v>29</v>
      </c>
      <c r="J9" s="10" t="s">
        <v>13</v>
      </c>
      <c r="K9" s="10">
        <v>30831</v>
      </c>
      <c r="L9" s="8" t="s">
        <v>23</v>
      </c>
      <c r="N9">
        <f>IF(COUNTIFS($E$2:E9,E9,$O$2:O9,O9)=1,1,0)</f>
        <v>1</v>
      </c>
      <c r="O9" s="11">
        <f t="shared" si="0"/>
        <v>42510</v>
      </c>
    </row>
    <row r="10" spans="1:15" x14ac:dyDescent="0.25">
      <c r="A10" s="6">
        <v>9</v>
      </c>
      <c r="B10" s="6">
        <v>6241222</v>
      </c>
      <c r="C10" s="7">
        <v>42510.396967592591</v>
      </c>
      <c r="D10" s="8" t="s">
        <v>10</v>
      </c>
      <c r="E10" s="8" t="s">
        <v>30</v>
      </c>
      <c r="F10" s="9">
        <v>9</v>
      </c>
      <c r="G10" s="8" t="s">
        <v>12</v>
      </c>
      <c r="H10" s="8" t="s">
        <v>13</v>
      </c>
      <c r="I10" s="8" t="s">
        <v>31</v>
      </c>
      <c r="J10" s="10" t="s">
        <v>13</v>
      </c>
      <c r="K10" s="10">
        <v>31212</v>
      </c>
      <c r="L10" s="8" t="s">
        <v>23</v>
      </c>
      <c r="N10">
        <f>IF(COUNTIFS($E$2:E10,E10,$O$2:O10,O10)=1,1,0)</f>
        <v>1</v>
      </c>
      <c r="O10" s="11">
        <f t="shared" si="0"/>
        <v>42510</v>
      </c>
    </row>
    <row r="11" spans="1:15" x14ac:dyDescent="0.25">
      <c r="A11" s="6">
        <v>10</v>
      </c>
      <c r="B11" s="6">
        <v>6241123</v>
      </c>
      <c r="C11" s="7">
        <v>42510.387199074074</v>
      </c>
      <c r="D11" s="8" t="s">
        <v>10</v>
      </c>
      <c r="E11" s="8" t="s">
        <v>32</v>
      </c>
      <c r="F11" s="9">
        <v>2</v>
      </c>
      <c r="G11" s="8" t="s">
        <v>12</v>
      </c>
      <c r="H11" s="8" t="s">
        <v>13</v>
      </c>
      <c r="I11" s="8" t="s">
        <v>33</v>
      </c>
      <c r="J11" s="10" t="s">
        <v>13</v>
      </c>
      <c r="K11" s="10">
        <v>30908</v>
      </c>
      <c r="L11" s="8" t="s">
        <v>23</v>
      </c>
      <c r="N11">
        <f>IF(COUNTIFS($E$2:E11,E11,$O$2:O11,O11)=1,1,0)</f>
        <v>1</v>
      </c>
      <c r="O11" s="11">
        <f t="shared" si="0"/>
        <v>42510</v>
      </c>
    </row>
    <row r="12" spans="1:15" x14ac:dyDescent="0.25">
      <c r="A12" s="6">
        <v>11</v>
      </c>
      <c r="B12" s="6">
        <v>6241120</v>
      </c>
      <c r="C12" s="7">
        <v>42510.387048611112</v>
      </c>
      <c r="D12" s="8" t="s">
        <v>10</v>
      </c>
      <c r="E12" s="8" t="s">
        <v>34</v>
      </c>
      <c r="F12" s="9">
        <v>2</v>
      </c>
      <c r="G12" s="8" t="s">
        <v>12</v>
      </c>
      <c r="H12" s="8" t="s">
        <v>13</v>
      </c>
      <c r="I12" s="8" t="s">
        <v>35</v>
      </c>
      <c r="J12" s="10" t="s">
        <v>13</v>
      </c>
      <c r="K12" s="10">
        <v>31000</v>
      </c>
      <c r="L12" s="8" t="s">
        <v>23</v>
      </c>
      <c r="N12">
        <f>IF(COUNTIFS($E$2:E12,E12,$O$2:O12,O12)=1,1,0)</f>
        <v>1</v>
      </c>
      <c r="O12" s="11">
        <f t="shared" si="0"/>
        <v>42510</v>
      </c>
    </row>
    <row r="13" spans="1:15" x14ac:dyDescent="0.25">
      <c r="A13" s="6">
        <v>12</v>
      </c>
      <c r="B13" s="6">
        <v>6241119</v>
      </c>
      <c r="C13" s="7">
        <v>42510.38690972222</v>
      </c>
      <c r="D13" s="8" t="s">
        <v>10</v>
      </c>
      <c r="E13" s="8" t="s">
        <v>36</v>
      </c>
      <c r="F13" s="9">
        <v>3</v>
      </c>
      <c r="G13" s="8" t="s">
        <v>12</v>
      </c>
      <c r="H13" s="8" t="s">
        <v>13</v>
      </c>
      <c r="I13" s="8" t="s">
        <v>37</v>
      </c>
      <c r="J13" s="10" t="s">
        <v>13</v>
      </c>
      <c r="K13" s="10">
        <v>31496</v>
      </c>
      <c r="L13" s="8" t="s">
        <v>23</v>
      </c>
      <c r="N13">
        <f>IF(COUNTIFS($E$2:E13,E13,$O$2:O13,O13)=1,1,0)</f>
        <v>1</v>
      </c>
      <c r="O13" s="11">
        <f t="shared" si="0"/>
        <v>42510</v>
      </c>
    </row>
    <row r="14" spans="1:15" x14ac:dyDescent="0.25">
      <c r="A14" s="6">
        <v>13</v>
      </c>
      <c r="B14" s="6">
        <v>6241107</v>
      </c>
      <c r="C14" s="7">
        <v>42510.386180555557</v>
      </c>
      <c r="D14" s="8" t="s">
        <v>10</v>
      </c>
      <c r="E14" s="8" t="s">
        <v>38</v>
      </c>
      <c r="F14" s="9">
        <v>1</v>
      </c>
      <c r="G14" s="8" t="s">
        <v>12</v>
      </c>
      <c r="H14" s="8" t="s">
        <v>13</v>
      </c>
      <c r="I14" s="8" t="s">
        <v>39</v>
      </c>
      <c r="J14" s="10" t="s">
        <v>13</v>
      </c>
      <c r="K14" s="10">
        <v>31222</v>
      </c>
      <c r="L14" s="8" t="s">
        <v>23</v>
      </c>
      <c r="N14">
        <f>IF(COUNTIFS($E$2:E14,E14,$O$2:O14,O14)=1,1,0)</f>
        <v>1</v>
      </c>
      <c r="O14" s="11">
        <f t="shared" si="0"/>
        <v>42510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Reinders Oisterwijk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 Magazijn Reinders</dc:creator>
  <cp:lastModifiedBy>Geert Vandenhende</cp:lastModifiedBy>
  <dcterms:created xsi:type="dcterms:W3CDTF">2016-07-25T06:55:18Z</dcterms:created>
  <dcterms:modified xsi:type="dcterms:W3CDTF">2016-07-25T08:47:44Z</dcterms:modified>
</cp:coreProperties>
</file>