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Ex1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PRIVE - ZAKELIJK\ADMIN PRIVÉ ZAKELIJK\ADMIN PRIVE\TRADING\TRADING SHEETS\"/>
    </mc:Choice>
  </mc:AlternateContent>
  <workbookProtection workbookAlgorithmName="SHA-512" workbookHashValue="6HOlCKZP/yiu5BqKjU7IxUG6VWizyrJkensAc/7jpW/HyfQtWJccAw6OEh5GBHOOhpQtwGWR3RFj4v7fVKdDIA==" workbookSaltValue="xz2EEcwXec3K5pydiDf5fA==" workbookSpinCount="100000" lockStructure="1"/>
  <bookViews>
    <workbookView xWindow="0" yWindow="0" windowWidth="7476" windowHeight="2964" firstSheet="12" activeTab="20"/>
  </bookViews>
  <sheets>
    <sheet name="LISTS" sheetId="2" r:id="rId1"/>
    <sheet name="MON WK1" sheetId="1" r:id="rId2"/>
    <sheet name="TUE WK1" sheetId="4" r:id="rId3"/>
    <sheet name="WED WK1" sheetId="5" r:id="rId4"/>
    <sheet name="THU WK1" sheetId="6" r:id="rId5"/>
    <sheet name="FRI WK1" sheetId="7" r:id="rId6"/>
    <sheet name="MON WK2" sheetId="8" r:id="rId7"/>
    <sheet name="TUE WK2" sheetId="9" r:id="rId8"/>
    <sheet name="WED WK2" sheetId="10" r:id="rId9"/>
    <sheet name="THU WK2" sheetId="11" r:id="rId10"/>
    <sheet name="FRI WK2" sheetId="12" r:id="rId11"/>
    <sheet name="MON WK3" sheetId="13" r:id="rId12"/>
    <sheet name="TUE WK3" sheetId="14" r:id="rId13"/>
    <sheet name="WED WK3" sheetId="15" r:id="rId14"/>
    <sheet name="THU WK3" sheetId="16" r:id="rId15"/>
    <sheet name="FRI WK3" sheetId="17" r:id="rId16"/>
    <sheet name="MON WK4" sheetId="18" r:id="rId17"/>
    <sheet name="TUE WK4" sheetId="19" r:id="rId18"/>
    <sheet name="WED WK4" sheetId="20" r:id="rId19"/>
    <sheet name="THU WK4" sheetId="21" r:id="rId20"/>
    <sheet name="FRI WK4" sheetId="22" r:id="rId21"/>
    <sheet name="SUMMARY" sheetId="23" r:id="rId22"/>
  </sheets>
  <definedNames>
    <definedName name="_xlchart.v2.0" hidden="1">LISTS!$G$3:$G$23</definedName>
    <definedName name="_xlchart.v2.1" hidden="1">LISTS!$H$3:$H$23</definedName>
    <definedName name="TOTAL_ITM">SUMMARY!$E$4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22" l="1"/>
  <c r="O4" i="21"/>
  <c r="N18" i="21" s="1"/>
  <c r="O4" i="20"/>
  <c r="N56" i="20" s="1"/>
  <c r="O4" i="19"/>
  <c r="O4" i="18"/>
  <c r="O4" i="17"/>
  <c r="O4" i="16"/>
  <c r="O4" i="15"/>
  <c r="N48" i="15" s="1"/>
  <c r="O4" i="14"/>
  <c r="O4" i="13"/>
  <c r="O4" i="12"/>
  <c r="O4" i="11"/>
  <c r="O4" i="10"/>
  <c r="O4" i="9"/>
  <c r="O4" i="8"/>
  <c r="O4" i="7"/>
  <c r="O4" i="6"/>
  <c r="O4" i="5"/>
  <c r="O4" i="4"/>
  <c r="J58" i="22"/>
  <c r="N58" i="22" s="1"/>
  <c r="I58" i="22"/>
  <c r="N57" i="22"/>
  <c r="J57" i="22"/>
  <c r="I57" i="22"/>
  <c r="J56" i="22"/>
  <c r="I56" i="22"/>
  <c r="J55" i="22"/>
  <c r="N55" i="22" s="1"/>
  <c r="I55" i="22"/>
  <c r="N48" i="22"/>
  <c r="J48" i="22"/>
  <c r="I48" i="22"/>
  <c r="J47" i="22"/>
  <c r="N47" i="22" s="1"/>
  <c r="I47" i="22"/>
  <c r="N46" i="22"/>
  <c r="J46" i="22"/>
  <c r="I46" i="22"/>
  <c r="N45" i="22"/>
  <c r="J45" i="22"/>
  <c r="I45" i="22"/>
  <c r="J44" i="22"/>
  <c r="N44" i="22" s="1"/>
  <c r="I44" i="22"/>
  <c r="N43" i="22"/>
  <c r="J43" i="22"/>
  <c r="I43" i="22"/>
  <c r="J42" i="22"/>
  <c r="N42" i="22" s="1"/>
  <c r="I42" i="22"/>
  <c r="J41" i="22"/>
  <c r="N41" i="22" s="1"/>
  <c r="I41" i="22"/>
  <c r="N40" i="22"/>
  <c r="J40" i="22"/>
  <c r="I40" i="22"/>
  <c r="J39" i="22"/>
  <c r="N39" i="22" s="1"/>
  <c r="I39" i="22"/>
  <c r="N38" i="22"/>
  <c r="J38" i="22"/>
  <c r="I38" i="22"/>
  <c r="N37" i="22"/>
  <c r="J37" i="22"/>
  <c r="I37" i="22"/>
  <c r="J22" i="22"/>
  <c r="N22" i="22" s="1"/>
  <c r="I22" i="22"/>
  <c r="N21" i="22"/>
  <c r="J21" i="22"/>
  <c r="I21" i="22"/>
  <c r="J20" i="22"/>
  <c r="N20" i="22" s="1"/>
  <c r="I20" i="22"/>
  <c r="J19" i="22"/>
  <c r="N19" i="22" s="1"/>
  <c r="I19" i="22"/>
  <c r="N18" i="22"/>
  <c r="J18" i="22"/>
  <c r="I18" i="22"/>
  <c r="J17" i="22"/>
  <c r="N17" i="22" s="1"/>
  <c r="I17" i="22"/>
  <c r="N16" i="22"/>
  <c r="J16" i="22"/>
  <c r="I16" i="22"/>
  <c r="N15" i="22"/>
  <c r="J15" i="22"/>
  <c r="I15" i="22"/>
  <c r="J14" i="22"/>
  <c r="N14" i="22" s="1"/>
  <c r="I14" i="22"/>
  <c r="N13" i="22"/>
  <c r="J13" i="22"/>
  <c r="I13" i="22"/>
  <c r="J12" i="22"/>
  <c r="N12" i="22" s="1"/>
  <c r="I12" i="22"/>
  <c r="J11" i="22"/>
  <c r="N11" i="22" s="1"/>
  <c r="I11" i="22"/>
  <c r="N10" i="22"/>
  <c r="J10" i="22"/>
  <c r="I10" i="22"/>
  <c r="I9" i="22"/>
  <c r="J9" i="22" s="1"/>
  <c r="J58" i="21"/>
  <c r="I58" i="21"/>
  <c r="J57" i="21"/>
  <c r="N57" i="21" s="1"/>
  <c r="I57" i="21"/>
  <c r="J56" i="21"/>
  <c r="I56" i="21"/>
  <c r="J55" i="21"/>
  <c r="I55" i="21"/>
  <c r="J48" i="21"/>
  <c r="I48" i="21"/>
  <c r="J47" i="21"/>
  <c r="N47" i="21" s="1"/>
  <c r="I47" i="21"/>
  <c r="J46" i="21"/>
  <c r="I46" i="21"/>
  <c r="J45" i="21"/>
  <c r="I45" i="21"/>
  <c r="J44" i="21"/>
  <c r="N44" i="21" s="1"/>
  <c r="I44" i="21"/>
  <c r="J43" i="21"/>
  <c r="I43" i="21"/>
  <c r="J42" i="21"/>
  <c r="I42" i="21"/>
  <c r="J41" i="21"/>
  <c r="I41" i="21"/>
  <c r="N40" i="21"/>
  <c r="J40" i="21"/>
  <c r="I40" i="21"/>
  <c r="J39" i="21"/>
  <c r="I39" i="21"/>
  <c r="J38" i="21"/>
  <c r="I38" i="21"/>
  <c r="N37" i="21"/>
  <c r="J37" i="21"/>
  <c r="I37" i="21"/>
  <c r="J22" i="21"/>
  <c r="I22" i="21"/>
  <c r="J21" i="21"/>
  <c r="I21" i="21"/>
  <c r="J20" i="21"/>
  <c r="I20" i="21"/>
  <c r="J19" i="21"/>
  <c r="N19" i="21" s="1"/>
  <c r="I19" i="21"/>
  <c r="J18" i="21"/>
  <c r="I18" i="21"/>
  <c r="J17" i="21"/>
  <c r="I17" i="21"/>
  <c r="J16" i="21"/>
  <c r="N16" i="21" s="1"/>
  <c r="I16" i="21"/>
  <c r="N15" i="21"/>
  <c r="J15" i="21"/>
  <c r="I15" i="21"/>
  <c r="J14" i="21"/>
  <c r="I14" i="21"/>
  <c r="J13" i="21"/>
  <c r="I13" i="21"/>
  <c r="J12" i="21"/>
  <c r="N12" i="21" s="1"/>
  <c r="I12" i="21"/>
  <c r="J11" i="21"/>
  <c r="I11" i="21"/>
  <c r="J10" i="21"/>
  <c r="I10" i="21"/>
  <c r="I9" i="21"/>
  <c r="J9" i="21" s="1"/>
  <c r="J58" i="20"/>
  <c r="N58" i="20" s="1"/>
  <c r="I58" i="20"/>
  <c r="N57" i="20"/>
  <c r="J57" i="20"/>
  <c r="I57" i="20"/>
  <c r="J56" i="20"/>
  <c r="I56" i="20"/>
  <c r="J55" i="20"/>
  <c r="N55" i="20" s="1"/>
  <c r="I55" i="20"/>
  <c r="J48" i="20"/>
  <c r="N48" i="20" s="1"/>
  <c r="I48" i="20"/>
  <c r="J47" i="20"/>
  <c r="N47" i="20" s="1"/>
  <c r="I47" i="20"/>
  <c r="J46" i="20"/>
  <c r="N46" i="20" s="1"/>
  <c r="I46" i="20"/>
  <c r="N45" i="20"/>
  <c r="J45" i="20"/>
  <c r="I45" i="20"/>
  <c r="J44" i="20"/>
  <c r="N44" i="20" s="1"/>
  <c r="I44" i="20"/>
  <c r="J43" i="20"/>
  <c r="I43" i="20"/>
  <c r="N42" i="20"/>
  <c r="J42" i="20"/>
  <c r="I42" i="20"/>
  <c r="J41" i="20"/>
  <c r="N41" i="20" s="1"/>
  <c r="I41" i="20"/>
  <c r="J40" i="20"/>
  <c r="I40" i="20"/>
  <c r="J39" i="20"/>
  <c r="N39" i="20" s="1"/>
  <c r="I39" i="20"/>
  <c r="J38" i="20"/>
  <c r="N38" i="20" s="1"/>
  <c r="I38" i="20"/>
  <c r="N37" i="20"/>
  <c r="J37" i="20"/>
  <c r="I37" i="20"/>
  <c r="J22" i="20"/>
  <c r="N22" i="20" s="1"/>
  <c r="I22" i="20"/>
  <c r="N21" i="20"/>
  <c r="J21" i="20"/>
  <c r="I21" i="20"/>
  <c r="N20" i="20"/>
  <c r="J20" i="20"/>
  <c r="I20" i="20"/>
  <c r="J19" i="20"/>
  <c r="N19" i="20" s="1"/>
  <c r="I19" i="20"/>
  <c r="J18" i="20"/>
  <c r="N18" i="20" s="1"/>
  <c r="I18" i="20"/>
  <c r="J17" i="20"/>
  <c r="N17" i="20" s="1"/>
  <c r="I17" i="20"/>
  <c r="J16" i="20"/>
  <c r="N16" i="20" s="1"/>
  <c r="I16" i="20"/>
  <c r="N15" i="20"/>
  <c r="J15" i="20"/>
  <c r="I15" i="20"/>
  <c r="J14" i="20"/>
  <c r="N14" i="20" s="1"/>
  <c r="I14" i="20"/>
  <c r="N13" i="20"/>
  <c r="J13" i="20"/>
  <c r="I13" i="20"/>
  <c r="N12" i="20"/>
  <c r="J12" i="20"/>
  <c r="I12" i="20"/>
  <c r="J11" i="20"/>
  <c r="N11" i="20" s="1"/>
  <c r="I11" i="20"/>
  <c r="J10" i="20"/>
  <c r="N10" i="20" s="1"/>
  <c r="I10" i="20"/>
  <c r="J9" i="20"/>
  <c r="J59" i="20" s="1"/>
  <c r="I9" i="20"/>
  <c r="J58" i="19"/>
  <c r="N58" i="19" s="1"/>
  <c r="I58" i="19"/>
  <c r="N57" i="19"/>
  <c r="J57" i="19"/>
  <c r="I57" i="19"/>
  <c r="J56" i="19"/>
  <c r="N56" i="19" s="1"/>
  <c r="I56" i="19"/>
  <c r="J55" i="19"/>
  <c r="N55" i="19" s="1"/>
  <c r="I55" i="19"/>
  <c r="N48" i="19"/>
  <c r="J48" i="19"/>
  <c r="I48" i="19"/>
  <c r="J47" i="19"/>
  <c r="N47" i="19" s="1"/>
  <c r="I47" i="19"/>
  <c r="J46" i="19"/>
  <c r="N46" i="19" s="1"/>
  <c r="I46" i="19"/>
  <c r="J45" i="19"/>
  <c r="N45" i="19" s="1"/>
  <c r="I45" i="19"/>
  <c r="J44" i="19"/>
  <c r="N44" i="19" s="1"/>
  <c r="I44" i="19"/>
  <c r="N43" i="19"/>
  <c r="J43" i="19"/>
  <c r="I43" i="19"/>
  <c r="J42" i="19"/>
  <c r="N42" i="19" s="1"/>
  <c r="I42" i="19"/>
  <c r="J41" i="19"/>
  <c r="N41" i="19" s="1"/>
  <c r="I41" i="19"/>
  <c r="N40" i="19"/>
  <c r="J40" i="19"/>
  <c r="I40" i="19"/>
  <c r="J39" i="19"/>
  <c r="N39" i="19" s="1"/>
  <c r="I39" i="19"/>
  <c r="J38" i="19"/>
  <c r="N38" i="19" s="1"/>
  <c r="I38" i="19"/>
  <c r="J37" i="19"/>
  <c r="N37" i="19" s="1"/>
  <c r="I37" i="19"/>
  <c r="J22" i="19"/>
  <c r="N22" i="19" s="1"/>
  <c r="I22" i="19"/>
  <c r="N21" i="19"/>
  <c r="J21" i="19"/>
  <c r="I21" i="19"/>
  <c r="J20" i="19"/>
  <c r="N20" i="19" s="1"/>
  <c r="I20" i="19"/>
  <c r="J19" i="19"/>
  <c r="N19" i="19" s="1"/>
  <c r="I19" i="19"/>
  <c r="N18" i="19"/>
  <c r="J18" i="19"/>
  <c r="I18" i="19"/>
  <c r="J17" i="19"/>
  <c r="N17" i="19" s="1"/>
  <c r="I17" i="19"/>
  <c r="J16" i="19"/>
  <c r="N16" i="19" s="1"/>
  <c r="I16" i="19"/>
  <c r="J15" i="19"/>
  <c r="N15" i="19" s="1"/>
  <c r="I15" i="19"/>
  <c r="J14" i="19"/>
  <c r="N14" i="19" s="1"/>
  <c r="I14" i="19"/>
  <c r="N13" i="19"/>
  <c r="J13" i="19"/>
  <c r="I13" i="19"/>
  <c r="J12" i="19"/>
  <c r="N12" i="19" s="1"/>
  <c r="I12" i="19"/>
  <c r="J11" i="19"/>
  <c r="N11" i="19" s="1"/>
  <c r="I11" i="19"/>
  <c r="J10" i="19"/>
  <c r="N10" i="19" s="1"/>
  <c r="I10" i="19"/>
  <c r="I9" i="19"/>
  <c r="J9" i="19" s="1"/>
  <c r="J58" i="18"/>
  <c r="N58" i="18" s="1"/>
  <c r="I58" i="18"/>
  <c r="N57" i="18"/>
  <c r="J57" i="18"/>
  <c r="I57" i="18"/>
  <c r="J56" i="18"/>
  <c r="N56" i="18" s="1"/>
  <c r="I56" i="18"/>
  <c r="J55" i="18"/>
  <c r="N55" i="18" s="1"/>
  <c r="I55" i="18"/>
  <c r="N48" i="18"/>
  <c r="J48" i="18"/>
  <c r="I48" i="18"/>
  <c r="J47" i="18"/>
  <c r="N47" i="18" s="1"/>
  <c r="I47" i="18"/>
  <c r="N46" i="18"/>
  <c r="J46" i="18"/>
  <c r="I46" i="18"/>
  <c r="N45" i="18"/>
  <c r="J45" i="18"/>
  <c r="I45" i="18"/>
  <c r="J44" i="18"/>
  <c r="N44" i="18" s="1"/>
  <c r="I44" i="18"/>
  <c r="N43" i="18"/>
  <c r="J43" i="18"/>
  <c r="I43" i="18"/>
  <c r="J42" i="18"/>
  <c r="N42" i="18" s="1"/>
  <c r="I42" i="18"/>
  <c r="J41" i="18"/>
  <c r="N41" i="18" s="1"/>
  <c r="I41" i="18"/>
  <c r="N40" i="18"/>
  <c r="J40" i="18"/>
  <c r="I40" i="18"/>
  <c r="J39" i="18"/>
  <c r="N39" i="18" s="1"/>
  <c r="I39" i="18"/>
  <c r="N38" i="18"/>
  <c r="J38" i="18"/>
  <c r="I38" i="18"/>
  <c r="N37" i="18"/>
  <c r="J37" i="18"/>
  <c r="I37" i="18"/>
  <c r="J22" i="18"/>
  <c r="N22" i="18" s="1"/>
  <c r="I22" i="18"/>
  <c r="N21" i="18"/>
  <c r="J21" i="18"/>
  <c r="I21" i="18"/>
  <c r="J20" i="18"/>
  <c r="N20" i="18" s="1"/>
  <c r="I20" i="18"/>
  <c r="J19" i="18"/>
  <c r="N19" i="18" s="1"/>
  <c r="I19" i="18"/>
  <c r="N18" i="18"/>
  <c r="J18" i="18"/>
  <c r="I18" i="18"/>
  <c r="J17" i="18"/>
  <c r="N17" i="18" s="1"/>
  <c r="I17" i="18"/>
  <c r="N16" i="18"/>
  <c r="J16" i="18"/>
  <c r="I16" i="18"/>
  <c r="N15" i="18"/>
  <c r="J15" i="18"/>
  <c r="I15" i="18"/>
  <c r="J14" i="18"/>
  <c r="N14" i="18" s="1"/>
  <c r="I14" i="18"/>
  <c r="N13" i="18"/>
  <c r="J13" i="18"/>
  <c r="I13" i="18"/>
  <c r="J12" i="18"/>
  <c r="N12" i="18" s="1"/>
  <c r="I12" i="18"/>
  <c r="J11" i="18"/>
  <c r="N11" i="18" s="1"/>
  <c r="I11" i="18"/>
  <c r="N10" i="18"/>
  <c r="J10" i="18"/>
  <c r="I10" i="18"/>
  <c r="I9" i="18"/>
  <c r="J9" i="18" s="1"/>
  <c r="J58" i="17"/>
  <c r="N58" i="17" s="1"/>
  <c r="I58" i="17"/>
  <c r="J57" i="17"/>
  <c r="N57" i="17" s="1"/>
  <c r="I57" i="17"/>
  <c r="J56" i="17"/>
  <c r="N56" i="17" s="1"/>
  <c r="I56" i="17"/>
  <c r="J55" i="17"/>
  <c r="N55" i="17" s="1"/>
  <c r="I55" i="17"/>
  <c r="N48" i="17"/>
  <c r="J48" i="17"/>
  <c r="I48" i="17"/>
  <c r="J47" i="17"/>
  <c r="N47" i="17" s="1"/>
  <c r="I47" i="17"/>
  <c r="J46" i="17"/>
  <c r="N46" i="17" s="1"/>
  <c r="I46" i="17"/>
  <c r="N45" i="17"/>
  <c r="J45" i="17"/>
  <c r="I45" i="17"/>
  <c r="J44" i="17"/>
  <c r="N44" i="17" s="1"/>
  <c r="I44" i="17"/>
  <c r="J43" i="17"/>
  <c r="N43" i="17" s="1"/>
  <c r="I43" i="17"/>
  <c r="J42" i="17"/>
  <c r="N42" i="17" s="1"/>
  <c r="I42" i="17"/>
  <c r="J41" i="17"/>
  <c r="N41" i="17" s="1"/>
  <c r="I41" i="17"/>
  <c r="N40" i="17"/>
  <c r="J40" i="17"/>
  <c r="I40" i="17"/>
  <c r="J39" i="17"/>
  <c r="N39" i="17" s="1"/>
  <c r="I39" i="17"/>
  <c r="J38" i="17"/>
  <c r="N38" i="17" s="1"/>
  <c r="I38" i="17"/>
  <c r="N37" i="17"/>
  <c r="J37" i="17"/>
  <c r="I37" i="17"/>
  <c r="J22" i="17"/>
  <c r="N22" i="17" s="1"/>
  <c r="I22" i="17"/>
  <c r="N21" i="17"/>
  <c r="J21" i="17"/>
  <c r="I21" i="17"/>
  <c r="J20" i="17"/>
  <c r="N20" i="17" s="1"/>
  <c r="I20" i="17"/>
  <c r="J19" i="17"/>
  <c r="N19" i="17" s="1"/>
  <c r="I19" i="17"/>
  <c r="N18" i="17"/>
  <c r="J18" i="17"/>
  <c r="I18" i="17"/>
  <c r="J17" i="17"/>
  <c r="N17" i="17" s="1"/>
  <c r="I17" i="17"/>
  <c r="J16" i="17"/>
  <c r="N16" i="17" s="1"/>
  <c r="I16" i="17"/>
  <c r="N15" i="17"/>
  <c r="J15" i="17"/>
  <c r="I15" i="17"/>
  <c r="J14" i="17"/>
  <c r="N14" i="17" s="1"/>
  <c r="I14" i="17"/>
  <c r="N13" i="17"/>
  <c r="J13" i="17"/>
  <c r="I13" i="17"/>
  <c r="J12" i="17"/>
  <c r="N12" i="17" s="1"/>
  <c r="I12" i="17"/>
  <c r="J11" i="17"/>
  <c r="N11" i="17" s="1"/>
  <c r="I11" i="17"/>
  <c r="N10" i="17"/>
  <c r="J10" i="17"/>
  <c r="I10" i="17"/>
  <c r="I9" i="17"/>
  <c r="J9" i="17" s="1"/>
  <c r="J58" i="16"/>
  <c r="N58" i="16" s="1"/>
  <c r="I58" i="16"/>
  <c r="N57" i="16"/>
  <c r="J57" i="16"/>
  <c r="I57" i="16"/>
  <c r="J56" i="16"/>
  <c r="N56" i="16" s="1"/>
  <c r="I56" i="16"/>
  <c r="J55" i="16"/>
  <c r="N55" i="16" s="1"/>
  <c r="I55" i="16"/>
  <c r="N48" i="16"/>
  <c r="J48" i="16"/>
  <c r="I48" i="16"/>
  <c r="J47" i="16"/>
  <c r="N47" i="16" s="1"/>
  <c r="I47" i="16"/>
  <c r="N46" i="16"/>
  <c r="J46" i="16"/>
  <c r="I46" i="16"/>
  <c r="N45" i="16"/>
  <c r="J45" i="16"/>
  <c r="I45" i="16"/>
  <c r="J44" i="16"/>
  <c r="N44" i="16" s="1"/>
  <c r="I44" i="16"/>
  <c r="N43" i="16"/>
  <c r="J43" i="16"/>
  <c r="I43" i="16"/>
  <c r="J42" i="16"/>
  <c r="N42" i="16" s="1"/>
  <c r="I42" i="16"/>
  <c r="J41" i="16"/>
  <c r="N41" i="16" s="1"/>
  <c r="I41" i="16"/>
  <c r="N40" i="16"/>
  <c r="J40" i="16"/>
  <c r="I40" i="16"/>
  <c r="J39" i="16"/>
  <c r="N39" i="16" s="1"/>
  <c r="I39" i="16"/>
  <c r="N38" i="16"/>
  <c r="J38" i="16"/>
  <c r="I38" i="16"/>
  <c r="N37" i="16"/>
  <c r="J37" i="16"/>
  <c r="I37" i="16"/>
  <c r="J22" i="16"/>
  <c r="N22" i="16" s="1"/>
  <c r="I22" i="16"/>
  <c r="N21" i="16"/>
  <c r="J21" i="16"/>
  <c r="I21" i="16"/>
  <c r="J20" i="16"/>
  <c r="N20" i="16" s="1"/>
  <c r="I20" i="16"/>
  <c r="J19" i="16"/>
  <c r="N19" i="16" s="1"/>
  <c r="I19" i="16"/>
  <c r="N18" i="16"/>
  <c r="J18" i="16"/>
  <c r="I18" i="16"/>
  <c r="J17" i="16"/>
  <c r="N17" i="16" s="1"/>
  <c r="I17" i="16"/>
  <c r="N16" i="16"/>
  <c r="J16" i="16"/>
  <c r="I16" i="16"/>
  <c r="N15" i="16"/>
  <c r="J15" i="16"/>
  <c r="I15" i="16"/>
  <c r="J14" i="16"/>
  <c r="N14" i="16" s="1"/>
  <c r="I14" i="16"/>
  <c r="N13" i="16"/>
  <c r="J13" i="16"/>
  <c r="I13" i="16"/>
  <c r="J12" i="16"/>
  <c r="N12" i="16" s="1"/>
  <c r="I12" i="16"/>
  <c r="J11" i="16"/>
  <c r="N11" i="16" s="1"/>
  <c r="I11" i="16"/>
  <c r="N10" i="16"/>
  <c r="J10" i="16"/>
  <c r="I10" i="16"/>
  <c r="I9" i="16"/>
  <c r="J9" i="16" s="1"/>
  <c r="J58" i="15"/>
  <c r="I58" i="15"/>
  <c r="J57" i="15"/>
  <c r="I57" i="15"/>
  <c r="J56" i="15"/>
  <c r="I56" i="15"/>
  <c r="J55" i="15"/>
  <c r="I55" i="15"/>
  <c r="J48" i="15"/>
  <c r="I48" i="15"/>
  <c r="J47" i="15"/>
  <c r="I47" i="15"/>
  <c r="N46" i="15"/>
  <c r="J46" i="15"/>
  <c r="I46" i="15"/>
  <c r="J45" i="15"/>
  <c r="I45" i="15"/>
  <c r="J44" i="15"/>
  <c r="I44" i="15"/>
  <c r="J43" i="15"/>
  <c r="N43" i="15" s="1"/>
  <c r="I43" i="15"/>
  <c r="J42" i="15"/>
  <c r="I42" i="15"/>
  <c r="J41" i="15"/>
  <c r="I41" i="15"/>
  <c r="J40" i="15"/>
  <c r="I40" i="15"/>
  <c r="J39" i="15"/>
  <c r="N39" i="15" s="1"/>
  <c r="I39" i="15"/>
  <c r="J38" i="15"/>
  <c r="I38" i="15"/>
  <c r="J37" i="15"/>
  <c r="I37" i="15"/>
  <c r="J22" i="15"/>
  <c r="N22" i="15" s="1"/>
  <c r="I22" i="15"/>
  <c r="J21" i="15"/>
  <c r="I21" i="15"/>
  <c r="J20" i="15"/>
  <c r="I20" i="15"/>
  <c r="J19" i="15"/>
  <c r="I19" i="15"/>
  <c r="J18" i="15"/>
  <c r="N18" i="15" s="1"/>
  <c r="I18" i="15"/>
  <c r="J17" i="15"/>
  <c r="I17" i="15"/>
  <c r="J16" i="15"/>
  <c r="I16" i="15"/>
  <c r="J15" i="15"/>
  <c r="I15" i="15"/>
  <c r="J14" i="15"/>
  <c r="I14" i="15"/>
  <c r="J13" i="15"/>
  <c r="I13" i="15"/>
  <c r="J12" i="15"/>
  <c r="I12" i="15"/>
  <c r="J11" i="15"/>
  <c r="N11" i="15" s="1"/>
  <c r="I11" i="15"/>
  <c r="J10" i="15"/>
  <c r="I10" i="15"/>
  <c r="I9" i="15"/>
  <c r="J9" i="15" s="1"/>
  <c r="J58" i="14"/>
  <c r="N58" i="14" s="1"/>
  <c r="I58" i="14"/>
  <c r="J57" i="14"/>
  <c r="N57" i="14" s="1"/>
  <c r="I57" i="14"/>
  <c r="J56" i="14"/>
  <c r="N56" i="14" s="1"/>
  <c r="I56" i="14"/>
  <c r="J55" i="14"/>
  <c r="N55" i="14" s="1"/>
  <c r="I55" i="14"/>
  <c r="N48" i="14"/>
  <c r="J48" i="14"/>
  <c r="I48" i="14"/>
  <c r="J47" i="14"/>
  <c r="N47" i="14" s="1"/>
  <c r="I47" i="14"/>
  <c r="J46" i="14"/>
  <c r="N46" i="14" s="1"/>
  <c r="I46" i="14"/>
  <c r="N45" i="14"/>
  <c r="J45" i="14"/>
  <c r="I45" i="14"/>
  <c r="J44" i="14"/>
  <c r="N44" i="14" s="1"/>
  <c r="I44" i="14"/>
  <c r="J43" i="14"/>
  <c r="N43" i="14" s="1"/>
  <c r="I43" i="14"/>
  <c r="J42" i="14"/>
  <c r="N42" i="14" s="1"/>
  <c r="I42" i="14"/>
  <c r="J41" i="14"/>
  <c r="N41" i="14" s="1"/>
  <c r="I41" i="14"/>
  <c r="N40" i="14"/>
  <c r="J40" i="14"/>
  <c r="I40" i="14"/>
  <c r="J39" i="14"/>
  <c r="N39" i="14" s="1"/>
  <c r="I39" i="14"/>
  <c r="J38" i="14"/>
  <c r="N38" i="14" s="1"/>
  <c r="I38" i="14"/>
  <c r="N37" i="14"/>
  <c r="J37" i="14"/>
  <c r="I37" i="14"/>
  <c r="J22" i="14"/>
  <c r="N22" i="14" s="1"/>
  <c r="I22" i="14"/>
  <c r="J21" i="14"/>
  <c r="N21" i="14" s="1"/>
  <c r="I21" i="14"/>
  <c r="J20" i="14"/>
  <c r="N20" i="14" s="1"/>
  <c r="I20" i="14"/>
  <c r="J19" i="14"/>
  <c r="N19" i="14" s="1"/>
  <c r="I19" i="14"/>
  <c r="N18" i="14"/>
  <c r="J18" i="14"/>
  <c r="I18" i="14"/>
  <c r="J17" i="14"/>
  <c r="N17" i="14" s="1"/>
  <c r="I17" i="14"/>
  <c r="J16" i="14"/>
  <c r="N16" i="14" s="1"/>
  <c r="I16" i="14"/>
  <c r="N15" i="14"/>
  <c r="J15" i="14"/>
  <c r="I15" i="14"/>
  <c r="J14" i="14"/>
  <c r="N14" i="14" s="1"/>
  <c r="I14" i="14"/>
  <c r="J13" i="14"/>
  <c r="N13" i="14" s="1"/>
  <c r="I13" i="14"/>
  <c r="J12" i="14"/>
  <c r="N12" i="14" s="1"/>
  <c r="I12" i="14"/>
  <c r="J11" i="14"/>
  <c r="N11" i="14" s="1"/>
  <c r="I11" i="14"/>
  <c r="N10" i="14"/>
  <c r="J10" i="14"/>
  <c r="I10" i="14"/>
  <c r="I9" i="14"/>
  <c r="J9" i="14" s="1"/>
  <c r="J58" i="13"/>
  <c r="N58" i="13" s="1"/>
  <c r="I58" i="13"/>
  <c r="N57" i="13"/>
  <c r="J57" i="13"/>
  <c r="I57" i="13"/>
  <c r="J56" i="13"/>
  <c r="N56" i="13" s="1"/>
  <c r="I56" i="13"/>
  <c r="J55" i="13"/>
  <c r="N55" i="13" s="1"/>
  <c r="I55" i="13"/>
  <c r="N48" i="13"/>
  <c r="J48" i="13"/>
  <c r="I48" i="13"/>
  <c r="J47" i="13"/>
  <c r="N47" i="13" s="1"/>
  <c r="I47" i="13"/>
  <c r="J46" i="13"/>
  <c r="N46" i="13" s="1"/>
  <c r="I46" i="13"/>
  <c r="N45" i="13"/>
  <c r="J45" i="13"/>
  <c r="I45" i="13"/>
  <c r="J44" i="13"/>
  <c r="N44" i="13" s="1"/>
  <c r="I44" i="13"/>
  <c r="N43" i="13"/>
  <c r="J43" i="13"/>
  <c r="I43" i="13"/>
  <c r="J42" i="13"/>
  <c r="N42" i="13" s="1"/>
  <c r="I42" i="13"/>
  <c r="J41" i="13"/>
  <c r="N41" i="13" s="1"/>
  <c r="I41" i="13"/>
  <c r="N40" i="13"/>
  <c r="J40" i="13"/>
  <c r="I40" i="13"/>
  <c r="J39" i="13"/>
  <c r="N39" i="13" s="1"/>
  <c r="I39" i="13"/>
  <c r="J38" i="13"/>
  <c r="N38" i="13" s="1"/>
  <c r="I38" i="13"/>
  <c r="N37" i="13"/>
  <c r="J37" i="13"/>
  <c r="I37" i="13"/>
  <c r="J22" i="13"/>
  <c r="N22" i="13" s="1"/>
  <c r="I22" i="13"/>
  <c r="N21" i="13"/>
  <c r="J21" i="13"/>
  <c r="I21" i="13"/>
  <c r="J20" i="13"/>
  <c r="N20" i="13" s="1"/>
  <c r="I20" i="13"/>
  <c r="J19" i="13"/>
  <c r="N19" i="13" s="1"/>
  <c r="I19" i="13"/>
  <c r="N18" i="13"/>
  <c r="J18" i="13"/>
  <c r="I18" i="13"/>
  <c r="J17" i="13"/>
  <c r="N17" i="13" s="1"/>
  <c r="I17" i="13"/>
  <c r="J16" i="13"/>
  <c r="N16" i="13" s="1"/>
  <c r="I16" i="13"/>
  <c r="N15" i="13"/>
  <c r="J15" i="13"/>
  <c r="I15" i="13"/>
  <c r="J14" i="13"/>
  <c r="N14" i="13" s="1"/>
  <c r="I14" i="13"/>
  <c r="N13" i="13"/>
  <c r="J13" i="13"/>
  <c r="I13" i="13"/>
  <c r="J12" i="13"/>
  <c r="N12" i="13" s="1"/>
  <c r="I12" i="13"/>
  <c r="J11" i="13"/>
  <c r="N11" i="13" s="1"/>
  <c r="I11" i="13"/>
  <c r="N10" i="13"/>
  <c r="J10" i="13"/>
  <c r="I10" i="13"/>
  <c r="I9" i="13"/>
  <c r="J9" i="13" s="1"/>
  <c r="J58" i="12"/>
  <c r="N58" i="12" s="1"/>
  <c r="I58" i="12"/>
  <c r="J57" i="12"/>
  <c r="N57" i="12" s="1"/>
  <c r="I57" i="12"/>
  <c r="J56" i="12"/>
  <c r="N56" i="12" s="1"/>
  <c r="I56" i="12"/>
  <c r="J55" i="12"/>
  <c r="N55" i="12" s="1"/>
  <c r="I55" i="12"/>
  <c r="N48" i="12"/>
  <c r="J48" i="12"/>
  <c r="I48" i="12"/>
  <c r="J47" i="12"/>
  <c r="N47" i="12" s="1"/>
  <c r="I47" i="12"/>
  <c r="J46" i="12"/>
  <c r="N46" i="12" s="1"/>
  <c r="I46" i="12"/>
  <c r="N45" i="12"/>
  <c r="J45" i="12"/>
  <c r="I45" i="12"/>
  <c r="J44" i="12"/>
  <c r="N44" i="12" s="1"/>
  <c r="I44" i="12"/>
  <c r="J43" i="12"/>
  <c r="N43" i="12" s="1"/>
  <c r="I43" i="12"/>
  <c r="J42" i="12"/>
  <c r="N42" i="12" s="1"/>
  <c r="I42" i="12"/>
  <c r="J41" i="12"/>
  <c r="N41" i="12" s="1"/>
  <c r="I41" i="12"/>
  <c r="N40" i="12"/>
  <c r="J40" i="12"/>
  <c r="I40" i="12"/>
  <c r="J39" i="12"/>
  <c r="N39" i="12" s="1"/>
  <c r="I39" i="12"/>
  <c r="J38" i="12"/>
  <c r="N38" i="12" s="1"/>
  <c r="I38" i="12"/>
  <c r="N37" i="12"/>
  <c r="J37" i="12"/>
  <c r="I37" i="12"/>
  <c r="J22" i="12"/>
  <c r="N22" i="12" s="1"/>
  <c r="I22" i="12"/>
  <c r="N21" i="12"/>
  <c r="J21" i="12"/>
  <c r="I21" i="12"/>
  <c r="J20" i="12"/>
  <c r="N20" i="12" s="1"/>
  <c r="I20" i="12"/>
  <c r="J19" i="12"/>
  <c r="N19" i="12" s="1"/>
  <c r="I19" i="12"/>
  <c r="N18" i="12"/>
  <c r="J18" i="12"/>
  <c r="I18" i="12"/>
  <c r="J17" i="12"/>
  <c r="N17" i="12" s="1"/>
  <c r="I17" i="12"/>
  <c r="J16" i="12"/>
  <c r="N16" i="12" s="1"/>
  <c r="I16" i="12"/>
  <c r="N15" i="12"/>
  <c r="J15" i="12"/>
  <c r="I15" i="12"/>
  <c r="J14" i="12"/>
  <c r="N14" i="12" s="1"/>
  <c r="I14" i="12"/>
  <c r="N13" i="12"/>
  <c r="J13" i="12"/>
  <c r="I13" i="12"/>
  <c r="J12" i="12"/>
  <c r="N12" i="12" s="1"/>
  <c r="I12" i="12"/>
  <c r="J11" i="12"/>
  <c r="N11" i="12" s="1"/>
  <c r="I11" i="12"/>
  <c r="N10" i="12"/>
  <c r="J10" i="12"/>
  <c r="I10" i="12"/>
  <c r="I9" i="12"/>
  <c r="J9" i="12" s="1"/>
  <c r="J58" i="11"/>
  <c r="N58" i="11" s="1"/>
  <c r="I58" i="11"/>
  <c r="N57" i="11"/>
  <c r="J57" i="11"/>
  <c r="I57" i="11"/>
  <c r="J56" i="11"/>
  <c r="N56" i="11" s="1"/>
  <c r="I56" i="11"/>
  <c r="J55" i="11"/>
  <c r="N55" i="11" s="1"/>
  <c r="I55" i="11"/>
  <c r="N48" i="11"/>
  <c r="J48" i="11"/>
  <c r="I48" i="11"/>
  <c r="J47" i="11"/>
  <c r="N47" i="11" s="1"/>
  <c r="I47" i="11"/>
  <c r="N46" i="11"/>
  <c r="J46" i="11"/>
  <c r="I46" i="11"/>
  <c r="N45" i="11"/>
  <c r="J45" i="11"/>
  <c r="I45" i="11"/>
  <c r="J44" i="11"/>
  <c r="N44" i="11" s="1"/>
  <c r="I44" i="11"/>
  <c r="N43" i="11"/>
  <c r="J43" i="11"/>
  <c r="I43" i="11"/>
  <c r="J42" i="11"/>
  <c r="N42" i="11" s="1"/>
  <c r="I42" i="11"/>
  <c r="J41" i="11"/>
  <c r="N41" i="11" s="1"/>
  <c r="I41" i="11"/>
  <c r="N40" i="11"/>
  <c r="J40" i="11"/>
  <c r="I40" i="11"/>
  <c r="J39" i="11"/>
  <c r="N39" i="11" s="1"/>
  <c r="I39" i="11"/>
  <c r="N38" i="11"/>
  <c r="J38" i="11"/>
  <c r="I38" i="11"/>
  <c r="N37" i="11"/>
  <c r="J37" i="11"/>
  <c r="I37" i="11"/>
  <c r="J22" i="11"/>
  <c r="N22" i="11" s="1"/>
  <c r="I22" i="11"/>
  <c r="N21" i="11"/>
  <c r="J21" i="11"/>
  <c r="I21" i="11"/>
  <c r="J20" i="11"/>
  <c r="N20" i="11" s="1"/>
  <c r="I20" i="11"/>
  <c r="J19" i="11"/>
  <c r="N19" i="11" s="1"/>
  <c r="I19" i="11"/>
  <c r="N18" i="11"/>
  <c r="J18" i="11"/>
  <c r="I18" i="11"/>
  <c r="J17" i="11"/>
  <c r="N17" i="11" s="1"/>
  <c r="I17" i="11"/>
  <c r="N16" i="11"/>
  <c r="J16" i="11"/>
  <c r="I16" i="11"/>
  <c r="N15" i="11"/>
  <c r="J15" i="11"/>
  <c r="I15" i="11"/>
  <c r="J14" i="11"/>
  <c r="N14" i="11" s="1"/>
  <c r="I14" i="11"/>
  <c r="N13" i="11"/>
  <c r="J13" i="11"/>
  <c r="I13" i="11"/>
  <c r="J12" i="11"/>
  <c r="N12" i="11" s="1"/>
  <c r="I12" i="11"/>
  <c r="J11" i="11"/>
  <c r="N11" i="11" s="1"/>
  <c r="I11" i="11"/>
  <c r="N10" i="11"/>
  <c r="J10" i="11"/>
  <c r="I10" i="11"/>
  <c r="I9" i="11"/>
  <c r="J9" i="11" s="1"/>
  <c r="J58" i="10"/>
  <c r="N58" i="10" s="1"/>
  <c r="I58" i="10"/>
  <c r="J57" i="10"/>
  <c r="N57" i="10" s="1"/>
  <c r="I57" i="10"/>
  <c r="J56" i="10"/>
  <c r="N56" i="10" s="1"/>
  <c r="I56" i="10"/>
  <c r="J55" i="10"/>
  <c r="N55" i="10" s="1"/>
  <c r="I55" i="10"/>
  <c r="N48" i="10"/>
  <c r="J48" i="10"/>
  <c r="I48" i="10"/>
  <c r="J47" i="10"/>
  <c r="N47" i="10" s="1"/>
  <c r="I47" i="10"/>
  <c r="N46" i="10"/>
  <c r="J46" i="10"/>
  <c r="I46" i="10"/>
  <c r="N45" i="10"/>
  <c r="J45" i="10"/>
  <c r="I45" i="10"/>
  <c r="J44" i="10"/>
  <c r="N44" i="10" s="1"/>
  <c r="I44" i="10"/>
  <c r="N43" i="10"/>
  <c r="J43" i="10"/>
  <c r="I43" i="10"/>
  <c r="J42" i="10"/>
  <c r="N42" i="10" s="1"/>
  <c r="I42" i="10"/>
  <c r="J41" i="10"/>
  <c r="N41" i="10" s="1"/>
  <c r="I41" i="10"/>
  <c r="N40" i="10"/>
  <c r="J40" i="10"/>
  <c r="I40" i="10"/>
  <c r="J39" i="10"/>
  <c r="N39" i="10" s="1"/>
  <c r="I39" i="10"/>
  <c r="N38" i="10"/>
  <c r="J38" i="10"/>
  <c r="I38" i="10"/>
  <c r="N37" i="10"/>
  <c r="J37" i="10"/>
  <c r="I37" i="10"/>
  <c r="J22" i="10"/>
  <c r="N22" i="10" s="1"/>
  <c r="I22" i="10"/>
  <c r="N21" i="10"/>
  <c r="J21" i="10"/>
  <c r="I21" i="10"/>
  <c r="J20" i="10"/>
  <c r="N20" i="10" s="1"/>
  <c r="I20" i="10"/>
  <c r="J19" i="10"/>
  <c r="N19" i="10" s="1"/>
  <c r="I19" i="10"/>
  <c r="N18" i="10"/>
  <c r="J18" i="10"/>
  <c r="I18" i="10"/>
  <c r="J17" i="10"/>
  <c r="N17" i="10" s="1"/>
  <c r="I17" i="10"/>
  <c r="N16" i="10"/>
  <c r="J16" i="10"/>
  <c r="I16" i="10"/>
  <c r="N15" i="10"/>
  <c r="J15" i="10"/>
  <c r="I15" i="10"/>
  <c r="J14" i="10"/>
  <c r="N14" i="10" s="1"/>
  <c r="I14" i="10"/>
  <c r="N13" i="10"/>
  <c r="J13" i="10"/>
  <c r="I13" i="10"/>
  <c r="J12" i="10"/>
  <c r="N12" i="10" s="1"/>
  <c r="I12" i="10"/>
  <c r="J11" i="10"/>
  <c r="N11" i="10" s="1"/>
  <c r="I11" i="10"/>
  <c r="N10" i="10"/>
  <c r="J10" i="10"/>
  <c r="I10" i="10"/>
  <c r="I9" i="10"/>
  <c r="J9" i="10" s="1"/>
  <c r="J58" i="9"/>
  <c r="N58" i="9" s="1"/>
  <c r="I58" i="9"/>
  <c r="J57" i="9"/>
  <c r="N57" i="9" s="1"/>
  <c r="I57" i="9"/>
  <c r="J56" i="9"/>
  <c r="N56" i="9" s="1"/>
  <c r="I56" i="9"/>
  <c r="J55" i="9"/>
  <c r="N55" i="9" s="1"/>
  <c r="I55" i="9"/>
  <c r="N48" i="9"/>
  <c r="J48" i="9"/>
  <c r="I48" i="9"/>
  <c r="J47" i="9"/>
  <c r="N47" i="9" s="1"/>
  <c r="I47" i="9"/>
  <c r="J46" i="9"/>
  <c r="N46" i="9" s="1"/>
  <c r="I46" i="9"/>
  <c r="N45" i="9"/>
  <c r="J45" i="9"/>
  <c r="I45" i="9"/>
  <c r="J44" i="9"/>
  <c r="N44" i="9" s="1"/>
  <c r="I44" i="9"/>
  <c r="J43" i="9"/>
  <c r="N43" i="9" s="1"/>
  <c r="I43" i="9"/>
  <c r="J42" i="9"/>
  <c r="N42" i="9" s="1"/>
  <c r="I42" i="9"/>
  <c r="J41" i="9"/>
  <c r="N41" i="9" s="1"/>
  <c r="I41" i="9"/>
  <c r="N40" i="9"/>
  <c r="J40" i="9"/>
  <c r="I40" i="9"/>
  <c r="J39" i="9"/>
  <c r="N39" i="9" s="1"/>
  <c r="I39" i="9"/>
  <c r="J38" i="9"/>
  <c r="N38" i="9" s="1"/>
  <c r="I38" i="9"/>
  <c r="N37" i="9"/>
  <c r="J37" i="9"/>
  <c r="I37" i="9"/>
  <c r="J22" i="9"/>
  <c r="N22" i="9" s="1"/>
  <c r="I22" i="9"/>
  <c r="J21" i="9"/>
  <c r="N21" i="9" s="1"/>
  <c r="I21" i="9"/>
  <c r="J20" i="9"/>
  <c r="N20" i="9" s="1"/>
  <c r="I20" i="9"/>
  <c r="J19" i="9"/>
  <c r="N19" i="9" s="1"/>
  <c r="I19" i="9"/>
  <c r="N18" i="9"/>
  <c r="J18" i="9"/>
  <c r="I18" i="9"/>
  <c r="J17" i="9"/>
  <c r="N17" i="9" s="1"/>
  <c r="I17" i="9"/>
  <c r="J16" i="9"/>
  <c r="N16" i="9" s="1"/>
  <c r="I16" i="9"/>
  <c r="N15" i="9"/>
  <c r="J15" i="9"/>
  <c r="I15" i="9"/>
  <c r="J14" i="9"/>
  <c r="N14" i="9" s="1"/>
  <c r="I14" i="9"/>
  <c r="N13" i="9"/>
  <c r="J13" i="9"/>
  <c r="I13" i="9"/>
  <c r="J12" i="9"/>
  <c r="N12" i="9" s="1"/>
  <c r="I12" i="9"/>
  <c r="J11" i="9"/>
  <c r="N11" i="9" s="1"/>
  <c r="I11" i="9"/>
  <c r="N10" i="9"/>
  <c r="J10" i="9"/>
  <c r="I10" i="9"/>
  <c r="I9" i="9"/>
  <c r="J9" i="9" s="1"/>
  <c r="J58" i="8"/>
  <c r="N58" i="8" s="1"/>
  <c r="I58" i="8"/>
  <c r="J57" i="8"/>
  <c r="N57" i="8" s="1"/>
  <c r="I57" i="8"/>
  <c r="J56" i="8"/>
  <c r="N56" i="8" s="1"/>
  <c r="I56" i="8"/>
  <c r="J55" i="8"/>
  <c r="N55" i="8" s="1"/>
  <c r="I55" i="8"/>
  <c r="N48" i="8"/>
  <c r="J48" i="8"/>
  <c r="I48" i="8"/>
  <c r="J47" i="8"/>
  <c r="N47" i="8" s="1"/>
  <c r="I47" i="8"/>
  <c r="J46" i="8"/>
  <c r="N46" i="8" s="1"/>
  <c r="I46" i="8"/>
  <c r="N45" i="8"/>
  <c r="J45" i="8"/>
  <c r="I45" i="8"/>
  <c r="J44" i="8"/>
  <c r="N44" i="8" s="1"/>
  <c r="I44" i="8"/>
  <c r="J43" i="8"/>
  <c r="N43" i="8" s="1"/>
  <c r="I43" i="8"/>
  <c r="J42" i="8"/>
  <c r="N42" i="8" s="1"/>
  <c r="I42" i="8"/>
  <c r="J41" i="8"/>
  <c r="N41" i="8" s="1"/>
  <c r="I41" i="8"/>
  <c r="N40" i="8"/>
  <c r="J40" i="8"/>
  <c r="I40" i="8"/>
  <c r="J39" i="8"/>
  <c r="N39" i="8" s="1"/>
  <c r="I39" i="8"/>
  <c r="J38" i="8"/>
  <c r="N38" i="8" s="1"/>
  <c r="I38" i="8"/>
  <c r="N37" i="8"/>
  <c r="J37" i="8"/>
  <c r="I37" i="8"/>
  <c r="J22" i="8"/>
  <c r="N22" i="8" s="1"/>
  <c r="I22" i="8"/>
  <c r="J21" i="8"/>
  <c r="N21" i="8" s="1"/>
  <c r="I21" i="8"/>
  <c r="J20" i="8"/>
  <c r="N20" i="8" s="1"/>
  <c r="I20" i="8"/>
  <c r="J19" i="8"/>
  <c r="N19" i="8" s="1"/>
  <c r="I19" i="8"/>
  <c r="N18" i="8"/>
  <c r="J18" i="8"/>
  <c r="I18" i="8"/>
  <c r="J17" i="8"/>
  <c r="N17" i="8" s="1"/>
  <c r="I17" i="8"/>
  <c r="J16" i="8"/>
  <c r="N16" i="8" s="1"/>
  <c r="I16" i="8"/>
  <c r="N15" i="8"/>
  <c r="J15" i="8"/>
  <c r="I15" i="8"/>
  <c r="J14" i="8"/>
  <c r="N14" i="8" s="1"/>
  <c r="I14" i="8"/>
  <c r="J13" i="8"/>
  <c r="N13" i="8" s="1"/>
  <c r="I13" i="8"/>
  <c r="J12" i="8"/>
  <c r="N12" i="8" s="1"/>
  <c r="I12" i="8"/>
  <c r="J11" i="8"/>
  <c r="N11" i="8" s="1"/>
  <c r="I11" i="8"/>
  <c r="N10" i="8"/>
  <c r="J10" i="8"/>
  <c r="I10" i="8"/>
  <c r="I9" i="8"/>
  <c r="J9" i="8" s="1"/>
  <c r="J58" i="7"/>
  <c r="N58" i="7" s="1"/>
  <c r="I58" i="7"/>
  <c r="N57" i="7"/>
  <c r="J57" i="7"/>
  <c r="I57" i="7"/>
  <c r="J56" i="7"/>
  <c r="N56" i="7" s="1"/>
  <c r="I56" i="7"/>
  <c r="J55" i="7"/>
  <c r="N55" i="7" s="1"/>
  <c r="I55" i="7"/>
  <c r="N48" i="7"/>
  <c r="J48" i="7"/>
  <c r="I48" i="7"/>
  <c r="J47" i="7"/>
  <c r="N47" i="7" s="1"/>
  <c r="I47" i="7"/>
  <c r="N46" i="7"/>
  <c r="J46" i="7"/>
  <c r="I46" i="7"/>
  <c r="N45" i="7"/>
  <c r="J45" i="7"/>
  <c r="I45" i="7"/>
  <c r="J44" i="7"/>
  <c r="N44" i="7" s="1"/>
  <c r="I44" i="7"/>
  <c r="N43" i="7"/>
  <c r="J43" i="7"/>
  <c r="I43" i="7"/>
  <c r="J42" i="7"/>
  <c r="N42" i="7" s="1"/>
  <c r="I42" i="7"/>
  <c r="J41" i="7"/>
  <c r="N41" i="7" s="1"/>
  <c r="I41" i="7"/>
  <c r="N40" i="7"/>
  <c r="J40" i="7"/>
  <c r="I40" i="7"/>
  <c r="J39" i="7"/>
  <c r="N39" i="7" s="1"/>
  <c r="I39" i="7"/>
  <c r="N38" i="7"/>
  <c r="J38" i="7"/>
  <c r="I38" i="7"/>
  <c r="N37" i="7"/>
  <c r="J37" i="7"/>
  <c r="I37" i="7"/>
  <c r="J22" i="7"/>
  <c r="N22" i="7" s="1"/>
  <c r="I22" i="7"/>
  <c r="N21" i="7"/>
  <c r="J21" i="7"/>
  <c r="I21" i="7"/>
  <c r="J20" i="7"/>
  <c r="N20" i="7" s="1"/>
  <c r="I20" i="7"/>
  <c r="J19" i="7"/>
  <c r="N19" i="7" s="1"/>
  <c r="I19" i="7"/>
  <c r="N18" i="7"/>
  <c r="J18" i="7"/>
  <c r="I18" i="7"/>
  <c r="J17" i="7"/>
  <c r="N17" i="7" s="1"/>
  <c r="I17" i="7"/>
  <c r="N16" i="7"/>
  <c r="J16" i="7"/>
  <c r="I16" i="7"/>
  <c r="N15" i="7"/>
  <c r="J15" i="7"/>
  <c r="I15" i="7"/>
  <c r="J14" i="7"/>
  <c r="N14" i="7" s="1"/>
  <c r="I14" i="7"/>
  <c r="N13" i="7"/>
  <c r="J13" i="7"/>
  <c r="I13" i="7"/>
  <c r="J12" i="7"/>
  <c r="N12" i="7" s="1"/>
  <c r="I12" i="7"/>
  <c r="J11" i="7"/>
  <c r="N11" i="7" s="1"/>
  <c r="I11" i="7"/>
  <c r="N10" i="7"/>
  <c r="J10" i="7"/>
  <c r="I10" i="7"/>
  <c r="I9" i="7"/>
  <c r="J9" i="7" s="1"/>
  <c r="J58" i="6"/>
  <c r="N58" i="6" s="1"/>
  <c r="I58" i="6"/>
  <c r="N57" i="6"/>
  <c r="J57" i="6"/>
  <c r="I57" i="6"/>
  <c r="J56" i="6"/>
  <c r="N56" i="6" s="1"/>
  <c r="I56" i="6"/>
  <c r="J55" i="6"/>
  <c r="N55" i="6" s="1"/>
  <c r="I55" i="6"/>
  <c r="J48" i="6"/>
  <c r="N48" i="6" s="1"/>
  <c r="I48" i="6"/>
  <c r="J47" i="6"/>
  <c r="N47" i="6" s="1"/>
  <c r="I47" i="6"/>
  <c r="N46" i="6"/>
  <c r="J46" i="6"/>
  <c r="I46" i="6"/>
  <c r="J45" i="6"/>
  <c r="N45" i="6" s="1"/>
  <c r="I45" i="6"/>
  <c r="J44" i="6"/>
  <c r="N44" i="6" s="1"/>
  <c r="I44" i="6"/>
  <c r="N43" i="6"/>
  <c r="J43" i="6"/>
  <c r="I43" i="6"/>
  <c r="J42" i="6"/>
  <c r="N42" i="6" s="1"/>
  <c r="I42" i="6"/>
  <c r="J41" i="6"/>
  <c r="N41" i="6" s="1"/>
  <c r="I41" i="6"/>
  <c r="J40" i="6"/>
  <c r="N40" i="6" s="1"/>
  <c r="I40" i="6"/>
  <c r="J39" i="6"/>
  <c r="N39" i="6" s="1"/>
  <c r="I39" i="6"/>
  <c r="N38" i="6"/>
  <c r="J38" i="6"/>
  <c r="I38" i="6"/>
  <c r="J37" i="6"/>
  <c r="N37" i="6" s="1"/>
  <c r="I37" i="6"/>
  <c r="J22" i="6"/>
  <c r="N22" i="6" s="1"/>
  <c r="I22" i="6"/>
  <c r="N21" i="6"/>
  <c r="J21" i="6"/>
  <c r="I21" i="6"/>
  <c r="J20" i="6"/>
  <c r="N20" i="6" s="1"/>
  <c r="I20" i="6"/>
  <c r="J19" i="6"/>
  <c r="N19" i="6" s="1"/>
  <c r="I19" i="6"/>
  <c r="J18" i="6"/>
  <c r="N18" i="6" s="1"/>
  <c r="I18" i="6"/>
  <c r="J17" i="6"/>
  <c r="N17" i="6" s="1"/>
  <c r="I17" i="6"/>
  <c r="N16" i="6"/>
  <c r="J16" i="6"/>
  <c r="I16" i="6"/>
  <c r="J15" i="6"/>
  <c r="N15" i="6" s="1"/>
  <c r="I15" i="6"/>
  <c r="J14" i="6"/>
  <c r="N14" i="6" s="1"/>
  <c r="I14" i="6"/>
  <c r="N13" i="6"/>
  <c r="J13" i="6"/>
  <c r="I13" i="6"/>
  <c r="J12" i="6"/>
  <c r="N12" i="6" s="1"/>
  <c r="I12" i="6"/>
  <c r="J11" i="6"/>
  <c r="N11" i="6" s="1"/>
  <c r="I11" i="6"/>
  <c r="J10" i="6"/>
  <c r="N10" i="6" s="1"/>
  <c r="I10" i="6"/>
  <c r="I9" i="6"/>
  <c r="J9" i="6" s="1"/>
  <c r="N58" i="5"/>
  <c r="J58" i="5"/>
  <c r="I58" i="5"/>
  <c r="J57" i="5"/>
  <c r="N57" i="5" s="1"/>
  <c r="I57" i="5"/>
  <c r="J56" i="5"/>
  <c r="N56" i="5" s="1"/>
  <c r="I56" i="5"/>
  <c r="N55" i="5"/>
  <c r="J55" i="5"/>
  <c r="I55" i="5"/>
  <c r="N48" i="5"/>
  <c r="J48" i="5"/>
  <c r="I48" i="5"/>
  <c r="J47" i="5"/>
  <c r="N47" i="5" s="1"/>
  <c r="I47" i="5"/>
  <c r="J46" i="5"/>
  <c r="N46" i="5" s="1"/>
  <c r="I46" i="5"/>
  <c r="N45" i="5"/>
  <c r="J45" i="5"/>
  <c r="I45" i="5"/>
  <c r="N44" i="5"/>
  <c r="J44" i="5"/>
  <c r="I44" i="5"/>
  <c r="J43" i="5"/>
  <c r="N43" i="5" s="1"/>
  <c r="I43" i="5"/>
  <c r="J42" i="5"/>
  <c r="N42" i="5" s="1"/>
  <c r="I42" i="5"/>
  <c r="N41" i="5"/>
  <c r="J41" i="5"/>
  <c r="I41" i="5"/>
  <c r="N40" i="5"/>
  <c r="J40" i="5"/>
  <c r="I40" i="5"/>
  <c r="J39" i="5"/>
  <c r="N39" i="5" s="1"/>
  <c r="I39" i="5"/>
  <c r="J38" i="5"/>
  <c r="N38" i="5" s="1"/>
  <c r="I38" i="5"/>
  <c r="N37" i="5"/>
  <c r="J37" i="5"/>
  <c r="I37" i="5"/>
  <c r="N22" i="5"/>
  <c r="J22" i="5"/>
  <c r="I22" i="5"/>
  <c r="J21" i="5"/>
  <c r="N21" i="5" s="1"/>
  <c r="I21" i="5"/>
  <c r="J20" i="5"/>
  <c r="N20" i="5" s="1"/>
  <c r="I20" i="5"/>
  <c r="N19" i="5"/>
  <c r="J19" i="5"/>
  <c r="I19" i="5"/>
  <c r="N18" i="5"/>
  <c r="J18" i="5"/>
  <c r="I18" i="5"/>
  <c r="J17" i="5"/>
  <c r="N17" i="5" s="1"/>
  <c r="I17" i="5"/>
  <c r="J16" i="5"/>
  <c r="N16" i="5" s="1"/>
  <c r="I16" i="5"/>
  <c r="N15" i="5"/>
  <c r="J15" i="5"/>
  <c r="I15" i="5"/>
  <c r="N14" i="5"/>
  <c r="J14" i="5"/>
  <c r="I14" i="5"/>
  <c r="J13" i="5"/>
  <c r="N13" i="5" s="1"/>
  <c r="I13" i="5"/>
  <c r="J12" i="5"/>
  <c r="N12" i="5" s="1"/>
  <c r="I12" i="5"/>
  <c r="N11" i="5"/>
  <c r="J11" i="5"/>
  <c r="I11" i="5"/>
  <c r="N10" i="5"/>
  <c r="J10" i="5"/>
  <c r="I10" i="5"/>
  <c r="I9" i="5"/>
  <c r="J9" i="5" s="1"/>
  <c r="J58" i="4"/>
  <c r="N58" i="4" s="1"/>
  <c r="I58" i="4"/>
  <c r="J57" i="4"/>
  <c r="N57" i="4" s="1"/>
  <c r="I57" i="4"/>
  <c r="J56" i="4"/>
  <c r="N56" i="4" s="1"/>
  <c r="I56" i="4"/>
  <c r="J55" i="4"/>
  <c r="N55" i="4" s="1"/>
  <c r="I55" i="4"/>
  <c r="N48" i="4"/>
  <c r="J48" i="4"/>
  <c r="I48" i="4"/>
  <c r="J47" i="4"/>
  <c r="N47" i="4" s="1"/>
  <c r="I47" i="4"/>
  <c r="N46" i="4"/>
  <c r="J46" i="4"/>
  <c r="I46" i="4"/>
  <c r="N45" i="4"/>
  <c r="J45" i="4"/>
  <c r="I45" i="4"/>
  <c r="J44" i="4"/>
  <c r="N44" i="4" s="1"/>
  <c r="I44" i="4"/>
  <c r="N43" i="4"/>
  <c r="J43" i="4"/>
  <c r="I43" i="4"/>
  <c r="J42" i="4"/>
  <c r="N42" i="4" s="1"/>
  <c r="I42" i="4"/>
  <c r="J41" i="4"/>
  <c r="N41" i="4" s="1"/>
  <c r="I41" i="4"/>
  <c r="J40" i="4"/>
  <c r="N40" i="4" s="1"/>
  <c r="I40" i="4"/>
  <c r="J39" i="4"/>
  <c r="N39" i="4" s="1"/>
  <c r="I39" i="4"/>
  <c r="N38" i="4"/>
  <c r="J38" i="4"/>
  <c r="I38" i="4"/>
  <c r="N37" i="4"/>
  <c r="J37" i="4"/>
  <c r="I37" i="4"/>
  <c r="J22" i="4"/>
  <c r="N22" i="4" s="1"/>
  <c r="I22" i="4"/>
  <c r="N21" i="4"/>
  <c r="J21" i="4"/>
  <c r="I21" i="4"/>
  <c r="J20" i="4"/>
  <c r="N20" i="4" s="1"/>
  <c r="I20" i="4"/>
  <c r="J19" i="4"/>
  <c r="N19" i="4" s="1"/>
  <c r="I19" i="4"/>
  <c r="J18" i="4"/>
  <c r="N18" i="4" s="1"/>
  <c r="I18" i="4"/>
  <c r="J17" i="4"/>
  <c r="N17" i="4" s="1"/>
  <c r="I17" i="4"/>
  <c r="N16" i="4"/>
  <c r="J16" i="4"/>
  <c r="I16" i="4"/>
  <c r="N15" i="4"/>
  <c r="J15" i="4"/>
  <c r="I15" i="4"/>
  <c r="J14" i="4"/>
  <c r="N14" i="4" s="1"/>
  <c r="I14" i="4"/>
  <c r="N13" i="4"/>
  <c r="J13" i="4"/>
  <c r="I13" i="4"/>
  <c r="J12" i="4"/>
  <c r="N12" i="4" s="1"/>
  <c r="I12" i="4"/>
  <c r="J11" i="4"/>
  <c r="N11" i="4" s="1"/>
  <c r="I11" i="4"/>
  <c r="J10" i="4"/>
  <c r="N10" i="4" s="1"/>
  <c r="I10" i="4"/>
  <c r="I9" i="4"/>
  <c r="J9" i="4" s="1"/>
  <c r="N56" i="22" l="1"/>
  <c r="N13" i="21"/>
  <c r="N20" i="21"/>
  <c r="N41" i="21"/>
  <c r="N48" i="21"/>
  <c r="N58" i="21"/>
  <c r="N17" i="21"/>
  <c r="N38" i="21"/>
  <c r="N45" i="21"/>
  <c r="N10" i="21"/>
  <c r="N14" i="21"/>
  <c r="N21" i="21"/>
  <c r="N42" i="21"/>
  <c r="N55" i="21"/>
  <c r="N39" i="21"/>
  <c r="N46" i="21"/>
  <c r="N11" i="21"/>
  <c r="N22" i="21"/>
  <c r="N43" i="21"/>
  <c r="N56" i="21"/>
  <c r="N40" i="20"/>
  <c r="N43" i="20"/>
  <c r="N56" i="15"/>
  <c r="N12" i="15"/>
  <c r="N19" i="15"/>
  <c r="N47" i="15"/>
  <c r="N37" i="15"/>
  <c r="N13" i="15"/>
  <c r="N20" i="15"/>
  <c r="N45" i="15"/>
  <c r="N58" i="15"/>
  <c r="N10" i="15"/>
  <c r="N14" i="15"/>
  <c r="N17" i="15"/>
  <c r="N21" i="15"/>
  <c r="N38" i="15"/>
  <c r="N42" i="15"/>
  <c r="N15" i="15"/>
  <c r="N40" i="15"/>
  <c r="N44" i="15"/>
  <c r="N57" i="15"/>
  <c r="N16" i="15"/>
  <c r="N41" i="15"/>
  <c r="N55" i="15"/>
  <c r="J59" i="22"/>
  <c r="N9" i="22"/>
  <c r="N9" i="21"/>
  <c r="J59" i="21"/>
  <c r="N9" i="20"/>
  <c r="J59" i="19"/>
  <c r="N9" i="19"/>
  <c r="J59" i="18"/>
  <c r="N9" i="18"/>
  <c r="J59" i="17"/>
  <c r="N9" i="17"/>
  <c r="J59" i="16"/>
  <c r="N9" i="16"/>
  <c r="J59" i="15"/>
  <c r="N9" i="15"/>
  <c r="J59" i="14"/>
  <c r="N9" i="14"/>
  <c r="J59" i="13"/>
  <c r="N9" i="13"/>
  <c r="J59" i="12"/>
  <c r="N9" i="12"/>
  <c r="J59" i="11"/>
  <c r="N9" i="11"/>
  <c r="J59" i="10"/>
  <c r="N9" i="10"/>
  <c r="J59" i="9"/>
  <c r="N9" i="9"/>
  <c r="J59" i="8"/>
  <c r="N9" i="8"/>
  <c r="J59" i="7"/>
  <c r="N9" i="7"/>
  <c r="N9" i="6"/>
  <c r="J59" i="6"/>
  <c r="J59" i="5"/>
  <c r="N9" i="5"/>
  <c r="J59" i="4"/>
  <c r="N9" i="4"/>
  <c r="O4" i="1"/>
  <c r="L2" i="1" l="1"/>
  <c r="I58" i="1"/>
  <c r="I57" i="1"/>
  <c r="I56" i="1"/>
  <c r="I55" i="1"/>
  <c r="I48" i="1"/>
  <c r="I47" i="1"/>
  <c r="I46" i="1"/>
  <c r="I45" i="1"/>
  <c r="I44" i="1"/>
  <c r="I43" i="1"/>
  <c r="I42" i="1"/>
  <c r="I41" i="1"/>
  <c r="I40" i="1"/>
  <c r="I39" i="1"/>
  <c r="I38" i="1"/>
  <c r="I37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J9" i="1" l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55" i="1" s="1"/>
  <c r="O56" i="1" s="1"/>
  <c r="O57" i="1" s="1"/>
  <c r="O58" i="1" s="1"/>
  <c r="N9" i="1" l="1"/>
  <c r="B4" i="23"/>
  <c r="M9" i="1" l="1"/>
  <c r="I3" i="22"/>
  <c r="I2" i="22"/>
  <c r="I1" i="22"/>
  <c r="I3" i="21"/>
  <c r="I2" i="21"/>
  <c r="I1" i="21"/>
  <c r="I3" i="20"/>
  <c r="I2" i="20"/>
  <c r="I1" i="20"/>
  <c r="I3" i="19"/>
  <c r="I2" i="19"/>
  <c r="I1" i="19"/>
  <c r="I3" i="18"/>
  <c r="I2" i="18"/>
  <c r="I1" i="18"/>
  <c r="I3" i="17"/>
  <c r="I2" i="17"/>
  <c r="I1" i="17"/>
  <c r="I3" i="16"/>
  <c r="I2" i="16"/>
  <c r="I1" i="16"/>
  <c r="I3" i="15"/>
  <c r="I2" i="15"/>
  <c r="I1" i="15"/>
  <c r="I3" i="14"/>
  <c r="I2" i="14"/>
  <c r="I1" i="14"/>
  <c r="I3" i="13"/>
  <c r="I2" i="13"/>
  <c r="I1" i="13"/>
  <c r="I3" i="12"/>
  <c r="I2" i="12"/>
  <c r="I1" i="12"/>
  <c r="I3" i="11"/>
  <c r="I2" i="11"/>
  <c r="I1" i="11"/>
  <c r="I3" i="10"/>
  <c r="I2" i="10"/>
  <c r="I1" i="10"/>
  <c r="I3" i="9"/>
  <c r="I2" i="9"/>
  <c r="I1" i="9"/>
  <c r="I3" i="8"/>
  <c r="I2" i="8"/>
  <c r="I1" i="8"/>
  <c r="I3" i="7"/>
  <c r="I2" i="7"/>
  <c r="I1" i="7"/>
  <c r="I3" i="6"/>
  <c r="I2" i="6"/>
  <c r="I1" i="6"/>
  <c r="I3" i="5"/>
  <c r="I2" i="5"/>
  <c r="I1" i="5"/>
  <c r="I3" i="4"/>
  <c r="I2" i="4"/>
  <c r="I1" i="4"/>
  <c r="I2" i="1"/>
  <c r="I3" i="1"/>
  <c r="I1" i="1"/>
  <c r="J58" i="1"/>
  <c r="N58" i="1" s="1"/>
  <c r="J57" i="1"/>
  <c r="N57" i="1" s="1"/>
  <c r="J56" i="1"/>
  <c r="N56" i="1" s="1"/>
  <c r="J55" i="1"/>
  <c r="N55" i="1" s="1"/>
  <c r="J48" i="1"/>
  <c r="N48" i="1" s="1"/>
  <c r="J47" i="1"/>
  <c r="N47" i="1" s="1"/>
  <c r="J46" i="1"/>
  <c r="N46" i="1" s="1"/>
  <c r="J45" i="1"/>
  <c r="N45" i="1" s="1"/>
  <c r="J44" i="1"/>
  <c r="N44" i="1" s="1"/>
  <c r="J43" i="1"/>
  <c r="N43" i="1" s="1"/>
  <c r="J42" i="1"/>
  <c r="N42" i="1" s="1"/>
  <c r="J41" i="1"/>
  <c r="N41" i="1" s="1"/>
  <c r="J40" i="1"/>
  <c r="N40" i="1" s="1"/>
  <c r="J39" i="1"/>
  <c r="N39" i="1" s="1"/>
  <c r="J38" i="1"/>
  <c r="N38" i="1" s="1"/>
  <c r="J37" i="1"/>
  <c r="N37" i="1" s="1"/>
  <c r="J21" i="1"/>
  <c r="N21" i="1" s="1"/>
  <c r="J20" i="1"/>
  <c r="N20" i="1" s="1"/>
  <c r="J19" i="1"/>
  <c r="N19" i="1" s="1"/>
  <c r="J18" i="1"/>
  <c r="N18" i="1" s="1"/>
  <c r="J16" i="1"/>
  <c r="N16" i="1" s="1"/>
  <c r="J22" i="1"/>
  <c r="N22" i="1" s="1"/>
  <c r="J17" i="1"/>
  <c r="N17" i="1" s="1"/>
  <c r="J15" i="1"/>
  <c r="N15" i="1" s="1"/>
  <c r="J14" i="1"/>
  <c r="N14" i="1" s="1"/>
  <c r="J13" i="1"/>
  <c r="N13" i="1" s="1"/>
  <c r="J12" i="1"/>
  <c r="N12" i="1" s="1"/>
  <c r="J11" i="1"/>
  <c r="N11" i="1" s="1"/>
  <c r="J10" i="1"/>
  <c r="N10" i="1" s="1"/>
  <c r="E4" i="23" l="1"/>
  <c r="G6" i="23"/>
  <c r="E6" i="23"/>
  <c r="H4" i="23"/>
  <c r="H5" i="23"/>
  <c r="E5" i="23"/>
  <c r="F4" i="23"/>
  <c r="H6" i="23"/>
  <c r="F4" i="9"/>
  <c r="G4" i="23"/>
  <c r="F5" i="23"/>
  <c r="F6" i="23"/>
  <c r="G5" i="23"/>
  <c r="F4" i="14"/>
  <c r="F4" i="22"/>
  <c r="F4" i="15"/>
  <c r="F4" i="12"/>
  <c r="F4" i="19"/>
  <c r="F4" i="5"/>
  <c r="F4" i="17"/>
  <c r="F4" i="20"/>
  <c r="F4" i="11"/>
  <c r="F4" i="13"/>
  <c r="F4" i="6"/>
  <c r="F4" i="10"/>
  <c r="F4" i="16"/>
  <c r="F4" i="4"/>
  <c r="F4" i="7"/>
  <c r="F4" i="8"/>
  <c r="F4" i="18"/>
  <c r="F4" i="21"/>
  <c r="F4" i="1"/>
  <c r="J59" i="1"/>
  <c r="O59" i="1" s="1"/>
  <c r="M10" i="1" l="1"/>
  <c r="M12" i="1"/>
  <c r="M11" i="1"/>
  <c r="I6" i="23"/>
  <c r="I4" i="23"/>
  <c r="F2" i="1"/>
  <c r="F1" i="4" s="1"/>
  <c r="H4" i="2"/>
  <c r="I5" i="23"/>
  <c r="L2" i="4" l="1"/>
  <c r="O9" i="4"/>
  <c r="O59" i="4"/>
  <c r="F3" i="1"/>
  <c r="O10" i="4" l="1"/>
  <c r="M9" i="4"/>
  <c r="M13" i="1"/>
  <c r="O11" i="4" l="1"/>
  <c r="M10" i="4"/>
  <c r="M14" i="1"/>
  <c r="O12" i="4" l="1"/>
  <c r="M11" i="4"/>
  <c r="M15" i="1"/>
  <c r="O13" i="4" l="1"/>
  <c r="M12" i="4"/>
  <c r="M16" i="1"/>
  <c r="O14" i="4" l="1"/>
  <c r="M13" i="4"/>
  <c r="M17" i="1"/>
  <c r="O15" i="4" l="1"/>
  <c r="M14" i="4"/>
  <c r="M18" i="1"/>
  <c r="O16" i="4" l="1"/>
  <c r="M15" i="4"/>
  <c r="M19" i="1"/>
  <c r="O17" i="4" l="1"/>
  <c r="M16" i="4"/>
  <c r="M20" i="1"/>
  <c r="O18" i="4" l="1"/>
  <c r="M17" i="4"/>
  <c r="M21" i="1"/>
  <c r="O19" i="4" l="1"/>
  <c r="M18" i="4"/>
  <c r="M22" i="1"/>
  <c r="O20" i="4" l="1"/>
  <c r="M19" i="4"/>
  <c r="M37" i="1"/>
  <c r="O21" i="4" l="1"/>
  <c r="M20" i="4"/>
  <c r="M38" i="1"/>
  <c r="O22" i="4" l="1"/>
  <c r="M21" i="4"/>
  <c r="M39" i="1"/>
  <c r="O37" i="4" l="1"/>
  <c r="M22" i="4"/>
  <c r="M40" i="1"/>
  <c r="O38" i="4" l="1"/>
  <c r="M37" i="4"/>
  <c r="M41" i="1"/>
  <c r="O39" i="4" l="1"/>
  <c r="M38" i="4"/>
  <c r="M42" i="1"/>
  <c r="O40" i="4" l="1"/>
  <c r="M39" i="4"/>
  <c r="M43" i="1"/>
  <c r="O41" i="4" l="1"/>
  <c r="M40" i="4"/>
  <c r="F2" i="4"/>
  <c r="H5" i="2"/>
  <c r="O42" i="4" l="1"/>
  <c r="M41" i="4"/>
  <c r="F3" i="4"/>
  <c r="F1" i="5"/>
  <c r="M44" i="1"/>
  <c r="M45" i="1"/>
  <c r="O43" i="4" l="1"/>
  <c r="M42" i="4"/>
  <c r="L2" i="5"/>
  <c r="O9" i="5"/>
  <c r="O59" i="5"/>
  <c r="M46" i="1"/>
  <c r="O44" i="4" l="1"/>
  <c r="M43" i="4"/>
  <c r="O10" i="5"/>
  <c r="M9" i="5"/>
  <c r="M47" i="1"/>
  <c r="O11" i="5" l="1"/>
  <c r="M10" i="5"/>
  <c r="O45" i="4"/>
  <c r="M44" i="4"/>
  <c r="M48" i="1"/>
  <c r="O12" i="5" l="1"/>
  <c r="M11" i="5"/>
  <c r="O46" i="4"/>
  <c r="M45" i="4"/>
  <c r="M55" i="1"/>
  <c r="O47" i="4" l="1"/>
  <c r="M46" i="4"/>
  <c r="O13" i="5"/>
  <c r="M12" i="5"/>
  <c r="M56" i="1"/>
  <c r="O14" i="5" l="1"/>
  <c r="M13" i="5"/>
  <c r="O48" i="4"/>
  <c r="M47" i="4"/>
  <c r="M57" i="1"/>
  <c r="O55" i="4" l="1"/>
  <c r="M48" i="4"/>
  <c r="O15" i="5"/>
  <c r="M14" i="5"/>
  <c r="M58" i="1"/>
  <c r="O16" i="5" l="1"/>
  <c r="M15" i="5"/>
  <c r="O56" i="4"/>
  <c r="M55" i="4"/>
  <c r="O57" i="4" l="1"/>
  <c r="M56" i="4"/>
  <c r="O17" i="5"/>
  <c r="M16" i="5"/>
  <c r="M17" i="5" l="1"/>
  <c r="O18" i="5"/>
  <c r="O58" i="4"/>
  <c r="M58" i="4" s="1"/>
  <c r="M57" i="4"/>
  <c r="O19" i="5" l="1"/>
  <c r="M18" i="5"/>
  <c r="O20" i="5" l="1"/>
  <c r="M19" i="5"/>
  <c r="M20" i="5" l="1"/>
  <c r="O21" i="5"/>
  <c r="O22" i="5" l="1"/>
  <c r="M21" i="5"/>
  <c r="O37" i="5" l="1"/>
  <c r="M22" i="5"/>
  <c r="O38" i="5" l="1"/>
  <c r="M37" i="5"/>
  <c r="O39" i="5" l="1"/>
  <c r="M38" i="5"/>
  <c r="O40" i="5" l="1"/>
  <c r="M39" i="5"/>
  <c r="H6" i="2" l="1"/>
  <c r="F2" i="5"/>
  <c r="O41" i="5"/>
  <c r="M40" i="5"/>
  <c r="O42" i="5" l="1"/>
  <c r="M41" i="5"/>
  <c r="F1" i="6"/>
  <c r="F3" i="5"/>
  <c r="O43" i="5" l="1"/>
  <c r="M42" i="5"/>
  <c r="L2" i="6"/>
  <c r="O9" i="6"/>
  <c r="O59" i="6"/>
  <c r="O44" i="5" l="1"/>
  <c r="M43" i="5"/>
  <c r="O10" i="6"/>
  <c r="M9" i="6"/>
  <c r="O11" i="6" l="1"/>
  <c r="M10" i="6"/>
  <c r="O45" i="5"/>
  <c r="M44" i="5"/>
  <c r="M45" i="5" l="1"/>
  <c r="O46" i="5"/>
  <c r="O12" i="6"/>
  <c r="M11" i="6"/>
  <c r="O13" i="6" l="1"/>
  <c r="M12" i="6"/>
  <c r="O47" i="5"/>
  <c r="M46" i="5"/>
  <c r="O14" i="6" l="1"/>
  <c r="M13" i="6"/>
  <c r="O48" i="5"/>
  <c r="M47" i="5"/>
  <c r="O15" i="6" l="1"/>
  <c r="M14" i="6"/>
  <c r="O55" i="5"/>
  <c r="M48" i="5"/>
  <c r="M15" i="6" l="1"/>
  <c r="O16" i="6"/>
  <c r="O56" i="5"/>
  <c r="M55" i="5"/>
  <c r="O57" i="5" l="1"/>
  <c r="M56" i="5"/>
  <c r="O17" i="6"/>
  <c r="M16" i="6"/>
  <c r="O58" i="5" l="1"/>
  <c r="M58" i="5" s="1"/>
  <c r="M57" i="5"/>
  <c r="M17" i="6"/>
  <c r="O18" i="6"/>
  <c r="M18" i="6" l="1"/>
  <c r="O19" i="6"/>
  <c r="M19" i="6" l="1"/>
  <c r="O20" i="6"/>
  <c r="O21" i="6" l="1"/>
  <c r="M20" i="6"/>
  <c r="O22" i="6" l="1"/>
  <c r="M21" i="6"/>
  <c r="O37" i="6" l="1"/>
  <c r="M22" i="6"/>
  <c r="O38" i="6" l="1"/>
  <c r="M37" i="6"/>
  <c r="O39" i="6" l="1"/>
  <c r="M38" i="6"/>
  <c r="O40" i="6" l="1"/>
  <c r="M39" i="6"/>
  <c r="O41" i="6" l="1"/>
  <c r="M40" i="6"/>
  <c r="F2" i="6"/>
  <c r="H7" i="2"/>
  <c r="O42" i="6" l="1"/>
  <c r="M41" i="6"/>
  <c r="F1" i="7"/>
  <c r="F3" i="6"/>
  <c r="M42" i="6" l="1"/>
  <c r="O43" i="6"/>
  <c r="O9" i="7"/>
  <c r="L2" i="7"/>
  <c r="O59" i="7"/>
  <c r="M43" i="6" l="1"/>
  <c r="O44" i="6"/>
  <c r="M9" i="7"/>
  <c r="O10" i="7"/>
  <c r="O45" i="6" l="1"/>
  <c r="M44" i="6"/>
  <c r="M10" i="7"/>
  <c r="O11" i="7"/>
  <c r="O12" i="7" l="1"/>
  <c r="M11" i="7"/>
  <c r="O46" i="6"/>
  <c r="M45" i="6"/>
  <c r="O47" i="6" l="1"/>
  <c r="M46" i="6"/>
  <c r="O13" i="7"/>
  <c r="M12" i="7"/>
  <c r="M13" i="7" l="1"/>
  <c r="O14" i="7"/>
  <c r="O48" i="6"/>
  <c r="M47" i="6"/>
  <c r="M14" i="7" l="1"/>
  <c r="O15" i="7"/>
  <c r="M48" i="6"/>
  <c r="O55" i="6"/>
  <c r="O56" i="6" l="1"/>
  <c r="M55" i="6"/>
  <c r="M15" i="7"/>
  <c r="O16" i="7"/>
  <c r="M16" i="7" l="1"/>
  <c r="O17" i="7"/>
  <c r="O57" i="6"/>
  <c r="M56" i="6"/>
  <c r="M57" i="6" l="1"/>
  <c r="O58" i="6"/>
  <c r="M58" i="6" s="1"/>
  <c r="M17" i="7"/>
  <c r="O18" i="7"/>
  <c r="O19" i="7" l="1"/>
  <c r="M18" i="7"/>
  <c r="O20" i="7" l="1"/>
  <c r="M19" i="7"/>
  <c r="M20" i="7" l="1"/>
  <c r="O21" i="7"/>
  <c r="M21" i="7" l="1"/>
  <c r="O22" i="7"/>
  <c r="M22" i="7" l="1"/>
  <c r="O37" i="7"/>
  <c r="O38" i="7" l="1"/>
  <c r="M37" i="7"/>
  <c r="O39" i="7" l="1"/>
  <c r="M38" i="7"/>
  <c r="O40" i="7" l="1"/>
  <c r="M39" i="7"/>
  <c r="F2" i="7" l="1"/>
  <c r="H8" i="2"/>
  <c r="M40" i="7"/>
  <c r="O41" i="7"/>
  <c r="O42" i="7" l="1"/>
  <c r="M41" i="7"/>
  <c r="F3" i="7"/>
  <c r="F1" i="8"/>
  <c r="O59" i="8" l="1"/>
  <c r="L2" i="8"/>
  <c r="O9" i="8"/>
  <c r="O43" i="7"/>
  <c r="M42" i="7"/>
  <c r="M9" i="8" l="1"/>
  <c r="O10" i="8"/>
  <c r="M43" i="7"/>
  <c r="O44" i="7"/>
  <c r="O45" i="7" l="1"/>
  <c r="M44" i="7"/>
  <c r="M10" i="8"/>
  <c r="O11" i="8"/>
  <c r="O12" i="8" l="1"/>
  <c r="M11" i="8"/>
  <c r="M45" i="7"/>
  <c r="O46" i="7"/>
  <c r="M46" i="7" l="1"/>
  <c r="O47" i="7"/>
  <c r="O13" i="8"/>
  <c r="M12" i="8"/>
  <c r="M13" i="8" l="1"/>
  <c r="O14" i="8"/>
  <c r="O48" i="7"/>
  <c r="M47" i="7"/>
  <c r="O55" i="7" l="1"/>
  <c r="M48" i="7"/>
  <c r="M14" i="8"/>
  <c r="O15" i="8"/>
  <c r="O16" i="8" l="1"/>
  <c r="M15" i="8"/>
  <c r="M55" i="7"/>
  <c r="O56" i="7"/>
  <c r="M56" i="7" l="1"/>
  <c r="O57" i="7"/>
  <c r="M16" i="8"/>
  <c r="O17" i="8"/>
  <c r="O18" i="8" l="1"/>
  <c r="M17" i="8"/>
  <c r="O58" i="7"/>
  <c r="M58" i="7" s="1"/>
  <c r="M57" i="7"/>
  <c r="O19" i="8" l="1"/>
  <c r="M18" i="8"/>
  <c r="O20" i="8" l="1"/>
  <c r="M19" i="8"/>
  <c r="O21" i="8" l="1"/>
  <c r="M20" i="8"/>
  <c r="M21" i="8" l="1"/>
  <c r="O22" i="8"/>
  <c r="O37" i="8" l="1"/>
  <c r="M22" i="8"/>
  <c r="O38" i="8" l="1"/>
  <c r="M37" i="8"/>
  <c r="O39" i="8" l="1"/>
  <c r="M38" i="8"/>
  <c r="M39" i="8" l="1"/>
  <c r="O40" i="8"/>
  <c r="O41" i="8" l="1"/>
  <c r="M40" i="8"/>
  <c r="F2" i="8"/>
  <c r="H9" i="2"/>
  <c r="F1" i="9" l="1"/>
  <c r="F3" i="8"/>
  <c r="O42" i="8"/>
  <c r="M41" i="8"/>
  <c r="O43" i="8" l="1"/>
  <c r="M42" i="8"/>
  <c r="O9" i="9"/>
  <c r="O59" i="9"/>
  <c r="L2" i="9"/>
  <c r="M9" i="9" l="1"/>
  <c r="O10" i="9"/>
  <c r="O44" i="8"/>
  <c r="M43" i="8"/>
  <c r="O11" i="9" l="1"/>
  <c r="M10" i="9"/>
  <c r="O45" i="8"/>
  <c r="M44" i="8"/>
  <c r="O46" i="8" l="1"/>
  <c r="M45" i="8"/>
  <c r="M11" i="9"/>
  <c r="O12" i="9"/>
  <c r="O13" i="9" l="1"/>
  <c r="M12" i="9"/>
  <c r="O47" i="8"/>
  <c r="M46" i="8"/>
  <c r="O48" i="8" l="1"/>
  <c r="M47" i="8"/>
  <c r="O14" i="9"/>
  <c r="M13" i="9"/>
  <c r="O15" i="9" l="1"/>
  <c r="M14" i="9"/>
  <c r="M48" i="8"/>
  <c r="O55" i="8"/>
  <c r="O56" i="8" l="1"/>
  <c r="M55" i="8"/>
  <c r="M15" i="9"/>
  <c r="O16" i="9"/>
  <c r="M16" i="9" l="1"/>
  <c r="O17" i="9"/>
  <c r="O57" i="8"/>
  <c r="M56" i="8"/>
  <c r="O58" i="8" l="1"/>
  <c r="M58" i="8" s="1"/>
  <c r="M57" i="8"/>
  <c r="O18" i="9"/>
  <c r="M17" i="9"/>
  <c r="O19" i="9" l="1"/>
  <c r="M18" i="9"/>
  <c r="O20" i="9" l="1"/>
  <c r="M19" i="9"/>
  <c r="O21" i="9" l="1"/>
  <c r="M20" i="9"/>
  <c r="M21" i="9" l="1"/>
  <c r="O22" i="9"/>
  <c r="M22" i="9" l="1"/>
  <c r="O37" i="9"/>
  <c r="M37" i="9" l="1"/>
  <c r="O38" i="9"/>
  <c r="O39" i="9" l="1"/>
  <c r="M38" i="9"/>
  <c r="O40" i="9" l="1"/>
  <c r="M39" i="9"/>
  <c r="H10" i="2" l="1"/>
  <c r="F2" i="9"/>
  <c r="O41" i="9"/>
  <c r="M40" i="9"/>
  <c r="M41" i="9" l="1"/>
  <c r="O42" i="9"/>
  <c r="F1" i="10"/>
  <c r="F3" i="9"/>
  <c r="L2" i="10" l="1"/>
  <c r="O9" i="10"/>
  <c r="O59" i="10"/>
  <c r="O43" i="9"/>
  <c r="M42" i="9"/>
  <c r="M43" i="9" l="1"/>
  <c r="O44" i="9"/>
  <c r="M9" i="10"/>
  <c r="O10" i="10"/>
  <c r="O11" i="10" l="1"/>
  <c r="M10" i="10"/>
  <c r="O45" i="9"/>
  <c r="M44" i="9"/>
  <c r="M45" i="9" l="1"/>
  <c r="O46" i="9"/>
  <c r="O12" i="10"/>
  <c r="M11" i="10"/>
  <c r="M12" i="10" l="1"/>
  <c r="O13" i="10"/>
  <c r="M46" i="9"/>
  <c r="O47" i="9"/>
  <c r="O48" i="9" l="1"/>
  <c r="M47" i="9"/>
  <c r="M13" i="10"/>
  <c r="O14" i="10"/>
  <c r="O15" i="10" l="1"/>
  <c r="M14" i="10"/>
  <c r="O55" i="9"/>
  <c r="M48" i="9"/>
  <c r="M55" i="9" l="1"/>
  <c r="O56" i="9"/>
  <c r="M15" i="10"/>
  <c r="O16" i="10"/>
  <c r="O17" i="10" l="1"/>
  <c r="M16" i="10"/>
  <c r="M56" i="9"/>
  <c r="O57" i="9"/>
  <c r="M57" i="9" l="1"/>
  <c r="O58" i="9"/>
  <c r="M58" i="9" s="1"/>
  <c r="M17" i="10"/>
  <c r="O18" i="10"/>
  <c r="O19" i="10" l="1"/>
  <c r="M18" i="10"/>
  <c r="O20" i="10" l="1"/>
  <c r="M19" i="10"/>
  <c r="O21" i="10" l="1"/>
  <c r="M20" i="10"/>
  <c r="O22" i="10" l="1"/>
  <c r="M21" i="10"/>
  <c r="M22" i="10" l="1"/>
  <c r="O37" i="10"/>
  <c r="O38" i="10" l="1"/>
  <c r="M37" i="10"/>
  <c r="M38" i="10" l="1"/>
  <c r="O39" i="10"/>
  <c r="O40" i="10" l="1"/>
  <c r="M39" i="10"/>
  <c r="F2" i="10" l="1"/>
  <c r="H11" i="2"/>
  <c r="O41" i="10"/>
  <c r="M40" i="10"/>
  <c r="O42" i="10" l="1"/>
  <c r="M41" i="10"/>
  <c r="F3" i="10"/>
  <c r="F1" i="11"/>
  <c r="O9" i="11" l="1"/>
  <c r="L2" i="11"/>
  <c r="O59" i="11"/>
  <c r="M42" i="10"/>
  <c r="O43" i="10"/>
  <c r="M43" i="10" l="1"/>
  <c r="O44" i="10"/>
  <c r="M9" i="11"/>
  <c r="O10" i="11"/>
  <c r="M10" i="11" l="1"/>
  <c r="O11" i="11"/>
  <c r="O45" i="10"/>
  <c r="M44" i="10"/>
  <c r="M45" i="10" l="1"/>
  <c r="O46" i="10"/>
  <c r="O12" i="11"/>
  <c r="M11" i="11"/>
  <c r="O13" i="11" l="1"/>
  <c r="M12" i="11"/>
  <c r="O47" i="10"/>
  <c r="M46" i="10"/>
  <c r="O48" i="10" l="1"/>
  <c r="M47" i="10"/>
  <c r="O14" i="11"/>
  <c r="M13" i="11"/>
  <c r="O15" i="11" l="1"/>
  <c r="M14" i="11"/>
  <c r="O55" i="10"/>
  <c r="M48" i="10"/>
  <c r="O56" i="10" l="1"/>
  <c r="M55" i="10"/>
  <c r="O16" i="11"/>
  <c r="M15" i="11"/>
  <c r="M16" i="11" l="1"/>
  <c r="O17" i="11"/>
  <c r="M56" i="10"/>
  <c r="O57" i="10"/>
  <c r="O58" i="10" l="1"/>
  <c r="M58" i="10" s="1"/>
  <c r="M57" i="10"/>
  <c r="O18" i="11"/>
  <c r="M17" i="11"/>
  <c r="M18" i="11" l="1"/>
  <c r="O19" i="11"/>
  <c r="O20" i="11" l="1"/>
  <c r="M19" i="11"/>
  <c r="M20" i="11" l="1"/>
  <c r="O21" i="11"/>
  <c r="O22" i="11" l="1"/>
  <c r="M21" i="11"/>
  <c r="O37" i="11" l="1"/>
  <c r="M22" i="11"/>
  <c r="O38" i="11" l="1"/>
  <c r="M37" i="11"/>
  <c r="O39" i="11" l="1"/>
  <c r="M38" i="11"/>
  <c r="O40" i="11" l="1"/>
  <c r="M39" i="11"/>
  <c r="F2" i="11" l="1"/>
  <c r="H12" i="2"/>
  <c r="M40" i="11"/>
  <c r="O41" i="11"/>
  <c r="M41" i="11" l="1"/>
  <c r="O42" i="11"/>
  <c r="F3" i="11"/>
  <c r="F1" i="12"/>
  <c r="O43" i="11" l="1"/>
  <c r="M42" i="11"/>
  <c r="O9" i="12"/>
  <c r="O59" i="12"/>
  <c r="L2" i="12"/>
  <c r="M9" i="12" l="1"/>
  <c r="O10" i="12"/>
  <c r="M43" i="11"/>
  <c r="O44" i="11"/>
  <c r="O45" i="11" l="1"/>
  <c r="M44" i="11"/>
  <c r="M10" i="12"/>
  <c r="O11" i="12"/>
  <c r="M11" i="12" l="1"/>
  <c r="O12" i="12"/>
  <c r="O46" i="11"/>
  <c r="M45" i="11"/>
  <c r="M46" i="11" l="1"/>
  <c r="O47" i="11"/>
  <c r="M12" i="12"/>
  <c r="O13" i="12"/>
  <c r="O14" i="12" l="1"/>
  <c r="M13" i="12"/>
  <c r="M47" i="11"/>
  <c r="O48" i="11"/>
  <c r="O55" i="11" l="1"/>
  <c r="M48" i="11"/>
  <c r="M14" i="12"/>
  <c r="O15" i="12"/>
  <c r="M15" i="12" l="1"/>
  <c r="O16" i="12"/>
  <c r="O56" i="11"/>
  <c r="M55" i="11"/>
  <c r="M56" i="11" l="1"/>
  <c r="O57" i="11"/>
  <c r="O17" i="12"/>
  <c r="M16" i="12"/>
  <c r="M17" i="12" l="1"/>
  <c r="O18" i="12"/>
  <c r="M57" i="11"/>
  <c r="O58" i="11"/>
  <c r="M58" i="11" s="1"/>
  <c r="M18" i="12" l="1"/>
  <c r="O19" i="12"/>
  <c r="M19" i="12" l="1"/>
  <c r="O20" i="12"/>
  <c r="M20" i="12" l="1"/>
  <c r="O21" i="12"/>
  <c r="O22" i="12" l="1"/>
  <c r="M21" i="12"/>
  <c r="O37" i="12" l="1"/>
  <c r="M22" i="12"/>
  <c r="O38" i="12" l="1"/>
  <c r="M37" i="12"/>
  <c r="O39" i="12" l="1"/>
  <c r="M38" i="12"/>
  <c r="M39" i="12" l="1"/>
  <c r="O40" i="12"/>
  <c r="O41" i="12" l="1"/>
  <c r="M40" i="12"/>
  <c r="F2" i="12"/>
  <c r="H13" i="2"/>
  <c r="F3" i="12" l="1"/>
  <c r="F1" i="13"/>
  <c r="O42" i="12"/>
  <c r="M41" i="12"/>
  <c r="L2" i="13" l="1"/>
  <c r="O59" i="13"/>
  <c r="O9" i="13"/>
  <c r="M42" i="12"/>
  <c r="O43" i="12"/>
  <c r="O10" i="13" l="1"/>
  <c r="M9" i="13"/>
  <c r="O44" i="12"/>
  <c r="M43" i="12"/>
  <c r="M44" i="12" l="1"/>
  <c r="O45" i="12"/>
  <c r="O11" i="13"/>
  <c r="M10" i="13"/>
  <c r="O12" i="13" l="1"/>
  <c r="M11" i="13"/>
  <c r="M45" i="12"/>
  <c r="O46" i="12"/>
  <c r="O47" i="12" l="1"/>
  <c r="M46" i="12"/>
  <c r="O13" i="13"/>
  <c r="M12" i="13"/>
  <c r="M13" i="13" l="1"/>
  <c r="O14" i="13"/>
  <c r="M47" i="12"/>
  <c r="O48" i="12"/>
  <c r="O55" i="12" l="1"/>
  <c r="M48" i="12"/>
  <c r="O15" i="13"/>
  <c r="M14" i="13"/>
  <c r="O16" i="13" l="1"/>
  <c r="M15" i="13"/>
  <c r="M55" i="12"/>
  <c r="O56" i="12"/>
  <c r="O57" i="12" l="1"/>
  <c r="M56" i="12"/>
  <c r="M16" i="13"/>
  <c r="O17" i="13"/>
  <c r="O18" i="13" l="1"/>
  <c r="M17" i="13"/>
  <c r="O58" i="12"/>
  <c r="M58" i="12" s="1"/>
  <c r="M57" i="12"/>
  <c r="O19" i="13" l="1"/>
  <c r="M18" i="13"/>
  <c r="O20" i="13" l="1"/>
  <c r="M19" i="13"/>
  <c r="O21" i="13" l="1"/>
  <c r="M20" i="13"/>
  <c r="O22" i="13" l="1"/>
  <c r="M21" i="13"/>
  <c r="M22" i="13" l="1"/>
  <c r="O37" i="13"/>
  <c r="O38" i="13" l="1"/>
  <c r="M37" i="13"/>
  <c r="O39" i="13" l="1"/>
  <c r="M38" i="13"/>
  <c r="M39" i="13" l="1"/>
  <c r="O40" i="13"/>
  <c r="O41" i="13" l="1"/>
  <c r="M40" i="13"/>
  <c r="F2" i="13"/>
  <c r="H14" i="2"/>
  <c r="F1" i="14" l="1"/>
  <c r="F3" i="13"/>
  <c r="M41" i="13"/>
  <c r="O42" i="13"/>
  <c r="M42" i="13" l="1"/>
  <c r="O43" i="13"/>
  <c r="O9" i="14"/>
  <c r="L2" i="14"/>
  <c r="O59" i="14"/>
  <c r="M9" i="14" l="1"/>
  <c r="O10" i="14"/>
  <c r="M43" i="13"/>
  <c r="O44" i="13"/>
  <c r="M44" i="13" l="1"/>
  <c r="O45" i="13"/>
  <c r="M10" i="14"/>
  <c r="O11" i="14"/>
  <c r="O12" i="14" l="1"/>
  <c r="M11" i="14"/>
  <c r="O46" i="13"/>
  <c r="M45" i="13"/>
  <c r="O47" i="13" l="1"/>
  <c r="M46" i="13"/>
  <c r="O13" i="14"/>
  <c r="M12" i="14"/>
  <c r="O14" i="14" l="1"/>
  <c r="M13" i="14"/>
  <c r="M47" i="13"/>
  <c r="O48" i="13"/>
  <c r="M48" i="13" l="1"/>
  <c r="O55" i="13"/>
  <c r="O15" i="14"/>
  <c r="M14" i="14"/>
  <c r="M15" i="14" l="1"/>
  <c r="O16" i="14"/>
  <c r="M55" i="13"/>
  <c r="O56" i="13"/>
  <c r="M16" i="14" l="1"/>
  <c r="O17" i="14"/>
  <c r="O57" i="13"/>
  <c r="M56" i="13"/>
  <c r="M57" i="13" l="1"/>
  <c r="O58" i="13"/>
  <c r="M58" i="13" s="1"/>
  <c r="O18" i="14"/>
  <c r="M17" i="14"/>
  <c r="O19" i="14" l="1"/>
  <c r="M18" i="14"/>
  <c r="M19" i="14" l="1"/>
  <c r="O20" i="14"/>
  <c r="M20" i="14" l="1"/>
  <c r="O21" i="14"/>
  <c r="M21" i="14" l="1"/>
  <c r="O22" i="14"/>
  <c r="M22" i="14" l="1"/>
  <c r="O37" i="14"/>
  <c r="M37" i="14" l="1"/>
  <c r="O38" i="14"/>
  <c r="O39" i="14" l="1"/>
  <c r="M38" i="14"/>
  <c r="O40" i="14" l="1"/>
  <c r="M39" i="14"/>
  <c r="F2" i="14" l="1"/>
  <c r="H15" i="2"/>
  <c r="M40" i="14"/>
  <c r="O41" i="14"/>
  <c r="M41" i="14" l="1"/>
  <c r="O42" i="14"/>
  <c r="F3" i="14"/>
  <c r="F1" i="15"/>
  <c r="O43" i="14" l="1"/>
  <c r="M42" i="14"/>
  <c r="O59" i="15"/>
  <c r="O9" i="15"/>
  <c r="L2" i="15"/>
  <c r="M9" i="15" l="1"/>
  <c r="O10" i="15"/>
  <c r="M43" i="14"/>
  <c r="O44" i="14"/>
  <c r="M44" i="14" l="1"/>
  <c r="O45" i="14"/>
  <c r="O11" i="15"/>
  <c r="M10" i="15"/>
  <c r="M11" i="15" l="1"/>
  <c r="O12" i="15"/>
  <c r="M45" i="14"/>
  <c r="O46" i="14"/>
  <c r="M46" i="14" l="1"/>
  <c r="O47" i="14"/>
  <c r="O13" i="15"/>
  <c r="M12" i="15"/>
  <c r="M13" i="15" l="1"/>
  <c r="O14" i="15"/>
  <c r="M47" i="14"/>
  <c r="O48" i="14"/>
  <c r="O55" i="14" l="1"/>
  <c r="M48" i="14"/>
  <c r="O15" i="15"/>
  <c r="M14" i="15"/>
  <c r="M15" i="15" l="1"/>
  <c r="O16" i="15"/>
  <c r="O56" i="14"/>
  <c r="M55" i="14"/>
  <c r="O57" i="14" l="1"/>
  <c r="M56" i="14"/>
  <c r="O17" i="15"/>
  <c r="M16" i="15"/>
  <c r="O18" i="15" l="1"/>
  <c r="M17" i="15"/>
  <c r="O58" i="14"/>
  <c r="M58" i="14" s="1"/>
  <c r="M57" i="14"/>
  <c r="O19" i="15" l="1"/>
  <c r="M18" i="15"/>
  <c r="M19" i="15" l="1"/>
  <c r="O20" i="15"/>
  <c r="O21" i="15" l="1"/>
  <c r="M20" i="15"/>
  <c r="O22" i="15" l="1"/>
  <c r="M21" i="15"/>
  <c r="M22" i="15" l="1"/>
  <c r="O37" i="15"/>
  <c r="M37" i="15" l="1"/>
  <c r="O38" i="15"/>
  <c r="M38" i="15" l="1"/>
  <c r="O39" i="15"/>
  <c r="O40" i="15" l="1"/>
  <c r="M39" i="15"/>
  <c r="H16" i="2" l="1"/>
  <c r="F2" i="15"/>
  <c r="O41" i="15"/>
  <c r="M40" i="15"/>
  <c r="F1" i="16" l="1"/>
  <c r="F3" i="15"/>
  <c r="M41" i="15"/>
  <c r="O42" i="15"/>
  <c r="O43" i="15" l="1"/>
  <c r="M42" i="15"/>
  <c r="O59" i="16"/>
  <c r="L2" i="16"/>
  <c r="O9" i="16"/>
  <c r="M9" i="16" l="1"/>
  <c r="O10" i="16"/>
  <c r="M43" i="15"/>
  <c r="O44" i="15"/>
  <c r="O45" i="15" l="1"/>
  <c r="M44" i="15"/>
  <c r="M10" i="16"/>
  <c r="O11" i="16"/>
  <c r="M11" i="16" l="1"/>
  <c r="O12" i="16"/>
  <c r="M45" i="15"/>
  <c r="O46" i="15"/>
  <c r="O13" i="16" l="1"/>
  <c r="M12" i="16"/>
  <c r="O47" i="15"/>
  <c r="M46" i="15"/>
  <c r="M47" i="15" l="1"/>
  <c r="O48" i="15"/>
  <c r="O14" i="16"/>
  <c r="M13" i="16"/>
  <c r="M14" i="16" l="1"/>
  <c r="O15" i="16"/>
  <c r="O55" i="15"/>
  <c r="M48" i="15"/>
  <c r="O56" i="15" l="1"/>
  <c r="M55" i="15"/>
  <c r="M15" i="16"/>
  <c r="O16" i="16"/>
  <c r="O17" i="16" l="1"/>
  <c r="M16" i="16"/>
  <c r="O57" i="15"/>
  <c r="M56" i="15"/>
  <c r="M57" i="15" l="1"/>
  <c r="O58" i="15"/>
  <c r="M58" i="15" s="1"/>
  <c r="O18" i="16"/>
  <c r="M17" i="16"/>
  <c r="M18" i="16" l="1"/>
  <c r="O19" i="16"/>
  <c r="O20" i="16" l="1"/>
  <c r="M19" i="16"/>
  <c r="M20" i="16" l="1"/>
  <c r="O21" i="16"/>
  <c r="O22" i="16" l="1"/>
  <c r="M21" i="16"/>
  <c r="M22" i="16" l="1"/>
  <c r="O37" i="16"/>
  <c r="O38" i="16" l="1"/>
  <c r="M37" i="16"/>
  <c r="O39" i="16" l="1"/>
  <c r="M38" i="16"/>
  <c r="O40" i="16" l="1"/>
  <c r="M39" i="16"/>
  <c r="F2" i="16" l="1"/>
  <c r="H17" i="2"/>
  <c r="M40" i="16"/>
  <c r="O41" i="16"/>
  <c r="M41" i="16" l="1"/>
  <c r="O42" i="16"/>
  <c r="F1" i="17"/>
  <c r="F3" i="16"/>
  <c r="M42" i="16" l="1"/>
  <c r="O43" i="16"/>
  <c r="O59" i="17"/>
  <c r="L2" i="17"/>
  <c r="O9" i="17"/>
  <c r="O10" i="17" l="1"/>
  <c r="M9" i="17"/>
  <c r="O44" i="16"/>
  <c r="M43" i="16"/>
  <c r="M44" i="16" l="1"/>
  <c r="O45" i="16"/>
  <c r="O11" i="17"/>
  <c r="M10" i="17"/>
  <c r="O12" i="17" l="1"/>
  <c r="M11" i="17"/>
  <c r="M45" i="16"/>
  <c r="O46" i="16"/>
  <c r="O47" i="16" l="1"/>
  <c r="M46" i="16"/>
  <c r="M12" i="17"/>
  <c r="O13" i="17"/>
  <c r="M13" i="17" l="1"/>
  <c r="O14" i="17"/>
  <c r="O48" i="16"/>
  <c r="M47" i="16"/>
  <c r="O15" i="17" l="1"/>
  <c r="M14" i="17"/>
  <c r="O55" i="16"/>
  <c r="M48" i="16"/>
  <c r="M55" i="16" l="1"/>
  <c r="O56" i="16"/>
  <c r="M15" i="17"/>
  <c r="O16" i="17"/>
  <c r="M16" i="17" l="1"/>
  <c r="O17" i="17"/>
  <c r="O57" i="16"/>
  <c r="M56" i="16"/>
  <c r="M17" i="17" l="1"/>
  <c r="O18" i="17"/>
  <c r="M57" i="16"/>
  <c r="O58" i="16"/>
  <c r="M58" i="16" s="1"/>
  <c r="M18" i="17" l="1"/>
  <c r="O19" i="17"/>
  <c r="O20" i="17" l="1"/>
  <c r="M19" i="17"/>
  <c r="O21" i="17" l="1"/>
  <c r="M20" i="17"/>
  <c r="M21" i="17" l="1"/>
  <c r="O22" i="17"/>
  <c r="O37" i="17" l="1"/>
  <c r="M22" i="17"/>
  <c r="O38" i="17" l="1"/>
  <c r="M37" i="17"/>
  <c r="O39" i="17" l="1"/>
  <c r="M38" i="17"/>
  <c r="M39" i="17" l="1"/>
  <c r="O40" i="17"/>
  <c r="O41" i="17" l="1"/>
  <c r="M40" i="17"/>
  <c r="H18" i="2"/>
  <c r="F2" i="17"/>
  <c r="F3" i="17" l="1"/>
  <c r="F1" i="18"/>
  <c r="M41" i="17"/>
  <c r="O42" i="17"/>
  <c r="M42" i="17" l="1"/>
  <c r="O43" i="17"/>
  <c r="O9" i="18"/>
  <c r="O59" i="18"/>
  <c r="L2" i="18"/>
  <c r="O44" i="17" l="1"/>
  <c r="M43" i="17"/>
  <c r="M9" i="18"/>
  <c r="O10" i="18"/>
  <c r="M10" i="18" l="1"/>
  <c r="O11" i="18"/>
  <c r="M44" i="17"/>
  <c r="O45" i="17"/>
  <c r="O46" i="17" l="1"/>
  <c r="M45" i="17"/>
  <c r="O12" i="18"/>
  <c r="M11" i="18"/>
  <c r="O13" i="18" l="1"/>
  <c r="M12" i="18"/>
  <c r="M46" i="17"/>
  <c r="O47" i="17"/>
  <c r="O48" i="17" l="1"/>
  <c r="M47" i="17"/>
  <c r="M13" i="18"/>
  <c r="O14" i="18"/>
  <c r="M14" i="18" l="1"/>
  <c r="O15" i="18"/>
  <c r="O55" i="17"/>
  <c r="M48" i="17"/>
  <c r="M55" i="17" l="1"/>
  <c r="O56" i="17"/>
  <c r="M15" i="18"/>
  <c r="O16" i="18"/>
  <c r="M16" i="18" l="1"/>
  <c r="O17" i="18"/>
  <c r="M56" i="17"/>
  <c r="O57" i="17"/>
  <c r="O58" i="17" l="1"/>
  <c r="M58" i="17" s="1"/>
  <c r="M57" i="17"/>
  <c r="O18" i="18"/>
  <c r="M17" i="18"/>
  <c r="M18" i="18" l="1"/>
  <c r="O19" i="18"/>
  <c r="O20" i="18" l="1"/>
  <c r="M19" i="18"/>
  <c r="O21" i="18" l="1"/>
  <c r="M20" i="18"/>
  <c r="O22" i="18" l="1"/>
  <c r="M21" i="18"/>
  <c r="M22" i="18" l="1"/>
  <c r="O37" i="18"/>
  <c r="M37" i="18" l="1"/>
  <c r="O38" i="18"/>
  <c r="M38" i="18" l="1"/>
  <c r="O39" i="18"/>
  <c r="M39" i="18" l="1"/>
  <c r="O40" i="18"/>
  <c r="O41" i="18" l="1"/>
  <c r="M40" i="18"/>
  <c r="F2" i="18"/>
  <c r="H19" i="2"/>
  <c r="F3" i="18" l="1"/>
  <c r="F1" i="19"/>
  <c r="M41" i="18"/>
  <c r="O42" i="18"/>
  <c r="O43" i="18" l="1"/>
  <c r="M42" i="18"/>
  <c r="O59" i="19"/>
  <c r="L2" i="19"/>
  <c r="O9" i="19"/>
  <c r="O10" i="19" l="1"/>
  <c r="M9" i="19"/>
  <c r="O44" i="18"/>
  <c r="M43" i="18"/>
  <c r="O45" i="18" l="1"/>
  <c r="M44" i="18"/>
  <c r="O11" i="19"/>
  <c r="M10" i="19"/>
  <c r="M11" i="19" l="1"/>
  <c r="O12" i="19"/>
  <c r="O46" i="18"/>
  <c r="M45" i="18"/>
  <c r="O47" i="18" l="1"/>
  <c r="M46" i="18"/>
  <c r="M12" i="19"/>
  <c r="O13" i="19"/>
  <c r="M13" i="19" l="1"/>
  <c r="O14" i="19"/>
  <c r="M47" i="18"/>
  <c r="O48" i="18"/>
  <c r="O55" i="18" l="1"/>
  <c r="M48" i="18"/>
  <c r="O15" i="19"/>
  <c r="M14" i="19"/>
  <c r="O16" i="19" l="1"/>
  <c r="M15" i="19"/>
  <c r="O56" i="18"/>
  <c r="M55" i="18"/>
  <c r="M56" i="18" l="1"/>
  <c r="O57" i="18"/>
  <c r="M16" i="19"/>
  <c r="O17" i="19"/>
  <c r="O18" i="19" l="1"/>
  <c r="M17" i="19"/>
  <c r="O58" i="18"/>
  <c r="M58" i="18" s="1"/>
  <c r="M57" i="18"/>
  <c r="M18" i="19" l="1"/>
  <c r="O19" i="19"/>
  <c r="M19" i="19" l="1"/>
  <c r="O20" i="19"/>
  <c r="M20" i="19" l="1"/>
  <c r="O21" i="19"/>
  <c r="O22" i="19" l="1"/>
  <c r="M21" i="19"/>
  <c r="O37" i="19" l="1"/>
  <c r="M22" i="19"/>
  <c r="O38" i="19" l="1"/>
  <c r="M37" i="19"/>
  <c r="O39" i="19" l="1"/>
  <c r="M38" i="19"/>
  <c r="M39" i="19" l="1"/>
  <c r="F2" i="19" s="1"/>
  <c r="O40" i="19"/>
  <c r="M40" i="19" l="1"/>
  <c r="O41" i="19"/>
  <c r="F3" i="19"/>
  <c r="F1" i="20"/>
  <c r="L2" i="20" l="1"/>
  <c r="O59" i="20"/>
  <c r="O9" i="20"/>
  <c r="M41" i="19"/>
  <c r="O42" i="19"/>
  <c r="O43" i="19" l="1"/>
  <c r="M42" i="19"/>
  <c r="O10" i="20"/>
  <c r="M9" i="20"/>
  <c r="O11" i="20" l="1"/>
  <c r="M10" i="20"/>
  <c r="O44" i="19"/>
  <c r="M43" i="19"/>
  <c r="M44" i="19" l="1"/>
  <c r="O45" i="19"/>
  <c r="O12" i="20"/>
  <c r="M11" i="20"/>
  <c r="M45" i="19" l="1"/>
  <c r="O46" i="19"/>
  <c r="O13" i="20"/>
  <c r="M12" i="20"/>
  <c r="O14" i="20" l="1"/>
  <c r="M13" i="20"/>
  <c r="O47" i="19"/>
  <c r="M46" i="19"/>
  <c r="O48" i="19" l="1"/>
  <c r="M47" i="19"/>
  <c r="M14" i="20"/>
  <c r="O15" i="20"/>
  <c r="O16" i="20" l="1"/>
  <c r="M15" i="20"/>
  <c r="M48" i="19"/>
  <c r="O55" i="19"/>
  <c r="O56" i="19" l="1"/>
  <c r="M55" i="19"/>
  <c r="O17" i="20"/>
  <c r="M16" i="20"/>
  <c r="O18" i="20" l="1"/>
  <c r="M17" i="20"/>
  <c r="M56" i="19"/>
  <c r="O57" i="19"/>
  <c r="M57" i="19" l="1"/>
  <c r="O58" i="19"/>
  <c r="M58" i="19" s="1"/>
  <c r="O19" i="20"/>
  <c r="M18" i="20"/>
  <c r="O20" i="20" l="1"/>
  <c r="M19" i="20"/>
  <c r="M20" i="20" l="1"/>
  <c r="O21" i="20"/>
  <c r="O22" i="20" l="1"/>
  <c r="M21" i="20"/>
  <c r="O37" i="20" l="1"/>
  <c r="M22" i="20"/>
  <c r="O38" i="20" l="1"/>
  <c r="M37" i="20"/>
  <c r="O39" i="20" l="1"/>
  <c r="M38" i="20"/>
  <c r="O40" i="20" l="1"/>
  <c r="M39" i="20"/>
  <c r="F2" i="20" l="1"/>
  <c r="H21" i="2"/>
  <c r="H20" i="2"/>
  <c r="M40" i="20"/>
  <c r="O41" i="20"/>
  <c r="O42" i="20" l="1"/>
  <c r="M41" i="20"/>
  <c r="F3" i="20"/>
  <c r="F1" i="21"/>
  <c r="O9" i="21" l="1"/>
  <c r="L2" i="21"/>
  <c r="O59" i="21"/>
  <c r="O43" i="20"/>
  <c r="M42" i="20"/>
  <c r="M43" i="20" l="1"/>
  <c r="O44" i="20"/>
  <c r="M9" i="21"/>
  <c r="O10" i="21"/>
  <c r="O45" i="20" l="1"/>
  <c r="M44" i="20"/>
  <c r="O11" i="21"/>
  <c r="M10" i="21"/>
  <c r="O12" i="21" l="1"/>
  <c r="M11" i="21"/>
  <c r="O46" i="20"/>
  <c r="M45" i="20"/>
  <c r="M46" i="20" l="1"/>
  <c r="O47" i="20"/>
  <c r="M12" i="21"/>
  <c r="O13" i="21"/>
  <c r="O48" i="20" l="1"/>
  <c r="M47" i="20"/>
  <c r="M13" i="21"/>
  <c r="O14" i="21"/>
  <c r="O15" i="21" l="1"/>
  <c r="M14" i="21"/>
  <c r="M48" i="20"/>
  <c r="O55" i="20"/>
  <c r="O56" i="20" l="1"/>
  <c r="M55" i="20"/>
  <c r="O16" i="21"/>
  <c r="M15" i="21"/>
  <c r="M16" i="21" l="1"/>
  <c r="O17" i="21"/>
  <c r="O57" i="20"/>
  <c r="M56" i="20"/>
  <c r="M17" i="21" l="1"/>
  <c r="O18" i="21"/>
  <c r="M57" i="20"/>
  <c r="O58" i="20"/>
  <c r="M58" i="20" s="1"/>
  <c r="O19" i="21" l="1"/>
  <c r="M18" i="21"/>
  <c r="O20" i="21" l="1"/>
  <c r="M19" i="21"/>
  <c r="O21" i="21" l="1"/>
  <c r="M20" i="21"/>
  <c r="M21" i="21" l="1"/>
  <c r="O22" i="21"/>
  <c r="O37" i="21" l="1"/>
  <c r="M22" i="21"/>
  <c r="O38" i="21" l="1"/>
  <c r="M37" i="21"/>
  <c r="O39" i="21" l="1"/>
  <c r="M38" i="21"/>
  <c r="M39" i="21" l="1"/>
  <c r="O40" i="21"/>
  <c r="M40" i="21" l="1"/>
  <c r="O41" i="21"/>
  <c r="F2" i="21"/>
  <c r="H22" i="2"/>
  <c r="F3" i="21" l="1"/>
  <c r="F1" i="22"/>
  <c r="O42" i="21"/>
  <c r="M41" i="21"/>
  <c r="O43" i="21" l="1"/>
  <c r="M42" i="21"/>
  <c r="O59" i="22"/>
  <c r="L2" i="22"/>
  <c r="O9" i="22"/>
  <c r="O10" i="22" l="1"/>
  <c r="M9" i="22"/>
  <c r="M43" i="21"/>
  <c r="O44" i="21"/>
  <c r="O45" i="21" l="1"/>
  <c r="M44" i="21"/>
  <c r="M10" i="22"/>
  <c r="O11" i="22"/>
  <c r="M11" i="22" l="1"/>
  <c r="O12" i="22"/>
  <c r="O46" i="21"/>
  <c r="M45" i="21"/>
  <c r="M12" i="22" l="1"/>
  <c r="O13" i="22"/>
  <c r="M46" i="21"/>
  <c r="O47" i="21"/>
  <c r="O48" i="21" l="1"/>
  <c r="M47" i="21"/>
  <c r="M13" i="22"/>
  <c r="O14" i="22"/>
  <c r="M14" i="22" l="1"/>
  <c r="O15" i="22"/>
  <c r="M48" i="21"/>
  <c r="O55" i="21"/>
  <c r="M55" i="21" l="1"/>
  <c r="O56" i="21"/>
  <c r="M15" i="22"/>
  <c r="O16" i="22"/>
  <c r="M16" i="22" l="1"/>
  <c r="O17" i="22"/>
  <c r="O57" i="21"/>
  <c r="M56" i="21"/>
  <c r="M17" i="22" l="1"/>
  <c r="O18" i="22"/>
  <c r="M57" i="21"/>
  <c r="O58" i="21"/>
  <c r="M58" i="21" s="1"/>
  <c r="M18" i="22" l="1"/>
  <c r="O19" i="22"/>
  <c r="M19" i="22" l="1"/>
  <c r="O20" i="22"/>
  <c r="M20" i="22" l="1"/>
  <c r="O21" i="22"/>
  <c r="M21" i="22" l="1"/>
  <c r="O22" i="22"/>
  <c r="M22" i="22" l="1"/>
  <c r="O37" i="22"/>
  <c r="O38" i="22" l="1"/>
  <c r="M37" i="22"/>
  <c r="M38" i="22" l="1"/>
  <c r="O39" i="22"/>
  <c r="O40" i="22" l="1"/>
  <c r="M39" i="22"/>
  <c r="M40" i="22" l="1"/>
  <c r="O41" i="22"/>
  <c r="F2" i="22"/>
  <c r="H23" i="2"/>
  <c r="F3" i="22" l="1"/>
  <c r="B5" i="23"/>
  <c r="B6" i="23" s="1"/>
  <c r="O42" i="22"/>
  <c r="M41" i="22"/>
  <c r="M42" i="22" l="1"/>
  <c r="O43" i="22"/>
  <c r="M43" i="22" l="1"/>
  <c r="O44" i="22"/>
  <c r="M44" i="22" l="1"/>
  <c r="O45" i="22"/>
  <c r="M45" i="22" l="1"/>
  <c r="O46" i="22"/>
  <c r="O47" i="22" l="1"/>
  <c r="M46" i="22"/>
  <c r="M47" i="22" l="1"/>
  <c r="O48" i="22"/>
  <c r="O55" i="22" l="1"/>
  <c r="M48" i="22"/>
  <c r="M55" i="22" l="1"/>
  <c r="O56" i="22"/>
  <c r="M56" i="22" l="1"/>
  <c r="O57" i="22"/>
  <c r="O58" i="22" l="1"/>
  <c r="M58" i="22" s="1"/>
  <c r="M57" i="22"/>
</calcChain>
</file>

<file path=xl/sharedStrings.xml><?xml version="1.0" encoding="utf-8"?>
<sst xmlns="http://schemas.openxmlformats.org/spreadsheetml/2006/main" count="721" uniqueCount="110">
  <si>
    <t>TRADING SHEET</t>
  </si>
  <si>
    <t xml:space="preserve">MONDAY : </t>
  </si>
  <si>
    <t>TRADE # :</t>
  </si>
  <si>
    <t>TRADER :</t>
  </si>
  <si>
    <t>PAIR :</t>
  </si>
  <si>
    <t>EXPIRY :</t>
  </si>
  <si>
    <t>INVEST :</t>
  </si>
  <si>
    <t>PROFIT % :</t>
  </si>
  <si>
    <t>TIME :</t>
  </si>
  <si>
    <t>RESULT TOTAL :</t>
  </si>
  <si>
    <t>NET PROFIT/LOSS :</t>
  </si>
  <si>
    <t>INITIAL BALANCE :</t>
  </si>
  <si>
    <t>TRADERS :</t>
  </si>
  <si>
    <t>RENE</t>
  </si>
  <si>
    <t>JOHN</t>
  </si>
  <si>
    <t>OCTAVIO</t>
  </si>
  <si>
    <t>BAHRAT</t>
  </si>
  <si>
    <t>IZIK</t>
  </si>
  <si>
    <t>PAIRS :</t>
  </si>
  <si>
    <t>EUR/USD</t>
  </si>
  <si>
    <t>GPB/USD</t>
  </si>
  <si>
    <t>USD/JPY</t>
  </si>
  <si>
    <t>GBP/JPY</t>
  </si>
  <si>
    <t>AUD/JPY</t>
  </si>
  <si>
    <t>EUR/JPY</t>
  </si>
  <si>
    <t>EUR/GBP</t>
  </si>
  <si>
    <t>USD/CAD</t>
  </si>
  <si>
    <t>USD/CHF</t>
  </si>
  <si>
    <t>EUR/CAD</t>
  </si>
  <si>
    <t>EUR/CHF</t>
  </si>
  <si>
    <t>GBP/CAD</t>
  </si>
  <si>
    <t>OIL</t>
  </si>
  <si>
    <t>SILVER</t>
  </si>
  <si>
    <t>GOLD</t>
  </si>
  <si>
    <t>EXPIRY</t>
  </si>
  <si>
    <t>TURBO</t>
  </si>
  <si>
    <t>2 MIN</t>
  </si>
  <si>
    <t>5 MIN</t>
  </si>
  <si>
    <t>10 MIN</t>
  </si>
  <si>
    <t>15 MIN</t>
  </si>
  <si>
    <t>30 MIN</t>
  </si>
  <si>
    <t>60 MIN</t>
  </si>
  <si>
    <t>EOD</t>
  </si>
  <si>
    <t>EOW</t>
  </si>
  <si>
    <t>EOM</t>
  </si>
  <si>
    <t>EOY</t>
  </si>
  <si>
    <t>PROFIT</t>
  </si>
  <si>
    <t>ITM/OTM/TIE</t>
  </si>
  <si>
    <t>ITM</t>
  </si>
  <si>
    <t>OTM</t>
  </si>
  <si>
    <t>TIE</t>
  </si>
  <si>
    <t>END BALANCE :</t>
  </si>
  <si>
    <t>% GROWTH :</t>
  </si>
  <si>
    <t>INSURANCE :</t>
  </si>
  <si>
    <t>RESULT</t>
  </si>
  <si>
    <t>SUCCES RATE :</t>
  </si>
  <si>
    <t>BALANCE :</t>
  </si>
  <si>
    <t>PROFIT/LOSS :</t>
  </si>
  <si>
    <t>ITM :</t>
  </si>
  <si>
    <t>OTM :</t>
  </si>
  <si>
    <t>TIE :</t>
  </si>
  <si>
    <t>AUD/USD</t>
  </si>
  <si>
    <t>TIE IS CALCULATED IN % AS LOSS</t>
  </si>
  <si>
    <t>NEXT TRADE :</t>
  </si>
  <si>
    <t>(ADVISED)</t>
  </si>
  <si>
    <t>JOSE MANUEL</t>
  </si>
  <si>
    <t>SUMMARY 4 WEEK PERIOD</t>
  </si>
  <si>
    <t>STARTING BALANCE :</t>
  </si>
  <si>
    <t>CLOSING BALANCE :</t>
  </si>
  <si>
    <t>GROWTH/SHRINK % :</t>
  </si>
  <si>
    <t>TOTAL ITM :</t>
  </si>
  <si>
    <t>TOTAL OTM :</t>
  </si>
  <si>
    <t>TOTAL TIE :</t>
  </si>
  <si>
    <t>WK 1</t>
  </si>
  <si>
    <t>WK2</t>
  </si>
  <si>
    <t>WK3</t>
  </si>
  <si>
    <t>WK 4</t>
  </si>
  <si>
    <t>TOTAL</t>
  </si>
  <si>
    <t>GRAPH INFO</t>
  </si>
  <si>
    <t>BASE</t>
  </si>
  <si>
    <t>MON WK1</t>
  </si>
  <si>
    <t>TUE WK1</t>
  </si>
  <si>
    <t>WED WK1</t>
  </si>
  <si>
    <t>THU WK1</t>
  </si>
  <si>
    <t>FRI WK1</t>
  </si>
  <si>
    <t>MO WK2</t>
  </si>
  <si>
    <t>TUE WK2</t>
  </si>
  <si>
    <t>THU WK2</t>
  </si>
  <si>
    <t>WED WK2</t>
  </si>
  <si>
    <t>FRI WK2</t>
  </si>
  <si>
    <t>MON WK3</t>
  </si>
  <si>
    <t>TEU WK3</t>
  </si>
  <si>
    <t>WED WK 3</t>
  </si>
  <si>
    <t>THU WK3</t>
  </si>
  <si>
    <t>FRI WK3</t>
  </si>
  <si>
    <t>TUE WK4</t>
  </si>
  <si>
    <t>MO WK4</t>
  </si>
  <si>
    <t>WED WK4</t>
  </si>
  <si>
    <t>THU WK4</t>
  </si>
  <si>
    <t>FRI WK4</t>
  </si>
  <si>
    <t>ADVISED FIRST TRADE :</t>
  </si>
  <si>
    <t>OWN CALL</t>
  </si>
  <si>
    <t>KRISTIAN</t>
  </si>
  <si>
    <t>RISK % OF BALANCE :</t>
  </si>
  <si>
    <t>RISK % OF BALANCE</t>
  </si>
  <si>
    <t>% OF PROFIT IN NEXT TRADE</t>
  </si>
  <si>
    <t>% OF PROFIT  PREVIOUS TRADE</t>
  </si>
  <si>
    <t>TO INVEST  IN NEXT TRADE :</t>
  </si>
  <si>
    <t>PUPUS</t>
  </si>
  <si>
    <t>(set default here)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</si>
</sst>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€&quot;\ #,##0.00;[Red]&quot;€&quot;\ \-#,##0.00"/>
    <numFmt numFmtId="164" formatCode="[$-409]d/mmm/yy;@"/>
    <numFmt numFmtId="165" formatCode="h:mm;@"/>
    <numFmt numFmtId="166" formatCode="&quot;€&quot;\ #,##0.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9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10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3" fillId="0" borderId="0" xfId="0" applyFont="1"/>
    <xf numFmtId="166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49" fontId="3" fillId="0" borderId="0" xfId="0" applyNumberFormat="1" applyFont="1"/>
    <xf numFmtId="10" fontId="3" fillId="0" borderId="0" xfId="0" applyNumberFormat="1" applyFont="1"/>
    <xf numFmtId="164" fontId="3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8" fontId="3" fillId="2" borderId="1" xfId="0" applyNumberFormat="1" applyFont="1" applyFill="1" applyBorder="1"/>
    <xf numFmtId="0" fontId="3" fillId="0" borderId="11" xfId="0" applyFont="1" applyBorder="1" applyAlignment="1">
      <alignment horizontal="center" vertical="center"/>
    </xf>
    <xf numFmtId="8" fontId="3" fillId="0" borderId="3" xfId="0" applyNumberFormat="1" applyFont="1" applyFill="1" applyBorder="1"/>
    <xf numFmtId="0" fontId="3" fillId="2" borderId="11" xfId="0" applyFont="1" applyFill="1" applyBorder="1" applyAlignment="1">
      <alignment horizontal="center" vertical="center"/>
    </xf>
    <xf numFmtId="8" fontId="3" fillId="2" borderId="3" xfId="0" applyNumberFormat="1" applyFont="1" applyFill="1" applyBorder="1"/>
    <xf numFmtId="0" fontId="3" fillId="0" borderId="12" xfId="0" applyFont="1" applyBorder="1" applyAlignment="1">
      <alignment horizontal="center" vertical="center"/>
    </xf>
    <xf numFmtId="8" fontId="3" fillId="0" borderId="5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10" fontId="3" fillId="0" borderId="13" xfId="0" applyNumberFormat="1" applyFont="1" applyFill="1" applyBorder="1"/>
    <xf numFmtId="0" fontId="0" fillId="0" borderId="0" xfId="0" applyFill="1"/>
    <xf numFmtId="0" fontId="4" fillId="0" borderId="0" xfId="0" applyFont="1" applyAlignment="1">
      <alignment horizontal="center" vertical="center"/>
    </xf>
    <xf numFmtId="8" fontId="4" fillId="0" borderId="0" xfId="0" applyNumberFormat="1" applyFont="1"/>
    <xf numFmtId="0" fontId="4" fillId="0" borderId="0" xfId="0" applyFont="1"/>
    <xf numFmtId="8" fontId="0" fillId="0" borderId="0" xfId="0" applyNumberFormat="1"/>
    <xf numFmtId="10" fontId="0" fillId="0" borderId="0" xfId="0" applyNumberForma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3" borderId="10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14" xfId="0" applyFill="1" applyBorder="1"/>
    <xf numFmtId="0" fontId="0" fillId="4" borderId="11" xfId="0" applyFill="1" applyBorder="1"/>
    <xf numFmtId="0" fontId="0" fillId="4" borderId="3" xfId="0" applyFill="1" applyBorder="1"/>
    <xf numFmtId="0" fontId="0" fillId="4" borderId="8" xfId="0" applyFill="1" applyBorder="1"/>
    <xf numFmtId="0" fontId="0" fillId="4" borderId="15" xfId="0" applyFill="1" applyBorder="1"/>
    <xf numFmtId="0" fontId="0" fillId="5" borderId="12" xfId="0" applyFill="1" applyBorder="1"/>
    <xf numFmtId="0" fontId="0" fillId="5" borderId="5" xfId="0" applyFill="1" applyBorder="1"/>
    <xf numFmtId="0" fontId="0" fillId="5" borderId="9" xfId="0" applyFill="1" applyBorder="1"/>
    <xf numFmtId="0" fontId="0" fillId="5" borderId="16" xfId="0" applyFill="1" applyBorder="1"/>
    <xf numFmtId="8" fontId="1" fillId="0" borderId="14" xfId="0" applyNumberFormat="1" applyFont="1" applyBorder="1"/>
    <xf numFmtId="8" fontId="1" fillId="0" borderId="15" xfId="0" applyNumberFormat="1" applyFont="1" applyBorder="1"/>
    <xf numFmtId="0" fontId="5" fillId="0" borderId="0" xfId="0" applyFont="1" applyBorder="1"/>
    <xf numFmtId="0" fontId="1" fillId="0" borderId="0" xfId="0" applyFont="1" applyBorder="1"/>
    <xf numFmtId="8" fontId="1" fillId="0" borderId="16" xfId="0" applyNumberFormat="1" applyFont="1" applyBorder="1"/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9" fontId="1" fillId="0" borderId="14" xfId="0" applyNumberFormat="1" applyFont="1" applyBorder="1"/>
    <xf numFmtId="9" fontId="1" fillId="0" borderId="15" xfId="0" applyNumberFormat="1" applyFont="1" applyBorder="1"/>
    <xf numFmtId="9" fontId="1" fillId="0" borderId="16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0" fontId="7" fillId="0" borderId="0" xfId="0" applyNumberFormat="1" applyFont="1"/>
    <xf numFmtId="0" fontId="1" fillId="0" borderId="10" xfId="0" applyFont="1" applyBorder="1" applyProtection="1">
      <protection locked="0"/>
    </xf>
    <xf numFmtId="0" fontId="1" fillId="0" borderId="1" xfId="0" applyFont="1" applyBorder="1" applyProtection="1">
      <protection locked="0"/>
    </xf>
    <xf numFmtId="10" fontId="1" fillId="0" borderId="1" xfId="0" applyNumberFormat="1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3" xfId="0" applyFont="1" applyBorder="1" applyProtection="1">
      <protection locked="0"/>
    </xf>
    <xf numFmtId="10" fontId="1" fillId="0" borderId="3" xfId="0" applyNumberFormat="1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5" xfId="0" applyFont="1" applyBorder="1" applyProtection="1">
      <protection locked="0"/>
    </xf>
    <xf numFmtId="10" fontId="1" fillId="0" borderId="5" xfId="0" applyNumberFormat="1" applyFont="1" applyBorder="1" applyProtection="1">
      <protection locked="0"/>
    </xf>
    <xf numFmtId="0" fontId="1" fillId="0" borderId="4" xfId="0" applyFont="1" applyBorder="1" applyProtection="1"/>
    <xf numFmtId="0" fontId="1" fillId="0" borderId="6" xfId="0" applyFont="1" applyBorder="1" applyProtection="1"/>
    <xf numFmtId="165" fontId="3" fillId="2" borderId="1" xfId="0" applyNumberFormat="1" applyFont="1" applyFill="1" applyBorder="1" applyProtection="1">
      <protection locked="0"/>
    </xf>
    <xf numFmtId="165" fontId="3" fillId="0" borderId="3" xfId="0" applyNumberFormat="1" applyFont="1" applyBorder="1" applyProtection="1">
      <protection locked="0"/>
    </xf>
    <xf numFmtId="165" fontId="3" fillId="2" borderId="3" xfId="0" applyNumberFormat="1" applyFont="1" applyFill="1" applyBorder="1" applyProtection="1">
      <protection locked="0"/>
    </xf>
    <xf numFmtId="165" fontId="3" fillId="0" borderId="5" xfId="0" applyNumberFormat="1" applyFont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6" fontId="3" fillId="2" borderId="1" xfId="0" applyNumberFormat="1" applyFont="1" applyFill="1" applyBorder="1" applyAlignment="1" applyProtection="1">
      <alignment horizontal="center" vertical="center"/>
      <protection locked="0"/>
    </xf>
    <xf numFmtId="10" fontId="3" fillId="2" borderId="1" xfId="0" applyNumberFormat="1" applyFont="1" applyFill="1" applyBorder="1" applyAlignment="1" applyProtection="1">
      <alignment horizontal="center" vertical="center"/>
      <protection locked="0"/>
    </xf>
    <xf numFmtId="10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66" fontId="3" fillId="0" borderId="3" xfId="0" applyNumberFormat="1" applyFont="1" applyBorder="1" applyAlignment="1" applyProtection="1">
      <alignment horizontal="center" vertical="center"/>
      <protection locked="0"/>
    </xf>
    <xf numFmtId="10" fontId="3" fillId="0" borderId="3" xfId="0" applyNumberFormat="1" applyFont="1" applyBorder="1" applyAlignment="1" applyProtection="1">
      <alignment horizontal="center" vertical="center"/>
      <protection locked="0"/>
    </xf>
    <xf numFmtId="10" fontId="3" fillId="0" borderId="3" xfId="0" applyNumberFormat="1" applyFont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66" fontId="3" fillId="2" borderId="3" xfId="0" applyNumberFormat="1" applyFont="1" applyFill="1" applyBorder="1" applyAlignment="1" applyProtection="1">
      <alignment horizontal="center" vertical="center"/>
      <protection locked="0"/>
    </xf>
    <xf numFmtId="10" fontId="3" fillId="2" borderId="3" xfId="0" applyNumberFormat="1" applyFont="1" applyFill="1" applyBorder="1" applyAlignment="1" applyProtection="1">
      <alignment horizontal="center" vertical="center"/>
      <protection locked="0"/>
    </xf>
    <xf numFmtId="10" fontId="3" fillId="2" borderId="3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166" fontId="3" fillId="0" borderId="5" xfId="0" applyNumberFormat="1" applyFont="1" applyBorder="1" applyAlignment="1" applyProtection="1">
      <alignment horizontal="center" vertical="center"/>
      <protection locked="0"/>
    </xf>
    <xf numFmtId="10" fontId="3" fillId="0" borderId="5" xfId="0" applyNumberFormat="1" applyFont="1" applyBorder="1" applyAlignment="1" applyProtection="1">
      <alignment horizontal="center" vertical="center"/>
      <protection locked="0"/>
    </xf>
    <xf numFmtId="10" fontId="3" fillId="0" borderId="5" xfId="0" applyNumberFormat="1" applyFont="1" applyBorder="1" applyAlignment="1" applyProtection="1">
      <alignment horizontal="center"/>
      <protection locked="0"/>
    </xf>
    <xf numFmtId="166" fontId="3" fillId="0" borderId="0" xfId="0" applyNumberFormat="1" applyFont="1" applyProtection="1"/>
    <xf numFmtId="14" fontId="3" fillId="0" borderId="0" xfId="0" applyNumberFormat="1" applyFont="1" applyProtection="1"/>
    <xf numFmtId="10" fontId="2" fillId="0" borderId="0" xfId="0" applyNumberFormat="1" applyFont="1"/>
    <xf numFmtId="10" fontId="3" fillId="6" borderId="17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10" fontId="1" fillId="0" borderId="14" xfId="0" applyNumberFormat="1" applyFont="1" applyBorder="1"/>
    <xf numFmtId="10" fontId="1" fillId="0" borderId="15" xfId="0" applyNumberFormat="1" applyFont="1" applyBorder="1"/>
    <xf numFmtId="10" fontId="1" fillId="0" borderId="16" xfId="0" applyNumberFormat="1" applyFont="1" applyBorder="1"/>
    <xf numFmtId="8" fontId="9" fillId="2" borderId="1" xfId="0" applyNumberFormat="1" applyFont="1" applyFill="1" applyBorder="1"/>
    <xf numFmtId="8" fontId="9" fillId="0" borderId="3" xfId="0" applyNumberFormat="1" applyFont="1" applyFill="1" applyBorder="1"/>
    <xf numFmtId="8" fontId="9" fillId="2" borderId="3" xfId="0" applyNumberFormat="1" applyFont="1" applyFill="1" applyBorder="1"/>
    <xf numFmtId="8" fontId="9" fillId="0" borderId="5" xfId="0" applyNumberFormat="1" applyFont="1" applyFill="1" applyBorder="1"/>
    <xf numFmtId="10" fontId="3" fillId="2" borderId="1" xfId="0" applyNumberFormat="1" applyFont="1" applyFill="1" applyBorder="1"/>
    <xf numFmtId="10" fontId="3" fillId="0" borderId="3" xfId="0" applyNumberFormat="1" applyFont="1" applyFill="1" applyBorder="1"/>
    <xf numFmtId="10" fontId="3" fillId="2" borderId="3" xfId="0" applyNumberFormat="1" applyFont="1" applyFill="1" applyBorder="1"/>
    <xf numFmtId="10" fontId="3" fillId="0" borderId="5" xfId="0" applyNumberFormat="1" applyFont="1" applyFill="1" applyBorder="1"/>
    <xf numFmtId="8" fontId="4" fillId="7" borderId="17" xfId="0" applyNumberFormat="1" applyFont="1" applyFill="1" applyBorder="1" applyAlignment="1" applyProtection="1">
      <alignment horizontal="center" vertical="center"/>
    </xf>
    <xf numFmtId="8" fontId="3" fillId="2" borderId="2" xfId="0" applyNumberFormat="1" applyFont="1" applyFill="1" applyBorder="1"/>
    <xf numFmtId="8" fontId="3" fillId="0" borderId="4" xfId="0" applyNumberFormat="1" applyFont="1" applyFill="1" applyBorder="1"/>
    <xf numFmtId="8" fontId="3" fillId="2" borderId="4" xfId="0" applyNumberFormat="1" applyFont="1" applyFill="1" applyBorder="1"/>
    <xf numFmtId="8" fontId="3" fillId="0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RATES WK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3E77-4413-B8AE-AE6F94379A3E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3E77-4413-B8AE-AE6F94379A3E}"/>
              </c:ext>
            </c:extLst>
          </c:dPt>
          <c:dPt>
            <c:idx val="2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3E77-4413-B8AE-AE6F94379A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SUMMARY!$E$4:$E$6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77-4413-B8AE-AE6F94379A3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RATES WK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FF0000"/>
            </a:solidFill>
          </c:spPr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7FF-4B79-8201-2E03570B70A7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7FF-4B79-8201-2E03570B70A7}"/>
              </c:ext>
            </c:extLst>
          </c:dPt>
          <c:dPt>
            <c:idx val="2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7FF-4B79-8201-2E03570B70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SUMMARY!$F$4:$F$6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FF-4B79-8201-2E03570B7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RATES WK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2816-40DE-B426-D451301A151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816-40DE-B426-D451301A1513}"/>
              </c:ext>
            </c:extLst>
          </c:dPt>
          <c:dPt>
            <c:idx val="2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2816-40DE-B426-D451301A15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SUMMARY!$G$4:$G$6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816-40DE-B426-D451301A1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RATES WK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27B-4796-BEE9-5B7E60D922FB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27B-4796-BEE9-5B7E60D922FB}"/>
              </c:ext>
            </c:extLst>
          </c:dPt>
          <c:dPt>
            <c:idx val="2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27B-4796-BEE9-5B7E60D922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SUMMARY!$H$4:$H$6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7B-4796-BEE9-5B7E60D92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4 WEEK TOTAL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401-44D4-A267-404C9150CCAB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8-3401-44D4-A267-404C9150CCAB}"/>
              </c:ext>
            </c:extLst>
          </c:dPt>
          <c:dPt>
            <c:idx val="2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3401-44D4-A267-404C9150CC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SUMMARY!$I$4:$I$6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01-44D4-A267-404C9150C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_xlchart.v2.0</cx:f>
      </cx:strDim>
      <cx:numDim type="val">
        <cx:f>_xlchart.v2.1</cx:f>
      </cx:numDim>
    </cx:data>
  </cx:chartData>
  <cx:chart>
    <cx:title pos="t" align="ctr" overlay="0">
      <cx:tx>
        <cx:txData>
          <cx:v>GROWHT/SHRINK BALANCE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nl-NL"/>
            <a:t>GROWHT/SHRINK BALANCE</a:t>
          </a:r>
        </a:p>
      </cx:txPr>
    </cx:title>
    <cx:plotArea>
      <cx:plotAreaRegion>
        <cx:series layoutId="clusteredColumn" uniqueId="{73F992A4-C729-46B7-BD7E-AA978376E1FA}" formatIdx="0">
          <cx:dataId val="0"/>
          <cx:layoutPr>
            <cx:aggregation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70">
  <cs:axisTitle>
    <cs:lnRef idx="0"/>
    <cs:fillRef idx="0"/>
    <cs:effectRef idx="0"/>
    <cs:fontRef idx="minor">
      <a:schemeClr val="lt1">
        <a:lumMod val="95000"/>
      </a:schemeClr>
    </cs:fontRef>
    <cs:defRPr sz="900"/>
  </cs:axisTitle>
  <cs:category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/>
  </cs:chartArea>
  <cs:dataLabel>
    <cs:lnRef idx="0"/>
    <cs:fillRef idx="0"/>
    <cs:effectRef idx="0"/>
    <cs:fontRef idx="minor">
      <a:schemeClr val="lt1">
        <a:lumMod val="9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lt1"/>
    </cs:fontRef>
    <cs:spPr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  <a:ln>
        <a:solidFill>
          <a:schemeClr val="tx1"/>
        </a:solidFill>
      </a:ln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9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9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spc="10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9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95000"/>
      </a:schemeClr>
    </cs:fontRef>
    <cs:defRPr sz="9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microsoft.com/office/2014/relationships/chartEx" Target="../charts/chartEx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179070</xdr:rowOff>
    </xdr:from>
    <xdr:to>
      <xdr:col>0</xdr:col>
      <xdr:colOff>1539240</xdr:colOff>
      <xdr:row>16</xdr:row>
      <xdr:rowOff>167640</xdr:rowOff>
    </xdr:to>
    <xdr:graphicFrame macro="">
      <xdr:nvGraphicFramePr>
        <xdr:cNvPr id="6" name="Grafiek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</xdr:colOff>
      <xdr:row>9</xdr:row>
      <xdr:rowOff>15240</xdr:rowOff>
    </xdr:from>
    <xdr:to>
      <xdr:col>4</xdr:col>
      <xdr:colOff>251460</xdr:colOff>
      <xdr:row>17</xdr:row>
      <xdr:rowOff>3810</xdr:rowOff>
    </xdr:to>
    <xdr:graphicFrame macro="">
      <xdr:nvGraphicFramePr>
        <xdr:cNvPr id="7" name="Grafiek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586740</xdr:colOff>
      <xdr:row>9</xdr:row>
      <xdr:rowOff>7620</xdr:rowOff>
    </xdr:from>
    <xdr:to>
      <xdr:col>8</xdr:col>
      <xdr:colOff>373380</xdr:colOff>
      <xdr:row>16</xdr:row>
      <xdr:rowOff>179070</xdr:rowOff>
    </xdr:to>
    <xdr:graphicFrame macro="">
      <xdr:nvGraphicFramePr>
        <xdr:cNvPr id="8" name="Grafiek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190500</xdr:colOff>
      <xdr:row>9</xdr:row>
      <xdr:rowOff>7620</xdr:rowOff>
    </xdr:from>
    <xdr:to>
      <xdr:col>12</xdr:col>
      <xdr:colOff>510540</xdr:colOff>
      <xdr:row>16</xdr:row>
      <xdr:rowOff>179070</xdr:rowOff>
    </xdr:to>
    <xdr:graphicFrame macro="">
      <xdr:nvGraphicFramePr>
        <xdr:cNvPr id="9" name="Grafiek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17</xdr:row>
      <xdr:rowOff>163830</xdr:rowOff>
    </xdr:from>
    <xdr:to>
      <xdr:col>3</xdr:col>
      <xdr:colOff>365760</xdr:colOff>
      <xdr:row>32</xdr:row>
      <xdr:rowOff>167640</xdr:rowOff>
    </xdr:to>
    <xdr:graphicFrame macro="">
      <xdr:nvGraphicFramePr>
        <xdr:cNvPr id="10" name="Grafiek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617220</xdr:colOff>
      <xdr:row>17</xdr:row>
      <xdr:rowOff>152400</xdr:rowOff>
    </xdr:from>
    <xdr:to>
      <xdr:col>12</xdr:col>
      <xdr:colOff>510540</xdr:colOff>
      <xdr:row>32</xdr:row>
      <xdr:rowOff>144780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1" name="Grafiek 10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58540" y="3322320"/>
              <a:ext cx="5768340" cy="27355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l-NL" sz="1100"/>
                <a:t>Deze grafiek is niet beschikbaar in uw versie van Excel.
Als u deze vorm bewerkt of deze werkmap opslaat in een andere bestandsindeling, wordt de grafiek onherstelbaar beschadigd.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R36"/>
  <sheetViews>
    <sheetView topLeftCell="A16" workbookViewId="0">
      <selection activeCell="M35" sqref="M35"/>
    </sheetView>
  </sheetViews>
  <sheetFormatPr defaultRowHeight="14.4" x14ac:dyDescent="0.3"/>
  <cols>
    <col min="1" max="6" width="10.77734375" style="1" customWidth="1"/>
    <col min="7" max="18" width="8.88671875" style="1"/>
  </cols>
  <sheetData>
    <row r="1" spans="1:8" x14ac:dyDescent="0.3">
      <c r="A1" s="1" t="s">
        <v>12</v>
      </c>
      <c r="B1" s="1" t="s">
        <v>18</v>
      </c>
      <c r="C1" s="1" t="s">
        <v>34</v>
      </c>
      <c r="D1" s="1" t="s">
        <v>46</v>
      </c>
      <c r="E1" s="1" t="s">
        <v>54</v>
      </c>
      <c r="H1" s="1" t="s">
        <v>78</v>
      </c>
    </row>
    <row r="2" spans="1:8" ht="15" thickBot="1" x14ac:dyDescent="0.35"/>
    <row r="3" spans="1:8" x14ac:dyDescent="0.3">
      <c r="A3" s="57" t="s">
        <v>13</v>
      </c>
      <c r="B3" s="58" t="s">
        <v>19</v>
      </c>
      <c r="C3" s="58" t="s">
        <v>35</v>
      </c>
      <c r="D3" s="59">
        <v>0</v>
      </c>
      <c r="E3" s="60" t="s">
        <v>48</v>
      </c>
      <c r="F3" s="46"/>
      <c r="G3" s="1" t="s">
        <v>79</v>
      </c>
      <c r="H3" s="44">
        <v>0</v>
      </c>
    </row>
    <row r="4" spans="1:8" x14ac:dyDescent="0.3">
      <c r="A4" s="61" t="s">
        <v>14</v>
      </c>
      <c r="B4" s="62" t="s">
        <v>20</v>
      </c>
      <c r="C4" s="62" t="s">
        <v>36</v>
      </c>
      <c r="D4" s="63">
        <v>0.6</v>
      </c>
      <c r="E4" s="64" t="s">
        <v>49</v>
      </c>
      <c r="F4" s="46"/>
      <c r="G4" s="1" t="s">
        <v>80</v>
      </c>
      <c r="H4" s="45">
        <f>SUM('MON WK1'!O59)</f>
        <v>100</v>
      </c>
    </row>
    <row r="5" spans="1:8" x14ac:dyDescent="0.3">
      <c r="A5" s="61" t="s">
        <v>15</v>
      </c>
      <c r="B5" s="62" t="s">
        <v>21</v>
      </c>
      <c r="C5" s="62" t="s">
        <v>37</v>
      </c>
      <c r="D5" s="63">
        <v>0.61</v>
      </c>
      <c r="E5" s="64" t="s">
        <v>50</v>
      </c>
      <c r="F5" s="46"/>
      <c r="G5" s="1" t="s">
        <v>81</v>
      </c>
      <c r="H5" s="45">
        <f>SUM('TUE WK1'!M39)</f>
        <v>0</v>
      </c>
    </row>
    <row r="6" spans="1:8" x14ac:dyDescent="0.3">
      <c r="A6" s="61" t="s">
        <v>16</v>
      </c>
      <c r="B6" s="62" t="s">
        <v>61</v>
      </c>
      <c r="C6" s="62" t="s">
        <v>38</v>
      </c>
      <c r="D6" s="63">
        <v>0.62</v>
      </c>
      <c r="E6" s="68"/>
      <c r="F6" s="47"/>
      <c r="G6" s="1" t="s">
        <v>82</v>
      </c>
      <c r="H6" s="45">
        <f>SUM('WED WK1'!M39)</f>
        <v>0</v>
      </c>
    </row>
    <row r="7" spans="1:8" x14ac:dyDescent="0.3">
      <c r="A7" s="61" t="s">
        <v>17</v>
      </c>
      <c r="B7" s="62" t="s">
        <v>21</v>
      </c>
      <c r="C7" s="62" t="s">
        <v>39</v>
      </c>
      <c r="D7" s="63">
        <v>0.63</v>
      </c>
      <c r="E7" s="68"/>
      <c r="F7" s="47"/>
      <c r="G7" s="1" t="s">
        <v>83</v>
      </c>
      <c r="H7" s="45">
        <f>SUM('THU WK1'!M39)</f>
        <v>0</v>
      </c>
    </row>
    <row r="8" spans="1:8" x14ac:dyDescent="0.3">
      <c r="A8" s="61" t="s">
        <v>65</v>
      </c>
      <c r="B8" s="62" t="s">
        <v>22</v>
      </c>
      <c r="C8" s="62" t="s">
        <v>40</v>
      </c>
      <c r="D8" s="63">
        <v>0.64</v>
      </c>
      <c r="E8" s="68"/>
      <c r="F8" s="47"/>
      <c r="G8" s="1" t="s">
        <v>84</v>
      </c>
      <c r="H8" s="45">
        <f>SUM('FRI WK1'!M39)</f>
        <v>0</v>
      </c>
    </row>
    <row r="9" spans="1:8" x14ac:dyDescent="0.3">
      <c r="A9" s="61" t="s">
        <v>102</v>
      </c>
      <c r="B9" s="62" t="s">
        <v>23</v>
      </c>
      <c r="C9" s="62" t="s">
        <v>41</v>
      </c>
      <c r="D9" s="63">
        <v>0.65</v>
      </c>
      <c r="E9" s="68"/>
      <c r="F9" s="47"/>
      <c r="G9" s="1" t="s">
        <v>85</v>
      </c>
      <c r="H9" s="45">
        <f>SUM('MON WK2'!M39)</f>
        <v>0</v>
      </c>
    </row>
    <row r="10" spans="1:8" x14ac:dyDescent="0.3">
      <c r="A10" s="61" t="s">
        <v>101</v>
      </c>
      <c r="B10" s="62" t="s">
        <v>24</v>
      </c>
      <c r="C10" s="62" t="s">
        <v>42</v>
      </c>
      <c r="D10" s="63">
        <v>0.66</v>
      </c>
      <c r="E10" s="68"/>
      <c r="F10" s="47"/>
      <c r="G10" s="1" t="s">
        <v>86</v>
      </c>
      <c r="H10" s="45">
        <f>SUM('TUE WK2'!M39)</f>
        <v>0</v>
      </c>
    </row>
    <row r="11" spans="1:8" x14ac:dyDescent="0.3">
      <c r="A11" s="61" t="s">
        <v>108</v>
      </c>
      <c r="B11" s="62" t="s">
        <v>25</v>
      </c>
      <c r="C11" s="62" t="s">
        <v>43</v>
      </c>
      <c r="D11" s="63">
        <v>0.67</v>
      </c>
      <c r="E11" s="68"/>
      <c r="F11" s="47"/>
      <c r="G11" s="1" t="s">
        <v>88</v>
      </c>
      <c r="H11" s="45">
        <f>SUM('WED WK2'!M39)</f>
        <v>0</v>
      </c>
    </row>
    <row r="12" spans="1:8" x14ac:dyDescent="0.3">
      <c r="A12" s="61"/>
      <c r="B12" s="62" t="s">
        <v>26</v>
      </c>
      <c r="C12" s="62" t="s">
        <v>44</v>
      </c>
      <c r="D12" s="63">
        <v>0.68</v>
      </c>
      <c r="E12" s="68"/>
      <c r="F12" s="47"/>
      <c r="G12" s="1" t="s">
        <v>87</v>
      </c>
      <c r="H12" s="45">
        <f>SUM('THU WK2'!M39)</f>
        <v>0</v>
      </c>
    </row>
    <row r="13" spans="1:8" x14ac:dyDescent="0.3">
      <c r="A13" s="61"/>
      <c r="B13" s="62" t="s">
        <v>27</v>
      </c>
      <c r="C13" s="62" t="s">
        <v>45</v>
      </c>
      <c r="D13" s="63">
        <v>0.69</v>
      </c>
      <c r="E13" s="68"/>
      <c r="F13" s="47"/>
      <c r="G13" s="1" t="s">
        <v>89</v>
      </c>
      <c r="H13" s="45">
        <f>SUM('FRI WK2'!M39)</f>
        <v>0</v>
      </c>
    </row>
    <row r="14" spans="1:8" x14ac:dyDescent="0.3">
      <c r="A14" s="61"/>
      <c r="B14" s="62" t="s">
        <v>28</v>
      </c>
      <c r="C14" s="62"/>
      <c r="D14" s="63">
        <v>0.7</v>
      </c>
      <c r="E14" s="68"/>
      <c r="F14" s="47"/>
      <c r="G14" s="1" t="s">
        <v>90</v>
      </c>
      <c r="H14" s="45">
        <f>SUM('MON WK3'!M39)</f>
        <v>0</v>
      </c>
    </row>
    <row r="15" spans="1:8" x14ac:dyDescent="0.3">
      <c r="A15" s="61"/>
      <c r="B15" s="62" t="s">
        <v>29</v>
      </c>
      <c r="C15" s="62"/>
      <c r="D15" s="63">
        <v>0.71</v>
      </c>
      <c r="E15" s="68"/>
      <c r="F15" s="47"/>
      <c r="G15" s="1" t="s">
        <v>91</v>
      </c>
      <c r="H15" s="45">
        <f>SUM('TUE WK3'!M39)</f>
        <v>0</v>
      </c>
    </row>
    <row r="16" spans="1:8" x14ac:dyDescent="0.3">
      <c r="A16" s="61"/>
      <c r="B16" s="62" t="s">
        <v>30</v>
      </c>
      <c r="C16" s="62"/>
      <c r="D16" s="63">
        <v>0.72</v>
      </c>
      <c r="E16" s="68"/>
      <c r="F16" s="47"/>
      <c r="G16" s="1" t="s">
        <v>92</v>
      </c>
      <c r="H16" s="45">
        <f>SUM('WED WK3'!M39)</f>
        <v>0</v>
      </c>
    </row>
    <row r="17" spans="1:10" x14ac:dyDescent="0.3">
      <c r="A17" s="61"/>
      <c r="B17" s="62" t="s">
        <v>31</v>
      </c>
      <c r="C17" s="62"/>
      <c r="D17" s="63">
        <v>0.73</v>
      </c>
      <c r="E17" s="68"/>
      <c r="F17" s="47"/>
      <c r="G17" s="1" t="s">
        <v>93</v>
      </c>
      <c r="H17" s="45">
        <f>SUM('THU WK3'!M39)</f>
        <v>0</v>
      </c>
    </row>
    <row r="18" spans="1:10" x14ac:dyDescent="0.3">
      <c r="A18" s="61"/>
      <c r="B18" s="62" t="s">
        <v>32</v>
      </c>
      <c r="C18" s="62"/>
      <c r="D18" s="63">
        <v>0.74</v>
      </c>
      <c r="E18" s="68"/>
      <c r="F18" s="47"/>
      <c r="G18" s="1" t="s">
        <v>94</v>
      </c>
      <c r="H18" s="45">
        <f>SUM('FRI WK3'!M39)</f>
        <v>0</v>
      </c>
    </row>
    <row r="19" spans="1:10" x14ac:dyDescent="0.3">
      <c r="A19" s="61"/>
      <c r="B19" s="62" t="s">
        <v>33</v>
      </c>
      <c r="C19" s="62"/>
      <c r="D19" s="63">
        <v>0.75</v>
      </c>
      <c r="E19" s="68"/>
      <c r="F19" s="47"/>
      <c r="G19" s="1" t="s">
        <v>96</v>
      </c>
      <c r="H19" s="45">
        <f>SUM('MON WK4'!M39)</f>
        <v>0</v>
      </c>
    </row>
    <row r="20" spans="1:10" x14ac:dyDescent="0.3">
      <c r="A20" s="61"/>
      <c r="B20" s="62"/>
      <c r="C20" s="62"/>
      <c r="D20" s="63">
        <v>0.76</v>
      </c>
      <c r="E20" s="68"/>
      <c r="F20" s="47"/>
      <c r="G20" s="1" t="s">
        <v>95</v>
      </c>
      <c r="H20" s="45">
        <f>SUM('WED WK4'!M39)</f>
        <v>0</v>
      </c>
    </row>
    <row r="21" spans="1:10" x14ac:dyDescent="0.3">
      <c r="A21" s="61"/>
      <c r="B21" s="62"/>
      <c r="C21" s="62"/>
      <c r="D21" s="63">
        <v>0.77</v>
      </c>
      <c r="E21" s="68"/>
      <c r="F21" s="47"/>
      <c r="G21" s="1" t="s">
        <v>97</v>
      </c>
      <c r="H21" s="45">
        <f>SUM('WED WK4'!M39)</f>
        <v>0</v>
      </c>
    </row>
    <row r="22" spans="1:10" x14ac:dyDescent="0.3">
      <c r="A22" s="61"/>
      <c r="B22" s="62"/>
      <c r="C22" s="62"/>
      <c r="D22" s="63">
        <v>0.78</v>
      </c>
      <c r="E22" s="68"/>
      <c r="F22" s="47"/>
      <c r="G22" s="1" t="s">
        <v>98</v>
      </c>
      <c r="H22" s="45">
        <f>SUM('THU WK4'!M39)</f>
        <v>0</v>
      </c>
    </row>
    <row r="23" spans="1:10" ht="15" thickBot="1" x14ac:dyDescent="0.35">
      <c r="A23" s="61"/>
      <c r="B23" s="62"/>
      <c r="C23" s="62"/>
      <c r="D23" s="63">
        <v>0.79</v>
      </c>
      <c r="E23" s="68"/>
      <c r="F23" s="47"/>
      <c r="G23" s="1" t="s">
        <v>99</v>
      </c>
      <c r="H23" s="48">
        <f>SUM('FRI WK4'!M39)</f>
        <v>0</v>
      </c>
    </row>
    <row r="24" spans="1:10" x14ac:dyDescent="0.3">
      <c r="A24" s="61"/>
      <c r="B24" s="62"/>
      <c r="C24" s="62"/>
      <c r="D24" s="63">
        <v>0.8</v>
      </c>
      <c r="E24" s="68"/>
      <c r="F24" s="47"/>
    </row>
    <row r="25" spans="1:10" x14ac:dyDescent="0.3">
      <c r="A25" s="61"/>
      <c r="B25" s="62"/>
      <c r="C25" s="62"/>
      <c r="D25" s="63">
        <v>0.81</v>
      </c>
      <c r="E25" s="68"/>
      <c r="F25" s="47"/>
    </row>
    <row r="26" spans="1:10" ht="15" thickBot="1" x14ac:dyDescent="0.35">
      <c r="A26" s="61"/>
      <c r="B26" s="62"/>
      <c r="C26" s="62"/>
      <c r="D26" s="63">
        <v>0.82</v>
      </c>
      <c r="E26" s="68"/>
      <c r="F26" s="47"/>
      <c r="H26" s="54" t="s">
        <v>104</v>
      </c>
      <c r="J26" s="55" t="s">
        <v>105</v>
      </c>
    </row>
    <row r="27" spans="1:10" x14ac:dyDescent="0.3">
      <c r="A27" s="61"/>
      <c r="B27" s="62"/>
      <c r="C27" s="62"/>
      <c r="D27" s="63">
        <v>0.83</v>
      </c>
      <c r="E27" s="68"/>
      <c r="F27" s="47"/>
      <c r="H27" s="95">
        <v>0.01</v>
      </c>
      <c r="J27" s="51">
        <v>0.05</v>
      </c>
    </row>
    <row r="28" spans="1:10" x14ac:dyDescent="0.3">
      <c r="A28" s="61"/>
      <c r="B28" s="62"/>
      <c r="C28" s="62"/>
      <c r="D28" s="63">
        <v>0.84</v>
      </c>
      <c r="E28" s="68"/>
      <c r="F28" s="47"/>
      <c r="H28" s="96">
        <v>0.02</v>
      </c>
      <c r="J28" s="52">
        <v>0.1</v>
      </c>
    </row>
    <row r="29" spans="1:10" x14ac:dyDescent="0.3">
      <c r="A29" s="61"/>
      <c r="B29" s="62"/>
      <c r="C29" s="62"/>
      <c r="D29" s="63">
        <v>0.85</v>
      </c>
      <c r="E29" s="68"/>
      <c r="F29" s="47"/>
      <c r="H29" s="96">
        <v>0.03</v>
      </c>
      <c r="J29" s="52">
        <v>0.15</v>
      </c>
    </row>
    <row r="30" spans="1:10" x14ac:dyDescent="0.3">
      <c r="A30" s="61"/>
      <c r="B30" s="62"/>
      <c r="C30" s="62"/>
      <c r="D30" s="63">
        <v>0.86</v>
      </c>
      <c r="E30" s="68"/>
      <c r="F30" s="47"/>
      <c r="H30" s="96">
        <v>0.04</v>
      </c>
      <c r="J30" s="52">
        <v>0.2</v>
      </c>
    </row>
    <row r="31" spans="1:10" x14ac:dyDescent="0.3">
      <c r="A31" s="61"/>
      <c r="B31" s="62"/>
      <c r="C31" s="62"/>
      <c r="D31" s="63">
        <v>0.87</v>
      </c>
      <c r="E31" s="68"/>
      <c r="F31" s="47"/>
      <c r="H31" s="96">
        <v>0.05</v>
      </c>
      <c r="J31" s="52">
        <v>0.25</v>
      </c>
    </row>
    <row r="32" spans="1:10" x14ac:dyDescent="0.3">
      <c r="A32" s="61"/>
      <c r="B32" s="62"/>
      <c r="C32" s="62"/>
      <c r="D32" s="63">
        <v>0.88</v>
      </c>
      <c r="E32" s="68"/>
      <c r="F32" s="47"/>
      <c r="H32" s="96">
        <v>0.06</v>
      </c>
      <c r="J32" s="52">
        <v>0.3</v>
      </c>
    </row>
    <row r="33" spans="1:10" x14ac:dyDescent="0.3">
      <c r="A33" s="61"/>
      <c r="B33" s="62"/>
      <c r="C33" s="62"/>
      <c r="D33" s="63">
        <v>0.89</v>
      </c>
      <c r="E33" s="68"/>
      <c r="F33" s="47"/>
      <c r="H33" s="96">
        <v>7.0000000000000007E-2</v>
      </c>
      <c r="J33" s="52">
        <v>0.35</v>
      </c>
    </row>
    <row r="34" spans="1:10" ht="15" thickBot="1" x14ac:dyDescent="0.35">
      <c r="A34" s="65"/>
      <c r="B34" s="66"/>
      <c r="C34" s="66"/>
      <c r="D34" s="67">
        <v>0.9</v>
      </c>
      <c r="E34" s="69"/>
      <c r="F34" s="47"/>
      <c r="H34" s="96">
        <v>0.08</v>
      </c>
      <c r="J34" s="52">
        <v>0.4</v>
      </c>
    </row>
    <row r="35" spans="1:10" x14ac:dyDescent="0.3">
      <c r="H35" s="96">
        <v>0.09</v>
      </c>
      <c r="J35" s="52">
        <v>0.45</v>
      </c>
    </row>
    <row r="36" spans="1:10" ht="15" thickBot="1" x14ac:dyDescent="0.35">
      <c r="H36" s="97">
        <v>0.1</v>
      </c>
      <c r="J36" s="53">
        <v>0.5</v>
      </c>
    </row>
  </sheetData>
  <sheetProtection selectLockedCells="1"/>
  <pageMargins left="0.7" right="0.7" top="0.75" bottom="0.75" header="0.3" footer="0.3"/>
  <pageSetup paperSize="9" orientation="portrait" horizontalDpi="0" verticalDpi="0" r:id="rId1"/>
  <customProperties>
    <customPr name="LastActive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/>
  <dimension ref="A1:P78"/>
  <sheetViews>
    <sheetView workbookViewId="0">
      <selection activeCell="F9" sqref="F9:H9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SUM('WED WK2'!F2)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P78"/>
  <sheetViews>
    <sheetView workbookViewId="0">
      <selection activeCell="F9" sqref="F9:H9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SUM('THU WK2'!F2)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/>
  <dimension ref="A1:P78"/>
  <sheetViews>
    <sheetView workbookViewId="0">
      <selection activeCell="K34" sqref="K34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SUM('FRI WK2'!F2)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/>
  <dimension ref="A1:P78"/>
  <sheetViews>
    <sheetView workbookViewId="0">
      <selection activeCell="F9" sqref="F9:H9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SUM('MON WK3'!F2)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4"/>
  <dimension ref="A1:P78"/>
  <sheetViews>
    <sheetView workbookViewId="0">
      <selection activeCell="F9" sqref="F9:H9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SUM('TUE WK3'!F2)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5"/>
  <dimension ref="A1:P78"/>
  <sheetViews>
    <sheetView workbookViewId="0">
      <selection activeCell="F9" sqref="F9:H9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SUM('WED WK3'!F2)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6"/>
  <dimension ref="A1:P78"/>
  <sheetViews>
    <sheetView workbookViewId="0">
      <selection activeCell="F9" sqref="F9:H9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SUM('THU WK3'!F2)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7"/>
  <dimension ref="A1:P78"/>
  <sheetViews>
    <sheetView workbookViewId="0">
      <selection activeCell="F9" sqref="F9:H9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SUM('FRI WK3'!F2)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8"/>
  <dimension ref="A1:P78"/>
  <sheetViews>
    <sheetView workbookViewId="0">
      <selection activeCell="F10" sqref="F9:H10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SUM('MON WK4'!F2)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9"/>
  <dimension ref="A1:P78"/>
  <sheetViews>
    <sheetView workbookViewId="0">
      <selection activeCell="F9" sqref="F9:H9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SUM('TUE WK4'!F2)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R98"/>
  <sheetViews>
    <sheetView workbookViewId="0">
      <selection activeCell="I15" sqref="I15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2" width="19.77734375" style="1" customWidth="1"/>
    <col min="13" max="13" width="11.77734375" style="1" customWidth="1"/>
    <col min="14" max="16" width="11.77734375" customWidth="1"/>
  </cols>
  <sheetData>
    <row r="1" spans="1:18" ht="12" customHeight="1" thickBot="1" x14ac:dyDescent="0.35">
      <c r="A1" s="4" t="s">
        <v>0</v>
      </c>
      <c r="B1" s="5"/>
      <c r="C1" s="5"/>
      <c r="D1" s="5"/>
      <c r="E1" s="5" t="s">
        <v>11</v>
      </c>
      <c r="F1" s="90">
        <v>100</v>
      </c>
      <c r="G1" s="5"/>
      <c r="H1" s="7" t="s">
        <v>58</v>
      </c>
      <c r="I1" s="8">
        <f>COUNTIF($H$9:$H$58,LISTS!E3)</f>
        <v>0</v>
      </c>
      <c r="J1" s="5"/>
      <c r="K1" s="5"/>
      <c r="L1" s="5"/>
      <c r="M1" s="25"/>
      <c r="N1" s="5"/>
      <c r="O1" s="25"/>
      <c r="P1" s="5"/>
    </row>
    <row r="2" spans="1:18" ht="12" customHeight="1" thickBot="1" x14ac:dyDescent="0.35">
      <c r="A2" s="5"/>
      <c r="B2" s="5"/>
      <c r="C2" s="5"/>
      <c r="D2" s="5"/>
      <c r="E2" s="5" t="s">
        <v>51</v>
      </c>
      <c r="F2" s="6">
        <f>SUM(O59)</f>
        <v>100</v>
      </c>
      <c r="G2" s="5"/>
      <c r="H2" s="7" t="s">
        <v>59</v>
      </c>
      <c r="I2" s="8">
        <f>COUNTIF($H$9:$H$58,LISTS!E4)</f>
        <v>0</v>
      </c>
      <c r="J2" s="9"/>
      <c r="K2" s="50" t="s">
        <v>100</v>
      </c>
      <c r="L2" s="106">
        <f>SUM(F1*K7)</f>
        <v>5</v>
      </c>
      <c r="N2" s="9"/>
      <c r="O2" s="25"/>
      <c r="P2" s="5"/>
      <c r="R2" s="3"/>
    </row>
    <row r="3" spans="1:18" ht="12" customHeight="1" x14ac:dyDescent="0.3">
      <c r="A3" s="5"/>
      <c r="B3" s="5"/>
      <c r="C3" s="5"/>
      <c r="D3" s="5"/>
      <c r="E3" s="5" t="s">
        <v>52</v>
      </c>
      <c r="F3" s="10">
        <f>SUM((F2-F1)/F1)</f>
        <v>0</v>
      </c>
      <c r="G3" s="5"/>
      <c r="H3" s="7" t="s">
        <v>60</v>
      </c>
      <c r="I3" s="8">
        <f>COUNTIF($H$9:$H$58,LISTS!E5)</f>
        <v>0</v>
      </c>
      <c r="J3" s="9"/>
      <c r="K3" s="9"/>
      <c r="L3" s="9"/>
      <c r="M3" s="9"/>
      <c r="N3" s="9"/>
      <c r="P3" s="5"/>
      <c r="R3" s="3"/>
    </row>
    <row r="4" spans="1:18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N4" s="9"/>
      <c r="O4" s="56">
        <f>SUM(1-L7)</f>
        <v>0.5</v>
      </c>
      <c r="P4" s="5"/>
      <c r="R4" s="3"/>
    </row>
    <row r="5" spans="1:18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N5" s="9"/>
      <c r="O5" s="9"/>
      <c r="P5" s="9"/>
      <c r="Q5" s="3"/>
      <c r="R5" s="3"/>
    </row>
    <row r="6" spans="1:18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  <c r="P6" s="5"/>
    </row>
    <row r="7" spans="1:18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  <c r="P7" s="21"/>
    </row>
    <row r="8" spans="1:18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  <c r="P8" s="22"/>
    </row>
    <row r="9" spans="1:18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  <c r="P9" s="23"/>
    </row>
    <row r="10" spans="1:18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  <c r="P10" s="23"/>
    </row>
    <row r="11" spans="1:18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  <c r="P11" s="23"/>
    </row>
    <row r="12" spans="1:18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  <c r="P12" s="23"/>
    </row>
    <row r="13" spans="1:18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  <c r="P13" s="23"/>
    </row>
    <row r="14" spans="1:18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  <c r="P14" s="23"/>
    </row>
    <row r="15" spans="1:18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  <c r="P15" s="23"/>
    </row>
    <row r="16" spans="1:18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  <c r="P16" s="23"/>
    </row>
    <row r="17" spans="1:16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  <c r="P17" s="23"/>
    </row>
    <row r="18" spans="1:16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  <c r="P18" s="23"/>
    </row>
    <row r="19" spans="1:16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  <c r="P19" s="23"/>
    </row>
    <row r="20" spans="1:16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  <c r="P20" s="23"/>
    </row>
    <row r="21" spans="1:16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  <c r="P21" s="23"/>
    </row>
    <row r="22" spans="1:16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  <c r="P22" s="23"/>
    </row>
    <row r="23" spans="1:16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  <c r="P23" s="23"/>
    </row>
    <row r="24" spans="1:16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  <c r="P24" s="23"/>
    </row>
    <row r="25" spans="1:16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  <c r="P25" s="23"/>
    </row>
    <row r="26" spans="1:16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  <c r="P26" s="23"/>
    </row>
    <row r="27" spans="1:16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  <c r="P27" s="23"/>
    </row>
    <row r="28" spans="1:16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  <c r="P28" s="23"/>
    </row>
    <row r="29" spans="1:16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  <c r="P29" s="23"/>
    </row>
    <row r="30" spans="1:16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  <c r="P30" s="23"/>
    </row>
    <row r="31" spans="1:16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  <c r="P31" s="23"/>
    </row>
    <row r="32" spans="1:16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  <c r="P32" s="23"/>
    </row>
    <row r="33" spans="1:16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  <c r="P33" s="23"/>
    </row>
    <row r="34" spans="1:16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  <c r="P34" s="23"/>
    </row>
    <row r="35" spans="1:16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  <c r="P35" s="23"/>
    </row>
    <row r="36" spans="1:16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  <c r="P36" s="23"/>
    </row>
    <row r="37" spans="1:16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  <c r="P37" s="23"/>
    </row>
    <row r="38" spans="1:16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  <c r="P38" s="23"/>
    </row>
    <row r="39" spans="1:16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  <c r="P39" s="23"/>
    </row>
    <row r="40" spans="1:16" ht="12" customHeight="1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  <c r="P40" s="23"/>
    </row>
    <row r="41" spans="1:16" ht="12" customHeight="1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  <c r="P41" s="23"/>
    </row>
    <row r="42" spans="1:16" ht="12" customHeight="1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  <c r="P42" s="23"/>
    </row>
    <row r="43" spans="1:16" ht="12" customHeight="1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  <c r="P43" s="23"/>
    </row>
    <row r="44" spans="1:16" ht="12" customHeight="1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  <c r="P44" s="23"/>
    </row>
    <row r="45" spans="1:16" ht="12" customHeight="1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  <c r="P45" s="23"/>
    </row>
    <row r="46" spans="1:16" ht="12" customHeight="1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  <c r="P46" s="23"/>
    </row>
    <row r="47" spans="1:16" ht="12" customHeight="1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  <c r="P47" s="23"/>
    </row>
    <row r="48" spans="1:16" ht="12" customHeight="1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  <c r="P48" s="23"/>
    </row>
    <row r="49" spans="1:16" ht="12" customHeight="1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  <c r="P49" s="23"/>
    </row>
    <row r="50" spans="1:16" ht="12" customHeight="1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  <c r="P50" s="23"/>
    </row>
    <row r="51" spans="1:16" ht="12" customHeight="1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  <c r="P51" s="23"/>
    </row>
    <row r="52" spans="1:16" ht="12" customHeight="1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  <c r="P52" s="23"/>
    </row>
    <row r="53" spans="1:16" ht="12" customHeight="1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  <c r="P53" s="23"/>
    </row>
    <row r="54" spans="1:16" ht="12" customHeight="1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  <c r="P54" s="23"/>
    </row>
    <row r="55" spans="1:16" ht="12" customHeight="1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  <c r="P55" s="23"/>
    </row>
    <row r="56" spans="1:16" ht="12" customHeight="1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  <c r="P56" s="23"/>
    </row>
    <row r="57" spans="1:16" ht="12" customHeight="1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  <c r="P57" s="23"/>
    </row>
    <row r="58" spans="1:16" ht="12" customHeight="1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  <c r="P58" s="23"/>
    </row>
    <row r="59" spans="1:16" ht="12" customHeight="1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100</v>
      </c>
      <c r="P59" s="22"/>
    </row>
    <row r="60" spans="1:16" x14ac:dyDescent="0.3">
      <c r="P60" s="24"/>
    </row>
    <row r="95" spans="4:4" x14ac:dyDescent="0.3">
      <c r="D95" s="2"/>
    </row>
    <row r="96" spans="4:4" x14ac:dyDescent="0.3">
      <c r="D96" s="2"/>
    </row>
    <row r="97" spans="4:4" x14ac:dyDescent="0.3">
      <c r="D97" s="2"/>
    </row>
    <row r="98" spans="4:4" x14ac:dyDescent="0.3">
      <c r="D9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LISTS!$A$3:$A$7</xm:f>
          </x14:formula1>
          <xm:sqref>C21:C58 C10:C18</xm:sqref>
        </x14:dataValidation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L7 L9:L58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0"/>
  <dimension ref="A1:P78"/>
  <sheetViews>
    <sheetView workbookViewId="0">
      <selection activeCell="F9" sqref="F9:H9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SUM('WED WK4'!F2)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1"/>
  <dimension ref="A1:P78"/>
  <sheetViews>
    <sheetView tabSelected="1" workbookViewId="0">
      <selection activeCell="F9" sqref="F9:H9"/>
    </sheetView>
  </sheetViews>
  <sheetFormatPr defaultRowHeight="14.4" x14ac:dyDescent="0.3"/>
  <cols>
    <col min="1" max="1" width="8.77734375" style="1" customWidth="1"/>
    <col min="2" max="2" width="8.6640625" style="1" bestFit="1" customWidth="1"/>
    <col min="3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SUM('THU WK4'!F2)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4" workbookViewId="0">
      <selection activeCell="O16" sqref="O16"/>
    </sheetView>
  </sheetViews>
  <sheetFormatPr defaultRowHeight="14.4" x14ac:dyDescent="0.3"/>
  <cols>
    <col min="1" max="1" width="23.44140625" bestFit="1" customWidth="1"/>
    <col min="2" max="2" width="10.5546875" bestFit="1" customWidth="1"/>
    <col min="4" max="4" width="13.44140625" customWidth="1"/>
    <col min="5" max="5" width="10" bestFit="1" customWidth="1"/>
  </cols>
  <sheetData>
    <row r="1" spans="1:9" ht="18" x14ac:dyDescent="0.35">
      <c r="A1" s="30" t="s">
        <v>66</v>
      </c>
    </row>
    <row r="3" spans="1:9" ht="15" thickBot="1" x14ac:dyDescent="0.35">
      <c r="E3" s="31" t="s">
        <v>73</v>
      </c>
      <c r="F3" s="31" t="s">
        <v>74</v>
      </c>
      <c r="G3" s="31" t="s">
        <v>75</v>
      </c>
      <c r="H3" s="31" t="s">
        <v>76</v>
      </c>
      <c r="I3" s="31" t="s">
        <v>77</v>
      </c>
    </row>
    <row r="4" spans="1:9" x14ac:dyDescent="0.3">
      <c r="A4" t="s">
        <v>67</v>
      </c>
      <c r="B4" s="28">
        <f>SUM('MON WK1'!F1)</f>
        <v>100</v>
      </c>
      <c r="D4" t="s">
        <v>70</v>
      </c>
      <c r="E4" s="32">
        <f>SUM('MON WK1:FRI WK1'!I1)</f>
        <v>0</v>
      </c>
      <c r="F4" s="33">
        <f>SUM('MON WK2:FRI WK2'!I1)</f>
        <v>0</v>
      </c>
      <c r="G4" s="33">
        <f>SUM('MON WK3:FRI WK3'!I1)</f>
        <v>0</v>
      </c>
      <c r="H4" s="34">
        <f>SUM('MON WK4:FRI WK4'!I1)</f>
        <v>0</v>
      </c>
      <c r="I4" s="35">
        <f>SUM(E4:H4)</f>
        <v>0</v>
      </c>
    </row>
    <row r="5" spans="1:9" x14ac:dyDescent="0.3">
      <c r="A5" t="s">
        <v>68</v>
      </c>
      <c r="B5" s="28">
        <f>SUM('FRI WK4'!F2)</f>
        <v>0</v>
      </c>
      <c r="D5" t="s">
        <v>71</v>
      </c>
      <c r="E5" s="36">
        <f>SUM('MON WK1:FRI WK1'!I2)</f>
        <v>0</v>
      </c>
      <c r="F5" s="37">
        <f>SUM('MON WK2:FRI WK2'!I2)</f>
        <v>0</v>
      </c>
      <c r="G5" s="37">
        <f>SUM('MON WK3:FRI WK3'!I2)</f>
        <v>0</v>
      </c>
      <c r="H5" s="38">
        <f>SUM('MON WK4:FRI WK4'!I2)</f>
        <v>0</v>
      </c>
      <c r="I5" s="39">
        <f t="shared" ref="I5:I6" si="0">SUM(E5:H5)</f>
        <v>0</v>
      </c>
    </row>
    <row r="6" spans="1:9" ht="15" thickBot="1" x14ac:dyDescent="0.35">
      <c r="A6" t="s">
        <v>69</v>
      </c>
      <c r="B6" s="92">
        <f>SUM(B5/B4)</f>
        <v>0</v>
      </c>
      <c r="D6" t="s">
        <v>72</v>
      </c>
      <c r="E6" s="40">
        <f>SUM('MON WK1:FRI WK1'!I3)</f>
        <v>0</v>
      </c>
      <c r="F6" s="41">
        <f>SUM('MON WK2:FRI WK2'!I3)</f>
        <v>0</v>
      </c>
      <c r="G6" s="41">
        <f>SUM('MON WK3:FRI WK3'!I3)</f>
        <v>0</v>
      </c>
      <c r="H6" s="42">
        <f>SUM('MON WK4:FRI WK4'!I3)</f>
        <v>0</v>
      </c>
      <c r="I6" s="43">
        <f t="shared" si="0"/>
        <v>0</v>
      </c>
    </row>
    <row r="8" spans="1:9" x14ac:dyDescent="0.3">
      <c r="E8" s="29"/>
      <c r="F8" s="29"/>
      <c r="G8" s="29"/>
      <c r="H8" s="29"/>
      <c r="I8" s="29"/>
    </row>
  </sheetData>
  <pageMargins left="0.25" right="0.25" top="0.75" bottom="0.75" header="0.3" footer="0.3"/>
  <pageSetup paperSize="9" orientation="landscape" horizontalDpi="0" verticalDpi="0" r:id="rId1"/>
  <customProperties>
    <customPr name="LastActive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P78"/>
  <sheetViews>
    <sheetView workbookViewId="0">
      <selection activeCell="F9" sqref="F9:H9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SUM('MON WK1'!F2)</f>
        <v>100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5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>
        <f>SUM((F2-F1)/F1)</f>
        <v>-1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100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P78"/>
  <sheetViews>
    <sheetView workbookViewId="0">
      <selection activeCell="F9" sqref="F9:H9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SUM('TUE WK1'!F2)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P78"/>
  <sheetViews>
    <sheetView workbookViewId="0">
      <selection activeCell="F9" sqref="F9:H9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SUM('WED WK1'!F2)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P78"/>
  <sheetViews>
    <sheetView workbookViewId="0">
      <selection activeCell="F9" sqref="F9:H9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SUM('THU WK1'!F2)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P78"/>
  <sheetViews>
    <sheetView workbookViewId="0">
      <selection activeCell="F9" sqref="F9:H9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SUM('FRI WK1'!F2)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P78"/>
  <sheetViews>
    <sheetView workbookViewId="0">
      <selection activeCell="F9" sqref="F9:H9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SUM('MON WK2'!F2)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/>
  <dimension ref="A1:P78"/>
  <sheetViews>
    <sheetView workbookViewId="0">
      <selection activeCell="F9" sqref="F9:H9"/>
    </sheetView>
  </sheetViews>
  <sheetFormatPr defaultRowHeight="14.4" x14ac:dyDescent="0.3"/>
  <cols>
    <col min="1" max="1" width="8.77734375" style="1" customWidth="1"/>
    <col min="2" max="5" width="11.77734375" style="1" customWidth="1"/>
    <col min="6" max="7" width="8.77734375" style="1" customWidth="1"/>
    <col min="8" max="10" width="11.77734375" style="1" customWidth="1"/>
    <col min="11" max="11" width="19.77734375" style="1" customWidth="1"/>
    <col min="12" max="12" width="19.77734375" customWidth="1"/>
    <col min="13" max="15" width="11.77734375" customWidth="1"/>
  </cols>
  <sheetData>
    <row r="1" spans="1:16" ht="12" customHeight="1" thickBot="1" x14ac:dyDescent="0.35">
      <c r="A1" s="4" t="s">
        <v>0</v>
      </c>
      <c r="B1" s="5"/>
      <c r="C1" s="5"/>
      <c r="D1" s="5"/>
      <c r="E1" s="5" t="s">
        <v>11</v>
      </c>
      <c r="F1" s="6">
        <f>SUM('TUE WK2'!F2)</f>
        <v>0</v>
      </c>
      <c r="G1" s="5"/>
      <c r="H1" s="7" t="s">
        <v>58</v>
      </c>
      <c r="I1" s="8">
        <f>COUNTIF($H$9:$H$38,LISTS!E3)</f>
        <v>0</v>
      </c>
      <c r="J1" s="5"/>
      <c r="K1" s="5"/>
      <c r="L1" s="5"/>
      <c r="M1" s="25"/>
      <c r="N1" s="5"/>
      <c r="O1" s="25"/>
    </row>
    <row r="2" spans="1:16" ht="12" customHeight="1" thickBot="1" x14ac:dyDescent="0.35">
      <c r="A2" s="5"/>
      <c r="B2" s="5"/>
      <c r="C2" s="5"/>
      <c r="D2" s="5"/>
      <c r="E2" s="5" t="s">
        <v>51</v>
      </c>
      <c r="F2" s="6">
        <f>SUM(M39)</f>
        <v>0</v>
      </c>
      <c r="G2" s="5"/>
      <c r="H2" s="7" t="s">
        <v>59</v>
      </c>
      <c r="I2" s="8">
        <f>COUNTIF($H$9:$H$38,LISTS!E4)</f>
        <v>0</v>
      </c>
      <c r="J2" s="9"/>
      <c r="K2" s="50" t="s">
        <v>100</v>
      </c>
      <c r="L2" s="106">
        <f>SUM(F1*K7)</f>
        <v>0</v>
      </c>
      <c r="M2" s="1"/>
      <c r="N2" s="9"/>
      <c r="O2" s="25"/>
      <c r="P2" s="3"/>
    </row>
    <row r="3" spans="1:16" ht="12" customHeight="1" x14ac:dyDescent="0.3">
      <c r="A3" s="5"/>
      <c r="B3" s="5"/>
      <c r="C3" s="5"/>
      <c r="D3" s="5"/>
      <c r="E3" s="5" t="s">
        <v>52</v>
      </c>
      <c r="F3" s="10" t="e">
        <f>SUM((F2-F1)/F1)</f>
        <v>#DIV/0!</v>
      </c>
      <c r="G3" s="5"/>
      <c r="H3" s="7" t="s">
        <v>60</v>
      </c>
      <c r="I3" s="8">
        <f>COUNTIF($H$9:$H$38,LISTS!E5)</f>
        <v>0</v>
      </c>
      <c r="J3" s="9"/>
      <c r="K3" s="9"/>
      <c r="L3" s="9"/>
      <c r="M3" s="9"/>
      <c r="N3" s="9"/>
      <c r="P3" s="3"/>
    </row>
    <row r="4" spans="1:16" ht="12" customHeight="1" x14ac:dyDescent="0.3">
      <c r="A4" s="5"/>
      <c r="B4" s="5"/>
      <c r="C4" s="5"/>
      <c r="D4" s="5"/>
      <c r="E4" s="5" t="s">
        <v>55</v>
      </c>
      <c r="F4" s="10" t="str">
        <f>IFERROR(I1/(I1+I2+I3),"")</f>
        <v/>
      </c>
      <c r="G4" s="5"/>
      <c r="I4" s="7" t="s">
        <v>62</v>
      </c>
      <c r="J4" s="9"/>
      <c r="K4" s="9"/>
      <c r="L4" s="9"/>
      <c r="M4" s="1"/>
      <c r="N4" s="9"/>
      <c r="O4" s="56">
        <f>SUM(1-L7)</f>
        <v>0.5</v>
      </c>
      <c r="P4" s="3"/>
    </row>
    <row r="5" spans="1:16" ht="12" customHeight="1" x14ac:dyDescent="0.3">
      <c r="A5" s="5" t="s">
        <v>1</v>
      </c>
      <c r="B5" s="91"/>
      <c r="C5" s="11"/>
      <c r="D5" s="5"/>
      <c r="E5" s="5"/>
      <c r="F5" s="5"/>
      <c r="G5" s="5"/>
      <c r="H5" s="5"/>
      <c r="I5" s="5"/>
      <c r="J5" s="9"/>
      <c r="K5" s="25" t="s">
        <v>103</v>
      </c>
      <c r="L5" s="25" t="s">
        <v>106</v>
      </c>
      <c r="M5" s="1"/>
      <c r="N5" s="9"/>
      <c r="O5" s="9"/>
      <c r="P5" s="3"/>
    </row>
    <row r="6" spans="1:16" ht="12" customHeight="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L6" s="25" t="s">
        <v>107</v>
      </c>
      <c r="M6" s="5"/>
      <c r="N6" s="5"/>
      <c r="O6" s="5"/>
    </row>
    <row r="7" spans="1:16" ht="12" customHeight="1" thickBot="1" x14ac:dyDescent="0.35">
      <c r="A7" s="5" t="s">
        <v>2</v>
      </c>
      <c r="B7" s="8" t="s">
        <v>8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47</v>
      </c>
      <c r="I7" s="8" t="s">
        <v>9</v>
      </c>
      <c r="J7" s="8" t="s">
        <v>10</v>
      </c>
      <c r="K7" s="93">
        <v>0.05</v>
      </c>
      <c r="L7" s="93">
        <v>0.5</v>
      </c>
      <c r="M7" s="49" t="s">
        <v>63</v>
      </c>
      <c r="N7" s="8" t="s">
        <v>53</v>
      </c>
      <c r="O7" s="8" t="s">
        <v>56</v>
      </c>
    </row>
    <row r="8" spans="1:16" ht="12" customHeight="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94" t="s">
        <v>109</v>
      </c>
      <c r="L8" s="94" t="s">
        <v>109</v>
      </c>
      <c r="M8" s="8" t="s">
        <v>64</v>
      </c>
      <c r="N8" s="5"/>
      <c r="O8" s="5"/>
    </row>
    <row r="9" spans="1:16" ht="12" customHeight="1" x14ac:dyDescent="0.3">
      <c r="A9" s="12">
        <v>1</v>
      </c>
      <c r="B9" s="70"/>
      <c r="C9" s="74"/>
      <c r="D9" s="74"/>
      <c r="E9" s="74"/>
      <c r="F9" s="75"/>
      <c r="G9" s="76"/>
      <c r="H9" s="77"/>
      <c r="I9" s="13" t="str">
        <f>IF(H9="ITM",(F9*(1+G9)),IF(H9="OTM",(F9-(F9*2)),IF(H9="TIE",(F9),"")))</f>
        <v/>
      </c>
      <c r="J9" s="13" t="str">
        <f>IF(H9="ITM",(I9-F9),IF(H9="OTM",(F9-(F9*2)),IF(H9="TIE",(I9-F9),"")))</f>
        <v/>
      </c>
      <c r="K9" s="102"/>
      <c r="L9" s="102"/>
      <c r="M9" s="98" t="str">
        <f t="shared" ref="M9:M22" si="0">IF(ISERROR(O9*$K$7),"",IF(J9&lt;=0,O9*$K$7,(O9*$K$7+(J9*$L$7))))</f>
        <v/>
      </c>
      <c r="N9" s="13" t="str">
        <f t="shared" ref="N9:N58" si="1">IFERROR(J9*$O$4,"")</f>
        <v/>
      </c>
      <c r="O9" s="107" t="str">
        <f>IFERROR(F1+J9,"")</f>
        <v/>
      </c>
    </row>
    <row r="10" spans="1:16" ht="12" customHeight="1" x14ac:dyDescent="0.3">
      <c r="A10" s="14">
        <v>2</v>
      </c>
      <c r="B10" s="71"/>
      <c r="C10" s="78"/>
      <c r="D10" s="78"/>
      <c r="E10" s="78"/>
      <c r="F10" s="79"/>
      <c r="G10" s="80"/>
      <c r="H10" s="81"/>
      <c r="I10" s="15" t="str">
        <f t="shared" ref="I10:I58" si="2">IF(H10="ITM",(F10*(1+G10)),IF(H10="OTM",(F10-(F10*2)),IF(H10="TIE",(F10),"")))</f>
        <v/>
      </c>
      <c r="J10" s="15" t="str">
        <f t="shared" ref="J10:J58" si="3">IF(H10="ITM",(I10-F10),IF(H10="OTM",(F10-(F10*2)),IF(H10="TIE",(I10-F10),"")))</f>
        <v/>
      </c>
      <c r="K10" s="103"/>
      <c r="L10" s="103"/>
      <c r="M10" s="99" t="str">
        <f t="shared" si="0"/>
        <v/>
      </c>
      <c r="N10" s="15" t="str">
        <f t="shared" si="1"/>
        <v/>
      </c>
      <c r="O10" s="108" t="str">
        <f>IFERROR(O9+J10,"")</f>
        <v/>
      </c>
    </row>
    <row r="11" spans="1:16" ht="12" customHeight="1" x14ac:dyDescent="0.3">
      <c r="A11" s="16">
        <v>3</v>
      </c>
      <c r="B11" s="72"/>
      <c r="C11" s="82"/>
      <c r="D11" s="82"/>
      <c r="E11" s="82"/>
      <c r="F11" s="83"/>
      <c r="G11" s="84"/>
      <c r="H11" s="85"/>
      <c r="I11" s="17" t="str">
        <f t="shared" si="2"/>
        <v/>
      </c>
      <c r="J11" s="17" t="str">
        <f t="shared" si="3"/>
        <v/>
      </c>
      <c r="K11" s="104"/>
      <c r="L11" s="104"/>
      <c r="M11" s="100" t="str">
        <f t="shared" si="0"/>
        <v/>
      </c>
      <c r="N11" s="17" t="str">
        <f t="shared" si="1"/>
        <v/>
      </c>
      <c r="O11" s="109" t="str">
        <f t="shared" ref="O11:O58" si="4">IFERROR(O10+J11,"")</f>
        <v/>
      </c>
    </row>
    <row r="12" spans="1:16" ht="12" customHeight="1" x14ac:dyDescent="0.3">
      <c r="A12" s="14">
        <v>4</v>
      </c>
      <c r="B12" s="71"/>
      <c r="C12" s="78"/>
      <c r="D12" s="78"/>
      <c r="E12" s="78"/>
      <c r="F12" s="79"/>
      <c r="G12" s="80"/>
      <c r="H12" s="81"/>
      <c r="I12" s="15" t="str">
        <f t="shared" si="2"/>
        <v/>
      </c>
      <c r="J12" s="15" t="str">
        <f t="shared" si="3"/>
        <v/>
      </c>
      <c r="K12" s="103"/>
      <c r="L12" s="103"/>
      <c r="M12" s="99" t="str">
        <f t="shared" si="0"/>
        <v/>
      </c>
      <c r="N12" s="15" t="str">
        <f t="shared" si="1"/>
        <v/>
      </c>
      <c r="O12" s="108" t="str">
        <f t="shared" si="4"/>
        <v/>
      </c>
    </row>
    <row r="13" spans="1:16" ht="12" customHeight="1" x14ac:dyDescent="0.3">
      <c r="A13" s="16">
        <v>5</v>
      </c>
      <c r="B13" s="72"/>
      <c r="C13" s="82"/>
      <c r="D13" s="82"/>
      <c r="E13" s="82"/>
      <c r="F13" s="83"/>
      <c r="G13" s="84"/>
      <c r="H13" s="85"/>
      <c r="I13" s="17" t="str">
        <f t="shared" si="2"/>
        <v/>
      </c>
      <c r="J13" s="17" t="str">
        <f t="shared" si="3"/>
        <v/>
      </c>
      <c r="K13" s="104"/>
      <c r="L13" s="104"/>
      <c r="M13" s="100" t="str">
        <f t="shared" si="0"/>
        <v/>
      </c>
      <c r="N13" s="17" t="str">
        <f t="shared" si="1"/>
        <v/>
      </c>
      <c r="O13" s="109" t="str">
        <f t="shared" si="4"/>
        <v/>
      </c>
    </row>
    <row r="14" spans="1:16" ht="12" customHeight="1" x14ac:dyDescent="0.3">
      <c r="A14" s="14">
        <v>6</v>
      </c>
      <c r="B14" s="71"/>
      <c r="C14" s="78"/>
      <c r="D14" s="78"/>
      <c r="E14" s="78"/>
      <c r="F14" s="79"/>
      <c r="G14" s="80"/>
      <c r="H14" s="81"/>
      <c r="I14" s="15" t="str">
        <f t="shared" si="2"/>
        <v/>
      </c>
      <c r="J14" s="15" t="str">
        <f t="shared" si="3"/>
        <v/>
      </c>
      <c r="K14" s="103"/>
      <c r="L14" s="103"/>
      <c r="M14" s="99" t="str">
        <f t="shared" si="0"/>
        <v/>
      </c>
      <c r="N14" s="15" t="str">
        <f t="shared" si="1"/>
        <v/>
      </c>
      <c r="O14" s="108" t="str">
        <f t="shared" si="4"/>
        <v/>
      </c>
    </row>
    <row r="15" spans="1:16" ht="12" customHeight="1" x14ac:dyDescent="0.3">
      <c r="A15" s="16">
        <v>7</v>
      </c>
      <c r="B15" s="72"/>
      <c r="C15" s="82"/>
      <c r="D15" s="82"/>
      <c r="E15" s="82"/>
      <c r="F15" s="83"/>
      <c r="G15" s="84"/>
      <c r="H15" s="85"/>
      <c r="I15" s="17" t="str">
        <f t="shared" si="2"/>
        <v/>
      </c>
      <c r="J15" s="17" t="str">
        <f t="shared" si="3"/>
        <v/>
      </c>
      <c r="K15" s="104"/>
      <c r="L15" s="104"/>
      <c r="M15" s="100" t="str">
        <f t="shared" si="0"/>
        <v/>
      </c>
      <c r="N15" s="17" t="str">
        <f t="shared" si="1"/>
        <v/>
      </c>
      <c r="O15" s="109" t="str">
        <f t="shared" si="4"/>
        <v/>
      </c>
    </row>
    <row r="16" spans="1:16" ht="12" customHeight="1" x14ac:dyDescent="0.3">
      <c r="A16" s="14">
        <v>8</v>
      </c>
      <c r="B16" s="71"/>
      <c r="C16" s="78"/>
      <c r="D16" s="78"/>
      <c r="E16" s="78"/>
      <c r="F16" s="79"/>
      <c r="G16" s="80"/>
      <c r="H16" s="81"/>
      <c r="I16" s="15" t="str">
        <f t="shared" si="2"/>
        <v/>
      </c>
      <c r="J16" s="15" t="str">
        <f t="shared" si="3"/>
        <v/>
      </c>
      <c r="K16" s="103"/>
      <c r="L16" s="103"/>
      <c r="M16" s="99" t="str">
        <f t="shared" si="0"/>
        <v/>
      </c>
      <c r="N16" s="15" t="str">
        <f t="shared" si="1"/>
        <v/>
      </c>
      <c r="O16" s="108" t="str">
        <f t="shared" si="4"/>
        <v/>
      </c>
    </row>
    <row r="17" spans="1:15" ht="12" customHeight="1" x14ac:dyDescent="0.3">
      <c r="A17" s="16">
        <v>9</v>
      </c>
      <c r="B17" s="72"/>
      <c r="C17" s="82"/>
      <c r="D17" s="82"/>
      <c r="E17" s="82"/>
      <c r="F17" s="83"/>
      <c r="G17" s="84"/>
      <c r="H17" s="85"/>
      <c r="I17" s="17" t="str">
        <f t="shared" si="2"/>
        <v/>
      </c>
      <c r="J17" s="17" t="str">
        <f t="shared" si="3"/>
        <v/>
      </c>
      <c r="K17" s="104"/>
      <c r="L17" s="104"/>
      <c r="M17" s="100" t="str">
        <f t="shared" si="0"/>
        <v/>
      </c>
      <c r="N17" s="17" t="str">
        <f t="shared" si="1"/>
        <v/>
      </c>
      <c r="O17" s="109" t="str">
        <f t="shared" si="4"/>
        <v/>
      </c>
    </row>
    <row r="18" spans="1:15" ht="12" customHeight="1" x14ac:dyDescent="0.3">
      <c r="A18" s="14">
        <v>10</v>
      </c>
      <c r="B18" s="71"/>
      <c r="C18" s="78"/>
      <c r="D18" s="78"/>
      <c r="E18" s="78"/>
      <c r="F18" s="79"/>
      <c r="G18" s="80"/>
      <c r="H18" s="81"/>
      <c r="I18" s="15" t="str">
        <f t="shared" si="2"/>
        <v/>
      </c>
      <c r="J18" s="15" t="str">
        <f t="shared" si="3"/>
        <v/>
      </c>
      <c r="K18" s="103"/>
      <c r="L18" s="103"/>
      <c r="M18" s="99" t="str">
        <f t="shared" si="0"/>
        <v/>
      </c>
      <c r="N18" s="15" t="str">
        <f t="shared" si="1"/>
        <v/>
      </c>
      <c r="O18" s="108" t="str">
        <f t="shared" si="4"/>
        <v/>
      </c>
    </row>
    <row r="19" spans="1:15" ht="12" customHeight="1" x14ac:dyDescent="0.3">
      <c r="A19" s="16">
        <v>11</v>
      </c>
      <c r="B19" s="72"/>
      <c r="C19" s="82"/>
      <c r="D19" s="82"/>
      <c r="E19" s="82"/>
      <c r="F19" s="83"/>
      <c r="G19" s="84"/>
      <c r="H19" s="85"/>
      <c r="I19" s="17" t="str">
        <f t="shared" si="2"/>
        <v/>
      </c>
      <c r="J19" s="17" t="str">
        <f t="shared" si="3"/>
        <v/>
      </c>
      <c r="K19" s="104"/>
      <c r="L19" s="104"/>
      <c r="M19" s="100" t="str">
        <f t="shared" si="0"/>
        <v/>
      </c>
      <c r="N19" s="17" t="str">
        <f t="shared" si="1"/>
        <v/>
      </c>
      <c r="O19" s="109" t="str">
        <f t="shared" si="4"/>
        <v/>
      </c>
    </row>
    <row r="20" spans="1:15" ht="12" customHeight="1" x14ac:dyDescent="0.3">
      <c r="A20" s="14">
        <v>12</v>
      </c>
      <c r="B20" s="71"/>
      <c r="C20" s="78"/>
      <c r="D20" s="78"/>
      <c r="E20" s="78"/>
      <c r="F20" s="79"/>
      <c r="G20" s="80"/>
      <c r="H20" s="81"/>
      <c r="I20" s="15" t="str">
        <f t="shared" si="2"/>
        <v/>
      </c>
      <c r="J20" s="15" t="str">
        <f t="shared" si="3"/>
        <v/>
      </c>
      <c r="K20" s="103"/>
      <c r="L20" s="103"/>
      <c r="M20" s="99" t="str">
        <f t="shared" si="0"/>
        <v/>
      </c>
      <c r="N20" s="15" t="str">
        <f t="shared" si="1"/>
        <v/>
      </c>
      <c r="O20" s="108" t="str">
        <f t="shared" si="4"/>
        <v/>
      </c>
    </row>
    <row r="21" spans="1:15" ht="12" customHeight="1" x14ac:dyDescent="0.3">
      <c r="A21" s="16">
        <v>13</v>
      </c>
      <c r="B21" s="72"/>
      <c r="C21" s="82"/>
      <c r="D21" s="82"/>
      <c r="E21" s="82"/>
      <c r="F21" s="83"/>
      <c r="G21" s="84"/>
      <c r="H21" s="85"/>
      <c r="I21" s="17" t="str">
        <f t="shared" si="2"/>
        <v/>
      </c>
      <c r="J21" s="17" t="str">
        <f t="shared" si="3"/>
        <v/>
      </c>
      <c r="K21" s="104"/>
      <c r="L21" s="104"/>
      <c r="M21" s="100" t="str">
        <f t="shared" si="0"/>
        <v/>
      </c>
      <c r="N21" s="17" t="str">
        <f t="shared" si="1"/>
        <v/>
      </c>
      <c r="O21" s="109" t="str">
        <f t="shared" si="4"/>
        <v/>
      </c>
    </row>
    <row r="22" spans="1:15" ht="12" customHeight="1" x14ac:dyDescent="0.3">
      <c r="A22" s="14">
        <v>14</v>
      </c>
      <c r="B22" s="71"/>
      <c r="C22" s="78"/>
      <c r="D22" s="78"/>
      <c r="E22" s="78"/>
      <c r="F22" s="79"/>
      <c r="G22" s="80"/>
      <c r="H22" s="81"/>
      <c r="I22" s="15" t="str">
        <f t="shared" si="2"/>
        <v/>
      </c>
      <c r="J22" s="15" t="str">
        <f t="shared" si="3"/>
        <v/>
      </c>
      <c r="K22" s="103"/>
      <c r="L22" s="103"/>
      <c r="M22" s="99" t="str">
        <f t="shared" si="0"/>
        <v/>
      </c>
      <c r="N22" s="15" t="str">
        <f t="shared" si="1"/>
        <v/>
      </c>
      <c r="O22" s="108" t="str">
        <f t="shared" si="4"/>
        <v/>
      </c>
    </row>
    <row r="23" spans="1:15" ht="12" customHeight="1" x14ac:dyDescent="0.3">
      <c r="A23" s="16">
        <v>15</v>
      </c>
      <c r="B23" s="72"/>
      <c r="C23" s="82"/>
      <c r="D23" s="82"/>
      <c r="E23" s="82"/>
      <c r="F23" s="83"/>
      <c r="G23" s="84"/>
      <c r="H23" s="85"/>
      <c r="I23" s="17"/>
      <c r="J23" s="17"/>
      <c r="K23" s="104"/>
      <c r="L23" s="104"/>
      <c r="M23" s="100"/>
      <c r="N23" s="17"/>
      <c r="O23" s="109"/>
    </row>
    <row r="24" spans="1:15" ht="12" customHeight="1" x14ac:dyDescent="0.3">
      <c r="A24" s="14">
        <v>16</v>
      </c>
      <c r="B24" s="71"/>
      <c r="C24" s="78"/>
      <c r="D24" s="78"/>
      <c r="E24" s="78"/>
      <c r="F24" s="79"/>
      <c r="G24" s="80"/>
      <c r="H24" s="81"/>
      <c r="I24" s="15"/>
      <c r="J24" s="15"/>
      <c r="K24" s="103"/>
      <c r="L24" s="103"/>
      <c r="M24" s="99"/>
      <c r="N24" s="15"/>
      <c r="O24" s="108"/>
    </row>
    <row r="25" spans="1:15" ht="12" customHeight="1" x14ac:dyDescent="0.3">
      <c r="A25" s="16">
        <v>17</v>
      </c>
      <c r="B25" s="72"/>
      <c r="C25" s="82"/>
      <c r="D25" s="82"/>
      <c r="E25" s="82"/>
      <c r="F25" s="83"/>
      <c r="G25" s="84"/>
      <c r="H25" s="85"/>
      <c r="I25" s="17"/>
      <c r="J25" s="17"/>
      <c r="K25" s="104"/>
      <c r="L25" s="104"/>
      <c r="M25" s="100"/>
      <c r="N25" s="17"/>
      <c r="O25" s="109"/>
    </row>
    <row r="26" spans="1:15" ht="12" customHeight="1" x14ac:dyDescent="0.3">
      <c r="A26" s="14">
        <v>18</v>
      </c>
      <c r="B26" s="71"/>
      <c r="C26" s="78"/>
      <c r="D26" s="78"/>
      <c r="E26" s="78"/>
      <c r="F26" s="79"/>
      <c r="G26" s="80"/>
      <c r="H26" s="81"/>
      <c r="I26" s="15"/>
      <c r="J26" s="15"/>
      <c r="K26" s="103"/>
      <c r="L26" s="103"/>
      <c r="M26" s="99"/>
      <c r="N26" s="15"/>
      <c r="O26" s="108"/>
    </row>
    <row r="27" spans="1:15" ht="12" customHeight="1" x14ac:dyDescent="0.3">
      <c r="A27" s="16">
        <v>19</v>
      </c>
      <c r="B27" s="72"/>
      <c r="C27" s="82"/>
      <c r="D27" s="82"/>
      <c r="E27" s="82"/>
      <c r="F27" s="83"/>
      <c r="G27" s="84"/>
      <c r="H27" s="85"/>
      <c r="I27" s="17"/>
      <c r="J27" s="17"/>
      <c r="K27" s="104"/>
      <c r="L27" s="104"/>
      <c r="M27" s="100"/>
      <c r="N27" s="17"/>
      <c r="O27" s="109"/>
    </row>
    <row r="28" spans="1:15" ht="12" customHeight="1" x14ac:dyDescent="0.3">
      <c r="A28" s="14">
        <v>20</v>
      </c>
      <c r="B28" s="71"/>
      <c r="C28" s="78"/>
      <c r="D28" s="78"/>
      <c r="E28" s="78"/>
      <c r="F28" s="79"/>
      <c r="G28" s="80"/>
      <c r="H28" s="81"/>
      <c r="I28" s="15"/>
      <c r="J28" s="15"/>
      <c r="K28" s="103"/>
      <c r="L28" s="103"/>
      <c r="M28" s="99"/>
      <c r="N28" s="15"/>
      <c r="O28" s="108"/>
    </row>
    <row r="29" spans="1:15" ht="12" customHeight="1" x14ac:dyDescent="0.3">
      <c r="A29" s="16">
        <v>21</v>
      </c>
      <c r="B29" s="72"/>
      <c r="C29" s="82"/>
      <c r="D29" s="82"/>
      <c r="E29" s="82"/>
      <c r="F29" s="83"/>
      <c r="G29" s="84"/>
      <c r="H29" s="85"/>
      <c r="I29" s="17"/>
      <c r="J29" s="17"/>
      <c r="K29" s="104"/>
      <c r="L29" s="104"/>
      <c r="M29" s="100"/>
      <c r="N29" s="17"/>
      <c r="O29" s="109"/>
    </row>
    <row r="30" spans="1:15" ht="12" customHeight="1" x14ac:dyDescent="0.3">
      <c r="A30" s="14">
        <v>22</v>
      </c>
      <c r="B30" s="71"/>
      <c r="C30" s="78"/>
      <c r="D30" s="78"/>
      <c r="E30" s="78"/>
      <c r="F30" s="79"/>
      <c r="G30" s="80"/>
      <c r="H30" s="81"/>
      <c r="I30" s="15"/>
      <c r="J30" s="15"/>
      <c r="K30" s="103"/>
      <c r="L30" s="103"/>
      <c r="M30" s="99"/>
      <c r="N30" s="15"/>
      <c r="O30" s="108"/>
    </row>
    <row r="31" spans="1:15" ht="12" customHeight="1" x14ac:dyDescent="0.3">
      <c r="A31" s="16">
        <v>23</v>
      </c>
      <c r="B31" s="72"/>
      <c r="C31" s="82"/>
      <c r="D31" s="82"/>
      <c r="E31" s="82"/>
      <c r="F31" s="83"/>
      <c r="G31" s="84"/>
      <c r="H31" s="85"/>
      <c r="I31" s="17"/>
      <c r="J31" s="17"/>
      <c r="K31" s="104"/>
      <c r="L31" s="104"/>
      <c r="M31" s="100"/>
      <c r="N31" s="17"/>
      <c r="O31" s="109"/>
    </row>
    <row r="32" spans="1:15" ht="12" customHeight="1" x14ac:dyDescent="0.3">
      <c r="A32" s="14">
        <v>24</v>
      </c>
      <c r="B32" s="71"/>
      <c r="C32" s="78"/>
      <c r="D32" s="78"/>
      <c r="E32" s="78"/>
      <c r="F32" s="79"/>
      <c r="G32" s="80"/>
      <c r="H32" s="81"/>
      <c r="I32" s="15"/>
      <c r="J32" s="15"/>
      <c r="K32" s="103"/>
      <c r="L32" s="103"/>
      <c r="M32" s="99"/>
      <c r="N32" s="15"/>
      <c r="O32" s="108"/>
    </row>
    <row r="33" spans="1:15" ht="12" customHeight="1" x14ac:dyDescent="0.3">
      <c r="A33" s="16">
        <v>25</v>
      </c>
      <c r="B33" s="72"/>
      <c r="C33" s="82"/>
      <c r="D33" s="82"/>
      <c r="E33" s="82"/>
      <c r="F33" s="83"/>
      <c r="G33" s="84"/>
      <c r="H33" s="85"/>
      <c r="I33" s="17"/>
      <c r="J33" s="17"/>
      <c r="K33" s="104"/>
      <c r="L33" s="104"/>
      <c r="M33" s="100"/>
      <c r="N33" s="17"/>
      <c r="O33" s="109"/>
    </row>
    <row r="34" spans="1:15" ht="12" customHeight="1" x14ac:dyDescent="0.3">
      <c r="A34" s="14">
        <v>26</v>
      </c>
      <c r="B34" s="71"/>
      <c r="C34" s="78"/>
      <c r="D34" s="78"/>
      <c r="E34" s="78"/>
      <c r="F34" s="79"/>
      <c r="G34" s="80"/>
      <c r="H34" s="81"/>
      <c r="I34" s="15"/>
      <c r="J34" s="15"/>
      <c r="K34" s="103"/>
      <c r="L34" s="103"/>
      <c r="M34" s="99"/>
      <c r="N34" s="15"/>
      <c r="O34" s="108"/>
    </row>
    <row r="35" spans="1:15" ht="12" customHeight="1" x14ac:dyDescent="0.3">
      <c r="A35" s="16">
        <v>27</v>
      </c>
      <c r="B35" s="72"/>
      <c r="C35" s="82"/>
      <c r="D35" s="82"/>
      <c r="E35" s="82"/>
      <c r="F35" s="83"/>
      <c r="G35" s="84"/>
      <c r="H35" s="85"/>
      <c r="I35" s="17"/>
      <c r="J35" s="17"/>
      <c r="K35" s="104"/>
      <c r="L35" s="104"/>
      <c r="M35" s="100"/>
      <c r="N35" s="17"/>
      <c r="O35" s="109"/>
    </row>
    <row r="36" spans="1:15" ht="12" customHeight="1" x14ac:dyDescent="0.3">
      <c r="A36" s="14">
        <v>28</v>
      </c>
      <c r="B36" s="71"/>
      <c r="C36" s="78"/>
      <c r="D36" s="78"/>
      <c r="E36" s="78"/>
      <c r="F36" s="79"/>
      <c r="G36" s="80"/>
      <c r="H36" s="81"/>
      <c r="I36" s="15"/>
      <c r="J36" s="15"/>
      <c r="K36" s="103"/>
      <c r="L36" s="103"/>
      <c r="M36" s="99"/>
      <c r="N36" s="15"/>
      <c r="O36" s="108"/>
    </row>
    <row r="37" spans="1:15" ht="12" customHeight="1" x14ac:dyDescent="0.3">
      <c r="A37" s="16">
        <v>29</v>
      </c>
      <c r="B37" s="72"/>
      <c r="C37" s="82"/>
      <c r="D37" s="82"/>
      <c r="E37" s="82"/>
      <c r="F37" s="83"/>
      <c r="G37" s="84"/>
      <c r="H37" s="85"/>
      <c r="I37" s="17" t="str">
        <f t="shared" si="2"/>
        <v/>
      </c>
      <c r="J37" s="17" t="str">
        <f t="shared" si="3"/>
        <v/>
      </c>
      <c r="K37" s="104"/>
      <c r="L37" s="104"/>
      <c r="M37" s="100" t="str">
        <f t="shared" ref="M37:M48" si="5">IF(ISERROR(O37*$K$7),"",IF(J37&lt;=0,O37*$K$7,(O37*$K$7+(J37*$L$7))))</f>
        <v/>
      </c>
      <c r="N37" s="17" t="str">
        <f t="shared" si="1"/>
        <v/>
      </c>
      <c r="O37" s="109" t="str">
        <f>IFERROR(O22+J37,"")</f>
        <v/>
      </c>
    </row>
    <row r="38" spans="1:15" ht="12" customHeight="1" x14ac:dyDescent="0.3">
      <c r="A38" s="14">
        <v>30</v>
      </c>
      <c r="B38" s="71"/>
      <c r="C38" s="78"/>
      <c r="D38" s="78"/>
      <c r="E38" s="78"/>
      <c r="F38" s="79"/>
      <c r="G38" s="80"/>
      <c r="H38" s="81"/>
      <c r="I38" s="15" t="str">
        <f t="shared" si="2"/>
        <v/>
      </c>
      <c r="J38" s="15" t="str">
        <f t="shared" si="3"/>
        <v/>
      </c>
      <c r="K38" s="103"/>
      <c r="L38" s="103"/>
      <c r="M38" s="99" t="str">
        <f t="shared" si="5"/>
        <v/>
      </c>
      <c r="N38" s="15" t="str">
        <f t="shared" si="1"/>
        <v/>
      </c>
      <c r="O38" s="108" t="str">
        <f t="shared" si="4"/>
        <v/>
      </c>
    </row>
    <row r="39" spans="1:15" ht="12" customHeight="1" x14ac:dyDescent="0.3">
      <c r="A39" s="16">
        <v>31</v>
      </c>
      <c r="B39" s="72"/>
      <c r="C39" s="82"/>
      <c r="D39" s="82"/>
      <c r="E39" s="82"/>
      <c r="F39" s="83"/>
      <c r="G39" s="84"/>
      <c r="H39" s="85"/>
      <c r="I39" s="17" t="str">
        <f t="shared" si="2"/>
        <v/>
      </c>
      <c r="J39" s="17" t="str">
        <f t="shared" si="3"/>
        <v/>
      </c>
      <c r="K39" s="104"/>
      <c r="L39" s="104"/>
      <c r="M39" s="100" t="str">
        <f t="shared" si="5"/>
        <v/>
      </c>
      <c r="N39" s="17" t="str">
        <f t="shared" si="1"/>
        <v/>
      </c>
      <c r="O39" s="109" t="str">
        <f t="shared" si="4"/>
        <v/>
      </c>
    </row>
    <row r="40" spans="1:15" x14ac:dyDescent="0.3">
      <c r="A40" s="14">
        <v>32</v>
      </c>
      <c r="B40" s="71"/>
      <c r="C40" s="78"/>
      <c r="D40" s="78"/>
      <c r="E40" s="78"/>
      <c r="F40" s="79"/>
      <c r="G40" s="80"/>
      <c r="H40" s="81"/>
      <c r="I40" s="15" t="str">
        <f t="shared" si="2"/>
        <v/>
      </c>
      <c r="J40" s="15" t="str">
        <f t="shared" si="3"/>
        <v/>
      </c>
      <c r="K40" s="103"/>
      <c r="L40" s="103"/>
      <c r="M40" s="99" t="str">
        <f t="shared" si="5"/>
        <v/>
      </c>
      <c r="N40" s="15" t="str">
        <f t="shared" si="1"/>
        <v/>
      </c>
      <c r="O40" s="108" t="str">
        <f t="shared" si="4"/>
        <v/>
      </c>
    </row>
    <row r="41" spans="1:15" x14ac:dyDescent="0.3">
      <c r="A41" s="16">
        <v>33</v>
      </c>
      <c r="B41" s="72"/>
      <c r="C41" s="82"/>
      <c r="D41" s="82"/>
      <c r="E41" s="82"/>
      <c r="F41" s="83"/>
      <c r="G41" s="84"/>
      <c r="H41" s="85"/>
      <c r="I41" s="17" t="str">
        <f t="shared" si="2"/>
        <v/>
      </c>
      <c r="J41" s="17" t="str">
        <f t="shared" si="3"/>
        <v/>
      </c>
      <c r="K41" s="104"/>
      <c r="L41" s="104"/>
      <c r="M41" s="100" t="str">
        <f t="shared" si="5"/>
        <v/>
      </c>
      <c r="N41" s="17" t="str">
        <f t="shared" si="1"/>
        <v/>
      </c>
      <c r="O41" s="109" t="str">
        <f t="shared" si="4"/>
        <v/>
      </c>
    </row>
    <row r="42" spans="1:15" x14ac:dyDescent="0.3">
      <c r="A42" s="14">
        <v>34</v>
      </c>
      <c r="B42" s="71"/>
      <c r="C42" s="78"/>
      <c r="D42" s="78"/>
      <c r="E42" s="78"/>
      <c r="F42" s="79"/>
      <c r="G42" s="80"/>
      <c r="H42" s="81"/>
      <c r="I42" s="15" t="str">
        <f t="shared" si="2"/>
        <v/>
      </c>
      <c r="J42" s="15" t="str">
        <f t="shared" si="3"/>
        <v/>
      </c>
      <c r="K42" s="103"/>
      <c r="L42" s="103"/>
      <c r="M42" s="99" t="str">
        <f t="shared" si="5"/>
        <v/>
      </c>
      <c r="N42" s="15" t="str">
        <f t="shared" si="1"/>
        <v/>
      </c>
      <c r="O42" s="108" t="str">
        <f t="shared" si="4"/>
        <v/>
      </c>
    </row>
    <row r="43" spans="1:15" x14ac:dyDescent="0.3">
      <c r="A43" s="16">
        <v>35</v>
      </c>
      <c r="B43" s="72"/>
      <c r="C43" s="82"/>
      <c r="D43" s="82"/>
      <c r="E43" s="82"/>
      <c r="F43" s="83"/>
      <c r="G43" s="84"/>
      <c r="H43" s="85"/>
      <c r="I43" s="17" t="str">
        <f t="shared" si="2"/>
        <v/>
      </c>
      <c r="J43" s="17" t="str">
        <f t="shared" si="3"/>
        <v/>
      </c>
      <c r="K43" s="104"/>
      <c r="L43" s="104"/>
      <c r="M43" s="100" t="str">
        <f t="shared" si="5"/>
        <v/>
      </c>
      <c r="N43" s="17" t="str">
        <f t="shared" si="1"/>
        <v/>
      </c>
      <c r="O43" s="109" t="str">
        <f t="shared" si="4"/>
        <v/>
      </c>
    </row>
    <row r="44" spans="1:15" x14ac:dyDescent="0.3">
      <c r="A44" s="14">
        <v>36</v>
      </c>
      <c r="B44" s="71"/>
      <c r="C44" s="78"/>
      <c r="D44" s="78"/>
      <c r="E44" s="78"/>
      <c r="F44" s="79"/>
      <c r="G44" s="80"/>
      <c r="H44" s="81"/>
      <c r="I44" s="15" t="str">
        <f t="shared" si="2"/>
        <v/>
      </c>
      <c r="J44" s="15" t="str">
        <f t="shared" si="3"/>
        <v/>
      </c>
      <c r="K44" s="103"/>
      <c r="L44" s="103"/>
      <c r="M44" s="99" t="str">
        <f t="shared" si="5"/>
        <v/>
      </c>
      <c r="N44" s="15" t="str">
        <f t="shared" si="1"/>
        <v/>
      </c>
      <c r="O44" s="108" t="str">
        <f t="shared" si="4"/>
        <v/>
      </c>
    </row>
    <row r="45" spans="1:15" x14ac:dyDescent="0.3">
      <c r="A45" s="16">
        <v>37</v>
      </c>
      <c r="B45" s="72"/>
      <c r="C45" s="82"/>
      <c r="D45" s="82"/>
      <c r="E45" s="82"/>
      <c r="F45" s="83"/>
      <c r="G45" s="84"/>
      <c r="H45" s="85"/>
      <c r="I45" s="17" t="str">
        <f t="shared" si="2"/>
        <v/>
      </c>
      <c r="J45" s="17" t="str">
        <f t="shared" si="3"/>
        <v/>
      </c>
      <c r="K45" s="104"/>
      <c r="L45" s="104"/>
      <c r="M45" s="100" t="str">
        <f t="shared" si="5"/>
        <v/>
      </c>
      <c r="N45" s="17" t="str">
        <f t="shared" si="1"/>
        <v/>
      </c>
      <c r="O45" s="109" t="str">
        <f t="shared" si="4"/>
        <v/>
      </c>
    </row>
    <row r="46" spans="1:15" x14ac:dyDescent="0.3">
      <c r="A46" s="14">
        <v>38</v>
      </c>
      <c r="B46" s="71"/>
      <c r="C46" s="78"/>
      <c r="D46" s="78"/>
      <c r="E46" s="78"/>
      <c r="F46" s="79"/>
      <c r="G46" s="80"/>
      <c r="H46" s="81"/>
      <c r="I46" s="15" t="str">
        <f t="shared" si="2"/>
        <v/>
      </c>
      <c r="J46" s="15" t="str">
        <f t="shared" si="3"/>
        <v/>
      </c>
      <c r="K46" s="103"/>
      <c r="L46" s="103"/>
      <c r="M46" s="99" t="str">
        <f t="shared" si="5"/>
        <v/>
      </c>
      <c r="N46" s="15" t="str">
        <f t="shared" si="1"/>
        <v/>
      </c>
      <c r="O46" s="108" t="str">
        <f t="shared" si="4"/>
        <v/>
      </c>
    </row>
    <row r="47" spans="1:15" x14ac:dyDescent="0.3">
      <c r="A47" s="16">
        <v>39</v>
      </c>
      <c r="B47" s="72"/>
      <c r="C47" s="82"/>
      <c r="D47" s="82"/>
      <c r="E47" s="82"/>
      <c r="F47" s="83"/>
      <c r="G47" s="84"/>
      <c r="H47" s="85"/>
      <c r="I47" s="17" t="str">
        <f t="shared" si="2"/>
        <v/>
      </c>
      <c r="J47" s="17" t="str">
        <f t="shared" si="3"/>
        <v/>
      </c>
      <c r="K47" s="104"/>
      <c r="L47" s="104"/>
      <c r="M47" s="100" t="str">
        <f t="shared" si="5"/>
        <v/>
      </c>
      <c r="N47" s="17" t="str">
        <f t="shared" si="1"/>
        <v/>
      </c>
      <c r="O47" s="109" t="str">
        <f t="shared" si="4"/>
        <v/>
      </c>
    </row>
    <row r="48" spans="1:15" x14ac:dyDescent="0.3">
      <c r="A48" s="14">
        <v>40</v>
      </c>
      <c r="B48" s="71"/>
      <c r="C48" s="78"/>
      <c r="D48" s="78"/>
      <c r="E48" s="78"/>
      <c r="F48" s="79"/>
      <c r="G48" s="80"/>
      <c r="H48" s="81"/>
      <c r="I48" s="15" t="str">
        <f t="shared" si="2"/>
        <v/>
      </c>
      <c r="J48" s="15" t="str">
        <f t="shared" si="3"/>
        <v/>
      </c>
      <c r="K48" s="103"/>
      <c r="L48" s="103"/>
      <c r="M48" s="99" t="str">
        <f t="shared" si="5"/>
        <v/>
      </c>
      <c r="N48" s="15" t="str">
        <f t="shared" si="1"/>
        <v/>
      </c>
      <c r="O48" s="108" t="str">
        <f t="shared" si="4"/>
        <v/>
      </c>
    </row>
    <row r="49" spans="1:15" x14ac:dyDescent="0.3">
      <c r="A49" s="16">
        <v>41</v>
      </c>
      <c r="B49" s="72"/>
      <c r="C49" s="82"/>
      <c r="D49" s="82"/>
      <c r="E49" s="82"/>
      <c r="F49" s="83"/>
      <c r="G49" s="84"/>
      <c r="H49" s="85"/>
      <c r="I49" s="17"/>
      <c r="J49" s="17"/>
      <c r="K49" s="104"/>
      <c r="L49" s="104"/>
      <c r="M49" s="100"/>
      <c r="N49" s="17"/>
      <c r="O49" s="109"/>
    </row>
    <row r="50" spans="1:15" x14ac:dyDescent="0.3">
      <c r="A50" s="14">
        <v>42</v>
      </c>
      <c r="B50" s="71"/>
      <c r="C50" s="78"/>
      <c r="D50" s="78"/>
      <c r="E50" s="78"/>
      <c r="F50" s="79"/>
      <c r="G50" s="80"/>
      <c r="H50" s="81"/>
      <c r="I50" s="15"/>
      <c r="J50" s="15"/>
      <c r="K50" s="103"/>
      <c r="L50" s="103"/>
      <c r="M50" s="99"/>
      <c r="N50" s="15"/>
      <c r="O50" s="108"/>
    </row>
    <row r="51" spans="1:15" x14ac:dyDescent="0.3">
      <c r="A51" s="16">
        <v>43</v>
      </c>
      <c r="B51" s="72"/>
      <c r="C51" s="82"/>
      <c r="D51" s="82"/>
      <c r="E51" s="82"/>
      <c r="F51" s="83"/>
      <c r="G51" s="84"/>
      <c r="H51" s="85"/>
      <c r="I51" s="17"/>
      <c r="J51" s="17"/>
      <c r="K51" s="104"/>
      <c r="L51" s="104"/>
      <c r="M51" s="100"/>
      <c r="N51" s="17"/>
      <c r="O51" s="109"/>
    </row>
    <row r="52" spans="1:15" x14ac:dyDescent="0.3">
      <c r="A52" s="14">
        <v>44</v>
      </c>
      <c r="B52" s="71"/>
      <c r="C52" s="78"/>
      <c r="D52" s="78"/>
      <c r="E52" s="78"/>
      <c r="F52" s="79"/>
      <c r="G52" s="80"/>
      <c r="H52" s="81"/>
      <c r="I52" s="15"/>
      <c r="J52" s="15"/>
      <c r="K52" s="103"/>
      <c r="L52" s="103"/>
      <c r="M52" s="99"/>
      <c r="N52" s="15"/>
      <c r="O52" s="108"/>
    </row>
    <row r="53" spans="1:15" x14ac:dyDescent="0.3">
      <c r="A53" s="16">
        <v>45</v>
      </c>
      <c r="B53" s="72"/>
      <c r="C53" s="82"/>
      <c r="D53" s="82"/>
      <c r="E53" s="82"/>
      <c r="F53" s="83"/>
      <c r="G53" s="84"/>
      <c r="H53" s="85"/>
      <c r="I53" s="17"/>
      <c r="J53" s="17"/>
      <c r="K53" s="104"/>
      <c r="L53" s="104"/>
      <c r="M53" s="100"/>
      <c r="N53" s="17"/>
      <c r="O53" s="109"/>
    </row>
    <row r="54" spans="1:15" x14ac:dyDescent="0.3">
      <c r="A54" s="14">
        <v>46</v>
      </c>
      <c r="B54" s="71"/>
      <c r="C54" s="78"/>
      <c r="D54" s="78"/>
      <c r="E54" s="78"/>
      <c r="F54" s="79"/>
      <c r="G54" s="80"/>
      <c r="H54" s="81"/>
      <c r="I54" s="15"/>
      <c r="J54" s="15"/>
      <c r="K54" s="103"/>
      <c r="L54" s="103"/>
      <c r="M54" s="99"/>
      <c r="N54" s="15"/>
      <c r="O54" s="108"/>
    </row>
    <row r="55" spans="1:15" x14ac:dyDescent="0.3">
      <c r="A55" s="16">
        <v>47</v>
      </c>
      <c r="B55" s="72"/>
      <c r="C55" s="82"/>
      <c r="D55" s="82"/>
      <c r="E55" s="82"/>
      <c r="F55" s="83"/>
      <c r="G55" s="84"/>
      <c r="H55" s="85"/>
      <c r="I55" s="17" t="str">
        <f t="shared" si="2"/>
        <v/>
      </c>
      <c r="J55" s="17" t="str">
        <f t="shared" si="3"/>
        <v/>
      </c>
      <c r="K55" s="104"/>
      <c r="L55" s="104"/>
      <c r="M55" s="100" t="str">
        <f>IF(ISERROR(O55*$K$7),"",IF(J55&lt;=0,O55*$K$7,(O55*$K$7+(J55*$L$7))))</f>
        <v/>
      </c>
      <c r="N55" s="17" t="str">
        <f t="shared" si="1"/>
        <v/>
      </c>
      <c r="O55" s="109" t="str">
        <f>IFERROR(O48+J55,"")</f>
        <v/>
      </c>
    </row>
    <row r="56" spans="1:15" x14ac:dyDescent="0.3">
      <c r="A56" s="14">
        <v>48</v>
      </c>
      <c r="B56" s="71"/>
      <c r="C56" s="78"/>
      <c r="D56" s="78"/>
      <c r="E56" s="78"/>
      <c r="F56" s="79"/>
      <c r="G56" s="80"/>
      <c r="H56" s="81"/>
      <c r="I56" s="15" t="str">
        <f t="shared" si="2"/>
        <v/>
      </c>
      <c r="J56" s="15" t="str">
        <f t="shared" si="3"/>
        <v/>
      </c>
      <c r="K56" s="103"/>
      <c r="L56" s="103"/>
      <c r="M56" s="99" t="str">
        <f>IF(ISERROR(O56*$K$7),"",IF(J56&lt;=0,O56*$K$7,(O56*$K$7+(J56*$L$7))))</f>
        <v/>
      </c>
      <c r="N56" s="15" t="str">
        <f t="shared" si="1"/>
        <v/>
      </c>
      <c r="O56" s="108" t="str">
        <f t="shared" si="4"/>
        <v/>
      </c>
    </row>
    <row r="57" spans="1:15" x14ac:dyDescent="0.3">
      <c r="A57" s="16">
        <v>49</v>
      </c>
      <c r="B57" s="72"/>
      <c r="C57" s="82"/>
      <c r="D57" s="82"/>
      <c r="E57" s="82"/>
      <c r="F57" s="83"/>
      <c r="G57" s="84"/>
      <c r="H57" s="85"/>
      <c r="I57" s="17" t="str">
        <f t="shared" si="2"/>
        <v/>
      </c>
      <c r="J57" s="17" t="str">
        <f t="shared" si="3"/>
        <v/>
      </c>
      <c r="K57" s="104"/>
      <c r="L57" s="104"/>
      <c r="M57" s="100" t="str">
        <f>IF(ISERROR(O57*$K$7),"",IF(J57&lt;=0,O57*$K$7,(O57*$K$7+(J57*$L$7))))</f>
        <v/>
      </c>
      <c r="N57" s="17" t="str">
        <f t="shared" si="1"/>
        <v/>
      </c>
      <c r="O57" s="109" t="str">
        <f t="shared" si="4"/>
        <v/>
      </c>
    </row>
    <row r="58" spans="1:15" ht="15" thickBot="1" x14ac:dyDescent="0.35">
      <c r="A58" s="18">
        <v>50</v>
      </c>
      <c r="B58" s="73"/>
      <c r="C58" s="86"/>
      <c r="D58" s="86"/>
      <c r="E58" s="86"/>
      <c r="F58" s="87"/>
      <c r="G58" s="88"/>
      <c r="H58" s="89"/>
      <c r="I58" s="19" t="str">
        <f t="shared" si="2"/>
        <v/>
      </c>
      <c r="J58" s="19" t="str">
        <f t="shared" si="3"/>
        <v/>
      </c>
      <c r="K58" s="105"/>
      <c r="L58" s="105"/>
      <c r="M58" s="101" t="str">
        <f>IF(ISERROR(O58*$K$7),"",IF(J58&lt;=0,O58*$K$7,(O58*$K$7+(J58*$L$7))))</f>
        <v/>
      </c>
      <c r="N58" s="19" t="str">
        <f t="shared" si="1"/>
        <v/>
      </c>
      <c r="O58" s="110" t="str">
        <f t="shared" si="4"/>
        <v/>
      </c>
    </row>
    <row r="59" spans="1:15" x14ac:dyDescent="0.3">
      <c r="A59" s="5"/>
      <c r="B59" s="5"/>
      <c r="C59" s="5"/>
      <c r="D59" s="5"/>
      <c r="E59" s="5"/>
      <c r="F59" s="5"/>
      <c r="G59" s="5"/>
      <c r="H59" s="20"/>
      <c r="I59" s="25" t="s">
        <v>57</v>
      </c>
      <c r="J59" s="26">
        <f>SUM(J9:J58)</f>
        <v>0</v>
      </c>
      <c r="K59" s="26"/>
      <c r="L59" s="26"/>
      <c r="M59" s="27"/>
      <c r="N59" s="25" t="s">
        <v>51</v>
      </c>
      <c r="O59" s="26">
        <f>SUM(F1+J59)</f>
        <v>0</v>
      </c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</sheetData>
  <pageMargins left="0.25" right="0.25" top="0.75" bottom="0.75" header="0.3" footer="0.3"/>
  <pageSetup paperSize="9" orientation="landscape" r:id="rId1"/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LISTS!$E$3:$E$34</xm:f>
          </x14:formula1>
          <xm:sqref>H9</xm:sqref>
        </x14:dataValidation>
        <x14:dataValidation type="list" allowBlank="1" showInputMessage="1" showErrorMessage="1">
          <x14:formula1>
            <xm:f>LISTS!$B$3:$B$34</xm:f>
          </x14:formula1>
          <xm:sqref>D9</xm:sqref>
        </x14:dataValidation>
        <x14:dataValidation type="list" allowBlank="1" showInputMessage="1" showErrorMessage="1">
          <x14:formula1>
            <xm:f>LISTS!$E$3:$E$5</xm:f>
          </x14:formula1>
          <xm:sqref>H10:H58</xm:sqref>
        </x14:dataValidation>
        <x14:dataValidation type="list" allowBlank="1" showInputMessage="1" showErrorMessage="1">
          <x14:formula1>
            <xm:f>LISTS!$A$3:$A$34</xm:f>
          </x14:formula1>
          <xm:sqref>C9 C19:C20</xm:sqref>
        </x14:dataValidation>
        <x14:dataValidation type="list" allowBlank="1" showInputMessage="1" showErrorMessage="1">
          <x14:formula1>
            <xm:f>LISTS!$D$3:$D$34</xm:f>
          </x14:formula1>
          <xm:sqref>G9</xm:sqref>
        </x14:dataValidation>
        <x14:dataValidation type="list" allowBlank="1" showInputMessage="1" showErrorMessage="1">
          <x14:formula1>
            <xm:f>LISTS!$D$4:$D$34</xm:f>
          </x14:formula1>
          <xm:sqref>G10:G58</xm:sqref>
        </x14:dataValidation>
        <x14:dataValidation type="list" allowBlank="1" showInputMessage="1" showErrorMessage="1">
          <x14:formula1>
            <xm:f>LISTS!$C$3:$C$13</xm:f>
          </x14:formula1>
          <xm:sqref>E9:E58</xm:sqref>
        </x14:dataValidation>
        <x14:dataValidation type="list" allowBlank="1" showInputMessage="1" showErrorMessage="1">
          <x14:formula1>
            <xm:f>LISTS!$B$3:$B$19</xm:f>
          </x14:formula1>
          <xm:sqref>D10:D58</xm:sqref>
        </x14:dataValidation>
        <x14:dataValidation type="list" allowBlank="1" showInputMessage="1" showErrorMessage="1">
          <x14:formula1>
            <xm:f>LISTS!$H$27:$H$34</xm:f>
          </x14:formula1>
          <xm:sqref>K7</xm:sqref>
        </x14:dataValidation>
        <x14:dataValidation type="list" allowBlank="1" showInputMessage="1" showErrorMessage="1">
          <x14:formula1>
            <xm:f>LISTS!$J$27:$J$36</xm:f>
          </x14:formula1>
          <xm:sqref>L9:L58 L7</xm:sqref>
        </x14:dataValidation>
        <x14:dataValidation type="list" allowBlank="1" showInputMessage="1" showErrorMessage="1">
          <x14:formula1>
            <xm:f>LISTS!$H$27:$H$36</xm:f>
          </x14:formula1>
          <xm:sqref>K9:K58</xm:sqref>
        </x14:dataValidation>
        <x14:dataValidation type="list" allowBlank="1" showInputMessage="1" showErrorMessage="1">
          <x14:formula1>
            <xm:f>LISTS!$A$3:$A$7</xm:f>
          </x14:formula1>
          <xm:sqref>C21:C58 C10:C18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22</vt:i4>
      </vt:variant>
      <vt:variant>
        <vt:lpstr>Benoemde bereiken</vt:lpstr>
      </vt:variant>
      <vt:variant>
        <vt:i4>1</vt:i4>
      </vt:variant>
    </vt:vector>
  </HeadingPairs>
  <TitlesOfParts>
    <vt:vector size="23" baseType="lpstr">
      <vt:lpstr>LISTS</vt:lpstr>
      <vt:lpstr>MON WK1</vt:lpstr>
      <vt:lpstr>TUE WK1</vt:lpstr>
      <vt:lpstr>WED WK1</vt:lpstr>
      <vt:lpstr>THU WK1</vt:lpstr>
      <vt:lpstr>FRI WK1</vt:lpstr>
      <vt:lpstr>MON WK2</vt:lpstr>
      <vt:lpstr>TUE WK2</vt:lpstr>
      <vt:lpstr>WED WK2</vt:lpstr>
      <vt:lpstr>THU WK2</vt:lpstr>
      <vt:lpstr>FRI WK2</vt:lpstr>
      <vt:lpstr>MON WK3</vt:lpstr>
      <vt:lpstr>TUE WK3</vt:lpstr>
      <vt:lpstr>WED WK3</vt:lpstr>
      <vt:lpstr>THU WK3</vt:lpstr>
      <vt:lpstr>FRI WK3</vt:lpstr>
      <vt:lpstr>MON WK4</vt:lpstr>
      <vt:lpstr>TUE WK4</vt:lpstr>
      <vt:lpstr>WED WK4</vt:lpstr>
      <vt:lpstr>THU WK4</vt:lpstr>
      <vt:lpstr>FRI WK4</vt:lpstr>
      <vt:lpstr>SUMMARY</vt:lpstr>
      <vt:lpstr>TOTAL_ITM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</dc:creator>
  <cp:lastModifiedBy>Menno</cp:lastModifiedBy>
  <cp:lastPrinted>2016-08-12T10:42:24Z</cp:lastPrinted>
  <dcterms:created xsi:type="dcterms:W3CDTF">2016-08-05T11:29:22Z</dcterms:created>
  <dcterms:modified xsi:type="dcterms:W3CDTF">2016-08-14T10:31:59Z</dcterms:modified>
</cp:coreProperties>
</file>