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45" windowWidth="18795" windowHeight="8190"/>
  </bookViews>
  <sheets>
    <sheet name="compensatie-uren" sheetId="1" r:id="rId1"/>
    <sheet name="Blad2" sheetId="2" r:id="rId2"/>
    <sheet name="Blad3" sheetId="3" r:id="rId3"/>
  </sheets>
  <calcPr calcId="124519"/>
</workbook>
</file>

<file path=xl/calcChain.xml><?xml version="1.0" encoding="utf-8"?>
<calcChain xmlns="http://schemas.openxmlformats.org/spreadsheetml/2006/main">
  <c r="J5" i="1"/>
  <c r="D3"/>
  <c r="J42"/>
  <c r="J43"/>
  <c r="J44"/>
  <c r="J45"/>
  <c r="J46"/>
  <c r="J47"/>
  <c r="J48"/>
  <c r="J49"/>
  <c r="J50"/>
  <c r="J51"/>
  <c r="J52"/>
  <c r="J53"/>
  <c r="J54"/>
  <c r="J55"/>
  <c r="J56"/>
  <c r="J57"/>
  <c r="J58"/>
  <c r="J59"/>
  <c r="J60"/>
  <c r="J61"/>
  <c r="J62"/>
  <c r="J63"/>
  <c r="J64"/>
  <c r="J65"/>
  <c r="J66"/>
  <c r="J67"/>
  <c r="J68"/>
  <c r="J69"/>
  <c r="J70"/>
  <c r="J71"/>
  <c r="J41"/>
  <c r="G42"/>
  <c r="G43"/>
  <c r="G44"/>
  <c r="G45"/>
  <c r="G46"/>
  <c r="G47"/>
  <c r="G48"/>
  <c r="G49"/>
  <c r="G50"/>
  <c r="G51"/>
  <c r="G52"/>
  <c r="G53"/>
  <c r="G54"/>
  <c r="G55"/>
  <c r="G56"/>
  <c r="G57"/>
  <c r="G58"/>
  <c r="G59"/>
  <c r="G60"/>
  <c r="G61"/>
  <c r="G62"/>
  <c r="G63"/>
  <c r="G64"/>
  <c r="G65"/>
  <c r="G66"/>
  <c r="G67"/>
  <c r="G68"/>
  <c r="G69"/>
  <c r="G70"/>
  <c r="G71"/>
  <c r="G41"/>
  <c r="D41"/>
  <c r="D72"/>
  <c r="D73" s="1"/>
  <c r="D42"/>
  <c r="D43"/>
  <c r="D44"/>
  <c r="D45"/>
  <c r="D46"/>
  <c r="D47"/>
  <c r="D48"/>
  <c r="D49"/>
  <c r="D50"/>
  <c r="D51"/>
  <c r="D52"/>
  <c r="D53"/>
  <c r="D54"/>
  <c r="D55"/>
  <c r="D56"/>
  <c r="D57"/>
  <c r="D58"/>
  <c r="D59"/>
  <c r="D60"/>
  <c r="D61"/>
  <c r="D62"/>
  <c r="D63"/>
  <c r="D64"/>
  <c r="D65"/>
  <c r="D66"/>
  <c r="D67"/>
  <c r="D68"/>
  <c r="D69"/>
  <c r="D70"/>
  <c r="D71"/>
  <c r="A42"/>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J72"/>
  <c r="J73" s="1"/>
  <c r="G72"/>
  <c r="G73" s="1"/>
  <c r="J4"/>
  <c r="J6"/>
  <c r="J7"/>
  <c r="J8"/>
  <c r="J9"/>
  <c r="J10"/>
  <c r="J11"/>
  <c r="J12"/>
  <c r="J13"/>
  <c r="J14"/>
  <c r="J15"/>
  <c r="J16"/>
  <c r="J17"/>
  <c r="J18"/>
  <c r="J19"/>
  <c r="J20"/>
  <c r="J21"/>
  <c r="J22"/>
  <c r="J23"/>
  <c r="J24"/>
  <c r="J25"/>
  <c r="J26"/>
  <c r="J27"/>
  <c r="J28"/>
  <c r="J29"/>
  <c r="J30"/>
  <c r="J31"/>
  <c r="J32"/>
  <c r="J33"/>
  <c r="G35"/>
  <c r="G33"/>
  <c r="D33"/>
  <c r="G32"/>
  <c r="D32"/>
  <c r="G31"/>
  <c r="D31"/>
  <c r="G30"/>
  <c r="D30"/>
  <c r="G29"/>
  <c r="D29"/>
  <c r="G28"/>
  <c r="D28"/>
  <c r="G27"/>
  <c r="D27"/>
  <c r="G26"/>
  <c r="D26"/>
  <c r="G25"/>
  <c r="D25"/>
  <c r="G24"/>
  <c r="D24"/>
  <c r="G23"/>
  <c r="D23"/>
  <c r="G22"/>
  <c r="D22"/>
  <c r="G21"/>
  <c r="D21"/>
  <c r="G20"/>
  <c r="D20"/>
  <c r="G19"/>
  <c r="D19"/>
  <c r="G18"/>
  <c r="D18"/>
  <c r="G17"/>
  <c r="D17"/>
  <c r="G16"/>
  <c r="D16"/>
  <c r="G15"/>
  <c r="D15"/>
  <c r="G14"/>
  <c r="D14"/>
  <c r="G13"/>
  <c r="D13"/>
  <c r="G12"/>
  <c r="D12"/>
  <c r="G11"/>
  <c r="D11"/>
  <c r="G10"/>
  <c r="D10"/>
  <c r="G9"/>
  <c r="D9"/>
  <c r="G8"/>
  <c r="D8"/>
  <c r="G7"/>
  <c r="D7"/>
  <c r="G6"/>
  <c r="D6"/>
  <c r="G5"/>
  <c r="D5"/>
  <c r="G4"/>
  <c r="D4"/>
  <c r="A4"/>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J3"/>
  <c r="G3"/>
  <c r="G34" s="1"/>
  <c r="D34"/>
  <c r="D35" s="1"/>
  <c r="J34" l="1"/>
  <c r="J36" s="1"/>
  <c r="J35" s="1"/>
</calcChain>
</file>

<file path=xl/sharedStrings.xml><?xml version="1.0" encoding="utf-8"?>
<sst xmlns="http://schemas.openxmlformats.org/spreadsheetml/2006/main" count="18" uniqueCount="9">
  <si>
    <t>1 dag=</t>
  </si>
  <si>
    <t>Dagen:</t>
  </si>
  <si>
    <t>Jan</t>
  </si>
  <si>
    <t>Piet</t>
  </si>
  <si>
    <t>Frans</t>
  </si>
  <si>
    <t>Gewerkte uren</t>
  </si>
  <si>
    <t xml:space="preserve">Hieronder de tabel met gewoon bvb. cel D41=(C41-B41) ipv formule in tabel hierboven bvb: =24-(B3-C3), zo zijn de gewerkte dagen perfect opgeteld indien men binnen het einduur 24:00:00 blijft!!! </t>
  </si>
  <si>
    <t>De gele zones van beide tabellen zouden hetzelfde resultaat moeten geven, doch zit er iets danigs fout in bovenste tabel! :-( In onderstaande tabel kan je geen zone overbruggen door bvb te stoppen op donderdag en diezelfde dag terug (bvb later op de dag) nieuwe uren in te geven......? Daarom werd in de formule van bvb cel D3 gebruik gemaakt vandie 24 u min het verschil aan uren.</t>
  </si>
  <si>
    <t>kijk ook naar de celeigenschap</t>
  </si>
</sst>
</file>

<file path=xl/styles.xml><?xml version="1.0" encoding="utf-8"?>
<styleSheet xmlns="http://schemas.openxmlformats.org/spreadsheetml/2006/main">
  <numFmts count="2">
    <numFmt numFmtId="164" formatCode="[$-F800]dddd\,\ mmmm\ dd\,\ yyyy"/>
    <numFmt numFmtId="166" formatCode="[h]:mm"/>
  </numFmts>
  <fonts count="10">
    <font>
      <sz val="11"/>
      <color theme="1"/>
      <name val="Calibri"/>
      <family val="2"/>
      <scheme val="minor"/>
    </font>
    <font>
      <b/>
      <sz val="11"/>
      <color theme="1"/>
      <name val="Calibri"/>
      <family val="2"/>
      <scheme val="minor"/>
    </font>
    <font>
      <sz val="16"/>
      <color theme="1"/>
      <name val="Calibri"/>
      <family val="2"/>
      <scheme val="minor"/>
    </font>
    <font>
      <sz val="26"/>
      <color theme="1"/>
      <name val="Calibri"/>
      <family val="2"/>
      <scheme val="minor"/>
    </font>
    <font>
      <sz val="11"/>
      <color theme="0" tint="-0.249977111117893"/>
      <name val="Calibri"/>
      <family val="2"/>
      <scheme val="minor"/>
    </font>
    <font>
      <sz val="8"/>
      <color theme="1"/>
      <name val="Calibri"/>
      <family val="2"/>
      <scheme val="minor"/>
    </font>
    <font>
      <sz val="11"/>
      <name val="Calibri"/>
      <family val="2"/>
      <scheme val="minor"/>
    </font>
    <font>
      <sz val="11"/>
      <color rgb="FFFF0000"/>
      <name val="Calibri"/>
      <family val="2"/>
      <scheme val="minor"/>
    </font>
    <font>
      <sz val="11"/>
      <color theme="5" tint="-0.249977111117893"/>
      <name val="Calibri"/>
      <family val="2"/>
      <scheme val="minor"/>
    </font>
    <font>
      <sz val="11"/>
      <color theme="0" tint="-0.1499984740745262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2">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Protection="1">
      <protection locked="0"/>
    </xf>
    <xf numFmtId="0" fontId="0" fillId="2" borderId="1" xfId="0" applyFill="1" applyBorder="1" applyProtection="1">
      <protection locked="0"/>
    </xf>
    <xf numFmtId="0" fontId="4" fillId="0" borderId="0" xfId="0" applyFont="1" applyAlignment="1" applyProtection="1">
      <alignment horizontal="right"/>
      <protection locked="0"/>
    </xf>
    <xf numFmtId="0" fontId="0" fillId="0" borderId="0" xfId="0" applyBorder="1" applyProtection="1">
      <protection locked="0"/>
    </xf>
    <xf numFmtId="164" fontId="5" fillId="0" borderId="0" xfId="0" applyNumberFormat="1" applyFont="1" applyProtection="1">
      <protection locked="0"/>
    </xf>
    <xf numFmtId="20" fontId="0" fillId="0" borderId="2" xfId="0" applyNumberFormat="1" applyBorder="1" applyProtection="1">
      <protection locked="0"/>
    </xf>
    <xf numFmtId="20" fontId="0" fillId="0" borderId="3" xfId="0" applyNumberFormat="1" applyBorder="1" applyProtection="1">
      <protection locked="0"/>
    </xf>
    <xf numFmtId="20" fontId="0" fillId="0" borderId="4" xfId="0" applyNumberFormat="1" applyBorder="1" applyProtection="1"/>
    <xf numFmtId="164" fontId="5" fillId="0" borderId="0" xfId="0" applyNumberFormat="1" applyFont="1" applyProtection="1"/>
    <xf numFmtId="20" fontId="0" fillId="0" borderId="5" xfId="0" applyNumberFormat="1" applyBorder="1" applyProtection="1">
      <protection locked="0"/>
    </xf>
    <xf numFmtId="20" fontId="0" fillId="0" borderId="6" xfId="0" applyNumberFormat="1" applyBorder="1" applyProtection="1">
      <protection locked="0"/>
    </xf>
    <xf numFmtId="20" fontId="1" fillId="0" borderId="5" xfId="0" applyNumberFormat="1" applyFont="1" applyBorder="1" applyProtection="1">
      <protection locked="0"/>
    </xf>
    <xf numFmtId="20" fontId="1" fillId="0" borderId="6" xfId="0" applyNumberFormat="1" applyFont="1" applyBorder="1" applyProtection="1">
      <protection locked="0"/>
    </xf>
    <xf numFmtId="20" fontId="0" fillId="0" borderId="7" xfId="0" applyNumberFormat="1" applyBorder="1" applyProtection="1">
      <protection locked="0"/>
    </xf>
    <xf numFmtId="20" fontId="0" fillId="0" borderId="8" xfId="0" applyNumberFormat="1" applyBorder="1" applyProtection="1">
      <protection locked="0"/>
    </xf>
    <xf numFmtId="16" fontId="0" fillId="0" borderId="0" xfId="0" applyNumberFormat="1" applyProtection="1">
      <protection locked="0"/>
    </xf>
    <xf numFmtId="22" fontId="0" fillId="0" borderId="0" xfId="0" applyNumberFormat="1" applyFill="1" applyBorder="1" applyAlignment="1" applyProtection="1">
      <alignment horizontal="center"/>
    </xf>
    <xf numFmtId="20" fontId="0" fillId="0" borderId="0" xfId="0" applyNumberFormat="1" applyFill="1" applyBorder="1" applyAlignment="1" applyProtection="1">
      <alignment horizontal="center"/>
    </xf>
    <xf numFmtId="0" fontId="6" fillId="0" borderId="0" xfId="0" applyFont="1" applyProtection="1">
      <protection locked="0"/>
    </xf>
    <xf numFmtId="2" fontId="1" fillId="0" borderId="0" xfId="0" applyNumberFormat="1" applyFont="1" applyFill="1" applyAlignment="1" applyProtection="1">
      <alignment horizontal="right"/>
      <protection locked="0"/>
    </xf>
    <xf numFmtId="0" fontId="0" fillId="0" borderId="0" xfId="0" applyFill="1" applyAlignment="1" applyProtection="1">
      <alignment horizontal="left"/>
      <protection locked="0"/>
    </xf>
    <xf numFmtId="0" fontId="0" fillId="0" borderId="0" xfId="0" applyFill="1" applyBorder="1" applyAlignment="1" applyProtection="1">
      <alignment horizontal="right"/>
      <protection locked="0"/>
    </xf>
    <xf numFmtId="20" fontId="0" fillId="0" borderId="0" xfId="0" applyNumberFormat="1" applyProtection="1">
      <protection locked="0"/>
    </xf>
    <xf numFmtId="21" fontId="0" fillId="0" borderId="4" xfId="0" applyNumberFormat="1" applyBorder="1" applyProtection="1"/>
    <xf numFmtId="21" fontId="0" fillId="0" borderId="0" xfId="0" applyNumberFormat="1" applyFill="1" applyBorder="1" applyAlignment="1" applyProtection="1">
      <alignment horizontal="center"/>
    </xf>
    <xf numFmtId="20" fontId="8" fillId="0" borderId="0" xfId="0" applyNumberFormat="1" applyFont="1" applyAlignment="1" applyProtection="1">
      <alignment horizontal="center"/>
      <protection locked="0"/>
    </xf>
    <xf numFmtId="20" fontId="6" fillId="0" borderId="2" xfId="0" applyNumberFormat="1" applyFont="1" applyBorder="1" applyProtection="1">
      <protection locked="0"/>
    </xf>
    <xf numFmtId="20" fontId="6" fillId="0" borderId="3" xfId="0" applyNumberFormat="1" applyFont="1" applyBorder="1" applyProtection="1">
      <protection locked="0"/>
    </xf>
    <xf numFmtId="0" fontId="7" fillId="0" borderId="0" xfId="0" applyFont="1" applyProtection="1">
      <protection locked="0"/>
    </xf>
    <xf numFmtId="20" fontId="0" fillId="3" borderId="5" xfId="0" applyNumberFormat="1" applyFill="1" applyBorder="1" applyProtection="1">
      <protection locked="0"/>
    </xf>
    <xf numFmtId="20" fontId="0" fillId="3" borderId="6" xfId="0" applyNumberFormat="1" applyFill="1" applyBorder="1" applyProtection="1">
      <protection locked="0"/>
    </xf>
    <xf numFmtId="20" fontId="0" fillId="3" borderId="4" xfId="0" applyNumberFormat="1" applyFill="1" applyBorder="1" applyProtection="1"/>
    <xf numFmtId="0" fontId="0" fillId="3" borderId="0" xfId="0" applyFill="1" applyProtection="1">
      <protection locked="0"/>
    </xf>
    <xf numFmtId="16" fontId="0" fillId="3" borderId="0" xfId="0" applyNumberFormat="1" applyFill="1" applyProtection="1">
      <protection locked="0"/>
    </xf>
    <xf numFmtId="20" fontId="9" fillId="0" borderId="0" xfId="0" applyNumberFormat="1" applyFont="1" applyProtection="1"/>
    <xf numFmtId="166" fontId="0" fillId="3" borderId="4" xfId="0" applyNumberFormat="1" applyFill="1" applyBorder="1" applyProtection="1"/>
    <xf numFmtId="20" fontId="6" fillId="3" borderId="0" xfId="0" applyNumberFormat="1" applyFont="1" applyFill="1" applyProtection="1">
      <protection locked="0"/>
    </xf>
    <xf numFmtId="0" fontId="6" fillId="3" borderId="0" xfId="0" applyFont="1" applyFill="1" applyProtection="1">
      <protection locked="0"/>
    </xf>
    <xf numFmtId="0" fontId="6" fillId="3" borderId="0" xfId="0" applyFont="1" applyFill="1" applyBorder="1" applyProtection="1">
      <protection locked="0"/>
    </xf>
  </cellXfs>
  <cellStyles count="1">
    <cellStyle name="Standa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74"/>
  <sheetViews>
    <sheetView tabSelected="1" workbookViewId="0">
      <selection activeCell="M8" sqref="M8"/>
    </sheetView>
  </sheetViews>
  <sheetFormatPr defaultRowHeight="15"/>
  <cols>
    <col min="1" max="1" width="19.85546875" style="1" bestFit="1" customWidth="1"/>
    <col min="2" max="2" width="7.85546875" style="1" customWidth="1"/>
    <col min="3" max="3" width="9.140625" style="1"/>
    <col min="4" max="4" width="11.28515625" style="1" bestFit="1" customWidth="1"/>
    <col min="5" max="6" width="9.140625" style="1"/>
    <col min="7" max="7" width="11.28515625" style="1" bestFit="1" customWidth="1"/>
    <col min="8" max="9" width="9.140625" style="1"/>
    <col min="10" max="11" width="11.28515625" style="1" bestFit="1" customWidth="1"/>
    <col min="12" max="16384" width="9.140625" style="1"/>
  </cols>
  <sheetData>
    <row r="1" spans="1:16" ht="29.25" customHeight="1" thickBot="1">
      <c r="B1" s="2" t="s">
        <v>5</v>
      </c>
      <c r="C1" s="3"/>
    </row>
    <row r="2" spans="1:16" ht="15.75" thickBot="1">
      <c r="B2" s="4" t="s">
        <v>2</v>
      </c>
      <c r="C2" s="22"/>
      <c r="D2" s="23"/>
      <c r="E2" s="4" t="s">
        <v>3</v>
      </c>
      <c r="F2" s="24"/>
      <c r="G2" s="23"/>
      <c r="H2" s="4" t="s">
        <v>4</v>
      </c>
      <c r="I2" s="24"/>
      <c r="J2" s="23"/>
      <c r="K2" s="5" t="s">
        <v>0</v>
      </c>
      <c r="L2" s="28">
        <v>0.39583333333333331</v>
      </c>
      <c r="M2" s="6"/>
      <c r="N2" s="6"/>
      <c r="O2" s="6"/>
      <c r="P2" s="6"/>
    </row>
    <row r="3" spans="1:16" ht="15.75" thickBot="1">
      <c r="A3" s="7">
        <v>40452</v>
      </c>
      <c r="B3" s="8"/>
      <c r="C3" s="9"/>
      <c r="D3" s="10">
        <f>24-(B3-C3)</f>
        <v>24</v>
      </c>
      <c r="E3" s="8">
        <v>0.66666666666666663</v>
      </c>
      <c r="F3" s="9">
        <v>0.73958333333333337</v>
      </c>
      <c r="G3" s="10">
        <f>24-(E3-F3)</f>
        <v>24.072916666666668</v>
      </c>
      <c r="H3" s="8"/>
      <c r="I3" s="9"/>
      <c r="J3" s="26">
        <f>24-(H3-I3)</f>
        <v>24</v>
      </c>
      <c r="K3" s="25"/>
      <c r="M3" s="6"/>
      <c r="N3" s="6"/>
      <c r="O3" s="6"/>
      <c r="P3" s="6"/>
    </row>
    <row r="4" spans="1:16" ht="15.75" thickBot="1">
      <c r="A4" s="11">
        <f>A3+1</f>
        <v>40453</v>
      </c>
      <c r="B4" s="12"/>
      <c r="C4" s="13"/>
      <c r="D4" s="10">
        <f t="shared" ref="D4:D33" si="0">24-(B4-C4)</f>
        <v>24</v>
      </c>
      <c r="E4" s="12"/>
      <c r="F4" s="13"/>
      <c r="G4" s="10">
        <f t="shared" ref="G4:G33" si="1">24-(E4-F4)</f>
        <v>24</v>
      </c>
      <c r="H4" s="12"/>
      <c r="I4" s="13"/>
      <c r="J4" s="26">
        <f t="shared" ref="J4:J33" si="2">24-(H4-I4)</f>
        <v>24</v>
      </c>
      <c r="K4" s="25"/>
      <c r="M4" s="6"/>
      <c r="N4" s="6"/>
      <c r="O4" s="6"/>
      <c r="P4" s="6"/>
    </row>
    <row r="5" spans="1:16" ht="15.75" thickBot="1">
      <c r="A5" s="11">
        <f t="shared" ref="A5:A33" si="3">A4+1</f>
        <v>40454</v>
      </c>
      <c r="B5" s="12"/>
      <c r="C5" s="13"/>
      <c r="D5" s="10">
        <f t="shared" si="0"/>
        <v>24</v>
      </c>
      <c r="E5" s="12"/>
      <c r="F5" s="13"/>
      <c r="G5" s="10">
        <f t="shared" si="1"/>
        <v>24</v>
      </c>
      <c r="H5" s="32">
        <v>0.91666666666666663</v>
      </c>
      <c r="I5" s="33">
        <v>0.3125</v>
      </c>
      <c r="J5" s="38">
        <f>(H5&gt;I5)+I5-H5</f>
        <v>0.39583333333333337</v>
      </c>
      <c r="K5" s="39" t="s">
        <v>8</v>
      </c>
      <c r="L5" s="40"/>
      <c r="M5" s="41"/>
      <c r="N5" s="6"/>
      <c r="O5" s="6"/>
      <c r="P5" s="6"/>
    </row>
    <row r="6" spans="1:16" ht="15.75" thickBot="1">
      <c r="A6" s="11">
        <f t="shared" si="3"/>
        <v>40455</v>
      </c>
      <c r="B6" s="12"/>
      <c r="C6" s="13"/>
      <c r="D6" s="10">
        <f t="shared" si="0"/>
        <v>24</v>
      </c>
      <c r="E6" s="12">
        <v>0.66666666666666663</v>
      </c>
      <c r="F6" s="13">
        <v>0.72916666666666663</v>
      </c>
      <c r="G6" s="10">
        <f t="shared" si="1"/>
        <v>24.0625</v>
      </c>
      <c r="H6" s="12"/>
      <c r="I6" s="13"/>
      <c r="J6" s="26">
        <f t="shared" si="2"/>
        <v>24</v>
      </c>
      <c r="K6" s="25"/>
      <c r="M6" s="6"/>
      <c r="N6" s="6"/>
      <c r="O6" s="6"/>
      <c r="P6" s="6"/>
    </row>
    <row r="7" spans="1:16" ht="15.75" thickBot="1">
      <c r="A7" s="11">
        <f t="shared" si="3"/>
        <v>40456</v>
      </c>
      <c r="B7" s="12">
        <v>0.66666666666666663</v>
      </c>
      <c r="C7" s="13">
        <v>0.69791666666666663</v>
      </c>
      <c r="D7" s="10">
        <f t="shared" si="0"/>
        <v>24.03125</v>
      </c>
      <c r="E7" s="12">
        <v>0.66666666666666663</v>
      </c>
      <c r="F7" s="13">
        <v>0.69791666666666663</v>
      </c>
      <c r="G7" s="10">
        <f t="shared" si="1"/>
        <v>24.03125</v>
      </c>
      <c r="H7" s="12"/>
      <c r="I7" s="13"/>
      <c r="J7" s="26">
        <f t="shared" si="2"/>
        <v>24</v>
      </c>
      <c r="K7" s="25"/>
      <c r="M7" s="6"/>
      <c r="N7" s="6"/>
      <c r="O7" s="6"/>
      <c r="P7" s="6"/>
    </row>
    <row r="8" spans="1:16" ht="15.75" thickBot="1">
      <c r="A8" s="11">
        <f t="shared" si="3"/>
        <v>40457</v>
      </c>
      <c r="B8" s="12"/>
      <c r="C8" s="13"/>
      <c r="D8" s="10">
        <f t="shared" si="0"/>
        <v>24</v>
      </c>
      <c r="E8" s="12"/>
      <c r="F8" s="13"/>
      <c r="G8" s="10">
        <f t="shared" si="1"/>
        <v>24</v>
      </c>
      <c r="H8" s="12"/>
      <c r="I8" s="13"/>
      <c r="J8" s="26">
        <f t="shared" si="2"/>
        <v>24</v>
      </c>
      <c r="K8" s="25"/>
      <c r="M8" s="6"/>
      <c r="N8" s="6"/>
      <c r="O8" s="6"/>
      <c r="P8" s="6"/>
    </row>
    <row r="9" spans="1:16" ht="15.75" thickBot="1">
      <c r="A9" s="11">
        <f t="shared" si="3"/>
        <v>40458</v>
      </c>
      <c r="B9" s="12">
        <v>0.66666666666666663</v>
      </c>
      <c r="C9" s="13">
        <v>0.8125</v>
      </c>
      <c r="D9" s="10">
        <f t="shared" si="0"/>
        <v>24.145833333333332</v>
      </c>
      <c r="E9" s="12">
        <v>0.66666666666666663</v>
      </c>
      <c r="F9" s="13">
        <v>0.67708333333333337</v>
      </c>
      <c r="G9" s="10">
        <f t="shared" si="1"/>
        <v>24.010416666666668</v>
      </c>
      <c r="H9" s="12"/>
      <c r="I9" s="13"/>
      <c r="J9" s="26">
        <f t="shared" si="2"/>
        <v>24</v>
      </c>
      <c r="K9" s="25"/>
    </row>
    <row r="10" spans="1:16" ht="15.75" thickBot="1">
      <c r="A10" s="11">
        <f t="shared" si="3"/>
        <v>40459</v>
      </c>
      <c r="B10" s="12">
        <v>0.25</v>
      </c>
      <c r="C10" s="13">
        <v>0.66666666666666663</v>
      </c>
      <c r="D10" s="10">
        <f t="shared" si="0"/>
        <v>24.416666666666668</v>
      </c>
      <c r="E10" s="12">
        <v>0.25</v>
      </c>
      <c r="F10" s="13">
        <v>0.66666666666666663</v>
      </c>
      <c r="G10" s="10">
        <f t="shared" si="1"/>
        <v>24.416666666666668</v>
      </c>
      <c r="H10" s="12"/>
      <c r="I10" s="13"/>
      <c r="J10" s="26">
        <f t="shared" si="2"/>
        <v>24</v>
      </c>
      <c r="K10" s="25"/>
    </row>
    <row r="11" spans="1:16" ht="15.75" thickBot="1">
      <c r="A11" s="11">
        <f t="shared" si="3"/>
        <v>40460</v>
      </c>
      <c r="B11" s="12"/>
      <c r="C11" s="13"/>
      <c r="D11" s="10">
        <f t="shared" si="0"/>
        <v>24</v>
      </c>
      <c r="E11" s="12">
        <v>0.66666666666666663</v>
      </c>
      <c r="F11" s="13">
        <v>0.69791666666666663</v>
      </c>
      <c r="G11" s="10">
        <f t="shared" si="1"/>
        <v>24.03125</v>
      </c>
      <c r="H11" s="12"/>
      <c r="I11" s="13"/>
      <c r="J11" s="26">
        <f t="shared" si="2"/>
        <v>24</v>
      </c>
      <c r="K11" s="25"/>
    </row>
    <row r="12" spans="1:16" ht="15.75" thickBot="1">
      <c r="A12" s="11">
        <f t="shared" si="3"/>
        <v>40461</v>
      </c>
      <c r="B12" s="12">
        <v>0.34375</v>
      </c>
      <c r="C12" s="13">
        <v>0.70833333333333337</v>
      </c>
      <c r="D12" s="10">
        <f t="shared" si="0"/>
        <v>24.364583333333332</v>
      </c>
      <c r="E12" s="12">
        <v>0.32291666666666669</v>
      </c>
      <c r="F12" s="13">
        <v>0.70833333333333337</v>
      </c>
      <c r="G12" s="10">
        <f t="shared" si="1"/>
        <v>24.385416666666668</v>
      </c>
      <c r="H12" s="12"/>
      <c r="I12" s="13"/>
      <c r="J12" s="26">
        <f t="shared" si="2"/>
        <v>24</v>
      </c>
      <c r="K12" s="25"/>
    </row>
    <row r="13" spans="1:16" ht="15.75" thickBot="1">
      <c r="A13" s="11">
        <f t="shared" si="3"/>
        <v>40462</v>
      </c>
      <c r="B13" s="12"/>
      <c r="C13" s="13"/>
      <c r="D13" s="10">
        <f t="shared" si="0"/>
        <v>24</v>
      </c>
      <c r="E13" s="12"/>
      <c r="F13" s="13"/>
      <c r="G13" s="10">
        <f t="shared" si="1"/>
        <v>24</v>
      </c>
      <c r="H13" s="12"/>
      <c r="I13" s="13"/>
      <c r="J13" s="26">
        <f t="shared" si="2"/>
        <v>24</v>
      </c>
      <c r="K13" s="25"/>
    </row>
    <row r="14" spans="1:16" ht="15.75" thickBot="1">
      <c r="A14" s="11">
        <f t="shared" si="3"/>
        <v>40463</v>
      </c>
      <c r="B14" s="12"/>
      <c r="C14" s="13"/>
      <c r="D14" s="10">
        <f t="shared" si="0"/>
        <v>24</v>
      </c>
      <c r="E14" s="12">
        <v>0.83333333333333337</v>
      </c>
      <c r="F14" s="13">
        <v>6.25E-2</v>
      </c>
      <c r="G14" s="10">
        <f t="shared" si="1"/>
        <v>23.229166666666668</v>
      </c>
      <c r="H14" s="12"/>
      <c r="I14" s="13"/>
      <c r="J14" s="26">
        <f t="shared" si="2"/>
        <v>24</v>
      </c>
      <c r="K14" s="25"/>
    </row>
    <row r="15" spans="1:16" ht="15.75" thickBot="1">
      <c r="A15" s="11">
        <f t="shared" si="3"/>
        <v>40464</v>
      </c>
      <c r="B15" s="12"/>
      <c r="C15" s="13"/>
      <c r="D15" s="10">
        <f t="shared" si="0"/>
        <v>24</v>
      </c>
      <c r="E15" s="12"/>
      <c r="F15" s="13"/>
      <c r="G15" s="10">
        <f t="shared" si="1"/>
        <v>24</v>
      </c>
      <c r="H15" s="12"/>
      <c r="I15" s="13"/>
      <c r="J15" s="26">
        <f t="shared" si="2"/>
        <v>24</v>
      </c>
      <c r="K15" s="25"/>
    </row>
    <row r="16" spans="1:16" ht="15.75" thickBot="1">
      <c r="A16" s="11">
        <f t="shared" si="3"/>
        <v>40465</v>
      </c>
      <c r="B16" s="12"/>
      <c r="C16" s="13"/>
      <c r="D16" s="10">
        <f t="shared" si="0"/>
        <v>24</v>
      </c>
      <c r="E16" s="12"/>
      <c r="F16" s="13"/>
      <c r="G16" s="10">
        <f t="shared" si="1"/>
        <v>24</v>
      </c>
      <c r="H16" s="12"/>
      <c r="I16" s="13"/>
      <c r="J16" s="26">
        <f t="shared" si="2"/>
        <v>24</v>
      </c>
      <c r="K16" s="25"/>
    </row>
    <row r="17" spans="1:11" ht="15.75" thickBot="1">
      <c r="A17" s="11">
        <f t="shared" si="3"/>
        <v>40466</v>
      </c>
      <c r="B17" s="12"/>
      <c r="C17" s="13"/>
      <c r="D17" s="10">
        <f t="shared" si="0"/>
        <v>24</v>
      </c>
      <c r="E17" s="12"/>
      <c r="F17" s="13"/>
      <c r="G17" s="10">
        <f t="shared" si="1"/>
        <v>24</v>
      </c>
      <c r="H17" s="12"/>
      <c r="I17" s="13"/>
      <c r="J17" s="26">
        <f t="shared" si="2"/>
        <v>24</v>
      </c>
      <c r="K17" s="25"/>
    </row>
    <row r="18" spans="1:11" ht="15.75" thickBot="1">
      <c r="A18" s="11">
        <f t="shared" si="3"/>
        <v>40467</v>
      </c>
      <c r="B18" s="12"/>
      <c r="C18" s="13"/>
      <c r="D18" s="10">
        <f t="shared" si="0"/>
        <v>24</v>
      </c>
      <c r="E18" s="12"/>
      <c r="F18" s="13"/>
      <c r="G18" s="10">
        <f t="shared" si="1"/>
        <v>24</v>
      </c>
      <c r="H18" s="12"/>
      <c r="I18" s="13"/>
      <c r="J18" s="26">
        <f t="shared" si="2"/>
        <v>24</v>
      </c>
      <c r="K18" s="25"/>
    </row>
    <row r="19" spans="1:11" ht="15.75" thickBot="1">
      <c r="A19" s="11">
        <f t="shared" si="3"/>
        <v>40468</v>
      </c>
      <c r="B19" s="12"/>
      <c r="C19" s="13"/>
      <c r="D19" s="10">
        <f t="shared" si="0"/>
        <v>24</v>
      </c>
      <c r="E19" s="12"/>
      <c r="F19" s="13"/>
      <c r="G19" s="10">
        <f t="shared" si="1"/>
        <v>24</v>
      </c>
      <c r="H19" s="12"/>
      <c r="I19" s="13"/>
      <c r="J19" s="26">
        <f t="shared" si="2"/>
        <v>24</v>
      </c>
      <c r="K19" s="25"/>
    </row>
    <row r="20" spans="1:11" ht="15.75" thickBot="1">
      <c r="A20" s="11">
        <f t="shared" si="3"/>
        <v>40469</v>
      </c>
      <c r="B20" s="12"/>
      <c r="C20" s="13"/>
      <c r="D20" s="10">
        <f t="shared" si="0"/>
        <v>24</v>
      </c>
      <c r="E20" s="12"/>
      <c r="F20" s="13"/>
      <c r="G20" s="10">
        <f t="shared" si="1"/>
        <v>24</v>
      </c>
      <c r="H20" s="12"/>
      <c r="I20" s="13"/>
      <c r="J20" s="26">
        <f t="shared" si="2"/>
        <v>24</v>
      </c>
      <c r="K20" s="25"/>
    </row>
    <row r="21" spans="1:11" ht="15.75" thickBot="1">
      <c r="A21" s="11">
        <f t="shared" si="3"/>
        <v>40470</v>
      </c>
      <c r="B21" s="12"/>
      <c r="C21" s="13"/>
      <c r="D21" s="10">
        <f t="shared" si="0"/>
        <v>24</v>
      </c>
      <c r="E21" s="12"/>
      <c r="F21" s="13"/>
      <c r="G21" s="10">
        <f t="shared" si="1"/>
        <v>24</v>
      </c>
      <c r="H21" s="12"/>
      <c r="I21" s="13"/>
      <c r="J21" s="26">
        <f t="shared" si="2"/>
        <v>24</v>
      </c>
      <c r="K21" s="25"/>
    </row>
    <row r="22" spans="1:11" ht="15.75" thickBot="1">
      <c r="A22" s="11">
        <f t="shared" si="3"/>
        <v>40471</v>
      </c>
      <c r="B22" s="12"/>
      <c r="C22" s="13"/>
      <c r="D22" s="10">
        <f t="shared" si="0"/>
        <v>24</v>
      </c>
      <c r="E22" s="12"/>
      <c r="F22" s="13"/>
      <c r="G22" s="10">
        <f t="shared" si="1"/>
        <v>24</v>
      </c>
      <c r="H22" s="12"/>
      <c r="I22" s="13"/>
      <c r="J22" s="26">
        <f t="shared" si="2"/>
        <v>24</v>
      </c>
      <c r="K22" s="25"/>
    </row>
    <row r="23" spans="1:11" ht="15.75" thickBot="1">
      <c r="A23" s="11">
        <f t="shared" si="3"/>
        <v>40472</v>
      </c>
      <c r="B23" s="12"/>
      <c r="C23" s="13"/>
      <c r="D23" s="10">
        <f t="shared" si="0"/>
        <v>24</v>
      </c>
      <c r="E23" s="12"/>
      <c r="F23" s="13"/>
      <c r="G23" s="10">
        <f t="shared" si="1"/>
        <v>24</v>
      </c>
      <c r="H23" s="12"/>
      <c r="I23" s="13"/>
      <c r="J23" s="26">
        <f t="shared" si="2"/>
        <v>24</v>
      </c>
      <c r="K23" s="25"/>
    </row>
    <row r="24" spans="1:11" ht="15.75" thickBot="1">
      <c r="A24" s="11">
        <f t="shared" si="3"/>
        <v>40473</v>
      </c>
      <c r="B24" s="14"/>
      <c r="C24" s="15"/>
      <c r="D24" s="10">
        <f t="shared" si="0"/>
        <v>24</v>
      </c>
      <c r="E24" s="14"/>
      <c r="F24" s="13"/>
      <c r="G24" s="10">
        <f t="shared" si="1"/>
        <v>24</v>
      </c>
      <c r="H24" s="12"/>
      <c r="I24" s="13"/>
      <c r="J24" s="26">
        <f t="shared" si="2"/>
        <v>24</v>
      </c>
      <c r="K24" s="25"/>
    </row>
    <row r="25" spans="1:11" ht="15.75" thickBot="1">
      <c r="A25" s="11">
        <f t="shared" si="3"/>
        <v>40474</v>
      </c>
      <c r="B25" s="14"/>
      <c r="C25" s="15"/>
      <c r="D25" s="10">
        <f t="shared" si="0"/>
        <v>24</v>
      </c>
      <c r="E25" s="14"/>
      <c r="F25" s="13"/>
      <c r="G25" s="10">
        <f t="shared" si="1"/>
        <v>24</v>
      </c>
      <c r="H25" s="12"/>
      <c r="I25" s="13"/>
      <c r="J25" s="26">
        <f t="shared" si="2"/>
        <v>24</v>
      </c>
      <c r="K25" s="25"/>
    </row>
    <row r="26" spans="1:11" ht="15.75" thickBot="1">
      <c r="A26" s="11">
        <f t="shared" si="3"/>
        <v>40475</v>
      </c>
      <c r="B26" s="12"/>
      <c r="C26" s="13"/>
      <c r="D26" s="10">
        <f t="shared" si="0"/>
        <v>24</v>
      </c>
      <c r="E26" s="12"/>
      <c r="F26" s="13"/>
      <c r="G26" s="10">
        <f t="shared" si="1"/>
        <v>24</v>
      </c>
      <c r="H26" s="12"/>
      <c r="I26" s="13"/>
      <c r="J26" s="26">
        <f t="shared" si="2"/>
        <v>24</v>
      </c>
      <c r="K26" s="25"/>
    </row>
    <row r="27" spans="1:11" ht="15.75" thickBot="1">
      <c r="A27" s="11">
        <f t="shared" si="3"/>
        <v>40476</v>
      </c>
      <c r="B27" s="12"/>
      <c r="C27" s="13"/>
      <c r="D27" s="10">
        <f t="shared" si="0"/>
        <v>24</v>
      </c>
      <c r="E27" s="12"/>
      <c r="F27" s="13"/>
      <c r="G27" s="10">
        <f t="shared" si="1"/>
        <v>24</v>
      </c>
      <c r="H27" s="12"/>
      <c r="I27" s="13"/>
      <c r="J27" s="26">
        <f t="shared" si="2"/>
        <v>24</v>
      </c>
      <c r="K27" s="25"/>
    </row>
    <row r="28" spans="1:11" ht="15.75" thickBot="1">
      <c r="A28" s="11">
        <f t="shared" si="3"/>
        <v>40477</v>
      </c>
      <c r="B28" s="12"/>
      <c r="C28" s="13"/>
      <c r="D28" s="10">
        <f t="shared" si="0"/>
        <v>24</v>
      </c>
      <c r="E28" s="12"/>
      <c r="F28" s="13"/>
      <c r="G28" s="10">
        <f t="shared" si="1"/>
        <v>24</v>
      </c>
      <c r="H28" s="12"/>
      <c r="I28" s="13"/>
      <c r="J28" s="26">
        <f t="shared" si="2"/>
        <v>24</v>
      </c>
      <c r="K28" s="25"/>
    </row>
    <row r="29" spans="1:11" ht="15.75" thickBot="1">
      <c r="A29" s="11">
        <f t="shared" si="3"/>
        <v>40478</v>
      </c>
      <c r="B29" s="12"/>
      <c r="C29" s="13"/>
      <c r="D29" s="10">
        <f t="shared" si="0"/>
        <v>24</v>
      </c>
      <c r="E29" s="12"/>
      <c r="F29" s="13"/>
      <c r="G29" s="10">
        <f t="shared" si="1"/>
        <v>24</v>
      </c>
      <c r="H29" s="12"/>
      <c r="I29" s="13"/>
      <c r="J29" s="26">
        <f t="shared" si="2"/>
        <v>24</v>
      </c>
      <c r="K29" s="25"/>
    </row>
    <row r="30" spans="1:11" ht="15.75" thickBot="1">
      <c r="A30" s="11">
        <f t="shared" si="3"/>
        <v>40479</v>
      </c>
      <c r="B30" s="12"/>
      <c r="C30" s="13"/>
      <c r="D30" s="10">
        <f t="shared" si="0"/>
        <v>24</v>
      </c>
      <c r="E30" s="12"/>
      <c r="F30" s="13"/>
      <c r="G30" s="10">
        <f t="shared" si="1"/>
        <v>24</v>
      </c>
      <c r="H30" s="12"/>
      <c r="I30" s="13"/>
      <c r="J30" s="26">
        <f t="shared" si="2"/>
        <v>24</v>
      </c>
      <c r="K30" s="25"/>
    </row>
    <row r="31" spans="1:11" ht="15.75" thickBot="1">
      <c r="A31" s="11">
        <f t="shared" si="3"/>
        <v>40480</v>
      </c>
      <c r="B31" s="12"/>
      <c r="C31" s="13"/>
      <c r="D31" s="10">
        <f t="shared" si="0"/>
        <v>24</v>
      </c>
      <c r="E31" s="12"/>
      <c r="F31" s="13"/>
      <c r="G31" s="10">
        <f t="shared" si="1"/>
        <v>24</v>
      </c>
      <c r="H31" s="12"/>
      <c r="I31" s="13"/>
      <c r="J31" s="26">
        <f t="shared" si="2"/>
        <v>24</v>
      </c>
      <c r="K31" s="25"/>
    </row>
    <row r="32" spans="1:11" ht="15.75" thickBot="1">
      <c r="A32" s="11">
        <f t="shared" si="3"/>
        <v>40481</v>
      </c>
      <c r="B32" s="12"/>
      <c r="C32" s="13"/>
      <c r="D32" s="10">
        <f t="shared" si="0"/>
        <v>24</v>
      </c>
      <c r="E32" s="12"/>
      <c r="F32" s="13"/>
      <c r="G32" s="10">
        <f t="shared" si="1"/>
        <v>24</v>
      </c>
      <c r="H32" s="12"/>
      <c r="I32" s="13"/>
      <c r="J32" s="26">
        <f t="shared" si="2"/>
        <v>24</v>
      </c>
      <c r="K32" s="25"/>
    </row>
    <row r="33" spans="1:35" ht="15.75" thickBot="1">
      <c r="A33" s="11">
        <f t="shared" si="3"/>
        <v>40482</v>
      </c>
      <c r="B33" s="16"/>
      <c r="C33" s="17"/>
      <c r="D33" s="10">
        <f t="shared" si="0"/>
        <v>24</v>
      </c>
      <c r="E33" s="16"/>
      <c r="F33" s="17"/>
      <c r="G33" s="10">
        <f t="shared" si="1"/>
        <v>24</v>
      </c>
      <c r="H33" s="16"/>
      <c r="I33" s="17"/>
      <c r="J33" s="26">
        <f t="shared" si="2"/>
        <v>24</v>
      </c>
      <c r="K33" s="25"/>
    </row>
    <row r="34" spans="1:35">
      <c r="A34" s="18"/>
      <c r="B34" s="21"/>
      <c r="C34" s="21"/>
      <c r="D34" s="37">
        <f>SUM(D3:D33)</f>
        <v>744.95833333333337</v>
      </c>
      <c r="E34" s="21"/>
      <c r="F34" s="21"/>
      <c r="G34" s="37">
        <f>SUM(G3:G33)</f>
        <v>744.23958333333326</v>
      </c>
      <c r="H34" s="21"/>
      <c r="I34" s="21"/>
      <c r="J34" s="37">
        <f>SUM(J3:J33)</f>
        <v>720.39583333333337</v>
      </c>
      <c r="K34" s="25"/>
    </row>
    <row r="35" spans="1:35">
      <c r="A35" s="18"/>
      <c r="C35" s="1" t="s">
        <v>1</v>
      </c>
      <c r="D35" s="19" t="str">
        <f>INT(D34*1/$L$2)&amp;"d:"&amp;TEXT(INT((D34*1/$L$2-INT(D34*1/$L$2))*24*$L$2),"00")&amp;":"&amp;TEXT(((D34*1/$L$2-INT(D34*1/$L$2))*24*$L$2-INT((D34*1/$L$2-INT(D34*1/$L$2))*24*$L$2))*60,"00")</f>
        <v>1882d:00:00</v>
      </c>
      <c r="F35" s="1" t="s">
        <v>1</v>
      </c>
      <c r="G35" s="20" t="str">
        <f>INT(G34*1/$L$2)&amp;"d:"&amp;TEXT(INT((G34*1/$L$2-INT(G34*1/$L$2))*24*$L$2),"00")&amp;":"&amp;TEXT(((G34*1/$L$2-INT(G34*1/$L$2))*24*$L$2-INT((G34*1/$L$2-INT(G34*1/$L$2))*24*$L$2))*60,"00")</f>
        <v>1880d:01:45</v>
      </c>
      <c r="I35" s="1" t="s">
        <v>1</v>
      </c>
      <c r="J35" s="27" t="str">
        <f>INT(J36*1/$L$2)&amp;"d:"&amp;TEXT(INT((J36*1/$L$2-INT(J36*1/$L$2))*24*$L$2),"00")&amp;":"&amp;TEXT(((J36*1/$L$2-INT(J36*1/$L$2))*24*$L$2-INT((J36*1/$L$2-INT(J36*1/$L$2))*24*$L$2))*60,"00")</f>
        <v>1819d:09:00</v>
      </c>
    </row>
    <row r="36" spans="1:35">
      <c r="J36" s="25">
        <f>J34</f>
        <v>720.39583333333337</v>
      </c>
    </row>
    <row r="38" spans="1:35">
      <c r="A38" s="31" t="s">
        <v>6</v>
      </c>
      <c r="B38" s="31"/>
      <c r="C38" s="31"/>
      <c r="D38" s="31"/>
      <c r="E38" s="31"/>
      <c r="F38" s="31"/>
      <c r="G38" s="31"/>
      <c r="H38" s="31"/>
      <c r="I38" s="31"/>
      <c r="J38" s="31"/>
      <c r="K38" s="31"/>
      <c r="L38" s="31"/>
    </row>
    <row r="39" spans="1:35" ht="15.75" thickBot="1">
      <c r="A39" s="35" t="s">
        <v>7</v>
      </c>
      <c r="B39" s="36"/>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row>
    <row r="40" spans="1:35" ht="15.75" thickBot="1">
      <c r="B40" s="4" t="s">
        <v>2</v>
      </c>
      <c r="C40" s="22"/>
      <c r="D40" s="23"/>
      <c r="E40" s="4" t="s">
        <v>3</v>
      </c>
      <c r="F40" s="24"/>
      <c r="G40" s="23"/>
      <c r="H40" s="4" t="s">
        <v>4</v>
      </c>
      <c r="I40" s="24"/>
      <c r="J40" s="23"/>
      <c r="K40" s="5" t="s">
        <v>0</v>
      </c>
      <c r="L40" s="28">
        <v>0.39583333333333331</v>
      </c>
    </row>
    <row r="41" spans="1:35" ht="15.75" thickBot="1">
      <c r="A41" s="7">
        <v>40452</v>
      </c>
      <c r="B41" s="29"/>
      <c r="C41" s="30"/>
      <c r="D41" s="10">
        <f t="shared" ref="D41:D71" si="4">(C41-B41)</f>
        <v>0</v>
      </c>
      <c r="E41" s="8">
        <v>0.66666666666666663</v>
      </c>
      <c r="F41" s="9">
        <v>0.73958333333333337</v>
      </c>
      <c r="G41" s="10">
        <f>(F41-E41)</f>
        <v>7.2916666666666741E-2</v>
      </c>
      <c r="H41" s="8"/>
      <c r="I41" s="9"/>
      <c r="J41" s="10">
        <f>(I41-H41)</f>
        <v>0</v>
      </c>
      <c r="K41" s="25"/>
    </row>
    <row r="42" spans="1:35" ht="15.75" thickBot="1">
      <c r="A42" s="11">
        <f>A41+1</f>
        <v>40453</v>
      </c>
      <c r="B42" s="12"/>
      <c r="C42" s="13"/>
      <c r="D42" s="10">
        <f t="shared" si="4"/>
        <v>0</v>
      </c>
      <c r="E42" s="12"/>
      <c r="F42" s="13"/>
      <c r="G42" s="10">
        <f t="shared" ref="G42:G71" si="5">(F42-E42)</f>
        <v>0</v>
      </c>
      <c r="H42" s="12"/>
      <c r="I42" s="13"/>
      <c r="J42" s="10">
        <f t="shared" ref="J42:J71" si="6">(I42-H42)</f>
        <v>0</v>
      </c>
      <c r="K42" s="25"/>
    </row>
    <row r="43" spans="1:35" ht="15.75" thickBot="1">
      <c r="A43" s="11">
        <f t="shared" ref="A43:A71" si="7">A42+1</f>
        <v>40454</v>
      </c>
      <c r="B43" s="12"/>
      <c r="C43" s="13"/>
      <c r="D43" s="10">
        <f t="shared" si="4"/>
        <v>0</v>
      </c>
      <c r="E43" s="12"/>
      <c r="F43" s="13"/>
      <c r="G43" s="10">
        <f t="shared" si="5"/>
        <v>0</v>
      </c>
      <c r="H43" s="32">
        <v>0.91666666666666663</v>
      </c>
      <c r="I43" s="33">
        <v>1</v>
      </c>
      <c r="J43" s="34">
        <f t="shared" si="6"/>
        <v>8.333333333333337E-2</v>
      </c>
      <c r="K43" s="25"/>
    </row>
    <row r="44" spans="1:35" ht="15.75" thickBot="1">
      <c r="A44" s="11">
        <f t="shared" si="7"/>
        <v>40455</v>
      </c>
      <c r="B44" s="12"/>
      <c r="C44" s="13"/>
      <c r="D44" s="10">
        <f t="shared" si="4"/>
        <v>0</v>
      </c>
      <c r="E44" s="12">
        <v>0.66666666666666663</v>
      </c>
      <c r="F44" s="13">
        <v>0.72916666666666663</v>
      </c>
      <c r="G44" s="10">
        <f t="shared" si="5"/>
        <v>6.25E-2</v>
      </c>
      <c r="H44" s="32">
        <v>0</v>
      </c>
      <c r="I44" s="33">
        <v>0.3125</v>
      </c>
      <c r="J44" s="34">
        <f t="shared" si="6"/>
        <v>0.3125</v>
      </c>
      <c r="K44" s="25"/>
    </row>
    <row r="45" spans="1:35" ht="15.75" thickBot="1">
      <c r="A45" s="11">
        <f t="shared" si="7"/>
        <v>40456</v>
      </c>
      <c r="B45" s="12">
        <v>0.66666666666666663</v>
      </c>
      <c r="C45" s="13">
        <v>0.69791666666666663</v>
      </c>
      <c r="D45" s="10">
        <f t="shared" si="4"/>
        <v>3.125E-2</v>
      </c>
      <c r="E45" s="12">
        <v>0.66666666666666663</v>
      </c>
      <c r="F45" s="13">
        <v>0.69791666666666663</v>
      </c>
      <c r="G45" s="10">
        <f t="shared" si="5"/>
        <v>3.125E-2</v>
      </c>
      <c r="H45" s="12"/>
      <c r="I45" s="13"/>
      <c r="J45" s="10">
        <f t="shared" si="6"/>
        <v>0</v>
      </c>
      <c r="K45" s="25"/>
    </row>
    <row r="46" spans="1:35" ht="15.75" thickBot="1">
      <c r="A46" s="11">
        <f t="shared" si="7"/>
        <v>40457</v>
      </c>
      <c r="B46" s="12"/>
      <c r="C46" s="13"/>
      <c r="D46" s="10">
        <f t="shared" si="4"/>
        <v>0</v>
      </c>
      <c r="E46" s="12"/>
      <c r="F46" s="13"/>
      <c r="G46" s="10">
        <f t="shared" si="5"/>
        <v>0</v>
      </c>
      <c r="H46" s="12"/>
      <c r="I46" s="13"/>
      <c r="J46" s="10">
        <f t="shared" si="6"/>
        <v>0</v>
      </c>
      <c r="K46" s="25"/>
    </row>
    <row r="47" spans="1:35" ht="15.75" thickBot="1">
      <c r="A47" s="11">
        <f t="shared" si="7"/>
        <v>40458</v>
      </c>
      <c r="B47" s="12">
        <v>0.66666666666666663</v>
      </c>
      <c r="C47" s="13">
        <v>0.8125</v>
      </c>
      <c r="D47" s="10">
        <f t="shared" si="4"/>
        <v>0.14583333333333337</v>
      </c>
      <c r="E47" s="12">
        <v>0.66666666666666663</v>
      </c>
      <c r="F47" s="13">
        <v>0.67708333333333337</v>
      </c>
      <c r="G47" s="10">
        <f t="shared" si="5"/>
        <v>1.0416666666666741E-2</v>
      </c>
      <c r="H47" s="12"/>
      <c r="I47" s="13"/>
      <c r="J47" s="10">
        <f t="shared" si="6"/>
        <v>0</v>
      </c>
      <c r="K47" s="25"/>
    </row>
    <row r="48" spans="1:35" ht="15.75" thickBot="1">
      <c r="A48" s="11">
        <f t="shared" si="7"/>
        <v>40459</v>
      </c>
      <c r="B48" s="12">
        <v>0.25</v>
      </c>
      <c r="C48" s="13">
        <v>0.66666666666666663</v>
      </c>
      <c r="D48" s="10">
        <f t="shared" si="4"/>
        <v>0.41666666666666663</v>
      </c>
      <c r="E48" s="12">
        <v>0.25</v>
      </c>
      <c r="F48" s="13">
        <v>0.66666666666666663</v>
      </c>
      <c r="G48" s="10">
        <f t="shared" si="5"/>
        <v>0.41666666666666663</v>
      </c>
      <c r="H48" s="12"/>
      <c r="I48" s="13"/>
      <c r="J48" s="10">
        <f t="shared" si="6"/>
        <v>0</v>
      </c>
      <c r="K48" s="25"/>
    </row>
    <row r="49" spans="1:11" ht="15.75" thickBot="1">
      <c r="A49" s="11">
        <f t="shared" si="7"/>
        <v>40460</v>
      </c>
      <c r="B49" s="12"/>
      <c r="C49" s="13"/>
      <c r="D49" s="10">
        <f t="shared" si="4"/>
        <v>0</v>
      </c>
      <c r="E49" s="12">
        <v>0.66666666666666663</v>
      </c>
      <c r="F49" s="13">
        <v>0.69791666666666663</v>
      </c>
      <c r="G49" s="10">
        <f t="shared" si="5"/>
        <v>3.125E-2</v>
      </c>
      <c r="H49" s="12"/>
      <c r="I49" s="13"/>
      <c r="J49" s="10">
        <f t="shared" si="6"/>
        <v>0</v>
      </c>
      <c r="K49" s="25"/>
    </row>
    <row r="50" spans="1:11" ht="15.75" thickBot="1">
      <c r="A50" s="11">
        <f t="shared" si="7"/>
        <v>40461</v>
      </c>
      <c r="B50" s="12">
        <v>0.34375</v>
      </c>
      <c r="C50" s="13">
        <v>0.70833333333333337</v>
      </c>
      <c r="D50" s="10">
        <f t="shared" si="4"/>
        <v>0.36458333333333337</v>
      </c>
      <c r="E50" s="12">
        <v>0.32291666666666669</v>
      </c>
      <c r="F50" s="13">
        <v>0.70833333333333337</v>
      </c>
      <c r="G50" s="10">
        <f t="shared" si="5"/>
        <v>0.38541666666666669</v>
      </c>
      <c r="H50" s="12"/>
      <c r="I50" s="13"/>
      <c r="J50" s="10">
        <f t="shared" si="6"/>
        <v>0</v>
      </c>
      <c r="K50" s="25"/>
    </row>
    <row r="51" spans="1:11" ht="15.75" thickBot="1">
      <c r="A51" s="11">
        <f t="shared" si="7"/>
        <v>40462</v>
      </c>
      <c r="B51" s="12"/>
      <c r="C51" s="13"/>
      <c r="D51" s="10">
        <f t="shared" si="4"/>
        <v>0</v>
      </c>
      <c r="E51" s="12"/>
      <c r="F51" s="13"/>
      <c r="G51" s="10">
        <f t="shared" si="5"/>
        <v>0</v>
      </c>
      <c r="H51" s="12"/>
      <c r="I51" s="13"/>
      <c r="J51" s="10">
        <f t="shared" si="6"/>
        <v>0</v>
      </c>
      <c r="K51" s="25"/>
    </row>
    <row r="52" spans="1:11" ht="15.75" thickBot="1">
      <c r="A52" s="11">
        <f t="shared" si="7"/>
        <v>40463</v>
      </c>
      <c r="B52" s="12"/>
      <c r="C52" s="13"/>
      <c r="D52" s="10">
        <f t="shared" si="4"/>
        <v>0</v>
      </c>
      <c r="E52" s="12">
        <v>0.83333333333333337</v>
      </c>
      <c r="F52" s="13">
        <v>0.98958333333333337</v>
      </c>
      <c r="G52" s="10">
        <f t="shared" si="5"/>
        <v>0.15625</v>
      </c>
      <c r="H52" s="12"/>
      <c r="I52" s="13"/>
      <c r="J52" s="10">
        <f t="shared" si="6"/>
        <v>0</v>
      </c>
      <c r="K52" s="25"/>
    </row>
    <row r="53" spans="1:11" ht="15.75" thickBot="1">
      <c r="A53" s="11">
        <f t="shared" si="7"/>
        <v>40464</v>
      </c>
      <c r="B53" s="12"/>
      <c r="C53" s="13"/>
      <c r="D53" s="10">
        <f t="shared" si="4"/>
        <v>0</v>
      </c>
      <c r="E53" s="12"/>
      <c r="F53" s="13"/>
      <c r="G53" s="10">
        <f t="shared" si="5"/>
        <v>0</v>
      </c>
      <c r="H53" s="12"/>
      <c r="I53" s="13"/>
      <c r="J53" s="10">
        <f t="shared" si="6"/>
        <v>0</v>
      </c>
      <c r="K53" s="25"/>
    </row>
    <row r="54" spans="1:11" ht="15.75" thickBot="1">
      <c r="A54" s="11">
        <f t="shared" si="7"/>
        <v>40465</v>
      </c>
      <c r="B54" s="12"/>
      <c r="C54" s="13"/>
      <c r="D54" s="10">
        <f t="shared" si="4"/>
        <v>0</v>
      </c>
      <c r="E54" s="12"/>
      <c r="F54" s="13"/>
      <c r="G54" s="10">
        <f t="shared" si="5"/>
        <v>0</v>
      </c>
      <c r="H54" s="12"/>
      <c r="I54" s="13"/>
      <c r="J54" s="10">
        <f t="shared" si="6"/>
        <v>0</v>
      </c>
      <c r="K54" s="25"/>
    </row>
    <row r="55" spans="1:11" ht="15.75" thickBot="1">
      <c r="A55" s="11">
        <f t="shared" si="7"/>
        <v>40466</v>
      </c>
      <c r="B55" s="12"/>
      <c r="C55" s="13"/>
      <c r="D55" s="10">
        <f t="shared" si="4"/>
        <v>0</v>
      </c>
      <c r="E55" s="12"/>
      <c r="F55" s="13"/>
      <c r="G55" s="10">
        <f t="shared" si="5"/>
        <v>0</v>
      </c>
      <c r="H55" s="12"/>
      <c r="I55" s="13"/>
      <c r="J55" s="10">
        <f t="shared" si="6"/>
        <v>0</v>
      </c>
      <c r="K55" s="25"/>
    </row>
    <row r="56" spans="1:11" ht="15.75" thickBot="1">
      <c r="A56" s="11">
        <f t="shared" si="7"/>
        <v>40467</v>
      </c>
      <c r="B56" s="12"/>
      <c r="C56" s="13"/>
      <c r="D56" s="10">
        <f t="shared" si="4"/>
        <v>0</v>
      </c>
      <c r="E56" s="12"/>
      <c r="F56" s="13"/>
      <c r="G56" s="10">
        <f t="shared" si="5"/>
        <v>0</v>
      </c>
      <c r="H56" s="12"/>
      <c r="I56" s="13"/>
      <c r="J56" s="10">
        <f t="shared" si="6"/>
        <v>0</v>
      </c>
      <c r="K56" s="25"/>
    </row>
    <row r="57" spans="1:11" ht="15.75" thickBot="1">
      <c r="A57" s="11">
        <f t="shared" si="7"/>
        <v>40468</v>
      </c>
      <c r="B57" s="12"/>
      <c r="C57" s="13"/>
      <c r="D57" s="10">
        <f t="shared" si="4"/>
        <v>0</v>
      </c>
      <c r="E57" s="12"/>
      <c r="F57" s="13"/>
      <c r="G57" s="10">
        <f t="shared" si="5"/>
        <v>0</v>
      </c>
      <c r="H57" s="12"/>
      <c r="I57" s="13"/>
      <c r="J57" s="10">
        <f t="shared" si="6"/>
        <v>0</v>
      </c>
      <c r="K57" s="25"/>
    </row>
    <row r="58" spans="1:11" ht="15.75" thickBot="1">
      <c r="A58" s="11">
        <f t="shared" si="7"/>
        <v>40469</v>
      </c>
      <c r="B58" s="12"/>
      <c r="C58" s="13"/>
      <c r="D58" s="10">
        <f t="shared" si="4"/>
        <v>0</v>
      </c>
      <c r="E58" s="12"/>
      <c r="F58" s="13"/>
      <c r="G58" s="10">
        <f t="shared" si="5"/>
        <v>0</v>
      </c>
      <c r="H58" s="12"/>
      <c r="I58" s="13"/>
      <c r="J58" s="10">
        <f t="shared" si="6"/>
        <v>0</v>
      </c>
      <c r="K58" s="25"/>
    </row>
    <row r="59" spans="1:11" ht="15.75" thickBot="1">
      <c r="A59" s="11">
        <f t="shared" si="7"/>
        <v>40470</v>
      </c>
      <c r="B59" s="12"/>
      <c r="C59" s="13"/>
      <c r="D59" s="10">
        <f t="shared" si="4"/>
        <v>0</v>
      </c>
      <c r="E59" s="12"/>
      <c r="F59" s="13"/>
      <c r="G59" s="10">
        <f t="shared" si="5"/>
        <v>0</v>
      </c>
      <c r="H59" s="12"/>
      <c r="I59" s="13"/>
      <c r="J59" s="10">
        <f t="shared" si="6"/>
        <v>0</v>
      </c>
      <c r="K59" s="25"/>
    </row>
    <row r="60" spans="1:11" ht="15.75" thickBot="1">
      <c r="A60" s="11">
        <f t="shared" si="7"/>
        <v>40471</v>
      </c>
      <c r="B60" s="12"/>
      <c r="C60" s="13"/>
      <c r="D60" s="10">
        <f t="shared" si="4"/>
        <v>0</v>
      </c>
      <c r="E60" s="12"/>
      <c r="F60" s="13"/>
      <c r="G60" s="10">
        <f t="shared" si="5"/>
        <v>0</v>
      </c>
      <c r="H60" s="12"/>
      <c r="I60" s="13"/>
      <c r="J60" s="10">
        <f t="shared" si="6"/>
        <v>0</v>
      </c>
      <c r="K60" s="25"/>
    </row>
    <row r="61" spans="1:11" ht="15.75" thickBot="1">
      <c r="A61" s="11">
        <f t="shared" si="7"/>
        <v>40472</v>
      </c>
      <c r="B61" s="12"/>
      <c r="C61" s="13"/>
      <c r="D61" s="10">
        <f t="shared" si="4"/>
        <v>0</v>
      </c>
      <c r="E61" s="12"/>
      <c r="F61" s="13"/>
      <c r="G61" s="10">
        <f t="shared" si="5"/>
        <v>0</v>
      </c>
      <c r="H61" s="12"/>
      <c r="I61" s="13"/>
      <c r="J61" s="10">
        <f t="shared" si="6"/>
        <v>0</v>
      </c>
      <c r="K61" s="25"/>
    </row>
    <row r="62" spans="1:11" ht="15.75" thickBot="1">
      <c r="A62" s="11">
        <f t="shared" si="7"/>
        <v>40473</v>
      </c>
      <c r="B62" s="14"/>
      <c r="C62" s="15"/>
      <c r="D62" s="10">
        <f t="shared" si="4"/>
        <v>0</v>
      </c>
      <c r="E62" s="14"/>
      <c r="F62" s="13"/>
      <c r="G62" s="10">
        <f t="shared" si="5"/>
        <v>0</v>
      </c>
      <c r="H62" s="12"/>
      <c r="I62" s="13"/>
      <c r="J62" s="10">
        <f t="shared" si="6"/>
        <v>0</v>
      </c>
      <c r="K62" s="25"/>
    </row>
    <row r="63" spans="1:11" ht="15.75" thickBot="1">
      <c r="A63" s="11">
        <f t="shared" si="7"/>
        <v>40474</v>
      </c>
      <c r="B63" s="14"/>
      <c r="C63" s="15"/>
      <c r="D63" s="10">
        <f t="shared" si="4"/>
        <v>0</v>
      </c>
      <c r="E63" s="14"/>
      <c r="F63" s="13"/>
      <c r="G63" s="10">
        <f t="shared" si="5"/>
        <v>0</v>
      </c>
      <c r="H63" s="12"/>
      <c r="I63" s="13"/>
      <c r="J63" s="10">
        <f t="shared" si="6"/>
        <v>0</v>
      </c>
      <c r="K63" s="25"/>
    </row>
    <row r="64" spans="1:11" ht="15.75" thickBot="1">
      <c r="A64" s="11">
        <f t="shared" si="7"/>
        <v>40475</v>
      </c>
      <c r="B64" s="12"/>
      <c r="C64" s="13"/>
      <c r="D64" s="10">
        <f t="shared" si="4"/>
        <v>0</v>
      </c>
      <c r="E64" s="12"/>
      <c r="F64" s="13"/>
      <c r="G64" s="10">
        <f t="shared" si="5"/>
        <v>0</v>
      </c>
      <c r="H64" s="12"/>
      <c r="I64" s="13"/>
      <c r="J64" s="10">
        <f t="shared" si="6"/>
        <v>0</v>
      </c>
      <c r="K64" s="25"/>
    </row>
    <row r="65" spans="1:11" ht="15.75" thickBot="1">
      <c r="A65" s="11">
        <f t="shared" si="7"/>
        <v>40476</v>
      </c>
      <c r="B65" s="12"/>
      <c r="C65" s="13"/>
      <c r="D65" s="10">
        <f t="shared" si="4"/>
        <v>0</v>
      </c>
      <c r="E65" s="12"/>
      <c r="F65" s="13"/>
      <c r="G65" s="10">
        <f t="shared" si="5"/>
        <v>0</v>
      </c>
      <c r="H65" s="12"/>
      <c r="I65" s="13"/>
      <c r="J65" s="10">
        <f t="shared" si="6"/>
        <v>0</v>
      </c>
      <c r="K65" s="25"/>
    </row>
    <row r="66" spans="1:11" ht="15.75" thickBot="1">
      <c r="A66" s="11">
        <f t="shared" si="7"/>
        <v>40477</v>
      </c>
      <c r="B66" s="12"/>
      <c r="C66" s="13"/>
      <c r="D66" s="10">
        <f t="shared" si="4"/>
        <v>0</v>
      </c>
      <c r="E66" s="12"/>
      <c r="F66" s="13"/>
      <c r="G66" s="10">
        <f t="shared" si="5"/>
        <v>0</v>
      </c>
      <c r="H66" s="12"/>
      <c r="I66" s="13"/>
      <c r="J66" s="10">
        <f t="shared" si="6"/>
        <v>0</v>
      </c>
      <c r="K66" s="25"/>
    </row>
    <row r="67" spans="1:11" ht="15.75" thickBot="1">
      <c r="A67" s="11">
        <f t="shared" si="7"/>
        <v>40478</v>
      </c>
      <c r="B67" s="12"/>
      <c r="C67" s="13"/>
      <c r="D67" s="10">
        <f t="shared" si="4"/>
        <v>0</v>
      </c>
      <c r="E67" s="12"/>
      <c r="F67" s="13"/>
      <c r="G67" s="10">
        <f t="shared" si="5"/>
        <v>0</v>
      </c>
      <c r="H67" s="12"/>
      <c r="I67" s="13"/>
      <c r="J67" s="10">
        <f t="shared" si="6"/>
        <v>0</v>
      </c>
      <c r="K67" s="25"/>
    </row>
    <row r="68" spans="1:11" ht="15.75" thickBot="1">
      <c r="A68" s="11">
        <f t="shared" si="7"/>
        <v>40479</v>
      </c>
      <c r="B68" s="12"/>
      <c r="C68" s="13"/>
      <c r="D68" s="10">
        <f t="shared" si="4"/>
        <v>0</v>
      </c>
      <c r="E68" s="12"/>
      <c r="F68" s="13"/>
      <c r="G68" s="10">
        <f t="shared" si="5"/>
        <v>0</v>
      </c>
      <c r="H68" s="12"/>
      <c r="I68" s="13"/>
      <c r="J68" s="10">
        <f t="shared" si="6"/>
        <v>0</v>
      </c>
      <c r="K68" s="25"/>
    </row>
    <row r="69" spans="1:11" ht="15.75" thickBot="1">
      <c r="A69" s="11">
        <f t="shared" si="7"/>
        <v>40480</v>
      </c>
      <c r="B69" s="12"/>
      <c r="C69" s="13"/>
      <c r="D69" s="10">
        <f t="shared" si="4"/>
        <v>0</v>
      </c>
      <c r="E69" s="12"/>
      <c r="F69" s="13"/>
      <c r="G69" s="10">
        <f t="shared" si="5"/>
        <v>0</v>
      </c>
      <c r="H69" s="12"/>
      <c r="I69" s="13"/>
      <c r="J69" s="10">
        <f t="shared" si="6"/>
        <v>0</v>
      </c>
      <c r="K69" s="25"/>
    </row>
    <row r="70" spans="1:11" ht="15.75" thickBot="1">
      <c r="A70" s="11">
        <f t="shared" si="7"/>
        <v>40481</v>
      </c>
      <c r="B70" s="12"/>
      <c r="C70" s="13"/>
      <c r="D70" s="10">
        <f t="shared" si="4"/>
        <v>0</v>
      </c>
      <c r="E70" s="12"/>
      <c r="F70" s="13"/>
      <c r="G70" s="10">
        <f t="shared" si="5"/>
        <v>0</v>
      </c>
      <c r="H70" s="12"/>
      <c r="I70" s="13"/>
      <c r="J70" s="10">
        <f t="shared" si="6"/>
        <v>0</v>
      </c>
      <c r="K70" s="25"/>
    </row>
    <row r="71" spans="1:11" ht="15.75" thickBot="1">
      <c r="A71" s="11">
        <f t="shared" si="7"/>
        <v>40482</v>
      </c>
      <c r="B71" s="16"/>
      <c r="C71" s="17"/>
      <c r="D71" s="10">
        <f t="shared" si="4"/>
        <v>0</v>
      </c>
      <c r="E71" s="16"/>
      <c r="F71" s="17"/>
      <c r="G71" s="10">
        <f t="shared" si="5"/>
        <v>0</v>
      </c>
      <c r="H71" s="16"/>
      <c r="I71" s="17"/>
      <c r="J71" s="10">
        <f t="shared" si="6"/>
        <v>0</v>
      </c>
      <c r="K71" s="25"/>
    </row>
    <row r="72" spans="1:11">
      <c r="A72" s="18"/>
      <c r="B72" s="21"/>
      <c r="C72" s="21"/>
      <c r="D72" s="37">
        <f>SUM(D41:D71)</f>
        <v>0.95833333333333337</v>
      </c>
      <c r="E72" s="21"/>
      <c r="F72" s="21"/>
      <c r="G72" s="37">
        <f>SUM(G41:G71)</f>
        <v>1.1666666666666667</v>
      </c>
      <c r="H72" s="21"/>
      <c r="I72" s="21"/>
      <c r="J72" s="37">
        <f>SUM(J41:J71)</f>
        <v>0.39583333333333337</v>
      </c>
      <c r="K72" s="25"/>
    </row>
    <row r="73" spans="1:11">
      <c r="A73" s="18"/>
      <c r="C73" s="1" t="s">
        <v>1</v>
      </c>
      <c r="D73" s="19" t="str">
        <f>INT(D72*1/$L$2)&amp;"d:"&amp;TEXT(INT((D72*1/$L$2-INT(D72*1/$L$2))*24*$L$2),"00")&amp;":"&amp;TEXT(((D72*1/$L$2-INT(D72*1/$L$2))*24*$L$2-INT((D72*1/$L$2-INT(D72*1/$L$2))*24*$L$2))*60,"00")</f>
        <v>2d:04:00</v>
      </c>
      <c r="F73" s="1" t="s">
        <v>1</v>
      </c>
      <c r="G73" s="20" t="str">
        <f>INT(G72*1/$L$2)&amp;"d:"&amp;TEXT(INT((G72*1/$L$2-INT(G72*1/$L$2))*24*$L$2),"00")&amp;":"&amp;TEXT(((G72*1/$L$2-INT(G72*1/$L$2))*24*$L$2-INT((G72*1/$L$2-INT(G72*1/$L$2))*24*$L$2))*60,"00")</f>
        <v>2d:09:00</v>
      </c>
      <c r="I73" s="1" t="s">
        <v>1</v>
      </c>
      <c r="J73" s="27" t="str">
        <f>INT(J72*1/$L$2)&amp;"d:"&amp;TEXT(INT((J72*1/$L$2-INT(J72*1/$L$2))*24*$L$2),"00")&amp;":"&amp;TEXT(((J72*1/$L$2-INT(J72*1/$L$2))*24*$L$2-INT((J72*1/$L$2-INT(J72*1/$L$2))*24*$L$2))*60,"00")</f>
        <v>1d:00:00</v>
      </c>
    </row>
    <row r="74" spans="1:11">
      <c r="J74" s="25"/>
    </row>
  </sheetData>
  <pageMargins left="0.70866141732283472" right="0.70866141732283472" top="0.22" bottom="0.17" header="0.12" footer="0.12"/>
  <pageSetup paperSize="9" orientation="landscape" r:id="rId1"/>
  <ignoredErrors>
    <ignoredError sqref="J36" unlockedFormula="1"/>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compensatie-uren</vt:lpstr>
      <vt:lpstr>Blad2</vt:lpstr>
      <vt:lpstr>Blad3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Naam van de gebruiker</dc:creator>
  <cp:lastModifiedBy>Ad</cp:lastModifiedBy>
  <cp:lastPrinted>2010-10-12T07:50:35Z</cp:lastPrinted>
  <dcterms:created xsi:type="dcterms:W3CDTF">2010-10-12T07:49:36Z</dcterms:created>
  <dcterms:modified xsi:type="dcterms:W3CDTF">2010-10-13T18:31:08Z</dcterms:modified>
</cp:coreProperties>
</file>