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nny\Desktop\"/>
    </mc:Choice>
  </mc:AlternateContent>
  <bookViews>
    <workbookView xWindow="0" yWindow="0" windowWidth="21000" windowHeight="12570"/>
  </bookViews>
  <sheets>
    <sheet name="Start" sheetId="9" r:id="rId1"/>
    <sheet name="Spelers" sheetId="2" r:id="rId2"/>
    <sheet name="15-12-2017" sheetId="3" r:id="rId3"/>
    <sheet name="Inhaalmatchen15-12-2017" sheetId="5" r:id="rId4"/>
    <sheet name="september" sheetId="4" r:id="rId5"/>
    <sheet name="oktober" sheetId="6" r:id="rId6"/>
    <sheet name="november" sheetId="7" r:id="rId7"/>
    <sheet name="december" sheetId="8" r:id="rId8"/>
    <sheet name="januari" sheetId="12" r:id="rId9"/>
    <sheet name="Stand" sheetId="18" r:id="rId10"/>
    <sheet name="Klassement" sheetId="21" r:id="rId11"/>
    <sheet name="gespeeeld" sheetId="14" r:id="rId12"/>
    <sheet name="spelblad" sheetId="17" r:id="rId13"/>
    <sheet name="spelblad naam" sheetId="20" r:id="rId14"/>
  </sheets>
  <calcPr calcId="152511"/>
</workbook>
</file>

<file path=xl/calcChain.xml><?xml version="1.0" encoding="utf-8"?>
<calcChain xmlns="http://schemas.openxmlformats.org/spreadsheetml/2006/main">
  <c r="B6" i="18" l="1"/>
  <c r="B10" i="18"/>
  <c r="B9" i="18"/>
  <c r="B7" i="18"/>
  <c r="B8" i="18"/>
  <c r="W6" i="8" l="1"/>
  <c r="W20" i="6" l="1"/>
  <c r="W22" i="12"/>
  <c r="W21" i="12"/>
  <c r="W20" i="12"/>
  <c r="W19" i="12"/>
  <c r="W16" i="12"/>
  <c r="W15" i="12"/>
  <c r="W14" i="12"/>
  <c r="W13" i="12"/>
  <c r="W12" i="12"/>
  <c r="W11" i="12"/>
  <c r="W10" i="12"/>
  <c r="W8" i="12"/>
  <c r="W7" i="12"/>
  <c r="W22" i="8"/>
  <c r="W21" i="8"/>
  <c r="E17" i="18" s="1"/>
  <c r="W20" i="8"/>
  <c r="W18" i="8"/>
  <c r="W17" i="8"/>
  <c r="W16" i="8"/>
  <c r="W15" i="8"/>
  <c r="W14" i="8"/>
  <c r="W13" i="8"/>
  <c r="W12" i="8"/>
  <c r="W11" i="8"/>
  <c r="W10" i="8"/>
  <c r="W9" i="8"/>
  <c r="W8" i="8"/>
  <c r="W7" i="8"/>
  <c r="W5" i="8"/>
  <c r="W4" i="8"/>
  <c r="W22" i="7"/>
  <c r="W21" i="7"/>
  <c r="W20" i="7"/>
  <c r="W17" i="7"/>
  <c r="W16" i="7"/>
  <c r="W15" i="7"/>
  <c r="W14" i="7"/>
  <c r="W13" i="7"/>
  <c r="W12" i="7"/>
  <c r="W11" i="7"/>
  <c r="W10" i="7"/>
  <c r="W9" i="7"/>
  <c r="W8" i="7"/>
  <c r="W7" i="7"/>
  <c r="W6" i="7"/>
  <c r="W5" i="7"/>
  <c r="W4" i="7"/>
  <c r="W22" i="6"/>
  <c r="W21" i="6"/>
  <c r="W19" i="6"/>
  <c r="W18" i="6"/>
  <c r="W17" i="6"/>
  <c r="W16" i="6"/>
  <c r="W15" i="6"/>
  <c r="W14" i="6"/>
  <c r="W13" i="6"/>
  <c r="W12" i="6"/>
  <c r="W11" i="6"/>
  <c r="W10" i="6"/>
  <c r="W9" i="6"/>
  <c r="W8" i="6"/>
  <c r="W7" i="6"/>
  <c r="W6" i="6"/>
  <c r="W5" i="6"/>
  <c r="W4" i="6"/>
  <c r="W22" i="4"/>
  <c r="W21" i="4"/>
  <c r="W20" i="4"/>
  <c r="W19" i="4"/>
  <c r="W18" i="4"/>
  <c r="W17" i="4"/>
  <c r="W16" i="4"/>
  <c r="W15" i="4"/>
  <c r="W14" i="4"/>
  <c r="W13" i="4"/>
  <c r="W12" i="4"/>
  <c r="W11" i="4"/>
  <c r="W10" i="4"/>
  <c r="W9" i="4"/>
  <c r="W8" i="4"/>
  <c r="W7" i="4"/>
  <c r="W6" i="4"/>
  <c r="W5" i="4"/>
  <c r="W4" i="4"/>
  <c r="E23" i="18" l="1"/>
  <c r="E16" i="18"/>
  <c r="E14" i="18"/>
  <c r="E6" i="18"/>
  <c r="E9" i="18"/>
  <c r="E21" i="18"/>
  <c r="E20" i="18"/>
  <c r="E24" i="18"/>
  <c r="E10" i="18"/>
  <c r="E22" i="18"/>
  <c r="E15" i="18"/>
  <c r="W9" i="12"/>
  <c r="E18" i="18" s="1"/>
  <c r="W18" i="12"/>
  <c r="E19" i="18" s="1"/>
  <c r="D85" i="4" l="1"/>
  <c r="F85" i="4"/>
  <c r="J85" i="4"/>
  <c r="L85" i="4"/>
  <c r="L181" i="12"/>
  <c r="J181" i="12"/>
  <c r="F181" i="12"/>
  <c r="D181" i="12"/>
  <c r="L169" i="12"/>
  <c r="J169" i="12"/>
  <c r="F169" i="12"/>
  <c r="D169" i="12"/>
  <c r="L157" i="12"/>
  <c r="J157" i="12"/>
  <c r="F157" i="12"/>
  <c r="D157" i="12"/>
  <c r="L145" i="12"/>
  <c r="J145" i="12"/>
  <c r="F145" i="12"/>
  <c r="D145" i="12"/>
  <c r="L133" i="12"/>
  <c r="J133" i="12"/>
  <c r="F133" i="12"/>
  <c r="D133" i="12"/>
  <c r="L121" i="12"/>
  <c r="J121" i="12"/>
  <c r="F121" i="12"/>
  <c r="D121" i="12"/>
  <c r="L109" i="12"/>
  <c r="J109" i="12"/>
  <c r="F109" i="12"/>
  <c r="D109" i="12"/>
  <c r="L97" i="12"/>
  <c r="J97" i="12"/>
  <c r="F97" i="12"/>
  <c r="D97" i="12"/>
  <c r="L85" i="12"/>
  <c r="J85" i="12"/>
  <c r="F85" i="12"/>
  <c r="D85" i="12"/>
  <c r="L73" i="12"/>
  <c r="J73" i="12"/>
  <c r="F73" i="12"/>
  <c r="D73" i="12"/>
  <c r="L61" i="12"/>
  <c r="J61" i="12"/>
  <c r="F61" i="12"/>
  <c r="D61" i="12"/>
  <c r="L49" i="12"/>
  <c r="J49" i="12"/>
  <c r="F49" i="12"/>
  <c r="D49" i="12"/>
  <c r="L37" i="12"/>
  <c r="J37" i="12"/>
  <c r="F37" i="12"/>
  <c r="D37" i="12"/>
  <c r="W17" i="12"/>
  <c r="E7" i="18" s="1"/>
  <c r="W5" i="12"/>
  <c r="E11" i="18" s="1"/>
  <c r="W4" i="12"/>
  <c r="E12" i="18" s="1"/>
  <c r="W6" i="12"/>
  <c r="E13" i="18" s="1"/>
  <c r="L97" i="6"/>
  <c r="J97" i="6"/>
  <c r="F97" i="6"/>
  <c r="D97" i="6"/>
  <c r="L85" i="6"/>
  <c r="J85" i="6"/>
  <c r="F85" i="6"/>
  <c r="D85" i="6"/>
  <c r="L73" i="6"/>
  <c r="J73" i="6"/>
  <c r="F73" i="6"/>
  <c r="D73" i="6"/>
  <c r="L61" i="6"/>
  <c r="J61" i="6"/>
  <c r="F61" i="6"/>
  <c r="D61" i="6"/>
  <c r="L49" i="6"/>
  <c r="J49" i="6"/>
  <c r="F49" i="6"/>
  <c r="D49" i="6"/>
  <c r="L37" i="6"/>
  <c r="J37" i="6"/>
  <c r="F37" i="6"/>
  <c r="D37" i="6"/>
  <c r="L25" i="6"/>
  <c r="J25" i="6"/>
  <c r="F25" i="6"/>
  <c r="D25" i="6"/>
  <c r="L13" i="6"/>
  <c r="J13" i="6"/>
  <c r="F13" i="6"/>
  <c r="D13" i="6"/>
  <c r="L73" i="4"/>
  <c r="J73" i="4"/>
  <c r="F73" i="4"/>
  <c r="D73" i="4"/>
  <c r="L61" i="4"/>
  <c r="J61" i="4"/>
  <c r="F61" i="4"/>
  <c r="D61" i="4"/>
  <c r="L49" i="4"/>
  <c r="J49" i="4"/>
  <c r="F49" i="4"/>
  <c r="D49" i="4"/>
  <c r="L37" i="4"/>
  <c r="J37" i="4"/>
  <c r="F37" i="4"/>
  <c r="D37" i="4"/>
  <c r="L25" i="4"/>
  <c r="J25" i="4"/>
  <c r="F25" i="4"/>
  <c r="D25" i="4"/>
  <c r="L13" i="4"/>
  <c r="J13" i="4"/>
  <c r="F13" i="4"/>
  <c r="D13" i="4"/>
  <c r="L73" i="7"/>
  <c r="J73" i="7"/>
  <c r="F73" i="7"/>
  <c r="D73" i="7"/>
  <c r="L61" i="7"/>
  <c r="J61" i="7"/>
  <c r="F61" i="7"/>
  <c r="W18" i="7" s="1"/>
  <c r="D61" i="7"/>
  <c r="L49" i="7"/>
  <c r="J49" i="7"/>
  <c r="F49" i="7"/>
  <c r="D49" i="7"/>
  <c r="L37" i="7"/>
  <c r="J37" i="7"/>
  <c r="F37" i="7"/>
  <c r="D37" i="7"/>
  <c r="L25" i="7"/>
  <c r="J25" i="7"/>
  <c r="F25" i="7"/>
  <c r="D25" i="7"/>
  <c r="L13" i="7"/>
  <c r="J13" i="7"/>
  <c r="F13" i="7"/>
  <c r="D13" i="7"/>
  <c r="L85" i="8"/>
  <c r="J85" i="8"/>
  <c r="F85" i="8"/>
  <c r="D85" i="8"/>
  <c r="L73" i="8"/>
  <c r="J73" i="8"/>
  <c r="F73" i="8"/>
  <c r="D73" i="8"/>
  <c r="L61" i="8"/>
  <c r="W19" i="8" s="1"/>
  <c r="E8" i="18" s="1"/>
  <c r="J61" i="8"/>
  <c r="F61" i="8"/>
  <c r="D61" i="8"/>
  <c r="L49" i="8"/>
  <c r="J49" i="8"/>
  <c r="F49" i="8"/>
  <c r="D49" i="8"/>
  <c r="L37" i="8"/>
  <c r="J37" i="8"/>
  <c r="F37" i="8"/>
  <c r="D37" i="8"/>
  <c r="D7" i="18" l="1"/>
  <c r="D9" i="18"/>
  <c r="D17" i="18"/>
  <c r="D11" i="18"/>
  <c r="D19" i="18"/>
  <c r="D14" i="18"/>
  <c r="D22" i="18"/>
  <c r="D16" i="18"/>
  <c r="D6" i="18"/>
  <c r="D23" i="18"/>
  <c r="D18" i="18"/>
  <c r="D20" i="18"/>
  <c r="D13" i="18"/>
  <c r="D8" i="18"/>
  <c r="D24" i="18"/>
  <c r="D10" i="18"/>
  <c r="D15" i="18"/>
  <c r="D21" i="18"/>
  <c r="D12" i="18"/>
  <c r="W19" i="7"/>
  <c r="L25" i="8"/>
  <c r="J25" i="8"/>
  <c r="L13" i="8"/>
  <c r="J13" i="8"/>
  <c r="F25" i="8"/>
  <c r="D25" i="8"/>
  <c r="F13" i="8"/>
  <c r="D13" i="8"/>
  <c r="B11" i="18" l="1"/>
  <c r="B12" i="18"/>
  <c r="B13" i="18"/>
  <c r="B18" i="18"/>
  <c r="B15" i="18"/>
  <c r="B21" i="18"/>
  <c r="B14" i="18"/>
  <c r="B16" i="18"/>
  <c r="B17" i="18"/>
  <c r="B24" i="18"/>
  <c r="B22" i="18"/>
  <c r="B23" i="18"/>
  <c r="B20" i="18"/>
  <c r="B19" i="18"/>
  <c r="D24" i="21" l="1"/>
  <c r="D8" i="21"/>
  <c r="D11" i="21"/>
  <c r="D13" i="21"/>
  <c r="D14" i="21"/>
  <c r="F14" i="21" s="1"/>
  <c r="D20" i="21"/>
  <c r="D23" i="21"/>
  <c r="D7" i="21"/>
  <c r="D9" i="21"/>
  <c r="D10" i="21"/>
  <c r="D12" i="21"/>
  <c r="D15" i="21"/>
  <c r="D17" i="21"/>
  <c r="D18" i="21"/>
  <c r="D16" i="21"/>
  <c r="D19" i="21"/>
  <c r="D21" i="21"/>
  <c r="D22" i="21"/>
  <c r="D6" i="21"/>
  <c r="C15" i="21" l="1"/>
  <c r="E15" i="21"/>
  <c r="F15" i="21"/>
  <c r="F7" i="21"/>
  <c r="E7" i="21"/>
  <c r="C7" i="21"/>
  <c r="E13" i="21"/>
  <c r="F13" i="21"/>
  <c r="C13" i="21"/>
  <c r="C6" i="21"/>
  <c r="E6" i="21"/>
  <c r="F6" i="21"/>
  <c r="E16" i="21"/>
  <c r="F16" i="21"/>
  <c r="C16" i="21"/>
  <c r="E12" i="21"/>
  <c r="F12" i="21"/>
  <c r="C12" i="21"/>
  <c r="F23" i="21"/>
  <c r="C23" i="21"/>
  <c r="E23" i="21"/>
  <c r="E11" i="21"/>
  <c r="F11" i="21"/>
  <c r="C11" i="21"/>
  <c r="F22" i="21"/>
  <c r="C22" i="21"/>
  <c r="E22" i="21"/>
  <c r="C18" i="21"/>
  <c r="E18" i="21"/>
  <c r="F18" i="21"/>
  <c r="F10" i="21"/>
  <c r="C10" i="21"/>
  <c r="E10" i="21"/>
  <c r="F20" i="21"/>
  <c r="E20" i="21"/>
  <c r="C20" i="21"/>
  <c r="E8" i="21"/>
  <c r="C8" i="21"/>
  <c r="F8" i="21"/>
  <c r="E19" i="21"/>
  <c r="F19" i="21"/>
  <c r="C19" i="21"/>
  <c r="C21" i="21"/>
  <c r="E21" i="21"/>
  <c r="F21" i="21"/>
  <c r="F17" i="21"/>
  <c r="C17" i="21"/>
  <c r="E17" i="21"/>
  <c r="F9" i="21"/>
  <c r="C9" i="21"/>
  <c r="E9" i="21"/>
  <c r="C14" i="21"/>
  <c r="E14" i="21"/>
  <c r="F24" i="21"/>
  <c r="C24" i="21"/>
  <c r="E24" i="21"/>
</calcChain>
</file>

<file path=xl/sharedStrings.xml><?xml version="1.0" encoding="utf-8"?>
<sst xmlns="http://schemas.openxmlformats.org/spreadsheetml/2006/main" count="1444" uniqueCount="89">
  <si>
    <t>naam</t>
  </si>
  <si>
    <t>nr</t>
  </si>
  <si>
    <t>Aanwezig</t>
  </si>
  <si>
    <t xml:space="preserve"> </t>
  </si>
  <si>
    <t>David Deraeve</t>
  </si>
  <si>
    <t>Bart Gelaude</t>
  </si>
  <si>
    <t>Steven Vandemoortele</t>
  </si>
  <si>
    <t>Ryan Vandemoortele</t>
  </si>
  <si>
    <t>Wim Duquesnoy</t>
  </si>
  <si>
    <t>Dominic Vanclooster</t>
  </si>
  <si>
    <t>Mark Schaeck</t>
  </si>
  <si>
    <t>Jean Marie Callens</t>
  </si>
  <si>
    <t>Danny Heytens</t>
  </si>
  <si>
    <t>Kevin Capelle</t>
  </si>
  <si>
    <t>Bart Vervaeke</t>
  </si>
  <si>
    <t>Jean Pierre Dumortier</t>
  </si>
  <si>
    <t>Alex Vandroogenbroeck</t>
  </si>
  <si>
    <t>Ingo Vandroogenbroeck</t>
  </si>
  <si>
    <t>Charles Braeckevelt</t>
  </si>
  <si>
    <t>Franky Staelens</t>
  </si>
  <si>
    <t>Jacky Polelier</t>
  </si>
  <si>
    <t>Eddy Bossuyt</t>
  </si>
  <si>
    <t xml:space="preserve">  </t>
  </si>
  <si>
    <t xml:space="preserve">   </t>
  </si>
  <si>
    <t>September</t>
  </si>
  <si>
    <t>Elke Casselein</t>
  </si>
  <si>
    <t>Spel 1</t>
  </si>
  <si>
    <t>Spel 2</t>
  </si>
  <si>
    <t>Totaal</t>
  </si>
  <si>
    <t>Match</t>
  </si>
  <si>
    <t>Matchen 15/12/2017</t>
  </si>
  <si>
    <t>x</t>
  </si>
  <si>
    <t>Inhaalmatchen 15/12/2017</t>
  </si>
  <si>
    <t>Jacky Popelier</t>
  </si>
  <si>
    <t>Gespeeld</t>
  </si>
  <si>
    <t>september</t>
  </si>
  <si>
    <t>oktober</t>
  </si>
  <si>
    <t>November</t>
  </si>
  <si>
    <t>december</t>
  </si>
  <si>
    <t>januari</t>
  </si>
  <si>
    <t>februari</t>
  </si>
  <si>
    <t>maart</t>
  </si>
  <si>
    <t>april</t>
  </si>
  <si>
    <t>mei</t>
  </si>
  <si>
    <t>juli</t>
  </si>
  <si>
    <t>Oktober</t>
  </si>
  <si>
    <t>november</t>
  </si>
  <si>
    <t>Biljartclub De Gildestukkers</t>
  </si>
  <si>
    <t>Spelers</t>
  </si>
  <si>
    <t>Matchen september</t>
  </si>
  <si>
    <t>Matchen oktober</t>
  </si>
  <si>
    <t>Matchen november</t>
  </si>
  <si>
    <t>Matchen december</t>
  </si>
  <si>
    <t>Start</t>
  </si>
  <si>
    <t xml:space="preserve"> Matchen januari</t>
  </si>
  <si>
    <t>Davide Deraeve</t>
  </si>
  <si>
    <t>Gespeelde wedstrijden</t>
  </si>
  <si>
    <t>Reeds gespeeld</t>
  </si>
  <si>
    <t>Datum:</t>
  </si>
  <si>
    <t>Datum :</t>
  </si>
  <si>
    <t>……………………………………………………</t>
  </si>
  <si>
    <t>…………………………………………………….</t>
  </si>
  <si>
    <t>SPELER 1</t>
  </si>
  <si>
    <t>SPELER 2</t>
  </si>
  <si>
    <t>1e Spel</t>
  </si>
  <si>
    <t>2e spel</t>
  </si>
  <si>
    <t>1e spel</t>
  </si>
  <si>
    <t>2e Spel</t>
  </si>
  <si>
    <t>HANDTEKENING SPELER 1</t>
  </si>
  <si>
    <t>HANDTEKENING SPELER 2</t>
  </si>
  <si>
    <t>Jury</t>
  </si>
  <si>
    <t>Handtekening Jury</t>
  </si>
  <si>
    <t>Jury…………………………………………………………..</t>
  </si>
  <si>
    <t xml:space="preserve">      /      /      </t>
  </si>
  <si>
    <t xml:space="preserve">      /        /      </t>
  </si>
  <si>
    <t>--</t>
  </si>
  <si>
    <t>Stand</t>
  </si>
  <si>
    <t>Naam</t>
  </si>
  <si>
    <t>Gespeelde matchen</t>
  </si>
  <si>
    <t>Punten</t>
  </si>
  <si>
    <t>Punten september</t>
  </si>
  <si>
    <t>Punten oktober</t>
  </si>
  <si>
    <t>Punten november</t>
  </si>
  <si>
    <t>Punten december</t>
  </si>
  <si>
    <t>Punten januari</t>
  </si>
  <si>
    <t>GS</t>
  </si>
  <si>
    <t>Klassement</t>
  </si>
  <si>
    <t>Plaats</t>
  </si>
  <si>
    <t>Klassement tot eind december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</si>
</sst>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8"/>
      <color theme="1"/>
      <name val="Calibri"/>
      <family val="2"/>
      <scheme val="minor"/>
    </font>
    <font>
      <sz val="48"/>
      <color theme="1"/>
      <name val="Calibri"/>
      <family val="2"/>
      <scheme val="minor"/>
    </font>
    <font>
      <u/>
      <sz val="11"/>
      <color theme="10"/>
      <name val="Calibri"/>
      <family val="2"/>
      <scheme val="minor"/>
    </font>
    <font>
      <sz val="11"/>
      <name val="Calibri"/>
      <family val="2"/>
      <scheme val="minor"/>
    </font>
    <font>
      <b/>
      <sz val="11"/>
      <color rgb="FFFF0000"/>
      <name val="Calibri"/>
      <family val="2"/>
      <scheme val="minor"/>
    </font>
    <font>
      <sz val="18"/>
      <name val="Calibri"/>
      <family val="2"/>
      <scheme val="minor"/>
    </font>
    <font>
      <b/>
      <sz val="24"/>
      <color theme="1"/>
      <name val="Calibri"/>
      <family val="2"/>
      <scheme val="minor"/>
    </font>
    <font>
      <sz val="11"/>
      <color theme="1"/>
      <name val="Calibri"/>
      <family val="2"/>
    </font>
    <font>
      <sz val="14"/>
      <color theme="1"/>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07">
    <xf numFmtId="0" fontId="0" fillId="0" borderId="0" xfId="0"/>
    <xf numFmtId="0" fontId="0" fillId="0" borderId="1" xfId="0" applyBorder="1"/>
    <xf numFmtId="0" fontId="0" fillId="0" borderId="2" xfId="0" applyBorder="1" applyAlignment="1"/>
    <xf numFmtId="0" fontId="0" fillId="0" borderId="2" xfId="0" applyBorder="1" applyAlignment="1">
      <alignment horizontal="center"/>
    </xf>
    <xf numFmtId="0" fontId="0" fillId="0" borderId="1" xfId="0" applyBorder="1" applyAlignment="1">
      <alignment horizontal="center"/>
    </xf>
    <xf numFmtId="0" fontId="0" fillId="0" borderId="0" xfId="0" applyAlignment="1"/>
    <xf numFmtId="0" fontId="0" fillId="2" borderId="1" xfId="0" applyFill="1" applyBorder="1" applyAlignment="1">
      <alignment horizontal="center"/>
    </xf>
    <xf numFmtId="0" fontId="0" fillId="3" borderId="1" xfId="0" applyFill="1" applyBorder="1" applyAlignment="1">
      <alignment horizontal="center"/>
    </xf>
    <xf numFmtId="0" fontId="1" fillId="0" borderId="1" xfId="0" applyFont="1" applyBorder="1" applyAlignment="1">
      <alignment horizontal="center"/>
    </xf>
    <xf numFmtId="0" fontId="1" fillId="4" borderId="1" xfId="0" applyFont="1" applyFill="1" applyBorder="1" applyAlignment="1">
      <alignment horizontal="center"/>
    </xf>
    <xf numFmtId="0" fontId="1" fillId="6" borderId="1" xfId="1" applyFont="1" applyFill="1" applyBorder="1" applyAlignment="1">
      <alignment horizontal="center"/>
    </xf>
    <xf numFmtId="0" fontId="0" fillId="9" borderId="1" xfId="0" applyFill="1" applyBorder="1" applyAlignment="1">
      <alignment horizontal="center"/>
    </xf>
    <xf numFmtId="0" fontId="0" fillId="9" borderId="5" xfId="0" applyFill="1" applyBorder="1"/>
    <xf numFmtId="0" fontId="0" fillId="9" borderId="6" xfId="0" applyFill="1" applyBorder="1"/>
    <xf numFmtId="0" fontId="0" fillId="9" borderId="0" xfId="0" applyFill="1" applyBorder="1"/>
    <xf numFmtId="0" fontId="0" fillId="9" borderId="7" xfId="0" applyFill="1" applyBorder="1"/>
    <xf numFmtId="0" fontId="0" fillId="9" borderId="7" xfId="0" applyFill="1" applyBorder="1" applyAlignment="1">
      <alignment horizontal="center"/>
    </xf>
    <xf numFmtId="0" fontId="0" fillId="9" borderId="0" xfId="0" applyFill="1" applyBorder="1" applyAlignment="1">
      <alignment horizontal="center"/>
    </xf>
    <xf numFmtId="0" fontId="0" fillId="9" borderId="8" xfId="0" applyFill="1" applyBorder="1"/>
    <xf numFmtId="0" fontId="0" fillId="0" borderId="0" xfId="0" applyBorder="1" applyAlignment="1">
      <alignment horizontal="center"/>
    </xf>
    <xf numFmtId="0" fontId="0" fillId="0" borderId="0" xfId="0" applyBorder="1"/>
    <xf numFmtId="0" fontId="0" fillId="0" borderId="14" xfId="0" applyBorder="1"/>
    <xf numFmtId="0" fontId="0" fillId="0" borderId="8" xfId="0" applyBorder="1"/>
    <xf numFmtId="0" fontId="0" fillId="0" borderId="8" xfId="0" applyBorder="1" applyAlignment="1">
      <alignment horizontal="center"/>
    </xf>
    <xf numFmtId="0" fontId="0" fillId="0" borderId="15" xfId="0" applyBorder="1" applyAlignment="1">
      <alignment horizontal="center"/>
    </xf>
    <xf numFmtId="0" fontId="8" fillId="0" borderId="1" xfId="0" applyFont="1" applyBorder="1" applyAlignment="1">
      <alignment vertical="center"/>
    </xf>
    <xf numFmtId="0" fontId="8" fillId="10" borderId="1" xfId="0" applyFont="1" applyFill="1" applyBorder="1" applyAlignment="1">
      <alignment vertical="center"/>
    </xf>
    <xf numFmtId="0" fontId="8" fillId="11" borderId="1" xfId="0" applyFont="1" applyFill="1" applyBorder="1" applyAlignment="1">
      <alignment vertical="center"/>
    </xf>
    <xf numFmtId="0" fontId="0" fillId="0" borderId="0" xfId="0" applyAlignment="1">
      <alignment horizontal="center"/>
    </xf>
    <xf numFmtId="0" fontId="0" fillId="0" borderId="2" xfId="0" applyBorder="1" applyAlignment="1">
      <alignment horizontal="center"/>
    </xf>
    <xf numFmtId="0" fontId="0" fillId="9" borderId="2" xfId="0" applyFill="1" applyBorder="1" applyAlignment="1"/>
    <xf numFmtId="0" fontId="0" fillId="9" borderId="3" xfId="0" applyFill="1" applyBorder="1" applyAlignment="1"/>
    <xf numFmtId="0" fontId="0" fillId="9" borderId="4" xfId="0" applyFill="1" applyBorder="1" applyAlignment="1"/>
    <xf numFmtId="0" fontId="0" fillId="0" borderId="0" xfId="0" applyFont="1"/>
    <xf numFmtId="49" fontId="0" fillId="0" borderId="0" xfId="0" applyNumberFormat="1" applyAlignment="1">
      <alignment horizontal="right"/>
    </xf>
    <xf numFmtId="0" fontId="0" fillId="0" borderId="0" xfId="0" quotePrefix="1" applyAlignment="1">
      <alignment horizontal="left"/>
    </xf>
    <xf numFmtId="0" fontId="1" fillId="0" borderId="0" xfId="0" applyFont="1"/>
    <xf numFmtId="0" fontId="1" fillId="0" borderId="0" xfId="0" applyFont="1" applyBorder="1" applyAlignment="1">
      <alignment horizontal="center"/>
    </xf>
    <xf numFmtId="0" fontId="0" fillId="12" borderId="2" xfId="0" applyFill="1" applyBorder="1" applyAlignment="1">
      <alignment horizontal="center"/>
    </xf>
    <xf numFmtId="0" fontId="0" fillId="12" borderId="1" xfId="0" applyFill="1" applyBorder="1" applyAlignment="1">
      <alignment horizontal="center"/>
    </xf>
    <xf numFmtId="0" fontId="0" fillId="12" borderId="1" xfId="0" applyFill="1" applyBorder="1"/>
    <xf numFmtId="0" fontId="0" fillId="0" borderId="2" xfId="0" applyBorder="1" applyAlignment="1">
      <alignment horizontal="left" indent="3"/>
    </xf>
    <xf numFmtId="0" fontId="0" fillId="0" borderId="2" xfId="0" applyFont="1" applyBorder="1" applyAlignment="1">
      <alignment horizontal="left" indent="3"/>
    </xf>
    <xf numFmtId="0" fontId="10" fillId="0" borderId="1" xfId="0" applyFont="1" applyBorder="1" applyAlignment="1">
      <alignment horizontal="center"/>
    </xf>
    <xf numFmtId="0" fontId="10" fillId="0" borderId="1" xfId="0" applyFont="1" applyBorder="1" applyAlignment="1">
      <alignment horizontal="left" indent="4"/>
    </xf>
    <xf numFmtId="0" fontId="10" fillId="0" borderId="1" xfId="0" applyFont="1" applyBorder="1"/>
    <xf numFmtId="0" fontId="10" fillId="3" borderId="1" xfId="0" applyFont="1" applyFill="1" applyBorder="1" applyAlignment="1">
      <alignment horizontal="center"/>
    </xf>
    <xf numFmtId="0" fontId="10" fillId="0" borderId="0" xfId="0" applyFont="1" applyBorder="1" applyAlignment="1">
      <alignment horizontal="center"/>
    </xf>
    <xf numFmtId="0" fontId="0" fillId="0" borderId="2" xfId="0" applyBorder="1" applyAlignment="1">
      <alignment horizontal="center"/>
    </xf>
    <xf numFmtId="0" fontId="7" fillId="5" borderId="0" xfId="1" applyFont="1" applyFill="1" applyAlignment="1">
      <alignment horizontal="center" vertical="center"/>
    </xf>
    <xf numFmtId="0" fontId="2" fillId="5" borderId="0" xfId="1" applyFont="1" applyFill="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2" fillId="3" borderId="0" xfId="1" applyFont="1" applyFill="1" applyAlignment="1">
      <alignment horizontal="center" vertical="center"/>
    </xf>
    <xf numFmtId="0" fontId="7" fillId="7" borderId="0" xfId="1" applyFont="1" applyFill="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5" fillId="8" borderId="2" xfId="1" applyFont="1" applyFill="1" applyBorder="1" applyAlignment="1">
      <alignment horizontal="center"/>
    </xf>
    <xf numFmtId="0" fontId="5" fillId="8" borderId="3" xfId="1" applyFont="1" applyFill="1" applyBorder="1" applyAlignment="1">
      <alignment horizontal="center"/>
    </xf>
    <xf numFmtId="0" fontId="5" fillId="8" borderId="4" xfId="1" applyFont="1" applyFill="1" applyBorder="1" applyAlignment="1">
      <alignment horizontal="center"/>
    </xf>
    <xf numFmtId="0" fontId="5" fillId="8" borderId="0" xfId="1" applyFont="1" applyFill="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0" borderId="0" xfId="0" applyAlignment="1">
      <alignment horizontal="center"/>
    </xf>
    <xf numFmtId="0" fontId="0" fillId="0" borderId="2" xfId="0" applyBorder="1" applyAlignment="1">
      <alignment horizontal="left" indent="4"/>
    </xf>
    <xf numFmtId="0" fontId="0" fillId="0" borderId="3" xfId="0" applyBorder="1" applyAlignment="1">
      <alignment horizontal="left" indent="4"/>
    </xf>
    <xf numFmtId="0" fontId="0" fillId="0" borderId="4" xfId="0" applyBorder="1" applyAlignment="1">
      <alignment horizontal="left" indent="4"/>
    </xf>
    <xf numFmtId="0" fontId="0" fillId="9" borderId="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6" fillId="9" borderId="2" xfId="0" applyFont="1" applyFill="1" applyBorder="1" applyAlignment="1">
      <alignment horizontal="center"/>
    </xf>
    <xf numFmtId="0" fontId="6" fillId="9" borderId="3" xfId="0" applyFont="1" applyFill="1" applyBorder="1" applyAlignment="1">
      <alignment horizontal="center"/>
    </xf>
    <xf numFmtId="0" fontId="6" fillId="9" borderId="4" xfId="0" applyFont="1" applyFill="1" applyBorder="1" applyAlignment="1">
      <alignment horizontal="center"/>
    </xf>
    <xf numFmtId="0" fontId="0" fillId="12" borderId="2" xfId="0" applyFill="1" applyBorder="1" applyAlignment="1">
      <alignment horizontal="center"/>
    </xf>
    <xf numFmtId="0" fontId="0" fillId="12" borderId="3" xfId="0" applyFill="1" applyBorder="1" applyAlignment="1">
      <alignment horizontal="center"/>
    </xf>
    <xf numFmtId="0" fontId="0" fillId="12" borderId="4" xfId="0" applyFill="1" applyBorder="1" applyAlignment="1">
      <alignment horizontal="center"/>
    </xf>
    <xf numFmtId="0" fontId="10" fillId="13" borderId="0" xfId="0" applyFont="1" applyFill="1" applyAlignment="1">
      <alignment horizontal="center"/>
    </xf>
    <xf numFmtId="0" fontId="1" fillId="0" borderId="9" xfId="0" applyFont="1" applyBorder="1" applyAlignment="1">
      <alignment horizontal="left" textRotation="90"/>
    </xf>
    <xf numFmtId="0" fontId="1" fillId="0" borderId="10" xfId="0" applyFont="1" applyBorder="1" applyAlignment="1">
      <alignment horizontal="left" textRotation="90"/>
    </xf>
    <xf numFmtId="0" fontId="1" fillId="0" borderId="11" xfId="0" applyFont="1" applyBorder="1" applyAlignment="1">
      <alignment horizontal="left" textRotation="90"/>
    </xf>
    <xf numFmtId="0" fontId="1" fillId="0" borderId="2" xfId="0" applyFont="1" applyBorder="1" applyAlignment="1">
      <alignment horizontal="left" vertical="center" indent="2"/>
    </xf>
    <xf numFmtId="0" fontId="1" fillId="0" borderId="3" xfId="0" applyFont="1" applyBorder="1" applyAlignment="1">
      <alignment horizontal="left" vertical="center" indent="2"/>
    </xf>
    <xf numFmtId="0" fontId="1" fillId="0" borderId="4" xfId="0" applyFont="1" applyBorder="1" applyAlignment="1">
      <alignment horizontal="left" vertical="center" indent="2"/>
    </xf>
    <xf numFmtId="0" fontId="1" fillId="6" borderId="2" xfId="1" applyFont="1" applyFill="1" applyBorder="1" applyAlignment="1">
      <alignment horizontal="center"/>
    </xf>
    <xf numFmtId="0" fontId="1" fillId="6" borderId="3" xfId="1" applyFont="1" applyFill="1" applyBorder="1" applyAlignment="1">
      <alignment horizontal="center"/>
    </xf>
    <xf numFmtId="0" fontId="1" fillId="6" borderId="4" xfId="1" applyFont="1" applyFill="1" applyBorder="1" applyAlignment="1">
      <alignment horizontal="center"/>
    </xf>
    <xf numFmtId="0" fontId="9" fillId="0" borderId="12" xfId="0" applyFont="1" applyBorder="1" applyAlignment="1">
      <alignment horizontal="left" vertical="center" indent="2"/>
    </xf>
    <xf numFmtId="0" fontId="0" fillId="0" borderId="5" xfId="0" applyBorder="1" applyAlignment="1">
      <alignment horizontal="left" vertical="center" indent="2"/>
    </xf>
    <xf numFmtId="0" fontId="0" fillId="0" borderId="13" xfId="0" applyBorder="1" applyAlignment="1">
      <alignment horizontal="left" vertical="center" indent="2"/>
    </xf>
    <xf numFmtId="0" fontId="0" fillId="0" borderId="6" xfId="0" applyBorder="1" applyAlignment="1">
      <alignment horizontal="left" vertical="center" indent="2"/>
    </xf>
    <xf numFmtId="0" fontId="0" fillId="0" borderId="0" xfId="0" applyBorder="1" applyAlignment="1">
      <alignment horizontal="left" vertical="center" indent="2"/>
    </xf>
    <xf numFmtId="0" fontId="0" fillId="0" borderId="7" xfId="0" applyBorder="1" applyAlignment="1">
      <alignment horizontal="left" vertical="center" indent="2"/>
    </xf>
    <xf numFmtId="0" fontId="0" fillId="0" borderId="14" xfId="0" applyBorder="1" applyAlignment="1">
      <alignment horizontal="left" vertical="center" indent="2"/>
    </xf>
    <xf numFmtId="0" fontId="0" fillId="0" borderId="8" xfId="0" applyBorder="1" applyAlignment="1">
      <alignment horizontal="left" vertical="center" indent="2"/>
    </xf>
    <xf numFmtId="0" fontId="0" fillId="0" borderId="15" xfId="0" applyBorder="1" applyAlignment="1">
      <alignment horizontal="left" vertical="center" indent="2"/>
    </xf>
    <xf numFmtId="0" fontId="0" fillId="0" borderId="12" xfId="0" applyBorder="1" applyAlignment="1">
      <alignment horizontal="left" vertical="center"/>
    </xf>
    <xf numFmtId="0" fontId="0" fillId="0" borderId="5" xfId="0" applyBorder="1" applyAlignment="1">
      <alignment horizontal="left" vertical="center"/>
    </xf>
    <xf numFmtId="0" fontId="0" fillId="0" borderId="13" xfId="0" applyBorder="1" applyAlignment="1">
      <alignment horizontal="left" vertical="center"/>
    </xf>
    <xf numFmtId="0" fontId="0" fillId="0" borderId="6"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14" xfId="0" applyBorder="1" applyAlignment="1">
      <alignment horizontal="left" vertical="center"/>
    </xf>
    <xf numFmtId="0" fontId="0" fillId="0" borderId="8" xfId="0" applyBorder="1" applyAlignment="1">
      <alignment horizontal="left" vertical="center"/>
    </xf>
    <xf numFmtId="0" fontId="0" fillId="0" borderId="15" xfId="0" applyBorder="1" applyAlignment="1">
      <alignment horizontal="left" vertical="center"/>
    </xf>
    <xf numFmtId="0" fontId="1"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S38"/>
  <sheetViews>
    <sheetView tabSelected="1" topLeftCell="A10" workbookViewId="0">
      <selection activeCell="I13" sqref="I13:M14"/>
    </sheetView>
  </sheetViews>
  <sheetFormatPr defaultRowHeight="15" x14ac:dyDescent="0.25"/>
  <sheetData>
    <row r="3" spans="3:19" x14ac:dyDescent="0.25">
      <c r="C3" s="51" t="s">
        <v>47</v>
      </c>
      <c r="D3" s="52"/>
      <c r="E3" s="52"/>
      <c r="F3" s="52"/>
      <c r="G3" s="52"/>
      <c r="H3" s="52"/>
      <c r="I3" s="52"/>
      <c r="J3" s="52"/>
      <c r="K3" s="52"/>
      <c r="L3" s="52"/>
      <c r="M3" s="52"/>
      <c r="N3" s="52"/>
      <c r="O3" s="52"/>
      <c r="P3" s="52"/>
      <c r="Q3" s="52"/>
      <c r="R3" s="52"/>
      <c r="S3" s="52"/>
    </row>
    <row r="4" spans="3:19" x14ac:dyDescent="0.25">
      <c r="C4" s="52"/>
      <c r="D4" s="52"/>
      <c r="E4" s="52"/>
      <c r="F4" s="52"/>
      <c r="G4" s="52"/>
      <c r="H4" s="52"/>
      <c r="I4" s="52"/>
      <c r="J4" s="52"/>
      <c r="K4" s="52"/>
      <c r="L4" s="52"/>
      <c r="M4" s="52"/>
      <c r="N4" s="52"/>
      <c r="O4" s="52"/>
      <c r="P4" s="52"/>
      <c r="Q4" s="52"/>
      <c r="R4" s="52"/>
      <c r="S4" s="52"/>
    </row>
    <row r="5" spans="3:19" x14ac:dyDescent="0.25">
      <c r="C5" s="52"/>
      <c r="D5" s="52"/>
      <c r="E5" s="52"/>
      <c r="F5" s="52"/>
      <c r="G5" s="52"/>
      <c r="H5" s="52"/>
      <c r="I5" s="52"/>
      <c r="J5" s="52"/>
      <c r="K5" s="52"/>
      <c r="L5" s="52"/>
      <c r="M5" s="52"/>
      <c r="N5" s="52"/>
      <c r="O5" s="52"/>
      <c r="P5" s="52"/>
      <c r="Q5" s="52"/>
      <c r="R5" s="52"/>
      <c r="S5" s="52"/>
    </row>
    <row r="6" spans="3:19" x14ac:dyDescent="0.25">
      <c r="C6" s="52"/>
      <c r="D6" s="52"/>
      <c r="E6" s="52"/>
      <c r="F6" s="52"/>
      <c r="G6" s="52"/>
      <c r="H6" s="52"/>
      <c r="I6" s="52"/>
      <c r="J6" s="52"/>
      <c r="K6" s="52"/>
      <c r="L6" s="52"/>
      <c r="M6" s="52"/>
      <c r="N6" s="52"/>
      <c r="O6" s="52"/>
      <c r="P6" s="52"/>
      <c r="Q6" s="52"/>
      <c r="R6" s="52"/>
      <c r="S6" s="52"/>
    </row>
    <row r="7" spans="3:19" x14ac:dyDescent="0.25">
      <c r="C7" s="52"/>
      <c r="D7" s="52"/>
      <c r="E7" s="52"/>
      <c r="F7" s="52"/>
      <c r="G7" s="52"/>
      <c r="H7" s="52"/>
      <c r="I7" s="52"/>
      <c r="J7" s="52"/>
      <c r="K7" s="52"/>
      <c r="L7" s="52"/>
      <c r="M7" s="52"/>
      <c r="N7" s="52"/>
      <c r="O7" s="52"/>
      <c r="P7" s="52"/>
      <c r="Q7" s="52"/>
      <c r="R7" s="52"/>
      <c r="S7" s="52"/>
    </row>
    <row r="8" spans="3:19" x14ac:dyDescent="0.25">
      <c r="C8" s="52"/>
      <c r="D8" s="52"/>
      <c r="E8" s="52"/>
      <c r="F8" s="52"/>
      <c r="G8" s="52"/>
      <c r="H8" s="52"/>
      <c r="I8" s="52"/>
      <c r="J8" s="52"/>
      <c r="K8" s="52"/>
      <c r="L8" s="52"/>
      <c r="M8" s="52"/>
      <c r="N8" s="52"/>
      <c r="O8" s="52"/>
      <c r="P8" s="52"/>
      <c r="Q8" s="52"/>
      <c r="R8" s="52"/>
      <c r="S8" s="52"/>
    </row>
    <row r="9" spans="3:19" x14ac:dyDescent="0.25">
      <c r="C9" s="52"/>
      <c r="D9" s="52"/>
      <c r="E9" s="52"/>
      <c r="F9" s="52"/>
      <c r="G9" s="52"/>
      <c r="H9" s="52"/>
      <c r="I9" s="52"/>
      <c r="J9" s="52"/>
      <c r="K9" s="52"/>
      <c r="L9" s="52"/>
      <c r="M9" s="52"/>
      <c r="N9" s="52"/>
      <c r="O9" s="52"/>
      <c r="P9" s="52"/>
      <c r="Q9" s="52"/>
      <c r="R9" s="52"/>
      <c r="S9" s="52"/>
    </row>
    <row r="10" spans="3:19" x14ac:dyDescent="0.25">
      <c r="C10" s="52"/>
      <c r="D10" s="52"/>
      <c r="E10" s="52"/>
      <c r="F10" s="52"/>
      <c r="G10" s="52"/>
      <c r="H10" s="52"/>
      <c r="I10" s="52"/>
      <c r="J10" s="52"/>
      <c r="K10" s="52"/>
      <c r="L10" s="52"/>
      <c r="M10" s="52"/>
      <c r="N10" s="52"/>
      <c r="O10" s="52"/>
      <c r="P10" s="52"/>
      <c r="Q10" s="52"/>
      <c r="R10" s="52"/>
      <c r="S10" s="52"/>
    </row>
    <row r="13" spans="3:19" x14ac:dyDescent="0.25">
      <c r="I13" s="53" t="s">
        <v>48</v>
      </c>
      <c r="J13" s="53"/>
      <c r="K13" s="53"/>
      <c r="L13" s="53"/>
      <c r="M13" s="53"/>
    </row>
    <row r="14" spans="3:19" x14ac:dyDescent="0.25">
      <c r="I14" s="53"/>
      <c r="J14" s="53"/>
      <c r="K14" s="53"/>
      <c r="L14" s="53"/>
      <c r="M14" s="53"/>
    </row>
    <row r="17" spans="9:13" x14ac:dyDescent="0.25">
      <c r="I17" s="50" t="s">
        <v>49</v>
      </c>
      <c r="J17" s="50"/>
      <c r="K17" s="50"/>
      <c r="L17" s="50"/>
      <c r="M17" s="50"/>
    </row>
    <row r="18" spans="9:13" x14ac:dyDescent="0.25">
      <c r="I18" s="50"/>
      <c r="J18" s="50"/>
      <c r="K18" s="50"/>
      <c r="L18" s="50"/>
      <c r="M18" s="50"/>
    </row>
    <row r="20" spans="9:13" x14ac:dyDescent="0.25">
      <c r="I20" s="50" t="s">
        <v>50</v>
      </c>
      <c r="J20" s="50"/>
      <c r="K20" s="50"/>
      <c r="L20" s="50"/>
      <c r="M20" s="50"/>
    </row>
    <row r="21" spans="9:13" x14ac:dyDescent="0.25">
      <c r="I21" s="50"/>
      <c r="J21" s="50"/>
      <c r="K21" s="50"/>
      <c r="L21" s="50"/>
      <c r="M21" s="50"/>
    </row>
    <row r="23" spans="9:13" x14ac:dyDescent="0.25">
      <c r="I23" s="50" t="s">
        <v>51</v>
      </c>
      <c r="J23" s="50"/>
      <c r="K23" s="50"/>
      <c r="L23" s="50"/>
      <c r="M23" s="50"/>
    </row>
    <row r="24" spans="9:13" x14ac:dyDescent="0.25">
      <c r="I24" s="50"/>
      <c r="J24" s="50"/>
      <c r="K24" s="50"/>
      <c r="L24" s="50"/>
      <c r="M24" s="50"/>
    </row>
    <row r="26" spans="9:13" x14ac:dyDescent="0.25">
      <c r="I26" s="50" t="s">
        <v>52</v>
      </c>
      <c r="J26" s="50"/>
      <c r="K26" s="50"/>
      <c r="L26" s="50"/>
      <c r="M26" s="50"/>
    </row>
    <row r="27" spans="9:13" x14ac:dyDescent="0.25">
      <c r="I27" s="50"/>
      <c r="J27" s="50"/>
      <c r="K27" s="50"/>
      <c r="L27" s="50"/>
      <c r="M27" s="50"/>
    </row>
    <row r="29" spans="9:13" x14ac:dyDescent="0.25">
      <c r="I29" s="54" t="s">
        <v>86</v>
      </c>
      <c r="J29" s="54"/>
      <c r="K29" s="54"/>
      <c r="L29" s="54"/>
      <c r="M29" s="54"/>
    </row>
    <row r="30" spans="9:13" x14ac:dyDescent="0.25">
      <c r="I30" s="54"/>
      <c r="J30" s="54"/>
      <c r="K30" s="54"/>
      <c r="L30" s="54"/>
      <c r="M30" s="54"/>
    </row>
    <row r="33" spans="9:13" x14ac:dyDescent="0.25">
      <c r="I33" s="49" t="s">
        <v>54</v>
      </c>
      <c r="J33" s="49"/>
      <c r="K33" s="49"/>
      <c r="L33" s="49"/>
      <c r="M33" s="49"/>
    </row>
    <row r="34" spans="9:13" x14ac:dyDescent="0.25">
      <c r="I34" s="49"/>
      <c r="J34" s="49"/>
      <c r="K34" s="49"/>
      <c r="L34" s="49"/>
      <c r="M34" s="49"/>
    </row>
    <row r="36" spans="9:13" ht="15" customHeight="1" x14ac:dyDescent="0.25"/>
    <row r="37" spans="9:13" ht="15" customHeight="1" x14ac:dyDescent="0.25">
      <c r="I37" s="49" t="s">
        <v>57</v>
      </c>
      <c r="J37" s="49"/>
      <c r="K37" s="49"/>
      <c r="L37" s="49"/>
      <c r="M37" s="49"/>
    </row>
    <row r="38" spans="9:13" x14ac:dyDescent="0.25">
      <c r="I38" s="49"/>
      <c r="J38" s="49"/>
      <c r="K38" s="49"/>
      <c r="L38" s="49"/>
      <c r="M38" s="49"/>
    </row>
  </sheetData>
  <mergeCells count="9">
    <mergeCell ref="I37:M38"/>
    <mergeCell ref="I26:M27"/>
    <mergeCell ref="C3:S10"/>
    <mergeCell ref="I13:M14"/>
    <mergeCell ref="I17:M18"/>
    <mergeCell ref="I20:M21"/>
    <mergeCell ref="I23:M24"/>
    <mergeCell ref="I29:M30"/>
    <mergeCell ref="I33:M34"/>
  </mergeCells>
  <hyperlinks>
    <hyperlink ref="I17:M18" location="september!A1" display="Matchen september"/>
    <hyperlink ref="I13:M14" location="Spelers!A1" display="Spelers"/>
    <hyperlink ref="I20:M21" location="oktober!A1" display="Matchen oktober"/>
    <hyperlink ref="I23:M24" location="november!A1" display="Matchen november"/>
    <hyperlink ref="I26:M27" location="december!A1" display="Matchen december"/>
    <hyperlink ref="I29:M30" location="Klassement!A1" display="Klassement"/>
    <hyperlink ref="I33:M34" location="januari!A1" display=" Matchen januari"/>
    <hyperlink ref="I37:M38" location="gespeeeld!A1" display="Reeds gespeel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
  <sheetViews>
    <sheetView workbookViewId="0">
      <selection activeCell="B6" sqref="B6"/>
    </sheetView>
  </sheetViews>
  <sheetFormatPr defaultRowHeight="15" x14ac:dyDescent="0.25"/>
  <cols>
    <col min="3" max="3" width="32.140625" customWidth="1"/>
    <col min="4" max="4" width="9.140625" customWidth="1"/>
    <col min="5" max="5" width="12.85546875" customWidth="1"/>
  </cols>
  <sheetData>
    <row r="2" spans="1:5" x14ac:dyDescent="0.25">
      <c r="B2" s="75" t="s">
        <v>76</v>
      </c>
      <c r="C2" s="76"/>
      <c r="D2" s="77"/>
    </row>
    <row r="5" spans="1:5" x14ac:dyDescent="0.25">
      <c r="B5" s="40"/>
      <c r="C5" s="38" t="s">
        <v>77</v>
      </c>
      <c r="D5" s="39" t="s">
        <v>85</v>
      </c>
      <c r="E5" s="39" t="s">
        <v>79</v>
      </c>
    </row>
    <row r="6" spans="1:5" x14ac:dyDescent="0.25">
      <c r="A6">
        <v>1</v>
      </c>
      <c r="B6" s="1">
        <f>_xlfn.RANK.EQ(E6,$E$6:$E$24,0)+SUMPRODUCT(--(E6=$E$6:$E$24),--(D6&gt;$D$6:$D$24))</f>
        <v>1</v>
      </c>
      <c r="C6" s="41" t="s">
        <v>18</v>
      </c>
      <c r="D6" s="4">
        <f>COUNTIF(september!B5:L76,C6)+COUNTIF(oktober!D5:L88,C6)+COUNTIF(november!D5:L88,C6)+COUNTIF(december!D5:L88,C6)+COUNTIF(januari!D5:L125,C6)</f>
        <v>8</v>
      </c>
      <c r="E6" s="4">
        <f>SUM(september!W20)+SUM(oktober!W20)+SUM(november!W20)+SUM(december!W20)+SUM(januari!W20)</f>
        <v>74</v>
      </c>
    </row>
    <row r="7" spans="1:5" x14ac:dyDescent="0.25">
      <c r="A7">
        <v>2</v>
      </c>
      <c r="B7" s="1">
        <f>_xlfn.RANK.EQ(E7,$E$6:$E$24,0)+SUMPRODUCT(--(E7=$E$6:$E$24),--(D7&gt;$D$6:$D$24))</f>
        <v>7</v>
      </c>
      <c r="C7" s="41" t="s">
        <v>17</v>
      </c>
      <c r="D7" s="4">
        <f>COUNTIF(september!B5:L77,C7)+COUNTIF(oktober!D5:L89,C7)+COUNTIF(november!D5:L89,C7)+COUNTIF(december!D5:L89,C7)+COUNTIF(januari!D5:L125,C7)</f>
        <v>6</v>
      </c>
      <c r="E7" s="4">
        <f>SUM(september!W17)+SUM(oktober!W17)+SUM(november!W17)+SUM(december!W17)+SUM(januari!W17)</f>
        <v>44</v>
      </c>
    </row>
    <row r="8" spans="1:5" x14ac:dyDescent="0.25">
      <c r="A8">
        <v>3</v>
      </c>
      <c r="B8" s="1">
        <f>_xlfn.RANK.EQ(E8,$E$6:$E$24,0)+SUMPRODUCT(--(E8=$E$6:$E$24),--(D8&gt;$D$6:$D$24))</f>
        <v>2</v>
      </c>
      <c r="C8" s="41" t="s">
        <v>16</v>
      </c>
      <c r="D8" s="4">
        <f>COUNTIF(september!B5:L78,C8)+COUNTIF(oktober!D5:L90,C8)+COUNTIF(november!D5:L90,C8)+COUNTIF(december!D5:L90,C8)+COUNTIF(januari!D5:L125,C8)</f>
        <v>6</v>
      </c>
      <c r="E8" s="4">
        <f>SUM(september!W19)+SUM(oktober!W19)+SUM(november!W19)+SUM(december!W19)+SUM(januari!W19)</f>
        <v>50</v>
      </c>
    </row>
    <row r="9" spans="1:5" x14ac:dyDescent="0.25">
      <c r="A9">
        <v>4</v>
      </c>
      <c r="B9" s="1">
        <f>_xlfn.RANK.EQ(E9,$E$6:$E$24,0)+SUMPRODUCT(--(E9=$E$6:$E$24),--(D9&gt;$D$6:$D$24))</f>
        <v>3</v>
      </c>
      <c r="C9" s="41" t="s">
        <v>12</v>
      </c>
      <c r="D9" s="4">
        <f>COUNTIF(september!B5:L79,C9)+COUNTIF(oktober!D5:L91,C9)+COUNTIF(november!D5:L91,C9)+COUNTIF(december!D5:L91,C9)+COUNTIF(januari!D5:L125,C9)</f>
        <v>5</v>
      </c>
      <c r="E9" s="4">
        <f>SUM(september!W13)+SUM(oktober!W13)+SUM(november!W13)+SUM(december!W13)+SUM(januari!W13)</f>
        <v>49</v>
      </c>
    </row>
    <row r="10" spans="1:5" x14ac:dyDescent="0.25">
      <c r="A10">
        <v>5</v>
      </c>
      <c r="B10" s="1">
        <f>_xlfn.RANK.EQ(E10,$E$6:$E$24,0)+SUMPRODUCT(--(E10=$E$6:$E$24),--(D10&gt;$D$6:$D$24))</f>
        <v>4</v>
      </c>
      <c r="C10" s="41" t="s">
        <v>6</v>
      </c>
      <c r="D10" s="4">
        <f>COUNTIF(september!B5:L80,C10)+COUNTIF(oktober!D5:L92,C10)+COUNTIF(november!D5:L92,C10)+COUNTIF(december!D5:L92,C10)+COUNTIF(januari!D5:L125,C10)</f>
        <v>6</v>
      </c>
      <c r="E10" s="4">
        <f>SUM(september!W7)+SUM(oktober!W7)+SUM(november!W7)+SUM(december!W7)+SUM(januari!W7)</f>
        <v>49</v>
      </c>
    </row>
    <row r="11" spans="1:5" x14ac:dyDescent="0.25">
      <c r="A11">
        <v>6</v>
      </c>
      <c r="B11" s="1">
        <f>_xlfn.RANK.EQ(E11,$E$6:$E$24,0)+SUMPRODUCT(--(E11=$E$6:$E$24),--(D11&gt;$D$6:$D$24),--(A6&gt;$A$6:$A$24))</f>
        <v>6</v>
      </c>
      <c r="C11" s="41" t="s">
        <v>33</v>
      </c>
      <c r="D11" s="4">
        <f>COUNTIF(september!B5:L81,C11)+COUNTIF(oktober!D5:L93,C11)+COUNTIF(november!D5:L93,C11)+COUNTIF(december!D5:L93,C11)+COUNTIF(januari!D5:L125,C11)</f>
        <v>5</v>
      </c>
      <c r="E11" s="4">
        <f>SUM(september!W5)+SUM(oktober!W5)+SUM(november!W5)+SUM(december!W5)+SUM(januari!W5)</f>
        <v>45</v>
      </c>
    </row>
    <row r="12" spans="1:5" x14ac:dyDescent="0.25">
      <c r="A12">
        <v>7</v>
      </c>
      <c r="B12" s="1">
        <f>_xlfn.RANK.EQ(E12,$E$6:$E$24,0)+SUMPRODUCT(--(E12=$E$6:$E$24),--(D12&gt;$D$6:$D$24),--(A6&gt;$A$6:$A$24))</f>
        <v>8</v>
      </c>
      <c r="C12" s="41" t="s">
        <v>4</v>
      </c>
      <c r="D12" s="4">
        <f>COUNTIF(september!B5:L82,C12)+COUNTIF(oktober!D5:L94,C12)+COUNTIF(november!D5:L94,C12)+COUNTIF(december!D5:L94,C12)+COUNTIF(januari!D5:L125,C12)</f>
        <v>5</v>
      </c>
      <c r="E12" s="4">
        <f>SUM(september!W4)+SUM(oktober!W4)+SUM(november!W4)+SUM(december!W4)+SUM(januari!W4)</f>
        <v>41</v>
      </c>
    </row>
    <row r="13" spans="1:5" x14ac:dyDescent="0.25">
      <c r="A13">
        <v>8</v>
      </c>
      <c r="B13" s="1">
        <f>_xlfn.RANK.EQ(E13,$E$6:$E$24,0)+SUMPRODUCT(--(E13=$E$6:$E$24),--(D13&gt;$D$6:$D$24))--(A6&gt;$A$6:$A$24)</f>
        <v>11</v>
      </c>
      <c r="C13" s="41" t="s">
        <v>5</v>
      </c>
      <c r="D13" s="4">
        <f>COUNTIF(september!B5:L83,C13)+COUNTIF(oktober!D5:L95,C13)+COUNTIF(november!D5:L95,C13)+COUNTIF(december!D5:L95,C13)+COUNTIF(januari!D5:L125,C13)</f>
        <v>4</v>
      </c>
      <c r="E13" s="4">
        <f>SUM(september!W6)+SUM(oktober!W6)+SUM(november!W6)+SUM(december!W6)+SUM(januari!W6)</f>
        <v>31</v>
      </c>
    </row>
    <row r="14" spans="1:5" x14ac:dyDescent="0.25">
      <c r="A14">
        <v>9</v>
      </c>
      <c r="B14" s="1">
        <f t="shared" ref="B10:B24" si="0">_xlfn.RANK.EQ(E14,$E$6:$E$24,0)+SUMPRODUCT(--(E14=$E$6:$E$24),--(D14&gt;$D$6:$D$24))</f>
        <v>13</v>
      </c>
      <c r="C14" s="41" t="s">
        <v>25</v>
      </c>
      <c r="D14" s="4">
        <f>COUNTIF(september!B5:L84,C14)+COUNTIF(oktober!D5:L96,C14)+COUNTIF(november!D5:L96,C14)+COUNTIF(december!D5:L96,C14)+COUNTIF(januari!D5:L125,C14)</f>
        <v>4</v>
      </c>
      <c r="E14" s="4">
        <f>SUM(september!W16)+SUM(oktober!W16)+SUM(november!W16)+SUM(december!W16)+SUM(januari!W16)</f>
        <v>28</v>
      </c>
    </row>
    <row r="15" spans="1:5" x14ac:dyDescent="0.25">
      <c r="A15">
        <v>10</v>
      </c>
      <c r="B15" s="1">
        <f t="shared" si="0"/>
        <v>5</v>
      </c>
      <c r="C15" s="41" t="s">
        <v>14</v>
      </c>
      <c r="D15" s="4">
        <f>COUNTIF(september!B5:L77,C15)+COUNTIF(oktober!D5:L89,C15)+COUNTIF(november!D5:L89,C15)+COUNTIF(december!D5:L89,C15)+COUNTIF(januari!D5:L125,C15)</f>
        <v>5</v>
      </c>
      <c r="E15" s="4">
        <f>SUM(september!W15)+SUM(oktober!W15)+SUM(november!W15)+SUM(december!W15)+SUM(januari!W15)</f>
        <v>48</v>
      </c>
    </row>
    <row r="16" spans="1:5" x14ac:dyDescent="0.25">
      <c r="A16">
        <v>11</v>
      </c>
      <c r="B16" s="1">
        <f t="shared" si="0"/>
        <v>12</v>
      </c>
      <c r="C16" s="41" t="s">
        <v>7</v>
      </c>
      <c r="D16" s="4">
        <f>COUNTIF(september!B5:L86,C16)+COUNTIF(oktober!D5:L98,C16)+COUNTIF(november!D5:L98,C16)+COUNTIF(december!D5:L98,C16)+COUNTIF(januari!D5:L125,C16)</f>
        <v>5</v>
      </c>
      <c r="E16" s="4">
        <f>SUM(september!W8)+SUM(oktober!W8)+SUM(november!W8)+SUM(december!W8)+SUM(januari!W8)</f>
        <v>30</v>
      </c>
    </row>
    <row r="17" spans="1:5" x14ac:dyDescent="0.25">
      <c r="A17">
        <v>12</v>
      </c>
      <c r="B17" s="1">
        <f t="shared" si="0"/>
        <v>9</v>
      </c>
      <c r="C17" s="41" t="s">
        <v>19</v>
      </c>
      <c r="D17" s="4">
        <f>COUNTIF(september!B5:L87,C17)+COUNTIF(oktober!D5:L99,C17)+COUNTIF(november!D5:L99,C17)+COUNTIF(december!D5:L99,C17)+COUNTIF(januari!D5:L125,C17)</f>
        <v>6</v>
      </c>
      <c r="E17" s="4">
        <f>SUM(september!W21)+SUM(oktober!W21)+SUM(november!W21)+SUM(december!W21)</f>
        <v>34</v>
      </c>
    </row>
    <row r="18" spans="1:5" x14ac:dyDescent="0.25">
      <c r="A18">
        <v>13</v>
      </c>
      <c r="B18" s="1">
        <f t="shared" si="0"/>
        <v>10</v>
      </c>
      <c r="C18" s="41" t="s">
        <v>8</v>
      </c>
      <c r="D18" s="4">
        <f>COUNTIF(september!B16:L88,C18)+COUNTIF(oktober!D16:L100,C18)+COUNTIF(november!D16:L100,C18)+COUNTIF(december!D16:L100,C18)+COUNTIF(januari!D5:L125,C18)</f>
        <v>5</v>
      </c>
      <c r="E18" s="4">
        <f>SUM(september!W9)+SUM(oktober!W9)+SUM(november!W9)+SUM(december!W9)+SUM(januari!W9)</f>
        <v>33</v>
      </c>
    </row>
    <row r="19" spans="1:5" x14ac:dyDescent="0.25">
      <c r="A19">
        <v>14</v>
      </c>
      <c r="B19" s="1">
        <f t="shared" si="0"/>
        <v>17</v>
      </c>
      <c r="C19" s="41" t="s">
        <v>15</v>
      </c>
      <c r="D19" s="4">
        <f>COUNTIF(september!B5:L89,C19)+COUNTIF(oktober!D5:L101,C19)+COUNTIF(november!D5:L101,C19)+COUNTIF(december!D5:L101,C19)+COUNTIF(januari!D5:L125,C19)</f>
        <v>5</v>
      </c>
      <c r="E19" s="4">
        <f>SUM(september!W18)+SUM(oktober!W18)+SUM(november!W18)+SUM(december!W18)+SUM(januari!W18)</f>
        <v>19</v>
      </c>
    </row>
    <row r="20" spans="1:5" x14ac:dyDescent="0.25">
      <c r="A20">
        <v>15</v>
      </c>
      <c r="B20" s="1">
        <f t="shared" si="0"/>
        <v>14</v>
      </c>
      <c r="C20" s="41" t="s">
        <v>13</v>
      </c>
      <c r="D20" s="4">
        <f>COUNTIF(september!B5:L90,C20)+COUNTIF(oktober!D5:L102,C20)+COUNTIF(november!D5:L102,C20)+COUNTIF(december!D5:L102,C20)+COUNTIF(januari!D5:L125,C20)</f>
        <v>3</v>
      </c>
      <c r="E20" s="4">
        <f>SUM(september!W14)+SUM(oktober!W14)+SUM(november!W14)+SUM(december!W14)+SUM(januari!W14)</f>
        <v>26</v>
      </c>
    </row>
    <row r="21" spans="1:5" x14ac:dyDescent="0.25">
      <c r="A21">
        <v>16</v>
      </c>
      <c r="B21" s="1">
        <f t="shared" si="0"/>
        <v>15</v>
      </c>
      <c r="C21" s="42" t="s">
        <v>9</v>
      </c>
      <c r="D21" s="4">
        <f>COUNTIF(september!B5:L91,C21)+COUNTIF(oktober!D5:L103,C21)+COUNTIF(november!D5:L103,C21)+COUNTIF(december!D5:L103,C21)+COUNTIF(januari!D5:L125,C21)</f>
        <v>4</v>
      </c>
      <c r="E21" s="4">
        <f>SUM(september!W10)+SUM(oktober!W10)+SUM(november!W10)+SUM(december!W10)+SUM(januari!W10)</f>
        <v>26</v>
      </c>
    </row>
    <row r="22" spans="1:5" x14ac:dyDescent="0.25">
      <c r="A22">
        <v>17</v>
      </c>
      <c r="B22" s="1">
        <f t="shared" si="0"/>
        <v>16</v>
      </c>
      <c r="C22" s="41" t="s">
        <v>10</v>
      </c>
      <c r="D22" s="4">
        <f>COUNTIF(september!B5:L92,C22)+COUNTIF(oktober!D5:L104,C22)+COUNTIF(november!D5:L104,C22)+COUNTIF(december!D5:L104,C22)+COUNTIF(januari!D5:L125,C22)</f>
        <v>6</v>
      </c>
      <c r="E22" s="4">
        <f>SUM(september!W11)+SUM(oktober!W11)+SUM(november!W11)+SUM(december!W11)+SUM(januari!W11)</f>
        <v>24</v>
      </c>
    </row>
    <row r="23" spans="1:5" x14ac:dyDescent="0.25">
      <c r="A23">
        <v>18</v>
      </c>
      <c r="B23" s="1">
        <f t="shared" si="0"/>
        <v>18</v>
      </c>
      <c r="C23" s="41" t="s">
        <v>11</v>
      </c>
      <c r="D23" s="4">
        <f>COUNTIF(september!B5:L93,C23)+COUNTIF(oktober!D5:L105,C23)+COUNTIF(november!D5:L105,C23)+COUNTIF(december!D5:L105,C23)+COUNTIF(januari!D5:L125,C23)</f>
        <v>2</v>
      </c>
      <c r="E23" s="4">
        <f>SUM(september!W12)+SUM(oktober!W12)+SUM(november!W12)+SUM(december!W12)+SUM(januari!W12)</f>
        <v>17</v>
      </c>
    </row>
    <row r="24" spans="1:5" x14ac:dyDescent="0.25">
      <c r="A24">
        <v>19</v>
      </c>
      <c r="B24" s="1">
        <f t="shared" si="0"/>
        <v>19</v>
      </c>
      <c r="C24" s="41" t="s">
        <v>21</v>
      </c>
      <c r="D24" s="29">
        <f>COUNTIF(september!B5:L94,C24)+COUNTIF(oktober!D5:L106,C24)+COUNTIF(november!D5:L106,C24)+COUNTIF(december!D5:L106,C24)+COUNTIF(januari!D5:L125,C24)</f>
        <v>3</v>
      </c>
      <c r="E24" s="4">
        <f>SUM(september!W22)+SUM(oktober!W22)+SUM(november!W22)+SUM(december!W22)+SUM(januari!W22)</f>
        <v>13</v>
      </c>
    </row>
  </sheetData>
  <sortState ref="A6:A24">
    <sortCondition ref="A6"/>
  </sortState>
  <mergeCells count="1">
    <mergeCell ref="B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7"/>
  <sheetViews>
    <sheetView view="pageLayout" zoomScaleNormal="100" workbookViewId="0">
      <selection activeCell="B6" sqref="B6"/>
    </sheetView>
  </sheetViews>
  <sheetFormatPr defaultRowHeight="15" x14ac:dyDescent="0.25"/>
  <cols>
    <col min="2" max="2" width="7.85546875" customWidth="1"/>
    <col min="3" max="3" width="36.7109375" customWidth="1"/>
    <col min="4" max="4" width="4.85546875" hidden="1" customWidth="1"/>
    <col min="5" max="5" width="20.85546875" customWidth="1"/>
    <col min="6" max="6" width="9.42578125" customWidth="1"/>
  </cols>
  <sheetData>
    <row r="2" spans="2:6" ht="17.100000000000001" customHeight="1" x14ac:dyDescent="0.3">
      <c r="B2" s="5"/>
      <c r="C2" s="43" t="s">
        <v>86</v>
      </c>
      <c r="D2" s="5"/>
      <c r="E2" s="5"/>
      <c r="F2" s="5"/>
    </row>
    <row r="3" spans="2:6" ht="17.100000000000001" customHeight="1" x14ac:dyDescent="0.3">
      <c r="B3" s="5"/>
      <c r="C3" s="47"/>
      <c r="D3" s="5"/>
      <c r="E3" s="5"/>
      <c r="F3" s="5"/>
    </row>
    <row r="5" spans="2:6" ht="17.100000000000001" customHeight="1" x14ac:dyDescent="0.3">
      <c r="B5" s="46" t="s">
        <v>87</v>
      </c>
      <c r="C5" s="46" t="s">
        <v>77</v>
      </c>
      <c r="D5" s="46"/>
      <c r="E5" s="46" t="s">
        <v>78</v>
      </c>
      <c r="F5" s="46" t="s">
        <v>79</v>
      </c>
    </row>
    <row r="6" spans="2:6" ht="17.100000000000001" customHeight="1" x14ac:dyDescent="0.3">
      <c r="B6" s="43">
        <v>1</v>
      </c>
      <c r="C6" s="44" t="str">
        <f ca="1">OFFSET(Stand!$C$5,D6,0)</f>
        <v>Charles Braeckevelt</v>
      </c>
      <c r="D6" s="45">
        <f>MATCH(B6,Stand!B6:B24,0)</f>
        <v>1</v>
      </c>
      <c r="E6" s="43">
        <f ca="1">OFFSET(Stand!$D$5,D6,0)</f>
        <v>8</v>
      </c>
      <c r="F6" s="43">
        <f ca="1">OFFSET(Stand!$E$5,D6,0)</f>
        <v>74</v>
      </c>
    </row>
    <row r="7" spans="2:6" ht="17.100000000000001" customHeight="1" x14ac:dyDescent="0.3">
      <c r="B7" s="43">
        <v>2</v>
      </c>
      <c r="C7" s="44" t="str">
        <f ca="1">OFFSET(Stand!$C$5,D7,0)</f>
        <v>Alex Vandroogenbroeck</v>
      </c>
      <c r="D7" s="45">
        <f>MATCH(B7,Stand!B6:B24,0)</f>
        <v>3</v>
      </c>
      <c r="E7" s="43">
        <f ca="1">OFFSET(Stand!$D$5,D7,0)</f>
        <v>6</v>
      </c>
      <c r="F7" s="43">
        <f ca="1">OFFSET(Stand!$E$5,D7,0)</f>
        <v>50</v>
      </c>
    </row>
    <row r="8" spans="2:6" ht="17.100000000000001" customHeight="1" x14ac:dyDescent="0.3">
      <c r="B8" s="43">
        <v>3</v>
      </c>
      <c r="C8" s="44" t="str">
        <f ca="1">OFFSET(Stand!$C$5,D8,0)</f>
        <v>Danny Heytens</v>
      </c>
      <c r="D8" s="45">
        <f>MATCH(B8,Stand!B6:B26,0)</f>
        <v>4</v>
      </c>
      <c r="E8" s="43">
        <f ca="1">OFFSET(Stand!$D$5,D8,0)</f>
        <v>5</v>
      </c>
      <c r="F8" s="43">
        <f ca="1">OFFSET(Stand!$E$5,D8,0)</f>
        <v>49</v>
      </c>
    </row>
    <row r="9" spans="2:6" ht="17.100000000000001" customHeight="1" x14ac:dyDescent="0.3">
      <c r="B9" s="43">
        <v>4</v>
      </c>
      <c r="C9" s="44" t="str">
        <f ca="1">OFFSET(Stand!$C$5,D9,0)</f>
        <v>Steven Vandemoortele</v>
      </c>
      <c r="D9" s="45">
        <f>MATCH(B9,Stand!B6:B27,0)</f>
        <v>5</v>
      </c>
      <c r="E9" s="43">
        <f ca="1">OFFSET(Stand!$D$5,D9,0)</f>
        <v>6</v>
      </c>
      <c r="F9" s="43">
        <f ca="1">OFFSET(Stand!$E$5,D9,0)</f>
        <v>49</v>
      </c>
    </row>
    <row r="10" spans="2:6" ht="17.100000000000001" customHeight="1" x14ac:dyDescent="0.3">
      <c r="B10" s="43">
        <v>5</v>
      </c>
      <c r="C10" s="44" t="str">
        <f ca="1">OFFSET(Stand!$C$5,D10,0)</f>
        <v>Bart Vervaeke</v>
      </c>
      <c r="D10" s="45">
        <f>MATCH(B10,Stand!B6:B27,0)</f>
        <v>10</v>
      </c>
      <c r="E10" s="43">
        <f ca="1">OFFSET(Stand!$D$5,D10,0)</f>
        <v>5</v>
      </c>
      <c r="F10" s="43">
        <f ca="1">OFFSET(Stand!$E$5,D10,0)</f>
        <v>48</v>
      </c>
    </row>
    <row r="11" spans="2:6" ht="17.100000000000001" customHeight="1" x14ac:dyDescent="0.3">
      <c r="B11" s="43">
        <v>6</v>
      </c>
      <c r="C11" s="44" t="str">
        <f ca="1">OFFSET(Stand!$C$5,D11,0)</f>
        <v>Jacky Popelier</v>
      </c>
      <c r="D11" s="45">
        <f>MATCH(B11,Stand!B6:B27,0)</f>
        <v>6</v>
      </c>
      <c r="E11" s="43">
        <f ca="1">OFFSET(Stand!$D$5,D11,0)</f>
        <v>5</v>
      </c>
      <c r="F11" s="43">
        <f ca="1">OFFSET(Stand!$E$5,D11,0)</f>
        <v>45</v>
      </c>
    </row>
    <row r="12" spans="2:6" ht="17.100000000000001" customHeight="1" x14ac:dyDescent="0.3">
      <c r="B12" s="43">
        <v>7</v>
      </c>
      <c r="C12" s="44" t="str">
        <f ca="1">OFFSET(Stand!$C$5,D12,0)</f>
        <v>Ingo Vandroogenbroeck</v>
      </c>
      <c r="D12" s="45">
        <f>MATCH(B12,Stand!B6:B27,0)</f>
        <v>2</v>
      </c>
      <c r="E12" s="43">
        <f ca="1">OFFSET(Stand!$D$5,D12,0)</f>
        <v>6</v>
      </c>
      <c r="F12" s="43">
        <f ca="1">OFFSET(Stand!$E$5,D12,0)</f>
        <v>44</v>
      </c>
    </row>
    <row r="13" spans="2:6" ht="17.100000000000001" customHeight="1" x14ac:dyDescent="0.3">
      <c r="B13" s="43">
        <v>8</v>
      </c>
      <c r="C13" s="44" t="str">
        <f ca="1">OFFSET(Stand!$C$5,D13,0)</f>
        <v>David Deraeve</v>
      </c>
      <c r="D13" s="45">
        <f>MATCH(B13,Stand!B6:B27,0)</f>
        <v>7</v>
      </c>
      <c r="E13" s="43">
        <f ca="1">OFFSET(Stand!$D$5,D13,0)</f>
        <v>5</v>
      </c>
      <c r="F13" s="43">
        <f ca="1">OFFSET(Stand!$E$5,D13,0)</f>
        <v>41</v>
      </c>
    </row>
    <row r="14" spans="2:6" ht="17.100000000000001" customHeight="1" x14ac:dyDescent="0.3">
      <c r="B14" s="43">
        <v>9</v>
      </c>
      <c r="C14" s="44" t="str">
        <f ca="1">OFFSET(Stand!$C$5,D14,0)</f>
        <v>Franky Staelens</v>
      </c>
      <c r="D14" s="45">
        <f>MATCH(B14,Stand!B6:B27,0)</f>
        <v>12</v>
      </c>
      <c r="E14" s="43">
        <f ca="1">OFFSET(Stand!$D$5,D14,0)</f>
        <v>6</v>
      </c>
      <c r="F14" s="43">
        <f ca="1">OFFSET(Stand!$E$5,D14,0)</f>
        <v>34</v>
      </c>
    </row>
    <row r="15" spans="2:6" ht="17.100000000000001" customHeight="1" x14ac:dyDescent="0.3">
      <c r="B15" s="43">
        <v>10</v>
      </c>
      <c r="C15" s="44" t="str">
        <f ca="1">OFFSET(Stand!$C$5,D15,0)</f>
        <v>Wim Duquesnoy</v>
      </c>
      <c r="D15" s="45">
        <f>MATCH(B15,Stand!B6:B27,0)</f>
        <v>13</v>
      </c>
      <c r="E15" s="43">
        <f ca="1">OFFSET(Stand!$D$5,D15,0)</f>
        <v>5</v>
      </c>
      <c r="F15" s="43">
        <f ca="1">OFFSET(Stand!$E$5,D15,0)</f>
        <v>33</v>
      </c>
    </row>
    <row r="16" spans="2:6" ht="17.100000000000001" customHeight="1" x14ac:dyDescent="0.3">
      <c r="B16" s="43">
        <v>11</v>
      </c>
      <c r="C16" s="44" t="str">
        <f ca="1">OFFSET(Stand!$C$5,D16,0)</f>
        <v>Bart Gelaude</v>
      </c>
      <c r="D16" s="45">
        <f>MATCH(B16,Stand!B6:B27,0)</f>
        <v>8</v>
      </c>
      <c r="E16" s="43">
        <f ca="1">OFFSET(Stand!$D$5,D16,0)</f>
        <v>4</v>
      </c>
      <c r="F16" s="43">
        <f ca="1">OFFSET(Stand!$E$5,D16,0)</f>
        <v>31</v>
      </c>
    </row>
    <row r="17" spans="2:6" ht="17.100000000000001" customHeight="1" x14ac:dyDescent="0.3">
      <c r="B17" s="43">
        <v>12</v>
      </c>
      <c r="C17" s="44" t="str">
        <f ca="1">OFFSET(Stand!$C$5,D17,0)</f>
        <v>Ryan Vandemoortele</v>
      </c>
      <c r="D17" s="45">
        <f>MATCH(B17,Stand!B6:B27,0)</f>
        <v>11</v>
      </c>
      <c r="E17" s="43">
        <f ca="1">OFFSET(Stand!$D$5,D17,0)</f>
        <v>5</v>
      </c>
      <c r="F17" s="43">
        <f ca="1">OFFSET(Stand!$E$5,D17,0)</f>
        <v>30</v>
      </c>
    </row>
    <row r="18" spans="2:6" ht="17.100000000000001" customHeight="1" x14ac:dyDescent="0.3">
      <c r="B18" s="43">
        <v>13</v>
      </c>
      <c r="C18" s="44" t="str">
        <f ca="1">OFFSET(Stand!$C$5,D18,0)</f>
        <v>Elke Casselein</v>
      </c>
      <c r="D18" s="45">
        <f>MATCH(B18,Stand!B6:B27,0)</f>
        <v>9</v>
      </c>
      <c r="E18" s="43">
        <f ca="1">OFFSET(Stand!$D$5,D18,0)</f>
        <v>4</v>
      </c>
      <c r="F18" s="43">
        <f ca="1">OFFSET(Stand!$E$5,D18,0)</f>
        <v>28</v>
      </c>
    </row>
    <row r="19" spans="2:6" ht="17.100000000000001" customHeight="1" x14ac:dyDescent="0.3">
      <c r="B19" s="43">
        <v>14</v>
      </c>
      <c r="C19" s="44" t="str">
        <f ca="1">OFFSET(Stand!$C$5,D19,0)</f>
        <v>Kevin Capelle</v>
      </c>
      <c r="D19" s="45">
        <f>MATCH(B19,Stand!B6:B27,0)</f>
        <v>15</v>
      </c>
      <c r="E19" s="43">
        <f ca="1">OFFSET(Stand!$D$5,D19,0)</f>
        <v>3</v>
      </c>
      <c r="F19" s="43">
        <f ca="1">OFFSET(Stand!$E$5,D19,0)</f>
        <v>26</v>
      </c>
    </row>
    <row r="20" spans="2:6" ht="17.100000000000001" customHeight="1" x14ac:dyDescent="0.3">
      <c r="B20" s="43">
        <v>15</v>
      </c>
      <c r="C20" s="44" t="str">
        <f ca="1">OFFSET(Stand!$C$5,D20,0)</f>
        <v>Dominic Vanclooster</v>
      </c>
      <c r="D20" s="45">
        <f>MATCH(B20,Stand!B6:B27,0)</f>
        <v>16</v>
      </c>
      <c r="E20" s="43">
        <f ca="1">OFFSET(Stand!$D$5,D20,0)</f>
        <v>4</v>
      </c>
      <c r="F20" s="43">
        <f ca="1">OFFSET(Stand!$E$5,D20,0)</f>
        <v>26</v>
      </c>
    </row>
    <row r="21" spans="2:6" ht="17.100000000000001" customHeight="1" x14ac:dyDescent="0.3">
      <c r="B21" s="43">
        <v>16</v>
      </c>
      <c r="C21" s="44" t="str">
        <f ca="1">OFFSET(Stand!$C$5,D21,0)</f>
        <v>Mark Schaeck</v>
      </c>
      <c r="D21" s="45">
        <f>MATCH(B21,Stand!B6:B27,0)</f>
        <v>17</v>
      </c>
      <c r="E21" s="43">
        <f ca="1">OFFSET(Stand!$D$5,D21,0)</f>
        <v>6</v>
      </c>
      <c r="F21" s="43">
        <f ca="1">OFFSET(Stand!$E$5,D21,0)</f>
        <v>24</v>
      </c>
    </row>
    <row r="22" spans="2:6" ht="17.100000000000001" customHeight="1" x14ac:dyDescent="0.3">
      <c r="B22" s="43">
        <v>17</v>
      </c>
      <c r="C22" s="44" t="str">
        <f ca="1">OFFSET(Stand!$C$5,D22,0)</f>
        <v>Jean Pierre Dumortier</v>
      </c>
      <c r="D22" s="45">
        <f>MATCH(B22,Stand!B6:B27,0)</f>
        <v>14</v>
      </c>
      <c r="E22" s="43">
        <f ca="1">OFFSET(Stand!$D$5,D22,0)</f>
        <v>5</v>
      </c>
      <c r="F22" s="43">
        <f ca="1">OFFSET(Stand!$E$5,D22,0)</f>
        <v>19</v>
      </c>
    </row>
    <row r="23" spans="2:6" ht="17.100000000000001" customHeight="1" x14ac:dyDescent="0.3">
      <c r="B23" s="43">
        <v>18</v>
      </c>
      <c r="C23" s="44" t="str">
        <f ca="1">OFFSET(Stand!$C$5,D23,0)</f>
        <v>Jean Marie Callens</v>
      </c>
      <c r="D23" s="45">
        <f>MATCH(B23,Stand!B6:B27,0)</f>
        <v>18</v>
      </c>
      <c r="E23" s="43">
        <f ca="1">OFFSET(Stand!$D$5,D23,0)</f>
        <v>2</v>
      </c>
      <c r="F23" s="43">
        <f ca="1">OFFSET(Stand!$E$5,D23,0)</f>
        <v>17</v>
      </c>
    </row>
    <row r="24" spans="2:6" ht="17.100000000000001" customHeight="1" x14ac:dyDescent="0.3">
      <c r="B24" s="43">
        <v>19</v>
      </c>
      <c r="C24" s="44" t="str">
        <f ca="1">OFFSET(Stand!$C$5,D24,0)</f>
        <v>Eddy Bossuyt</v>
      </c>
      <c r="D24" s="45">
        <f>MATCH(B24,Stand!B6:B27,0)</f>
        <v>19</v>
      </c>
      <c r="E24" s="43">
        <f ca="1">OFFSET(Stand!$D$5,D24,0)</f>
        <v>3</v>
      </c>
      <c r="F24" s="43">
        <f ca="1">OFFSET(Stand!$E$5,D24,0)</f>
        <v>13</v>
      </c>
    </row>
    <row r="27" spans="2:6" ht="17.100000000000001" customHeight="1" x14ac:dyDescent="0.3">
      <c r="B27" s="78" t="s">
        <v>88</v>
      </c>
      <c r="C27" s="78"/>
      <c r="D27" s="78"/>
      <c r="E27" s="78"/>
      <c r="F27" s="78"/>
    </row>
  </sheetData>
  <mergeCells count="1">
    <mergeCell ref="B27:F27"/>
  </mergeCells>
  <pageMargins left="0.25" right="0.25"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1"/>
  <sheetViews>
    <sheetView workbookViewId="0">
      <selection activeCell="AB18" sqref="AB18"/>
    </sheetView>
  </sheetViews>
  <sheetFormatPr defaultRowHeight="15" x14ac:dyDescent="0.25"/>
  <cols>
    <col min="1" max="5" width="3.5703125" customWidth="1"/>
    <col min="6" max="6" width="15" customWidth="1"/>
    <col min="7" max="25" width="3.7109375" customWidth="1"/>
    <col min="26" max="26" width="3.5703125" customWidth="1"/>
  </cols>
  <sheetData>
    <row r="2" spans="2:29" x14ac:dyDescent="0.25">
      <c r="C2" s="62" t="s">
        <v>56</v>
      </c>
      <c r="D2" s="63"/>
      <c r="E2" s="63"/>
      <c r="F2" s="63"/>
      <c r="G2" s="63"/>
      <c r="H2" s="63"/>
      <c r="I2" s="63"/>
      <c r="J2" s="63"/>
      <c r="K2" s="63"/>
      <c r="L2" s="63"/>
      <c r="M2" s="63"/>
      <c r="N2" s="63"/>
      <c r="O2" s="63"/>
      <c r="P2" s="63"/>
      <c r="Q2" s="63"/>
      <c r="R2" s="64"/>
      <c r="AA2" s="85" t="s">
        <v>53</v>
      </c>
      <c r="AB2" s="86"/>
      <c r="AC2" s="87"/>
    </row>
    <row r="5" spans="2:29" x14ac:dyDescent="0.25">
      <c r="G5" s="79" t="s">
        <v>55</v>
      </c>
      <c r="H5" s="79" t="s">
        <v>33</v>
      </c>
      <c r="I5" s="79" t="s">
        <v>5</v>
      </c>
      <c r="J5" s="79" t="s">
        <v>6</v>
      </c>
      <c r="K5" s="79" t="s">
        <v>7</v>
      </c>
      <c r="L5" s="79" t="s">
        <v>8</v>
      </c>
      <c r="M5" s="79" t="s">
        <v>9</v>
      </c>
      <c r="N5" s="79" t="s">
        <v>10</v>
      </c>
      <c r="O5" s="79" t="s">
        <v>11</v>
      </c>
      <c r="P5" s="79" t="s">
        <v>12</v>
      </c>
      <c r="Q5" s="79" t="s">
        <v>13</v>
      </c>
      <c r="R5" s="79" t="s">
        <v>14</v>
      </c>
      <c r="S5" s="79" t="s">
        <v>25</v>
      </c>
      <c r="T5" s="79" t="s">
        <v>17</v>
      </c>
      <c r="U5" s="79" t="s">
        <v>15</v>
      </c>
      <c r="V5" s="79" t="s">
        <v>16</v>
      </c>
      <c r="W5" s="79" t="s">
        <v>18</v>
      </c>
      <c r="X5" s="79" t="s">
        <v>19</v>
      </c>
      <c r="Y5" s="79" t="s">
        <v>21</v>
      </c>
    </row>
    <row r="6" spans="2:29" x14ac:dyDescent="0.25">
      <c r="G6" s="80"/>
      <c r="H6" s="80"/>
      <c r="I6" s="80"/>
      <c r="J6" s="80"/>
      <c r="K6" s="80"/>
      <c r="L6" s="80"/>
      <c r="M6" s="80"/>
      <c r="N6" s="80"/>
      <c r="O6" s="80"/>
      <c r="P6" s="80"/>
      <c r="Q6" s="80"/>
      <c r="R6" s="80"/>
      <c r="S6" s="80"/>
      <c r="T6" s="80"/>
      <c r="U6" s="80"/>
      <c r="V6" s="80"/>
      <c r="W6" s="80"/>
      <c r="X6" s="80"/>
      <c r="Y6" s="80"/>
    </row>
    <row r="7" spans="2:29" x14ac:dyDescent="0.25">
      <c r="G7" s="80"/>
      <c r="H7" s="80"/>
      <c r="I7" s="80"/>
      <c r="J7" s="80"/>
      <c r="K7" s="80"/>
      <c r="L7" s="80"/>
      <c r="M7" s="80"/>
      <c r="N7" s="80"/>
      <c r="O7" s="80"/>
      <c r="P7" s="80"/>
      <c r="Q7" s="80"/>
      <c r="R7" s="80"/>
      <c r="S7" s="80"/>
      <c r="T7" s="80"/>
      <c r="U7" s="80"/>
      <c r="V7" s="80"/>
      <c r="W7" s="80"/>
      <c r="X7" s="80"/>
      <c r="Y7" s="80"/>
    </row>
    <row r="8" spans="2:29" x14ac:dyDescent="0.25">
      <c r="G8" s="80"/>
      <c r="H8" s="80"/>
      <c r="I8" s="80"/>
      <c r="J8" s="80"/>
      <c r="K8" s="80"/>
      <c r="L8" s="80"/>
      <c r="M8" s="80"/>
      <c r="N8" s="80"/>
      <c r="O8" s="80"/>
      <c r="P8" s="80"/>
      <c r="Q8" s="80"/>
      <c r="R8" s="80"/>
      <c r="S8" s="80"/>
      <c r="T8" s="80"/>
      <c r="U8" s="80"/>
      <c r="V8" s="80"/>
      <c r="W8" s="80"/>
      <c r="X8" s="80"/>
      <c r="Y8" s="80"/>
    </row>
    <row r="9" spans="2:29" x14ac:dyDescent="0.25">
      <c r="G9" s="80"/>
      <c r="H9" s="80"/>
      <c r="I9" s="80"/>
      <c r="J9" s="80"/>
      <c r="K9" s="80"/>
      <c r="L9" s="80"/>
      <c r="M9" s="80"/>
      <c r="N9" s="80"/>
      <c r="O9" s="80"/>
      <c r="P9" s="80"/>
      <c r="Q9" s="80"/>
      <c r="R9" s="80"/>
      <c r="S9" s="80"/>
      <c r="T9" s="80"/>
      <c r="U9" s="80"/>
      <c r="V9" s="80"/>
      <c r="W9" s="80"/>
      <c r="X9" s="80"/>
      <c r="Y9" s="80"/>
    </row>
    <row r="10" spans="2:29" x14ac:dyDescent="0.25">
      <c r="G10" s="80"/>
      <c r="H10" s="80"/>
      <c r="I10" s="80"/>
      <c r="J10" s="80"/>
      <c r="K10" s="80"/>
      <c r="L10" s="80"/>
      <c r="M10" s="80"/>
      <c r="N10" s="80"/>
      <c r="O10" s="80"/>
      <c r="P10" s="80"/>
      <c r="Q10" s="80"/>
      <c r="R10" s="80"/>
      <c r="S10" s="80"/>
      <c r="T10" s="80"/>
      <c r="U10" s="80"/>
      <c r="V10" s="80"/>
      <c r="W10" s="80"/>
      <c r="X10" s="80"/>
      <c r="Y10" s="80"/>
    </row>
    <row r="11" spans="2:29" x14ac:dyDescent="0.25">
      <c r="G11" s="80"/>
      <c r="H11" s="80"/>
      <c r="I11" s="80"/>
      <c r="J11" s="80"/>
      <c r="K11" s="80"/>
      <c r="L11" s="80"/>
      <c r="M11" s="80"/>
      <c r="N11" s="80"/>
      <c r="O11" s="80"/>
      <c r="P11" s="80"/>
      <c r="Q11" s="80"/>
      <c r="R11" s="80"/>
      <c r="S11" s="80"/>
      <c r="T11" s="80"/>
      <c r="U11" s="80"/>
      <c r="V11" s="80"/>
      <c r="W11" s="80"/>
      <c r="X11" s="80"/>
      <c r="Y11" s="80"/>
    </row>
    <row r="12" spans="2:29" x14ac:dyDescent="0.25">
      <c r="G12" s="81"/>
      <c r="H12" s="81"/>
      <c r="I12" s="81"/>
      <c r="J12" s="81"/>
      <c r="K12" s="81"/>
      <c r="L12" s="81"/>
      <c r="M12" s="81"/>
      <c r="N12" s="81"/>
      <c r="O12" s="81"/>
      <c r="P12" s="81"/>
      <c r="Q12" s="81"/>
      <c r="R12" s="81"/>
      <c r="S12" s="81"/>
      <c r="T12" s="81"/>
      <c r="U12" s="81"/>
      <c r="V12" s="81"/>
      <c r="W12" s="81"/>
      <c r="X12" s="81"/>
      <c r="Y12" s="81"/>
    </row>
    <row r="13" spans="2:29" ht="20.100000000000001" customHeight="1" x14ac:dyDescent="0.25">
      <c r="B13" s="82" t="s">
        <v>55</v>
      </c>
      <c r="C13" s="83"/>
      <c r="D13" s="83"/>
      <c r="E13" s="83"/>
      <c r="F13" s="84"/>
      <c r="G13" s="26" t="s">
        <v>3</v>
      </c>
      <c r="H13" s="25" t="s">
        <v>3</v>
      </c>
      <c r="I13" s="25" t="s">
        <v>3</v>
      </c>
      <c r="J13" s="27" t="s">
        <v>31</v>
      </c>
      <c r="K13" s="25" t="s">
        <v>3</v>
      </c>
      <c r="L13" s="27" t="s">
        <v>31</v>
      </c>
      <c r="M13" s="25" t="s">
        <v>3</v>
      </c>
      <c r="N13" s="25" t="s">
        <v>3</v>
      </c>
      <c r="O13" s="25" t="s">
        <v>3</v>
      </c>
      <c r="P13" s="27" t="s">
        <v>31</v>
      </c>
      <c r="Q13" s="25" t="s">
        <v>3</v>
      </c>
      <c r="R13" s="25" t="s">
        <v>3</v>
      </c>
      <c r="S13" s="27" t="s">
        <v>31</v>
      </c>
      <c r="T13" s="25" t="s">
        <v>3</v>
      </c>
      <c r="U13" s="27" t="s">
        <v>31</v>
      </c>
      <c r="V13" s="25" t="s">
        <v>3</v>
      </c>
      <c r="W13" s="25" t="s">
        <v>3</v>
      </c>
      <c r="X13" s="25" t="s">
        <v>3</v>
      </c>
      <c r="Y13" s="25" t="s">
        <v>3</v>
      </c>
    </row>
    <row r="14" spans="2:29" ht="20.100000000000001" customHeight="1" x14ac:dyDescent="0.25">
      <c r="B14" s="82" t="s">
        <v>33</v>
      </c>
      <c r="C14" s="83"/>
      <c r="D14" s="83"/>
      <c r="E14" s="83"/>
      <c r="F14" s="84"/>
      <c r="G14" s="25" t="s">
        <v>3</v>
      </c>
      <c r="H14" s="26" t="s">
        <v>3</v>
      </c>
      <c r="I14" s="25" t="s">
        <v>3</v>
      </c>
      <c r="J14" s="25" t="s">
        <v>3</v>
      </c>
      <c r="K14" s="25" t="s">
        <v>3</v>
      </c>
      <c r="L14" s="27" t="s">
        <v>31</v>
      </c>
      <c r="M14" s="27" t="s">
        <v>31</v>
      </c>
      <c r="N14" s="25" t="s">
        <v>3</v>
      </c>
      <c r="O14" s="25" t="s">
        <v>3</v>
      </c>
      <c r="P14" s="25" t="s">
        <v>3</v>
      </c>
      <c r="Q14" s="27" t="s">
        <v>31</v>
      </c>
      <c r="R14" s="25" t="s">
        <v>3</v>
      </c>
      <c r="S14" s="25" t="s">
        <v>3</v>
      </c>
      <c r="T14" s="25" t="s">
        <v>3</v>
      </c>
      <c r="U14" s="25" t="s">
        <v>3</v>
      </c>
      <c r="V14" s="25" t="s">
        <v>3</v>
      </c>
      <c r="W14" s="27" t="s">
        <v>31</v>
      </c>
      <c r="X14" s="27" t="s">
        <v>31</v>
      </c>
      <c r="Y14" s="25" t="s">
        <v>3</v>
      </c>
    </row>
    <row r="15" spans="2:29" ht="20.100000000000001" customHeight="1" x14ac:dyDescent="0.25">
      <c r="B15" s="82" t="s">
        <v>5</v>
      </c>
      <c r="C15" s="83"/>
      <c r="D15" s="83"/>
      <c r="E15" s="83"/>
      <c r="F15" s="84"/>
      <c r="G15" s="25" t="s">
        <v>3</v>
      </c>
      <c r="H15" s="25" t="s">
        <v>3</v>
      </c>
      <c r="I15" s="26" t="s">
        <v>3</v>
      </c>
      <c r="J15" s="25" t="s">
        <v>3</v>
      </c>
      <c r="K15" s="25" t="s">
        <v>3</v>
      </c>
      <c r="L15" s="27" t="s">
        <v>31</v>
      </c>
      <c r="M15" s="25" t="s">
        <v>3</v>
      </c>
      <c r="N15" s="25" t="s">
        <v>3</v>
      </c>
      <c r="O15" s="27" t="s">
        <v>31</v>
      </c>
      <c r="P15" s="27" t="s">
        <v>31</v>
      </c>
      <c r="Q15" s="25" t="s">
        <v>3</v>
      </c>
      <c r="R15" s="25" t="s">
        <v>3</v>
      </c>
      <c r="S15" s="25" t="s">
        <v>3</v>
      </c>
      <c r="T15" s="25" t="s">
        <v>3</v>
      </c>
      <c r="U15" s="25" t="s">
        <v>3</v>
      </c>
      <c r="V15" s="25" t="s">
        <v>3</v>
      </c>
      <c r="W15" s="25" t="s">
        <v>3</v>
      </c>
      <c r="X15" s="27" t="s">
        <v>31</v>
      </c>
      <c r="Y15" s="25" t="s">
        <v>3</v>
      </c>
    </row>
    <row r="16" spans="2:29" ht="20.100000000000001" customHeight="1" x14ac:dyDescent="0.25">
      <c r="B16" s="82" t="s">
        <v>6</v>
      </c>
      <c r="C16" s="83"/>
      <c r="D16" s="83"/>
      <c r="E16" s="83"/>
      <c r="F16" s="84"/>
      <c r="G16" s="27" t="s">
        <v>31</v>
      </c>
      <c r="H16" s="25" t="s">
        <v>3</v>
      </c>
      <c r="I16" s="25" t="s">
        <v>3</v>
      </c>
      <c r="J16" s="26" t="s">
        <v>3</v>
      </c>
      <c r="K16" s="27" t="s">
        <v>31</v>
      </c>
      <c r="L16" s="25" t="s">
        <v>3</v>
      </c>
      <c r="M16" s="25" t="s">
        <v>3</v>
      </c>
      <c r="N16" s="27" t="s">
        <v>31</v>
      </c>
      <c r="O16" s="25" t="s">
        <v>3</v>
      </c>
      <c r="P16" s="25" t="s">
        <v>3</v>
      </c>
      <c r="Q16" s="27" t="s">
        <v>31</v>
      </c>
      <c r="R16" s="25" t="s">
        <v>3</v>
      </c>
      <c r="S16" s="25" t="s">
        <v>3</v>
      </c>
      <c r="T16" s="25" t="s">
        <v>3</v>
      </c>
      <c r="U16" s="27" t="s">
        <v>31</v>
      </c>
      <c r="V16" s="25" t="s">
        <v>3</v>
      </c>
      <c r="W16" s="27" t="s">
        <v>31</v>
      </c>
      <c r="X16" s="25" t="s">
        <v>3</v>
      </c>
      <c r="Y16" s="25" t="s">
        <v>3</v>
      </c>
    </row>
    <row r="17" spans="2:25" ht="20.100000000000001" customHeight="1" x14ac:dyDescent="0.25">
      <c r="B17" s="82" t="s">
        <v>7</v>
      </c>
      <c r="C17" s="83"/>
      <c r="D17" s="83"/>
      <c r="E17" s="83"/>
      <c r="F17" s="84"/>
      <c r="G17" s="25" t="s">
        <v>3</v>
      </c>
      <c r="H17" s="25" t="s">
        <v>3</v>
      </c>
      <c r="I17" s="25" t="s">
        <v>3</v>
      </c>
      <c r="J17" s="27" t="s">
        <v>31</v>
      </c>
      <c r="K17" s="26" t="s">
        <v>3</v>
      </c>
      <c r="L17" s="27" t="s">
        <v>31</v>
      </c>
      <c r="M17" s="27" t="s">
        <v>31</v>
      </c>
      <c r="N17" s="25" t="s">
        <v>3</v>
      </c>
      <c r="O17" s="25" t="s">
        <v>3</v>
      </c>
      <c r="P17" s="25" t="s">
        <v>3</v>
      </c>
      <c r="Q17" s="25" t="s">
        <v>3</v>
      </c>
      <c r="R17" s="25" t="s">
        <v>3</v>
      </c>
      <c r="S17" s="25" t="s">
        <v>3</v>
      </c>
      <c r="T17" s="27" t="s">
        <v>31</v>
      </c>
      <c r="U17" s="25" t="s">
        <v>3</v>
      </c>
      <c r="V17" s="27" t="s">
        <v>31</v>
      </c>
      <c r="W17" s="25" t="s">
        <v>3</v>
      </c>
      <c r="X17" s="25" t="s">
        <v>3</v>
      </c>
      <c r="Y17" s="25" t="s">
        <v>3</v>
      </c>
    </row>
    <row r="18" spans="2:25" ht="20.100000000000001" customHeight="1" x14ac:dyDescent="0.25">
      <c r="B18" s="82" t="s">
        <v>8</v>
      </c>
      <c r="C18" s="83"/>
      <c r="D18" s="83"/>
      <c r="E18" s="83"/>
      <c r="F18" s="84"/>
      <c r="G18" s="27" t="s">
        <v>31</v>
      </c>
      <c r="H18" s="27" t="s">
        <v>31</v>
      </c>
      <c r="I18" s="27" t="s">
        <v>31</v>
      </c>
      <c r="J18" s="25" t="s">
        <v>3</v>
      </c>
      <c r="K18" s="27" t="s">
        <v>31</v>
      </c>
      <c r="L18" s="26" t="s">
        <v>3</v>
      </c>
      <c r="M18" s="27" t="s">
        <v>31</v>
      </c>
      <c r="N18" s="25" t="s">
        <v>3</v>
      </c>
      <c r="O18" s="25" t="s">
        <v>3</v>
      </c>
      <c r="P18" s="25" t="s">
        <v>3</v>
      </c>
      <c r="Q18" s="25" t="s">
        <v>3</v>
      </c>
      <c r="R18" s="27" t="s">
        <v>31</v>
      </c>
      <c r="S18" s="25" t="s">
        <v>3</v>
      </c>
      <c r="T18" s="27" t="s">
        <v>31</v>
      </c>
      <c r="U18" s="25" t="s">
        <v>3</v>
      </c>
      <c r="V18" s="27" t="s">
        <v>31</v>
      </c>
      <c r="W18" s="25" t="s">
        <v>3</v>
      </c>
      <c r="X18" s="25" t="s">
        <v>3</v>
      </c>
      <c r="Y18" s="25" t="s">
        <v>3</v>
      </c>
    </row>
    <row r="19" spans="2:25" ht="20.100000000000001" customHeight="1" x14ac:dyDescent="0.25">
      <c r="B19" s="82" t="s">
        <v>9</v>
      </c>
      <c r="C19" s="83"/>
      <c r="D19" s="83"/>
      <c r="E19" s="83"/>
      <c r="F19" s="84"/>
      <c r="G19" s="25" t="s">
        <v>3</v>
      </c>
      <c r="H19" s="27" t="s">
        <v>31</v>
      </c>
      <c r="I19" s="25" t="s">
        <v>3</v>
      </c>
      <c r="J19" s="25" t="s">
        <v>3</v>
      </c>
      <c r="K19" s="27" t="s">
        <v>31</v>
      </c>
      <c r="L19" s="27" t="s">
        <v>31</v>
      </c>
      <c r="M19" s="26" t="s">
        <v>3</v>
      </c>
      <c r="N19" s="25" t="s">
        <v>3</v>
      </c>
      <c r="O19" s="25" t="s">
        <v>3</v>
      </c>
      <c r="P19" s="25" t="s">
        <v>3</v>
      </c>
      <c r="Q19" s="25" t="s">
        <v>3</v>
      </c>
      <c r="R19" s="25" t="s">
        <v>3</v>
      </c>
      <c r="S19" s="25" t="s">
        <v>3</v>
      </c>
      <c r="T19" s="25" t="s">
        <v>3</v>
      </c>
      <c r="U19" s="25" t="s">
        <v>3</v>
      </c>
      <c r="V19" s="25" t="s">
        <v>3</v>
      </c>
      <c r="W19" s="27" t="s">
        <v>31</v>
      </c>
      <c r="X19" s="25" t="s">
        <v>3</v>
      </c>
      <c r="Y19" s="25" t="s">
        <v>3</v>
      </c>
    </row>
    <row r="20" spans="2:25" ht="20.100000000000001" customHeight="1" x14ac:dyDescent="0.25">
      <c r="B20" s="82" t="s">
        <v>10</v>
      </c>
      <c r="C20" s="83"/>
      <c r="D20" s="83"/>
      <c r="E20" s="83"/>
      <c r="F20" s="84"/>
      <c r="G20" s="25" t="s">
        <v>3</v>
      </c>
      <c r="H20" s="25" t="s">
        <v>3</v>
      </c>
      <c r="I20" s="25" t="s">
        <v>3</v>
      </c>
      <c r="J20" s="27" t="s">
        <v>31</v>
      </c>
      <c r="K20" s="25" t="s">
        <v>3</v>
      </c>
      <c r="L20" s="25" t="s">
        <v>3</v>
      </c>
      <c r="M20" s="25" t="s">
        <v>3</v>
      </c>
      <c r="N20" s="26" t="s">
        <v>3</v>
      </c>
      <c r="O20" s="25" t="s">
        <v>3</v>
      </c>
      <c r="P20" s="25" t="s">
        <v>3</v>
      </c>
      <c r="Q20" s="25" t="s">
        <v>3</v>
      </c>
      <c r="R20" s="25" t="s">
        <v>3</v>
      </c>
      <c r="S20" s="27" t="s">
        <v>31</v>
      </c>
      <c r="T20" s="27" t="s">
        <v>31</v>
      </c>
      <c r="U20" s="25" t="s">
        <v>3</v>
      </c>
      <c r="V20" s="25" t="s">
        <v>3</v>
      </c>
      <c r="W20" s="27" t="s">
        <v>31</v>
      </c>
      <c r="X20" s="27" t="s">
        <v>31</v>
      </c>
      <c r="Y20" s="27" t="s">
        <v>31</v>
      </c>
    </row>
    <row r="21" spans="2:25" ht="20.100000000000001" customHeight="1" x14ac:dyDescent="0.25">
      <c r="B21" s="82" t="s">
        <v>11</v>
      </c>
      <c r="C21" s="83"/>
      <c r="D21" s="83"/>
      <c r="E21" s="83"/>
      <c r="F21" s="84"/>
      <c r="G21" s="25" t="s">
        <v>3</v>
      </c>
      <c r="H21" s="25" t="s">
        <v>3</v>
      </c>
      <c r="I21" s="27" t="s">
        <v>31</v>
      </c>
      <c r="J21" s="25" t="s">
        <v>3</v>
      </c>
      <c r="K21" s="25" t="s">
        <v>3</v>
      </c>
      <c r="L21" s="25" t="s">
        <v>3</v>
      </c>
      <c r="M21" s="25" t="s">
        <v>3</v>
      </c>
      <c r="N21" s="25" t="s">
        <v>3</v>
      </c>
      <c r="O21" s="26" t="s">
        <v>3</v>
      </c>
      <c r="P21" s="25" t="s">
        <v>3</v>
      </c>
      <c r="Q21" s="25" t="s">
        <v>3</v>
      </c>
      <c r="R21" s="25" t="s">
        <v>3</v>
      </c>
      <c r="S21" s="25" t="s">
        <v>3</v>
      </c>
      <c r="T21" s="25" t="s">
        <v>3</v>
      </c>
      <c r="U21" s="25" t="s">
        <v>3</v>
      </c>
      <c r="V21" s="27" t="s">
        <v>31</v>
      </c>
      <c r="W21" s="25" t="s">
        <v>3</v>
      </c>
      <c r="X21" s="25" t="s">
        <v>3</v>
      </c>
      <c r="Y21" s="25" t="s">
        <v>3</v>
      </c>
    </row>
    <row r="22" spans="2:25" ht="20.100000000000001" customHeight="1" x14ac:dyDescent="0.25">
      <c r="B22" s="82" t="s">
        <v>12</v>
      </c>
      <c r="C22" s="83"/>
      <c r="D22" s="83"/>
      <c r="E22" s="83"/>
      <c r="F22" s="84"/>
      <c r="G22" s="27" t="s">
        <v>31</v>
      </c>
      <c r="H22" s="25" t="s">
        <v>3</v>
      </c>
      <c r="I22" s="27" t="s">
        <v>31</v>
      </c>
      <c r="J22" s="25" t="s">
        <v>3</v>
      </c>
      <c r="K22" s="25" t="s">
        <v>3</v>
      </c>
      <c r="L22" s="25" t="s">
        <v>3</v>
      </c>
      <c r="M22" s="25" t="s">
        <v>3</v>
      </c>
      <c r="N22" s="25" t="s">
        <v>3</v>
      </c>
      <c r="O22" s="25" t="s">
        <v>3</v>
      </c>
      <c r="P22" s="26" t="s">
        <v>3</v>
      </c>
      <c r="Q22" s="25" t="s">
        <v>3</v>
      </c>
      <c r="R22" s="25" t="s">
        <v>3</v>
      </c>
      <c r="S22" s="27" t="s">
        <v>31</v>
      </c>
      <c r="T22" s="25" t="s">
        <v>3</v>
      </c>
      <c r="U22" s="25" t="s">
        <v>3</v>
      </c>
      <c r="V22" s="27" t="s">
        <v>31</v>
      </c>
      <c r="W22" s="25" t="s">
        <v>3</v>
      </c>
      <c r="X22" s="27" t="s">
        <v>31</v>
      </c>
      <c r="Y22" s="25" t="s">
        <v>3</v>
      </c>
    </row>
    <row r="23" spans="2:25" ht="20.100000000000001" customHeight="1" x14ac:dyDescent="0.25">
      <c r="B23" s="82" t="s">
        <v>13</v>
      </c>
      <c r="C23" s="83"/>
      <c r="D23" s="83"/>
      <c r="E23" s="83"/>
      <c r="F23" s="84"/>
      <c r="G23" s="25" t="s">
        <v>3</v>
      </c>
      <c r="H23" s="27" t="s">
        <v>31</v>
      </c>
      <c r="I23" s="25" t="s">
        <v>3</v>
      </c>
      <c r="J23" s="27" t="s">
        <v>31</v>
      </c>
      <c r="K23" s="25" t="s">
        <v>3</v>
      </c>
      <c r="L23" s="25" t="s">
        <v>3</v>
      </c>
      <c r="M23" s="25" t="s">
        <v>3</v>
      </c>
      <c r="N23" s="25" t="s">
        <v>3</v>
      </c>
      <c r="O23" s="25" t="s">
        <v>3</v>
      </c>
      <c r="P23" s="25" t="s">
        <v>3</v>
      </c>
      <c r="Q23" s="26" t="s">
        <v>3</v>
      </c>
      <c r="R23" s="25" t="s">
        <v>3</v>
      </c>
      <c r="S23" s="25" t="s">
        <v>3</v>
      </c>
      <c r="T23" s="25" t="s">
        <v>3</v>
      </c>
      <c r="U23" s="25" t="s">
        <v>3</v>
      </c>
      <c r="V23" s="25" t="s">
        <v>3</v>
      </c>
      <c r="W23" s="25" t="s">
        <v>3</v>
      </c>
      <c r="X23" s="25" t="s">
        <v>3</v>
      </c>
      <c r="Y23" s="27" t="s">
        <v>31</v>
      </c>
    </row>
    <row r="24" spans="2:25" ht="20.100000000000001" customHeight="1" x14ac:dyDescent="0.25">
      <c r="B24" s="82" t="s">
        <v>14</v>
      </c>
      <c r="C24" s="83"/>
      <c r="D24" s="83"/>
      <c r="E24" s="83"/>
      <c r="F24" s="84"/>
      <c r="G24" s="25" t="s">
        <v>3</v>
      </c>
      <c r="H24" s="25" t="s">
        <v>3</v>
      </c>
      <c r="I24" s="25" t="s">
        <v>3</v>
      </c>
      <c r="J24" s="25" t="s">
        <v>3</v>
      </c>
      <c r="K24" s="25" t="s">
        <v>3</v>
      </c>
      <c r="L24" s="27" t="s">
        <v>31</v>
      </c>
      <c r="M24" s="25" t="s">
        <v>3</v>
      </c>
      <c r="N24" s="25" t="s">
        <v>3</v>
      </c>
      <c r="O24" s="25" t="s">
        <v>3</v>
      </c>
      <c r="P24" s="25" t="s">
        <v>3</v>
      </c>
      <c r="Q24" s="25" t="s">
        <v>3</v>
      </c>
      <c r="R24" s="26" t="s">
        <v>3</v>
      </c>
      <c r="S24" s="27" t="s">
        <v>31</v>
      </c>
      <c r="T24" s="27" t="s">
        <v>31</v>
      </c>
      <c r="U24" s="25" t="s">
        <v>3</v>
      </c>
      <c r="V24" s="25" t="s">
        <v>3</v>
      </c>
      <c r="W24" s="27" t="s">
        <v>31</v>
      </c>
      <c r="X24" s="27" t="s">
        <v>31</v>
      </c>
      <c r="Y24" s="25" t="s">
        <v>3</v>
      </c>
    </row>
    <row r="25" spans="2:25" ht="20.100000000000001" customHeight="1" x14ac:dyDescent="0.25">
      <c r="B25" s="82" t="s">
        <v>25</v>
      </c>
      <c r="C25" s="83"/>
      <c r="D25" s="83"/>
      <c r="E25" s="83"/>
      <c r="F25" s="84"/>
      <c r="G25" s="27" t="s">
        <v>31</v>
      </c>
      <c r="H25" s="25" t="s">
        <v>3</v>
      </c>
      <c r="I25" s="25" t="s">
        <v>3</v>
      </c>
      <c r="J25" s="25" t="s">
        <v>3</v>
      </c>
      <c r="K25" s="25" t="s">
        <v>3</v>
      </c>
      <c r="L25" s="25" t="s">
        <v>3</v>
      </c>
      <c r="M25" s="25" t="s">
        <v>3</v>
      </c>
      <c r="N25" s="27" t="s">
        <v>31</v>
      </c>
      <c r="O25" s="25" t="s">
        <v>3</v>
      </c>
      <c r="P25" s="27" t="s">
        <v>31</v>
      </c>
      <c r="Q25" s="25" t="s">
        <v>3</v>
      </c>
      <c r="R25" s="27" t="s">
        <v>31</v>
      </c>
      <c r="S25" s="26" t="s">
        <v>3</v>
      </c>
      <c r="T25" s="25" t="s">
        <v>3</v>
      </c>
      <c r="U25" s="25" t="s">
        <v>3</v>
      </c>
      <c r="V25" s="25" t="s">
        <v>3</v>
      </c>
      <c r="W25" s="25" t="s">
        <v>3</v>
      </c>
      <c r="X25" s="25" t="s">
        <v>3</v>
      </c>
      <c r="Y25" s="25" t="s">
        <v>3</v>
      </c>
    </row>
    <row r="26" spans="2:25" ht="20.100000000000001" customHeight="1" x14ac:dyDescent="0.25">
      <c r="B26" s="82" t="s">
        <v>17</v>
      </c>
      <c r="C26" s="83"/>
      <c r="D26" s="83"/>
      <c r="E26" s="83"/>
      <c r="F26" s="84"/>
      <c r="G26" s="25" t="s">
        <v>3</v>
      </c>
      <c r="H26" s="25" t="s">
        <v>3</v>
      </c>
      <c r="I26" s="25" t="s">
        <v>3</v>
      </c>
      <c r="J26" s="25" t="s">
        <v>3</v>
      </c>
      <c r="K26" s="27" t="s">
        <v>31</v>
      </c>
      <c r="L26" s="27" t="s">
        <v>31</v>
      </c>
      <c r="M26" s="25" t="s">
        <v>3</v>
      </c>
      <c r="N26" s="27" t="s">
        <v>31</v>
      </c>
      <c r="O26" s="25" t="s">
        <v>3</v>
      </c>
      <c r="P26" s="25" t="s">
        <v>3</v>
      </c>
      <c r="Q26" s="25" t="s">
        <v>3</v>
      </c>
      <c r="R26" s="27" t="s">
        <v>31</v>
      </c>
      <c r="S26" s="25" t="s">
        <v>3</v>
      </c>
      <c r="T26" s="26" t="s">
        <v>3</v>
      </c>
      <c r="U26" s="27" t="s">
        <v>31</v>
      </c>
      <c r="V26" s="25" t="s">
        <v>3</v>
      </c>
      <c r="W26" s="27" t="s">
        <v>31</v>
      </c>
      <c r="X26" s="25" t="s">
        <v>3</v>
      </c>
      <c r="Y26" s="25" t="s">
        <v>3</v>
      </c>
    </row>
    <row r="27" spans="2:25" ht="20.100000000000001" customHeight="1" x14ac:dyDescent="0.25">
      <c r="B27" s="82" t="s">
        <v>15</v>
      </c>
      <c r="C27" s="83"/>
      <c r="D27" s="83"/>
      <c r="E27" s="83"/>
      <c r="F27" s="84"/>
      <c r="G27" s="27" t="s">
        <v>31</v>
      </c>
      <c r="H27" s="25" t="s">
        <v>3</v>
      </c>
      <c r="I27" s="25" t="s">
        <v>3</v>
      </c>
      <c r="J27" s="27" t="s">
        <v>31</v>
      </c>
      <c r="K27" s="25" t="s">
        <v>3</v>
      </c>
      <c r="L27" s="25" t="s">
        <v>3</v>
      </c>
      <c r="M27" s="25" t="s">
        <v>3</v>
      </c>
      <c r="N27" s="25" t="s">
        <v>3</v>
      </c>
      <c r="O27" s="25" t="s">
        <v>3</v>
      </c>
      <c r="P27" s="25" t="s">
        <v>3</v>
      </c>
      <c r="Q27" s="25" t="s">
        <v>3</v>
      </c>
      <c r="R27" s="25" t="s">
        <v>3</v>
      </c>
      <c r="S27" s="25" t="s">
        <v>3</v>
      </c>
      <c r="T27" s="27" t="s">
        <v>31</v>
      </c>
      <c r="U27" s="26" t="s">
        <v>3</v>
      </c>
      <c r="V27" s="27" t="s">
        <v>31</v>
      </c>
      <c r="W27" s="27" t="s">
        <v>31</v>
      </c>
      <c r="X27" s="25" t="s">
        <v>3</v>
      </c>
      <c r="Y27" s="25" t="s">
        <v>3</v>
      </c>
    </row>
    <row r="28" spans="2:25" ht="20.100000000000001" customHeight="1" x14ac:dyDescent="0.25">
      <c r="B28" s="82" t="s">
        <v>16</v>
      </c>
      <c r="C28" s="83"/>
      <c r="D28" s="83"/>
      <c r="E28" s="83"/>
      <c r="F28" s="84"/>
      <c r="G28" s="25" t="s">
        <v>3</v>
      </c>
      <c r="H28" s="25" t="s">
        <v>3</v>
      </c>
      <c r="I28" s="25" t="s">
        <v>3</v>
      </c>
      <c r="J28" s="25" t="s">
        <v>3</v>
      </c>
      <c r="K28" s="27" t="s">
        <v>31</v>
      </c>
      <c r="L28" s="27" t="s">
        <v>31</v>
      </c>
      <c r="M28" s="25" t="s">
        <v>3</v>
      </c>
      <c r="N28" s="25" t="s">
        <v>3</v>
      </c>
      <c r="O28" s="27" t="s">
        <v>31</v>
      </c>
      <c r="P28" s="27" t="s">
        <v>31</v>
      </c>
      <c r="Q28" s="25" t="s">
        <v>3</v>
      </c>
      <c r="R28" s="25" t="s">
        <v>3</v>
      </c>
      <c r="S28" s="25" t="s">
        <v>3</v>
      </c>
      <c r="T28" s="25" t="s">
        <v>3</v>
      </c>
      <c r="U28" s="27" t="s">
        <v>31</v>
      </c>
      <c r="V28" s="26" t="s">
        <v>3</v>
      </c>
      <c r="W28" s="25" t="s">
        <v>3</v>
      </c>
      <c r="X28" s="25" t="s">
        <v>3</v>
      </c>
      <c r="Y28" s="27" t="s">
        <v>31</v>
      </c>
    </row>
    <row r="29" spans="2:25" ht="20.100000000000001" customHeight="1" x14ac:dyDescent="0.25">
      <c r="B29" s="82" t="s">
        <v>18</v>
      </c>
      <c r="C29" s="83"/>
      <c r="D29" s="83"/>
      <c r="E29" s="83"/>
      <c r="F29" s="84"/>
      <c r="G29" s="25" t="s">
        <v>3</v>
      </c>
      <c r="H29" s="27" t="s">
        <v>31</v>
      </c>
      <c r="I29" s="25" t="s">
        <v>3</v>
      </c>
      <c r="J29" s="27" t="s">
        <v>31</v>
      </c>
      <c r="K29" s="25" t="s">
        <v>3</v>
      </c>
      <c r="L29" s="25" t="s">
        <v>3</v>
      </c>
      <c r="M29" s="27" t="s">
        <v>31</v>
      </c>
      <c r="N29" s="27" t="s">
        <v>31</v>
      </c>
      <c r="O29" s="25" t="s">
        <v>3</v>
      </c>
      <c r="P29" s="25" t="s">
        <v>3</v>
      </c>
      <c r="Q29" s="25" t="s">
        <v>3</v>
      </c>
      <c r="R29" s="27" t="s">
        <v>31</v>
      </c>
      <c r="S29" s="25" t="s">
        <v>3</v>
      </c>
      <c r="T29" s="27" t="s">
        <v>31</v>
      </c>
      <c r="U29" s="27" t="s">
        <v>31</v>
      </c>
      <c r="V29" s="25" t="s">
        <v>3</v>
      </c>
      <c r="W29" s="26" t="s">
        <v>3</v>
      </c>
      <c r="X29" s="27" t="s">
        <v>31</v>
      </c>
      <c r="Y29" s="25" t="s">
        <v>3</v>
      </c>
    </row>
    <row r="30" spans="2:25" ht="20.100000000000001" customHeight="1" x14ac:dyDescent="0.25">
      <c r="B30" s="82" t="s">
        <v>19</v>
      </c>
      <c r="C30" s="83"/>
      <c r="D30" s="83"/>
      <c r="E30" s="83"/>
      <c r="F30" s="84"/>
      <c r="G30" s="25" t="s">
        <v>3</v>
      </c>
      <c r="H30" s="27" t="s">
        <v>31</v>
      </c>
      <c r="I30" s="27" t="s">
        <v>31</v>
      </c>
      <c r="J30" s="25" t="s">
        <v>3</v>
      </c>
      <c r="K30" s="25" t="s">
        <v>3</v>
      </c>
      <c r="L30" s="25" t="s">
        <v>3</v>
      </c>
      <c r="M30" s="25" t="s">
        <v>3</v>
      </c>
      <c r="N30" s="27" t="s">
        <v>31</v>
      </c>
      <c r="O30" s="25" t="s">
        <v>3</v>
      </c>
      <c r="P30" s="27" t="s">
        <v>31</v>
      </c>
      <c r="Q30" s="25" t="s">
        <v>3</v>
      </c>
      <c r="R30" s="27" t="s">
        <v>31</v>
      </c>
      <c r="S30" s="25" t="s">
        <v>3</v>
      </c>
      <c r="T30" s="25" t="s">
        <v>3</v>
      </c>
      <c r="U30" s="25" t="s">
        <v>3</v>
      </c>
      <c r="V30" s="25" t="s">
        <v>3</v>
      </c>
      <c r="W30" s="27" t="s">
        <v>31</v>
      </c>
      <c r="X30" s="26" t="s">
        <v>3</v>
      </c>
      <c r="Y30" s="25" t="s">
        <v>3</v>
      </c>
    </row>
    <row r="31" spans="2:25" ht="20.100000000000001" customHeight="1" x14ac:dyDescent="0.25">
      <c r="B31" s="82" t="s">
        <v>21</v>
      </c>
      <c r="C31" s="83"/>
      <c r="D31" s="83"/>
      <c r="E31" s="83"/>
      <c r="F31" s="84"/>
      <c r="G31" s="25" t="s">
        <v>3</v>
      </c>
      <c r="H31" s="25" t="s">
        <v>3</v>
      </c>
      <c r="I31" s="25" t="s">
        <v>3</v>
      </c>
      <c r="J31" s="25" t="s">
        <v>3</v>
      </c>
      <c r="K31" s="25" t="s">
        <v>3</v>
      </c>
      <c r="L31" s="25" t="s">
        <v>3</v>
      </c>
      <c r="M31" s="25" t="s">
        <v>3</v>
      </c>
      <c r="N31" s="27" t="s">
        <v>31</v>
      </c>
      <c r="O31" s="25" t="s">
        <v>3</v>
      </c>
      <c r="P31" s="25" t="s">
        <v>3</v>
      </c>
      <c r="Q31" s="27" t="s">
        <v>31</v>
      </c>
      <c r="R31" s="25" t="s">
        <v>3</v>
      </c>
      <c r="S31" s="25" t="s">
        <v>3</v>
      </c>
      <c r="T31" s="25" t="s">
        <v>3</v>
      </c>
      <c r="U31" s="25" t="s">
        <v>3</v>
      </c>
      <c r="V31" s="27" t="s">
        <v>31</v>
      </c>
      <c r="W31" s="25" t="s">
        <v>3</v>
      </c>
      <c r="X31" s="25" t="s">
        <v>3</v>
      </c>
      <c r="Y31" s="26" t="s">
        <v>3</v>
      </c>
    </row>
  </sheetData>
  <mergeCells count="40">
    <mergeCell ref="AA2:AC2"/>
    <mergeCell ref="Y5:Y12"/>
    <mergeCell ref="B28:F28"/>
    <mergeCell ref="B29:F29"/>
    <mergeCell ref="B30:F30"/>
    <mergeCell ref="U5:U12"/>
    <mergeCell ref="V5:V12"/>
    <mergeCell ref="W5:W12"/>
    <mergeCell ref="B14:F14"/>
    <mergeCell ref="B15:F15"/>
    <mergeCell ref="B16:F16"/>
    <mergeCell ref="B17:F17"/>
    <mergeCell ref="B18:F18"/>
    <mergeCell ref="B19:F19"/>
    <mergeCell ref="B13:F13"/>
    <mergeCell ref="J5:J12"/>
    <mergeCell ref="B31:F31"/>
    <mergeCell ref="C2:R2"/>
    <mergeCell ref="R5:R12"/>
    <mergeCell ref="S5:S12"/>
    <mergeCell ref="T5:T12"/>
    <mergeCell ref="B26:F26"/>
    <mergeCell ref="B27:F27"/>
    <mergeCell ref="G5:G12"/>
    <mergeCell ref="H5:H12"/>
    <mergeCell ref="I5:I12"/>
    <mergeCell ref="B20:F20"/>
    <mergeCell ref="B21:F21"/>
    <mergeCell ref="B22:F22"/>
    <mergeCell ref="B23:F23"/>
    <mergeCell ref="B24:F24"/>
    <mergeCell ref="B25:F25"/>
    <mergeCell ref="K5:K12"/>
    <mergeCell ref="L5:L12"/>
    <mergeCell ref="M5:M12"/>
    <mergeCell ref="X5:X12"/>
    <mergeCell ref="N5:N12"/>
    <mergeCell ref="O5:O12"/>
    <mergeCell ref="P5:P12"/>
    <mergeCell ref="Q5:Q12"/>
  </mergeCells>
  <hyperlinks>
    <hyperlink ref="AA2" location="Start!A1" display="Start"/>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9"/>
  <sheetViews>
    <sheetView view="pageLayout" zoomScaleNormal="100" workbookViewId="0">
      <selection activeCell="C30" sqref="C30:E30"/>
    </sheetView>
  </sheetViews>
  <sheetFormatPr defaultRowHeight="15" x14ac:dyDescent="0.25"/>
  <sheetData>
    <row r="2" spans="2:9" x14ac:dyDescent="0.25">
      <c r="G2" s="5" t="s">
        <v>59</v>
      </c>
      <c r="H2" s="5" t="s">
        <v>73</v>
      </c>
      <c r="I2" s="5" t="s">
        <v>22</v>
      </c>
    </row>
    <row r="4" spans="2:9" x14ac:dyDescent="0.25">
      <c r="B4" t="s">
        <v>62</v>
      </c>
      <c r="C4" s="65" t="s">
        <v>60</v>
      </c>
      <c r="D4" s="65"/>
      <c r="E4" s="65"/>
      <c r="F4" t="s">
        <v>63</v>
      </c>
      <c r="G4" s="65" t="s">
        <v>61</v>
      </c>
      <c r="H4" s="65"/>
      <c r="I4" s="65"/>
    </row>
    <row r="5" spans="2:9" x14ac:dyDescent="0.25">
      <c r="D5" s="28"/>
    </row>
    <row r="7" spans="2:9" x14ac:dyDescent="0.25">
      <c r="B7" s="88" t="s">
        <v>64</v>
      </c>
      <c r="C7" s="89"/>
      <c r="D7" s="89"/>
      <c r="E7" s="90"/>
      <c r="F7" s="97" t="s">
        <v>66</v>
      </c>
      <c r="G7" s="98"/>
      <c r="H7" s="98"/>
      <c r="I7" s="99"/>
    </row>
    <row r="8" spans="2:9" x14ac:dyDescent="0.25">
      <c r="B8" s="91"/>
      <c r="C8" s="92"/>
      <c r="D8" s="92"/>
      <c r="E8" s="93"/>
      <c r="F8" s="100"/>
      <c r="G8" s="101"/>
      <c r="H8" s="101"/>
      <c r="I8" s="102"/>
    </row>
    <row r="9" spans="2:9" x14ac:dyDescent="0.25">
      <c r="B9" s="94"/>
      <c r="C9" s="95"/>
      <c r="D9" s="95"/>
      <c r="E9" s="96"/>
      <c r="F9" s="103"/>
      <c r="G9" s="104"/>
      <c r="H9" s="104"/>
      <c r="I9" s="105"/>
    </row>
    <row r="10" spans="2:9" x14ac:dyDescent="0.25">
      <c r="B10" s="88" t="s">
        <v>67</v>
      </c>
      <c r="C10" s="89"/>
      <c r="D10" s="89"/>
      <c r="E10" s="90"/>
      <c r="F10" s="97" t="s">
        <v>65</v>
      </c>
      <c r="G10" s="98"/>
      <c r="H10" s="98"/>
      <c r="I10" s="99"/>
    </row>
    <row r="11" spans="2:9" x14ac:dyDescent="0.25">
      <c r="B11" s="91"/>
      <c r="C11" s="92"/>
      <c r="D11" s="92"/>
      <c r="E11" s="93"/>
      <c r="F11" s="100"/>
      <c r="G11" s="101"/>
      <c r="H11" s="101"/>
      <c r="I11" s="102"/>
    </row>
    <row r="12" spans="2:9" x14ac:dyDescent="0.25">
      <c r="B12" s="94"/>
      <c r="C12" s="95"/>
      <c r="D12" s="95"/>
      <c r="E12" s="96"/>
      <c r="F12" s="103"/>
      <c r="G12" s="104"/>
      <c r="H12" s="104"/>
      <c r="I12" s="105"/>
    </row>
    <row r="13" spans="2:9" x14ac:dyDescent="0.25">
      <c r="B13" s="88" t="s">
        <v>28</v>
      </c>
      <c r="C13" s="89"/>
      <c r="D13" s="89"/>
      <c r="E13" s="90"/>
      <c r="F13" s="97" t="s">
        <v>28</v>
      </c>
      <c r="G13" s="98"/>
      <c r="H13" s="98"/>
      <c r="I13" s="99"/>
    </row>
    <row r="14" spans="2:9" x14ac:dyDescent="0.25">
      <c r="B14" s="91"/>
      <c r="C14" s="92"/>
      <c r="D14" s="92"/>
      <c r="E14" s="93"/>
      <c r="F14" s="100"/>
      <c r="G14" s="101"/>
      <c r="H14" s="101"/>
      <c r="I14" s="102"/>
    </row>
    <row r="15" spans="2:9" x14ac:dyDescent="0.25">
      <c r="B15" s="94"/>
      <c r="C15" s="95"/>
      <c r="D15" s="95"/>
      <c r="E15" s="96"/>
      <c r="F15" s="103"/>
      <c r="G15" s="104"/>
      <c r="H15" s="104"/>
      <c r="I15" s="105"/>
    </row>
    <row r="16" spans="2:9" x14ac:dyDescent="0.25">
      <c r="D16" s="33"/>
    </row>
    <row r="19" spans="2:9" x14ac:dyDescent="0.25">
      <c r="B19" s="65" t="s">
        <v>68</v>
      </c>
      <c r="C19" s="65"/>
      <c r="D19" s="65"/>
      <c r="E19" s="65"/>
      <c r="F19" s="65" t="s">
        <v>69</v>
      </c>
      <c r="G19" s="65"/>
      <c r="H19" s="65"/>
      <c r="I19" s="65"/>
    </row>
    <row r="20" spans="2:9" x14ac:dyDescent="0.25">
      <c r="B20" s="28"/>
      <c r="C20" s="28"/>
      <c r="D20" s="28"/>
      <c r="E20" s="28"/>
      <c r="F20" s="28"/>
      <c r="G20" s="28"/>
      <c r="H20" s="28"/>
      <c r="I20" s="28"/>
    </row>
    <row r="23" spans="2:9" x14ac:dyDescent="0.25">
      <c r="B23" s="65" t="s">
        <v>72</v>
      </c>
      <c r="C23" s="65"/>
      <c r="D23" s="65"/>
      <c r="E23" s="65"/>
      <c r="F23" t="s">
        <v>71</v>
      </c>
    </row>
    <row r="28" spans="2:9" x14ac:dyDescent="0.25">
      <c r="G28" s="5" t="s">
        <v>59</v>
      </c>
      <c r="H28" s="5" t="s">
        <v>73</v>
      </c>
      <c r="I28" s="5"/>
    </row>
    <row r="30" spans="2:9" x14ac:dyDescent="0.25">
      <c r="B30" t="s">
        <v>62</v>
      </c>
      <c r="C30" s="65" t="s">
        <v>60</v>
      </c>
      <c r="D30" s="65"/>
      <c r="E30" s="65"/>
      <c r="F30" t="s">
        <v>63</v>
      </c>
      <c r="G30" s="65" t="s">
        <v>61</v>
      </c>
      <c r="H30" s="65"/>
      <c r="I30" s="65"/>
    </row>
    <row r="31" spans="2:9" x14ac:dyDescent="0.25">
      <c r="D31" s="28"/>
    </row>
    <row r="33" spans="2:9" x14ac:dyDescent="0.25">
      <c r="B33" s="88" t="s">
        <v>64</v>
      </c>
      <c r="C33" s="89"/>
      <c r="D33" s="89"/>
      <c r="E33" s="90"/>
      <c r="F33" s="97" t="s">
        <v>66</v>
      </c>
      <c r="G33" s="98"/>
      <c r="H33" s="98"/>
      <c r="I33" s="99"/>
    </row>
    <row r="34" spans="2:9" x14ac:dyDescent="0.25">
      <c r="B34" s="91"/>
      <c r="C34" s="92"/>
      <c r="D34" s="92"/>
      <c r="E34" s="93"/>
      <c r="F34" s="100"/>
      <c r="G34" s="101"/>
      <c r="H34" s="101"/>
      <c r="I34" s="102"/>
    </row>
    <row r="35" spans="2:9" x14ac:dyDescent="0.25">
      <c r="B35" s="94"/>
      <c r="C35" s="95"/>
      <c r="D35" s="95"/>
      <c r="E35" s="96"/>
      <c r="F35" s="103"/>
      <c r="G35" s="104"/>
      <c r="H35" s="104"/>
      <c r="I35" s="105"/>
    </row>
    <row r="36" spans="2:9" x14ac:dyDescent="0.25">
      <c r="B36" s="88" t="s">
        <v>67</v>
      </c>
      <c r="C36" s="89"/>
      <c r="D36" s="89"/>
      <c r="E36" s="90"/>
      <c r="F36" s="97" t="s">
        <v>65</v>
      </c>
      <c r="G36" s="98"/>
      <c r="H36" s="98"/>
      <c r="I36" s="99"/>
    </row>
    <row r="37" spans="2:9" x14ac:dyDescent="0.25">
      <c r="B37" s="91"/>
      <c r="C37" s="92"/>
      <c r="D37" s="92"/>
      <c r="E37" s="93"/>
      <c r="F37" s="100"/>
      <c r="G37" s="101"/>
      <c r="H37" s="101"/>
      <c r="I37" s="102"/>
    </row>
    <row r="38" spans="2:9" x14ac:dyDescent="0.25">
      <c r="B38" s="94"/>
      <c r="C38" s="95"/>
      <c r="D38" s="95"/>
      <c r="E38" s="96"/>
      <c r="F38" s="103"/>
      <c r="G38" s="104"/>
      <c r="H38" s="104"/>
      <c r="I38" s="105"/>
    </row>
    <row r="39" spans="2:9" x14ac:dyDescent="0.25">
      <c r="B39" s="88" t="s">
        <v>28</v>
      </c>
      <c r="C39" s="89"/>
      <c r="D39" s="89"/>
      <c r="E39" s="90"/>
      <c r="F39" s="97" t="s">
        <v>28</v>
      </c>
      <c r="G39" s="98"/>
      <c r="H39" s="98"/>
      <c r="I39" s="99"/>
    </row>
    <row r="40" spans="2:9" x14ac:dyDescent="0.25">
      <c r="B40" s="91"/>
      <c r="C40" s="92"/>
      <c r="D40" s="92"/>
      <c r="E40" s="93"/>
      <c r="F40" s="100"/>
      <c r="G40" s="101"/>
      <c r="H40" s="101"/>
      <c r="I40" s="102"/>
    </row>
    <row r="41" spans="2:9" x14ac:dyDescent="0.25">
      <c r="B41" s="94"/>
      <c r="C41" s="95"/>
      <c r="D41" s="95"/>
      <c r="E41" s="96"/>
      <c r="F41" s="103"/>
      <c r="G41" s="104"/>
      <c r="H41" s="104"/>
      <c r="I41" s="105"/>
    </row>
    <row r="42" spans="2:9" x14ac:dyDescent="0.25">
      <c r="D42" s="33"/>
    </row>
    <row r="45" spans="2:9" x14ac:dyDescent="0.25">
      <c r="B45" s="65" t="s">
        <v>68</v>
      </c>
      <c r="C45" s="65"/>
      <c r="D45" s="65"/>
      <c r="E45" s="65"/>
      <c r="F45" s="65" t="s">
        <v>69</v>
      </c>
      <c r="G45" s="65"/>
      <c r="H45" s="65"/>
      <c r="I45" s="65"/>
    </row>
    <row r="49" spans="2:6" x14ac:dyDescent="0.25">
      <c r="B49" t="s">
        <v>70</v>
      </c>
      <c r="F49" t="s">
        <v>71</v>
      </c>
    </row>
  </sheetData>
  <mergeCells count="21">
    <mergeCell ref="B45:E45"/>
    <mergeCell ref="F45:I45"/>
    <mergeCell ref="B23:E23"/>
    <mergeCell ref="C30:E30"/>
    <mergeCell ref="G30:I30"/>
    <mergeCell ref="B33:E35"/>
    <mergeCell ref="F33:I35"/>
    <mergeCell ref="B36:E38"/>
    <mergeCell ref="F36:I38"/>
    <mergeCell ref="B39:E41"/>
    <mergeCell ref="F39:I41"/>
    <mergeCell ref="B19:E19"/>
    <mergeCell ref="F19:I19"/>
    <mergeCell ref="G4:I4"/>
    <mergeCell ref="C4:E4"/>
    <mergeCell ref="B7:E9"/>
    <mergeCell ref="F7:I9"/>
    <mergeCell ref="B10:E12"/>
    <mergeCell ref="F10:I12"/>
    <mergeCell ref="B13:E15"/>
    <mergeCell ref="F13:I15"/>
  </mergeCells>
  <pageMargins left="0.25" right="0.25"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9"/>
  <sheetViews>
    <sheetView view="pageLayout" zoomScaleNormal="100" workbookViewId="0">
      <selection activeCell="G4" sqref="G4:I4"/>
    </sheetView>
  </sheetViews>
  <sheetFormatPr defaultRowHeight="15" x14ac:dyDescent="0.25"/>
  <sheetData>
    <row r="2" spans="2:9" x14ac:dyDescent="0.25">
      <c r="G2" s="5" t="s">
        <v>59</v>
      </c>
      <c r="H2" s="5" t="s">
        <v>74</v>
      </c>
      <c r="I2" s="5" t="s">
        <v>22</v>
      </c>
    </row>
    <row r="4" spans="2:9" x14ac:dyDescent="0.25">
      <c r="B4" t="s">
        <v>62</v>
      </c>
      <c r="C4" s="106" t="s">
        <v>25</v>
      </c>
      <c r="D4" s="106"/>
      <c r="E4" s="106"/>
      <c r="F4" t="s">
        <v>63</v>
      </c>
      <c r="G4" s="106" t="s">
        <v>21</v>
      </c>
      <c r="H4" s="106"/>
      <c r="I4" s="106"/>
    </row>
    <row r="5" spans="2:9" x14ac:dyDescent="0.25">
      <c r="D5" s="28"/>
    </row>
    <row r="7" spans="2:9" x14ac:dyDescent="0.25">
      <c r="B7" s="88" t="s">
        <v>64</v>
      </c>
      <c r="C7" s="89"/>
      <c r="D7" s="89"/>
      <c r="E7" s="90"/>
      <c r="F7" s="97" t="s">
        <v>66</v>
      </c>
      <c r="G7" s="98"/>
      <c r="H7" s="98"/>
      <c r="I7" s="99"/>
    </row>
    <row r="8" spans="2:9" x14ac:dyDescent="0.25">
      <c r="B8" s="91"/>
      <c r="C8" s="92"/>
      <c r="D8" s="92"/>
      <c r="E8" s="93"/>
      <c r="F8" s="100"/>
      <c r="G8" s="101"/>
      <c r="H8" s="101"/>
      <c r="I8" s="102"/>
    </row>
    <row r="9" spans="2:9" x14ac:dyDescent="0.25">
      <c r="B9" s="94"/>
      <c r="C9" s="95"/>
      <c r="D9" s="95"/>
      <c r="E9" s="96"/>
      <c r="F9" s="103"/>
      <c r="G9" s="104"/>
      <c r="H9" s="104"/>
      <c r="I9" s="105"/>
    </row>
    <row r="10" spans="2:9" x14ac:dyDescent="0.25">
      <c r="B10" s="88" t="s">
        <v>67</v>
      </c>
      <c r="C10" s="89"/>
      <c r="D10" s="89"/>
      <c r="E10" s="90"/>
      <c r="F10" s="97" t="s">
        <v>65</v>
      </c>
      <c r="G10" s="98"/>
      <c r="H10" s="98"/>
      <c r="I10" s="99"/>
    </row>
    <row r="11" spans="2:9" x14ac:dyDescent="0.25">
      <c r="B11" s="91"/>
      <c r="C11" s="92"/>
      <c r="D11" s="92"/>
      <c r="E11" s="93"/>
      <c r="F11" s="100"/>
      <c r="G11" s="101"/>
      <c r="H11" s="101"/>
      <c r="I11" s="102"/>
    </row>
    <row r="12" spans="2:9" x14ac:dyDescent="0.25">
      <c r="B12" s="94"/>
      <c r="C12" s="95"/>
      <c r="D12" s="95"/>
      <c r="E12" s="96"/>
      <c r="F12" s="103"/>
      <c r="G12" s="104"/>
      <c r="H12" s="104"/>
      <c r="I12" s="105"/>
    </row>
    <row r="13" spans="2:9" x14ac:dyDescent="0.25">
      <c r="B13" s="88" t="s">
        <v>28</v>
      </c>
      <c r="C13" s="89"/>
      <c r="D13" s="89"/>
      <c r="E13" s="90"/>
      <c r="F13" s="97" t="s">
        <v>28</v>
      </c>
      <c r="G13" s="98"/>
      <c r="H13" s="98"/>
      <c r="I13" s="99"/>
    </row>
    <row r="14" spans="2:9" x14ac:dyDescent="0.25">
      <c r="B14" s="91"/>
      <c r="C14" s="92"/>
      <c r="D14" s="92"/>
      <c r="E14" s="93"/>
      <c r="F14" s="100"/>
      <c r="G14" s="101"/>
      <c r="H14" s="101"/>
      <c r="I14" s="102"/>
    </row>
    <row r="15" spans="2:9" x14ac:dyDescent="0.25">
      <c r="B15" s="94"/>
      <c r="C15" s="95"/>
      <c r="D15" s="95"/>
      <c r="E15" s="96"/>
      <c r="F15" s="103"/>
      <c r="G15" s="104"/>
      <c r="H15" s="104"/>
      <c r="I15" s="105"/>
    </row>
    <row r="16" spans="2:9" x14ac:dyDescent="0.25">
      <c r="D16" s="33"/>
    </row>
    <row r="19" spans="1:10" x14ac:dyDescent="0.25">
      <c r="B19" s="65" t="s">
        <v>68</v>
      </c>
      <c r="C19" s="65"/>
      <c r="D19" s="65"/>
      <c r="E19" s="65"/>
      <c r="F19" s="65" t="s">
        <v>69</v>
      </c>
      <c r="G19" s="65"/>
      <c r="H19" s="65"/>
      <c r="I19" s="65"/>
    </row>
    <row r="20" spans="1:10" x14ac:dyDescent="0.25">
      <c r="B20" s="28"/>
      <c r="C20" s="28"/>
      <c r="D20" s="28"/>
      <c r="E20" s="28"/>
      <c r="F20" s="28"/>
      <c r="G20" s="28"/>
      <c r="H20" s="28"/>
      <c r="I20" s="28"/>
    </row>
    <row r="23" spans="1:10" x14ac:dyDescent="0.25">
      <c r="B23" s="65" t="s">
        <v>72</v>
      </c>
      <c r="C23" s="65"/>
      <c r="D23" s="65"/>
      <c r="E23" s="65"/>
      <c r="F23" t="s">
        <v>71</v>
      </c>
    </row>
    <row r="26" spans="1:10" x14ac:dyDescent="0.25">
      <c r="A26" s="35" t="s">
        <v>75</v>
      </c>
      <c r="J26" s="34" t="s">
        <v>75</v>
      </c>
    </row>
    <row r="28" spans="1:10" x14ac:dyDescent="0.25">
      <c r="G28" s="5" t="s">
        <v>59</v>
      </c>
      <c r="H28" s="5" t="s">
        <v>74</v>
      </c>
      <c r="I28" s="5"/>
    </row>
    <row r="30" spans="1:10" x14ac:dyDescent="0.25">
      <c r="B30" t="s">
        <v>62</v>
      </c>
      <c r="C30" s="65" t="s">
        <v>60</v>
      </c>
      <c r="D30" s="65"/>
      <c r="E30" s="65"/>
      <c r="F30" t="s">
        <v>63</v>
      </c>
      <c r="G30" s="65" t="s">
        <v>60</v>
      </c>
      <c r="H30" s="65"/>
      <c r="I30" s="65"/>
    </row>
    <row r="31" spans="1:10" x14ac:dyDescent="0.25">
      <c r="D31" s="28"/>
    </row>
    <row r="33" spans="2:9" x14ac:dyDescent="0.25">
      <c r="B33" s="88" t="s">
        <v>64</v>
      </c>
      <c r="C33" s="89"/>
      <c r="D33" s="89"/>
      <c r="E33" s="90"/>
      <c r="F33" s="97" t="s">
        <v>66</v>
      </c>
      <c r="G33" s="98"/>
      <c r="H33" s="98"/>
      <c r="I33" s="99"/>
    </row>
    <row r="34" spans="2:9" x14ac:dyDescent="0.25">
      <c r="B34" s="91"/>
      <c r="C34" s="92"/>
      <c r="D34" s="92"/>
      <c r="E34" s="93"/>
      <c r="F34" s="100"/>
      <c r="G34" s="101"/>
      <c r="H34" s="101"/>
      <c r="I34" s="102"/>
    </row>
    <row r="35" spans="2:9" x14ac:dyDescent="0.25">
      <c r="B35" s="94"/>
      <c r="C35" s="95"/>
      <c r="D35" s="95"/>
      <c r="E35" s="96"/>
      <c r="F35" s="103"/>
      <c r="G35" s="104"/>
      <c r="H35" s="104"/>
      <c r="I35" s="105"/>
    </row>
    <row r="36" spans="2:9" x14ac:dyDescent="0.25">
      <c r="B36" s="88" t="s">
        <v>67</v>
      </c>
      <c r="C36" s="89"/>
      <c r="D36" s="89"/>
      <c r="E36" s="90"/>
      <c r="F36" s="97" t="s">
        <v>65</v>
      </c>
      <c r="G36" s="98"/>
      <c r="H36" s="98"/>
      <c r="I36" s="99"/>
    </row>
    <row r="37" spans="2:9" x14ac:dyDescent="0.25">
      <c r="B37" s="91"/>
      <c r="C37" s="92"/>
      <c r="D37" s="92"/>
      <c r="E37" s="93"/>
      <c r="F37" s="100"/>
      <c r="G37" s="101"/>
      <c r="H37" s="101"/>
      <c r="I37" s="102"/>
    </row>
    <row r="38" spans="2:9" x14ac:dyDescent="0.25">
      <c r="B38" s="94"/>
      <c r="C38" s="95"/>
      <c r="D38" s="95"/>
      <c r="E38" s="96"/>
      <c r="F38" s="103"/>
      <c r="G38" s="104"/>
      <c r="H38" s="104"/>
      <c r="I38" s="105"/>
    </row>
    <row r="39" spans="2:9" x14ac:dyDescent="0.25">
      <c r="B39" s="88" t="s">
        <v>28</v>
      </c>
      <c r="C39" s="89"/>
      <c r="D39" s="89"/>
      <c r="E39" s="90"/>
      <c r="F39" s="97" t="s">
        <v>28</v>
      </c>
      <c r="G39" s="98"/>
      <c r="H39" s="98"/>
      <c r="I39" s="99"/>
    </row>
    <row r="40" spans="2:9" x14ac:dyDescent="0.25">
      <c r="B40" s="91"/>
      <c r="C40" s="92"/>
      <c r="D40" s="92"/>
      <c r="E40" s="93"/>
      <c r="F40" s="100"/>
      <c r="G40" s="101"/>
      <c r="H40" s="101"/>
      <c r="I40" s="102"/>
    </row>
    <row r="41" spans="2:9" x14ac:dyDescent="0.25">
      <c r="B41" s="94"/>
      <c r="C41" s="95"/>
      <c r="D41" s="95"/>
      <c r="E41" s="96"/>
      <c r="F41" s="103"/>
      <c r="G41" s="104"/>
      <c r="H41" s="104"/>
      <c r="I41" s="105"/>
    </row>
    <row r="42" spans="2:9" x14ac:dyDescent="0.25">
      <c r="D42" s="33"/>
    </row>
    <row r="45" spans="2:9" x14ac:dyDescent="0.25">
      <c r="B45" s="65" t="s">
        <v>68</v>
      </c>
      <c r="C45" s="65"/>
      <c r="D45" s="65"/>
      <c r="E45" s="65"/>
      <c r="F45" s="65" t="s">
        <v>69</v>
      </c>
      <c r="G45" s="65"/>
      <c r="H45" s="65"/>
      <c r="I45" s="65"/>
    </row>
    <row r="49" spans="2:6" x14ac:dyDescent="0.25">
      <c r="B49" t="s">
        <v>70</v>
      </c>
      <c r="F49" t="s">
        <v>71</v>
      </c>
    </row>
  </sheetData>
  <mergeCells count="21">
    <mergeCell ref="B45:E45"/>
    <mergeCell ref="F45:I45"/>
    <mergeCell ref="B33:E35"/>
    <mergeCell ref="F33:I35"/>
    <mergeCell ref="B36:E38"/>
    <mergeCell ref="F36:I38"/>
    <mergeCell ref="B39:E41"/>
    <mergeCell ref="F39:I41"/>
    <mergeCell ref="C30:E30"/>
    <mergeCell ref="G30:I30"/>
    <mergeCell ref="C4:E4"/>
    <mergeCell ref="G4:I4"/>
    <mergeCell ref="B7:E9"/>
    <mergeCell ref="F7:I9"/>
    <mergeCell ref="B10:E12"/>
    <mergeCell ref="F10:I12"/>
    <mergeCell ref="B13:E15"/>
    <mergeCell ref="F13:I15"/>
    <mergeCell ref="B19:E19"/>
    <mergeCell ref="F19:I19"/>
    <mergeCell ref="B23:E23"/>
  </mergeCells>
  <pageMargins left="0.25" right="0.25"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Spelers!$C$6:$C$24</xm:f>
          </x14:formula1>
          <xm:sqref>C4:E4 G4:I4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29"/>
  <sheetViews>
    <sheetView workbookViewId="0">
      <selection activeCell="C30" sqref="C30"/>
    </sheetView>
  </sheetViews>
  <sheetFormatPr defaultRowHeight="15" x14ac:dyDescent="0.25"/>
  <cols>
    <col min="3" max="3" width="46.140625" customWidth="1"/>
    <col min="4" max="16" width="10.7109375" customWidth="1"/>
  </cols>
  <sheetData>
    <row r="2" spans="2:16" x14ac:dyDescent="0.25">
      <c r="M2" s="58" t="s">
        <v>53</v>
      </c>
      <c r="N2" s="59"/>
      <c r="O2" s="60"/>
    </row>
    <row r="4" spans="2:16" x14ac:dyDescent="0.25">
      <c r="D4" s="55" t="s">
        <v>2</v>
      </c>
      <c r="E4" s="56"/>
      <c r="F4" s="56"/>
      <c r="G4" s="56"/>
      <c r="H4" s="56"/>
      <c r="I4" s="56"/>
      <c r="J4" s="56"/>
      <c r="K4" s="56"/>
      <c r="L4" s="56"/>
      <c r="M4" s="56"/>
      <c r="N4" s="56"/>
      <c r="O4" s="56"/>
      <c r="P4" s="57"/>
    </row>
    <row r="5" spans="2:16" x14ac:dyDescent="0.25">
      <c r="B5" s="4" t="s">
        <v>1</v>
      </c>
      <c r="C5" s="2" t="s">
        <v>0</v>
      </c>
      <c r="D5" s="4" t="s">
        <v>35</v>
      </c>
      <c r="E5" s="4" t="s">
        <v>36</v>
      </c>
      <c r="F5" s="4" t="s">
        <v>37</v>
      </c>
      <c r="G5" s="4" t="s">
        <v>38</v>
      </c>
      <c r="H5" s="4" t="s">
        <v>39</v>
      </c>
      <c r="I5" s="4" t="s">
        <v>40</v>
      </c>
      <c r="J5" s="4" t="s">
        <v>41</v>
      </c>
      <c r="K5" s="4" t="s">
        <v>42</v>
      </c>
      <c r="L5" s="4" t="s">
        <v>43</v>
      </c>
      <c r="M5" s="4" t="s">
        <v>44</v>
      </c>
      <c r="N5" s="4"/>
      <c r="O5" s="4"/>
      <c r="P5" s="1"/>
    </row>
    <row r="6" spans="2:16" x14ac:dyDescent="0.25">
      <c r="B6" s="4">
        <v>1</v>
      </c>
      <c r="C6" s="48" t="s">
        <v>4</v>
      </c>
      <c r="D6" s="8" t="s">
        <v>3</v>
      </c>
      <c r="E6" s="8"/>
      <c r="F6" s="8"/>
      <c r="G6" s="8" t="s">
        <v>31</v>
      </c>
      <c r="H6" s="8"/>
      <c r="I6" s="8"/>
      <c r="J6" s="8"/>
      <c r="K6" s="8"/>
      <c r="L6" s="8"/>
      <c r="M6" s="8"/>
      <c r="N6" s="1"/>
      <c r="O6" s="1"/>
      <c r="P6" s="1"/>
    </row>
    <row r="7" spans="2:16" x14ac:dyDescent="0.25">
      <c r="B7" s="4">
        <v>2</v>
      </c>
      <c r="C7" s="3" t="s">
        <v>33</v>
      </c>
      <c r="D7" s="8"/>
      <c r="E7" s="8"/>
      <c r="F7" s="8"/>
      <c r="G7" s="8" t="s">
        <v>31</v>
      </c>
      <c r="H7" s="8"/>
      <c r="I7" s="8"/>
      <c r="J7" s="8"/>
      <c r="K7" s="8"/>
      <c r="L7" s="8"/>
      <c r="M7" s="8"/>
      <c r="N7" s="1"/>
      <c r="O7" s="1"/>
      <c r="P7" s="1"/>
    </row>
    <row r="8" spans="2:16" x14ac:dyDescent="0.25">
      <c r="B8" s="4">
        <v>3</v>
      </c>
      <c r="C8" s="3" t="s">
        <v>5</v>
      </c>
      <c r="D8" s="8" t="s">
        <v>31</v>
      </c>
      <c r="E8" s="8" t="s">
        <v>31</v>
      </c>
      <c r="F8" s="8" t="s">
        <v>31</v>
      </c>
      <c r="G8" s="8" t="s">
        <v>31</v>
      </c>
      <c r="H8" s="8"/>
      <c r="I8" s="8"/>
      <c r="J8" s="8"/>
      <c r="K8" s="8"/>
      <c r="L8" s="8"/>
      <c r="M8" s="8"/>
      <c r="N8" s="1"/>
      <c r="O8" s="1"/>
      <c r="P8" s="1"/>
    </row>
    <row r="9" spans="2:16" x14ac:dyDescent="0.25">
      <c r="B9" s="4">
        <v>4</v>
      </c>
      <c r="C9" s="3" t="s">
        <v>6</v>
      </c>
      <c r="D9" s="8"/>
      <c r="E9" s="8"/>
      <c r="F9" s="8"/>
      <c r="G9" s="8" t="s">
        <v>31</v>
      </c>
      <c r="H9" s="8"/>
      <c r="I9" s="8"/>
      <c r="J9" s="8"/>
      <c r="K9" s="8"/>
      <c r="L9" s="8"/>
      <c r="M9" s="8"/>
      <c r="N9" s="1"/>
      <c r="O9" s="1"/>
      <c r="P9" s="1"/>
    </row>
    <row r="10" spans="2:16" x14ac:dyDescent="0.25">
      <c r="B10" s="4">
        <v>5</v>
      </c>
      <c r="C10" s="3" t="s">
        <v>7</v>
      </c>
      <c r="D10" s="8"/>
      <c r="E10" s="8"/>
      <c r="F10" s="8"/>
      <c r="G10" s="8" t="s">
        <v>31</v>
      </c>
      <c r="H10" s="8"/>
      <c r="I10" s="8"/>
      <c r="J10" s="8"/>
      <c r="K10" s="8"/>
      <c r="L10" s="8"/>
      <c r="M10" s="8"/>
      <c r="N10" s="1"/>
      <c r="O10" s="1"/>
      <c r="P10" s="1"/>
    </row>
    <row r="11" spans="2:16" x14ac:dyDescent="0.25">
      <c r="B11" s="4">
        <v>6</v>
      </c>
      <c r="C11" s="3" t="s">
        <v>8</v>
      </c>
      <c r="D11" s="8"/>
      <c r="E11" s="8"/>
      <c r="F11" s="8"/>
      <c r="G11" s="8" t="s">
        <v>31</v>
      </c>
      <c r="H11" s="8"/>
      <c r="I11" s="8"/>
      <c r="J11" s="8"/>
      <c r="K11" s="8"/>
      <c r="L11" s="8"/>
      <c r="M11" s="8"/>
      <c r="N11" s="1"/>
      <c r="O11" s="1"/>
      <c r="P11" s="1"/>
    </row>
    <row r="12" spans="2:16" x14ac:dyDescent="0.25">
      <c r="B12" s="4">
        <v>7</v>
      </c>
      <c r="C12" s="3" t="s">
        <v>9</v>
      </c>
      <c r="D12" s="8"/>
      <c r="E12" s="8"/>
      <c r="F12" s="8"/>
      <c r="G12" s="8"/>
      <c r="H12" s="8"/>
      <c r="I12" s="8"/>
      <c r="J12" s="8"/>
      <c r="K12" s="8"/>
      <c r="L12" s="8"/>
      <c r="M12" s="8"/>
      <c r="N12" s="1"/>
      <c r="O12" s="1"/>
      <c r="P12" s="1"/>
    </row>
    <row r="13" spans="2:16" x14ac:dyDescent="0.25">
      <c r="B13" s="4">
        <v>8</v>
      </c>
      <c r="C13" s="3" t="s">
        <v>10</v>
      </c>
      <c r="D13" s="8"/>
      <c r="E13" s="8"/>
      <c r="F13" s="8"/>
      <c r="G13" s="8" t="s">
        <v>31</v>
      </c>
      <c r="H13" s="8"/>
      <c r="I13" s="8"/>
      <c r="J13" s="8"/>
      <c r="K13" s="8"/>
      <c r="L13" s="8"/>
      <c r="M13" s="8"/>
      <c r="N13" s="1"/>
      <c r="O13" s="1"/>
      <c r="P13" s="1"/>
    </row>
    <row r="14" spans="2:16" x14ac:dyDescent="0.25">
      <c r="B14" s="4">
        <v>9</v>
      </c>
      <c r="C14" s="3" t="s">
        <v>11</v>
      </c>
      <c r="D14" s="8"/>
      <c r="E14" s="8"/>
      <c r="F14" s="8"/>
      <c r="G14" s="8"/>
      <c r="H14" s="8"/>
      <c r="I14" s="8"/>
      <c r="J14" s="8"/>
      <c r="K14" s="8"/>
      <c r="L14" s="8"/>
      <c r="M14" s="8"/>
      <c r="N14" s="1"/>
      <c r="O14" s="1"/>
      <c r="P14" s="1"/>
    </row>
    <row r="15" spans="2:16" x14ac:dyDescent="0.25">
      <c r="B15" s="4">
        <v>10</v>
      </c>
      <c r="C15" s="3" t="s">
        <v>12</v>
      </c>
      <c r="D15" s="8" t="s">
        <v>31</v>
      </c>
      <c r="E15" s="8" t="s">
        <v>31</v>
      </c>
      <c r="F15" s="8" t="s">
        <v>31</v>
      </c>
      <c r="G15" s="8" t="s">
        <v>31</v>
      </c>
      <c r="H15" s="8"/>
      <c r="I15" s="8"/>
      <c r="J15" s="8"/>
      <c r="K15" s="8"/>
      <c r="L15" s="8"/>
      <c r="M15" s="8"/>
      <c r="N15" s="1"/>
      <c r="O15" s="1"/>
      <c r="P15" s="1"/>
    </row>
    <row r="16" spans="2:16" x14ac:dyDescent="0.25">
      <c r="B16" s="4">
        <v>11</v>
      </c>
      <c r="C16" s="3" t="s">
        <v>13</v>
      </c>
      <c r="D16" s="8" t="s">
        <v>31</v>
      </c>
      <c r="E16" s="8" t="s">
        <v>31</v>
      </c>
      <c r="F16" s="8"/>
      <c r="G16" s="8"/>
      <c r="H16" s="8"/>
      <c r="I16" s="8"/>
      <c r="J16" s="8"/>
      <c r="K16" s="8"/>
      <c r="L16" s="8"/>
      <c r="M16" s="8"/>
      <c r="N16" s="1"/>
      <c r="O16" s="1"/>
      <c r="P16" s="1"/>
    </row>
    <row r="17" spans="2:16" x14ac:dyDescent="0.25">
      <c r="B17" s="4">
        <v>12</v>
      </c>
      <c r="C17" s="3" t="s">
        <v>14</v>
      </c>
      <c r="D17" s="8"/>
      <c r="E17" s="8"/>
      <c r="F17" s="8"/>
      <c r="G17" s="8" t="s">
        <v>31</v>
      </c>
      <c r="H17" s="8"/>
      <c r="I17" s="8"/>
      <c r="J17" s="8"/>
      <c r="K17" s="8"/>
      <c r="L17" s="8"/>
      <c r="M17" s="8"/>
      <c r="N17" s="1"/>
      <c r="O17" s="1"/>
      <c r="P17" s="1"/>
    </row>
    <row r="18" spans="2:16" x14ac:dyDescent="0.25">
      <c r="B18" s="4">
        <v>13</v>
      </c>
      <c r="C18" s="3" t="s">
        <v>25</v>
      </c>
      <c r="D18" s="8"/>
      <c r="E18" s="8"/>
      <c r="F18" s="8"/>
      <c r="G18" s="8" t="s">
        <v>31</v>
      </c>
      <c r="H18" s="8"/>
      <c r="I18" s="8"/>
      <c r="J18" s="8"/>
      <c r="K18" s="8"/>
      <c r="L18" s="8"/>
      <c r="M18" s="8"/>
      <c r="N18" s="1"/>
      <c r="O18" s="1"/>
      <c r="P18" s="1"/>
    </row>
    <row r="19" spans="2:16" x14ac:dyDescent="0.25">
      <c r="B19" s="4">
        <v>14</v>
      </c>
      <c r="C19" s="3" t="s">
        <v>17</v>
      </c>
      <c r="D19" s="8"/>
      <c r="E19" s="8"/>
      <c r="F19" s="8"/>
      <c r="G19" s="8" t="s">
        <v>31</v>
      </c>
      <c r="H19" s="8"/>
      <c r="I19" s="8"/>
      <c r="J19" s="8"/>
      <c r="K19" s="8"/>
      <c r="L19" s="8"/>
      <c r="M19" s="8"/>
      <c r="N19" s="1"/>
      <c r="O19" s="1"/>
      <c r="P19" s="1"/>
    </row>
    <row r="20" spans="2:16" x14ac:dyDescent="0.25">
      <c r="B20" s="4">
        <v>15</v>
      </c>
      <c r="C20" s="3" t="s">
        <v>15</v>
      </c>
      <c r="D20" s="8" t="s">
        <v>31</v>
      </c>
      <c r="E20" s="8" t="s">
        <v>31</v>
      </c>
      <c r="F20" s="8" t="s">
        <v>31</v>
      </c>
      <c r="G20" s="8"/>
      <c r="H20" s="8"/>
      <c r="I20" s="8"/>
      <c r="J20" s="8"/>
      <c r="K20" s="8"/>
      <c r="L20" s="8"/>
      <c r="M20" s="8"/>
      <c r="N20" s="1"/>
      <c r="O20" s="1"/>
      <c r="P20" s="1"/>
    </row>
    <row r="21" spans="2:16" x14ac:dyDescent="0.25">
      <c r="B21" s="4">
        <v>16</v>
      </c>
      <c r="C21" s="3" t="s">
        <v>16</v>
      </c>
      <c r="D21" s="8"/>
      <c r="E21" s="8"/>
      <c r="F21" s="8"/>
      <c r="G21" s="8" t="s">
        <v>31</v>
      </c>
      <c r="H21" s="8"/>
      <c r="I21" s="8"/>
      <c r="J21" s="8"/>
      <c r="K21" s="8"/>
      <c r="L21" s="8"/>
      <c r="M21" s="8"/>
      <c r="N21" s="1"/>
      <c r="O21" s="1"/>
      <c r="P21" s="1"/>
    </row>
    <row r="22" spans="2:16" x14ac:dyDescent="0.25">
      <c r="B22" s="4">
        <v>17</v>
      </c>
      <c r="C22" s="3" t="s">
        <v>18</v>
      </c>
      <c r="D22" s="8"/>
      <c r="E22" s="8"/>
      <c r="F22" s="8"/>
      <c r="G22" s="8" t="s">
        <v>31</v>
      </c>
      <c r="H22" s="8"/>
      <c r="I22" s="8"/>
      <c r="J22" s="8"/>
      <c r="K22" s="8"/>
      <c r="L22" s="8"/>
      <c r="M22" s="8"/>
      <c r="N22" s="1"/>
      <c r="O22" s="1"/>
      <c r="P22" s="1"/>
    </row>
    <row r="23" spans="2:16" x14ac:dyDescent="0.25">
      <c r="B23" s="4">
        <v>18</v>
      </c>
      <c r="C23" s="3" t="s">
        <v>19</v>
      </c>
      <c r="D23" s="8"/>
      <c r="E23" s="8"/>
      <c r="F23" s="8"/>
      <c r="G23" s="8" t="s">
        <v>31</v>
      </c>
      <c r="H23" s="8"/>
      <c r="I23" s="8"/>
      <c r="J23" s="8"/>
      <c r="K23" s="8"/>
      <c r="L23" s="8"/>
      <c r="M23" s="8"/>
      <c r="N23" s="1"/>
      <c r="O23" s="1"/>
      <c r="P23" s="1"/>
    </row>
    <row r="24" spans="2:16" x14ac:dyDescent="0.25">
      <c r="B24" s="4">
        <v>19</v>
      </c>
      <c r="C24" s="3" t="s">
        <v>21</v>
      </c>
      <c r="D24" s="8"/>
      <c r="E24" s="8"/>
      <c r="F24" s="8"/>
      <c r="G24" s="8" t="s">
        <v>31</v>
      </c>
      <c r="H24" s="8"/>
      <c r="I24" s="8"/>
      <c r="J24" s="8"/>
      <c r="K24" s="8"/>
      <c r="L24" s="8"/>
      <c r="M24" s="8"/>
      <c r="N24" s="1"/>
      <c r="O24" s="1"/>
      <c r="P24" s="1"/>
    </row>
    <row r="25" spans="2:16" x14ac:dyDescent="0.25">
      <c r="B25" s="4" t="s">
        <v>3</v>
      </c>
      <c r="C25" s="3" t="s">
        <v>22</v>
      </c>
      <c r="D25" s="8"/>
      <c r="E25" s="8"/>
      <c r="F25" s="8"/>
      <c r="G25" s="8"/>
      <c r="H25" s="8"/>
      <c r="I25" s="8"/>
      <c r="J25" s="8"/>
      <c r="K25" s="8"/>
      <c r="L25" s="8"/>
      <c r="M25" s="8"/>
      <c r="N25" s="1"/>
      <c r="O25" s="1"/>
      <c r="P25" s="1"/>
    </row>
    <row r="26" spans="2:16" x14ac:dyDescent="0.25">
      <c r="B26" s="4" t="s">
        <v>3</v>
      </c>
      <c r="C26" s="3" t="s">
        <v>3</v>
      </c>
      <c r="D26" s="8"/>
      <c r="E26" s="8"/>
      <c r="F26" s="8"/>
      <c r="G26" s="8"/>
      <c r="H26" s="8"/>
      <c r="I26" s="8"/>
      <c r="J26" s="8"/>
      <c r="K26" s="8"/>
      <c r="L26" s="8"/>
      <c r="M26" s="8"/>
      <c r="N26" s="1"/>
      <c r="O26" s="1"/>
      <c r="P26" s="1"/>
    </row>
    <row r="27" spans="2:16" x14ac:dyDescent="0.25">
      <c r="B27" s="4" t="s">
        <v>23</v>
      </c>
      <c r="C27" s="3" t="s">
        <v>3</v>
      </c>
      <c r="D27" s="8"/>
      <c r="E27" s="8"/>
      <c r="F27" s="8"/>
      <c r="G27" s="8"/>
      <c r="H27" s="8"/>
      <c r="I27" s="8"/>
      <c r="J27" s="8"/>
      <c r="K27" s="8"/>
      <c r="L27" s="8"/>
      <c r="M27" s="8"/>
      <c r="N27" s="1"/>
      <c r="O27" s="1"/>
      <c r="P27" s="1"/>
    </row>
    <row r="28" spans="2:16" x14ac:dyDescent="0.25">
      <c r="B28" s="4" t="s">
        <v>3</v>
      </c>
      <c r="C28" s="3" t="s">
        <v>3</v>
      </c>
      <c r="D28" s="8"/>
      <c r="E28" s="8"/>
      <c r="F28" s="8"/>
      <c r="G28" s="8"/>
      <c r="H28" s="8"/>
      <c r="I28" s="8"/>
      <c r="J28" s="8"/>
      <c r="K28" s="8"/>
      <c r="L28" s="8"/>
      <c r="M28" s="8"/>
      <c r="N28" s="1"/>
      <c r="O28" s="1"/>
      <c r="P28" s="1"/>
    </row>
    <row r="29" spans="2:16" x14ac:dyDescent="0.25">
      <c r="B29" s="4" t="s">
        <v>3</v>
      </c>
      <c r="C29" s="3" t="s">
        <v>3</v>
      </c>
      <c r="D29" s="8"/>
      <c r="E29" s="8"/>
      <c r="F29" s="8"/>
      <c r="G29" s="8"/>
      <c r="H29" s="8"/>
      <c r="I29" s="8"/>
      <c r="J29" s="8"/>
      <c r="K29" s="8"/>
      <c r="L29" s="8"/>
      <c r="M29" s="8"/>
      <c r="N29" s="1"/>
      <c r="O29" s="1"/>
      <c r="P29" s="1"/>
    </row>
  </sheetData>
  <mergeCells count="2">
    <mergeCell ref="D4:P4"/>
    <mergeCell ref="M2:O2"/>
  </mergeCells>
  <hyperlinks>
    <hyperlink ref="M2:O2" location="Start!A1" display="Start"/>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24"/>
  <sheetViews>
    <sheetView zoomScale="115" zoomScaleNormal="115" workbookViewId="0">
      <selection activeCell="Q2" sqref="Q2:S2"/>
    </sheetView>
  </sheetViews>
  <sheetFormatPr defaultRowHeight="15" x14ac:dyDescent="0.25"/>
  <cols>
    <col min="7" max="7" width="4.28515625" customWidth="1"/>
    <col min="13" max="13" width="3.42578125" customWidth="1"/>
  </cols>
  <sheetData>
    <row r="2" spans="2:19" x14ac:dyDescent="0.25">
      <c r="Q2" s="61" t="s">
        <v>53</v>
      </c>
      <c r="R2" s="61"/>
      <c r="S2" s="61"/>
    </row>
    <row r="3" spans="2:19" x14ac:dyDescent="0.25">
      <c r="B3" s="65" t="s">
        <v>30</v>
      </c>
      <c r="C3" s="65"/>
      <c r="N3" s="1" t="s">
        <v>34</v>
      </c>
    </row>
    <row r="5" spans="2:19" x14ac:dyDescent="0.25">
      <c r="B5" s="62" t="s">
        <v>12</v>
      </c>
      <c r="C5" s="63"/>
      <c r="D5" s="63"/>
      <c r="E5" s="63"/>
      <c r="F5" s="64"/>
      <c r="G5" s="5"/>
      <c r="H5" s="62" t="s">
        <v>4</v>
      </c>
      <c r="I5" s="63"/>
      <c r="J5" s="63"/>
      <c r="K5" s="63"/>
      <c r="L5" s="64"/>
      <c r="N5" s="9" t="s">
        <v>31</v>
      </c>
    </row>
    <row r="6" spans="2:19" x14ac:dyDescent="0.25">
      <c r="B6" s="55" t="s">
        <v>12</v>
      </c>
      <c r="C6" s="56"/>
      <c r="D6" s="56"/>
      <c r="E6" s="56"/>
      <c r="F6" s="57"/>
      <c r="G6" s="5"/>
      <c r="H6" s="55" t="s">
        <v>13</v>
      </c>
      <c r="I6" s="56"/>
      <c r="J6" s="56"/>
      <c r="K6" s="56"/>
      <c r="L6" s="57"/>
      <c r="N6" s="8"/>
    </row>
    <row r="7" spans="2:19" x14ac:dyDescent="0.25">
      <c r="B7" s="62" t="s">
        <v>5</v>
      </c>
      <c r="C7" s="63"/>
      <c r="D7" s="63"/>
      <c r="E7" s="63"/>
      <c r="F7" s="64"/>
      <c r="G7" s="5"/>
      <c r="H7" s="62" t="s">
        <v>8</v>
      </c>
      <c r="I7" s="63"/>
      <c r="J7" s="63"/>
      <c r="K7" s="63"/>
      <c r="L7" s="64"/>
      <c r="N7" s="9" t="s">
        <v>31</v>
      </c>
    </row>
    <row r="8" spans="2:19" x14ac:dyDescent="0.25">
      <c r="B8" s="55" t="s">
        <v>5</v>
      </c>
      <c r="C8" s="56"/>
      <c r="D8" s="56"/>
      <c r="E8" s="56"/>
      <c r="F8" s="57"/>
      <c r="G8" s="5"/>
      <c r="H8" s="55" t="s">
        <v>6</v>
      </c>
      <c r="I8" s="56"/>
      <c r="J8" s="56"/>
      <c r="K8" s="56"/>
      <c r="L8" s="57"/>
      <c r="N8" s="8"/>
    </row>
    <row r="9" spans="2:19" x14ac:dyDescent="0.25">
      <c r="B9" s="62" t="s">
        <v>4</v>
      </c>
      <c r="C9" s="63"/>
      <c r="D9" s="63"/>
      <c r="E9" s="63"/>
      <c r="F9" s="64"/>
      <c r="G9" s="5"/>
      <c r="H9" s="62" t="s">
        <v>6</v>
      </c>
      <c r="I9" s="63"/>
      <c r="J9" s="63"/>
      <c r="K9" s="63"/>
      <c r="L9" s="64"/>
      <c r="N9" s="9" t="s">
        <v>31</v>
      </c>
    </row>
    <row r="10" spans="2:19" x14ac:dyDescent="0.25">
      <c r="B10" s="55" t="s">
        <v>13</v>
      </c>
      <c r="C10" s="56"/>
      <c r="D10" s="56"/>
      <c r="E10" s="56"/>
      <c r="F10" s="57"/>
      <c r="G10" s="5"/>
      <c r="H10" s="55" t="s">
        <v>18</v>
      </c>
      <c r="I10" s="56"/>
      <c r="J10" s="56"/>
      <c r="K10" s="56"/>
      <c r="L10" s="57"/>
      <c r="N10" s="8"/>
    </row>
    <row r="11" spans="2:19" x14ac:dyDescent="0.25">
      <c r="B11" s="62" t="s">
        <v>8</v>
      </c>
      <c r="C11" s="63"/>
      <c r="D11" s="63"/>
      <c r="E11" s="63"/>
      <c r="F11" s="64"/>
      <c r="G11" s="5"/>
      <c r="H11" s="62" t="s">
        <v>17</v>
      </c>
      <c r="I11" s="63"/>
      <c r="J11" s="63"/>
      <c r="K11" s="63"/>
      <c r="L11" s="64"/>
      <c r="N11" s="9" t="s">
        <v>31</v>
      </c>
    </row>
    <row r="12" spans="2:19" x14ac:dyDescent="0.25">
      <c r="B12" s="55" t="s">
        <v>18</v>
      </c>
      <c r="C12" s="56"/>
      <c r="D12" s="56"/>
      <c r="E12" s="56"/>
      <c r="F12" s="57"/>
      <c r="G12" s="5"/>
      <c r="H12" s="55" t="s">
        <v>20</v>
      </c>
      <c r="I12" s="56"/>
      <c r="J12" s="56"/>
      <c r="K12" s="56"/>
      <c r="L12" s="57"/>
      <c r="N12" s="8"/>
    </row>
    <row r="13" spans="2:19" x14ac:dyDescent="0.25">
      <c r="B13" s="55" t="s">
        <v>9</v>
      </c>
      <c r="C13" s="56"/>
      <c r="D13" s="56"/>
      <c r="E13" s="56"/>
      <c r="F13" s="57"/>
      <c r="G13" s="5"/>
      <c r="H13" s="55" t="s">
        <v>21</v>
      </c>
      <c r="I13" s="56"/>
      <c r="J13" s="56"/>
      <c r="K13" s="56"/>
      <c r="L13" s="57"/>
      <c r="N13" s="8"/>
    </row>
    <row r="14" spans="2:19" x14ac:dyDescent="0.25">
      <c r="B14" s="55" t="s">
        <v>9</v>
      </c>
      <c r="C14" s="56"/>
      <c r="D14" s="56"/>
      <c r="E14" s="56"/>
      <c r="F14" s="57"/>
      <c r="G14" s="5"/>
      <c r="H14" s="55" t="s">
        <v>11</v>
      </c>
      <c r="I14" s="56"/>
      <c r="J14" s="56"/>
      <c r="K14" s="56"/>
      <c r="L14" s="57"/>
      <c r="N14" s="8"/>
    </row>
    <row r="15" spans="2:19" x14ac:dyDescent="0.25">
      <c r="B15" s="55" t="s">
        <v>20</v>
      </c>
      <c r="C15" s="56"/>
      <c r="D15" s="56"/>
      <c r="E15" s="56"/>
      <c r="F15" s="57"/>
      <c r="G15" s="5"/>
      <c r="H15" s="55" t="s">
        <v>16</v>
      </c>
      <c r="I15" s="56"/>
      <c r="J15" s="56"/>
      <c r="K15" s="56"/>
      <c r="L15" s="57"/>
      <c r="N15" s="8"/>
    </row>
    <row r="16" spans="2:19" x14ac:dyDescent="0.25">
      <c r="B16" s="55" t="s">
        <v>14</v>
      </c>
      <c r="C16" s="56"/>
      <c r="D16" s="56"/>
      <c r="E16" s="56"/>
      <c r="F16" s="57"/>
      <c r="G16" s="5"/>
      <c r="H16" s="55" t="s">
        <v>10</v>
      </c>
      <c r="I16" s="56"/>
      <c r="J16" s="56"/>
      <c r="K16" s="56"/>
      <c r="L16" s="57"/>
      <c r="N16" s="8"/>
    </row>
    <row r="17" spans="2:14" x14ac:dyDescent="0.25">
      <c r="B17" s="62" t="s">
        <v>14</v>
      </c>
      <c r="C17" s="63"/>
      <c r="D17" s="63"/>
      <c r="E17" s="63"/>
      <c r="F17" s="64"/>
      <c r="G17" s="5"/>
      <c r="H17" s="62" t="s">
        <v>19</v>
      </c>
      <c r="I17" s="63"/>
      <c r="J17" s="63"/>
      <c r="K17" s="63"/>
      <c r="L17" s="64"/>
      <c r="N17" s="9" t="s">
        <v>31</v>
      </c>
    </row>
    <row r="18" spans="2:14" x14ac:dyDescent="0.25">
      <c r="B18" s="55" t="s">
        <v>17</v>
      </c>
      <c r="C18" s="56"/>
      <c r="D18" s="56"/>
      <c r="E18" s="56"/>
      <c r="F18" s="57"/>
      <c r="G18" s="5"/>
      <c r="H18" s="55" t="s">
        <v>15</v>
      </c>
      <c r="I18" s="56"/>
      <c r="J18" s="56"/>
      <c r="K18" s="56"/>
      <c r="L18" s="57"/>
      <c r="N18" s="8"/>
    </row>
    <row r="19" spans="2:14" x14ac:dyDescent="0.25">
      <c r="B19" s="55" t="s">
        <v>25</v>
      </c>
      <c r="C19" s="56"/>
      <c r="D19" s="56"/>
      <c r="E19" s="56"/>
      <c r="F19" s="57"/>
      <c r="G19" s="5"/>
      <c r="H19" s="55" t="s">
        <v>15</v>
      </c>
      <c r="I19" s="56"/>
      <c r="J19" s="56"/>
      <c r="K19" s="56"/>
      <c r="L19" s="57"/>
      <c r="N19" s="8"/>
    </row>
    <row r="20" spans="2:14" x14ac:dyDescent="0.25">
      <c r="B20" s="55" t="s">
        <v>7</v>
      </c>
      <c r="C20" s="56"/>
      <c r="D20" s="56"/>
      <c r="E20" s="56"/>
      <c r="F20" s="57"/>
      <c r="G20" s="5"/>
      <c r="H20" s="55" t="s">
        <v>25</v>
      </c>
      <c r="I20" s="56"/>
      <c r="J20" s="56"/>
      <c r="K20" s="56"/>
      <c r="L20" s="57"/>
      <c r="N20" s="8"/>
    </row>
    <row r="21" spans="2:14" x14ac:dyDescent="0.25">
      <c r="B21" s="62" t="s">
        <v>21</v>
      </c>
      <c r="C21" s="63"/>
      <c r="D21" s="63"/>
      <c r="E21" s="63"/>
      <c r="F21" s="64"/>
      <c r="G21" s="5"/>
      <c r="H21" s="62" t="s">
        <v>10</v>
      </c>
      <c r="I21" s="63"/>
      <c r="J21" s="63"/>
      <c r="K21" s="63"/>
      <c r="L21" s="64"/>
      <c r="N21" s="9" t="s">
        <v>31</v>
      </c>
    </row>
    <row r="22" spans="2:14" x14ac:dyDescent="0.25">
      <c r="B22" s="62" t="s">
        <v>7</v>
      </c>
      <c r="C22" s="63"/>
      <c r="D22" s="63"/>
      <c r="E22" s="63"/>
      <c r="F22" s="64"/>
      <c r="G22" s="5"/>
      <c r="H22" s="62" t="s">
        <v>16</v>
      </c>
      <c r="I22" s="63"/>
      <c r="J22" s="63"/>
      <c r="K22" s="63"/>
      <c r="L22" s="64"/>
      <c r="N22" s="9" t="s">
        <v>31</v>
      </c>
    </row>
    <row r="23" spans="2:14" x14ac:dyDescent="0.25">
      <c r="B23" s="55" t="s">
        <v>11</v>
      </c>
      <c r="C23" s="56"/>
      <c r="D23" s="56"/>
      <c r="E23" s="56"/>
      <c r="F23" s="57"/>
      <c r="G23" s="5"/>
      <c r="H23" s="55" t="s">
        <v>19</v>
      </c>
      <c r="I23" s="56"/>
      <c r="J23" s="56"/>
      <c r="K23" s="56"/>
      <c r="L23" s="57"/>
      <c r="N23" s="8"/>
    </row>
    <row r="24" spans="2:14" x14ac:dyDescent="0.25">
      <c r="B24" s="55"/>
      <c r="C24" s="56"/>
      <c r="D24" s="56"/>
      <c r="E24" s="56"/>
      <c r="F24" s="57"/>
      <c r="G24" s="5"/>
      <c r="H24" s="55"/>
      <c r="I24" s="56"/>
      <c r="J24" s="56"/>
      <c r="K24" s="56"/>
      <c r="L24" s="57"/>
      <c r="N24" s="8"/>
    </row>
  </sheetData>
  <mergeCells count="42">
    <mergeCell ref="B3:C3"/>
    <mergeCell ref="B5:F5"/>
    <mergeCell ref="H5:L5"/>
    <mergeCell ref="B6:F6"/>
    <mergeCell ref="H6:L6"/>
    <mergeCell ref="B7:F7"/>
    <mergeCell ref="H7:L7"/>
    <mergeCell ref="B8:F8"/>
    <mergeCell ref="H8:L8"/>
    <mergeCell ref="B9:F9"/>
    <mergeCell ref="H9:L9"/>
    <mergeCell ref="H15:L15"/>
    <mergeCell ref="B10:F10"/>
    <mergeCell ref="H10:L10"/>
    <mergeCell ref="B11:F11"/>
    <mergeCell ref="H11:L11"/>
    <mergeCell ref="B12:F12"/>
    <mergeCell ref="H12:L12"/>
    <mergeCell ref="B24:F24"/>
    <mergeCell ref="H24:L24"/>
    <mergeCell ref="B20:F20"/>
    <mergeCell ref="H20:L20"/>
    <mergeCell ref="B21:F21"/>
    <mergeCell ref="H21:L21"/>
    <mergeCell ref="B22:F22"/>
    <mergeCell ref="H22:L22"/>
    <mergeCell ref="Q2:S2"/>
    <mergeCell ref="B19:F19"/>
    <mergeCell ref="H19:L19"/>
    <mergeCell ref="B23:F23"/>
    <mergeCell ref="H23:L23"/>
    <mergeCell ref="B16:F16"/>
    <mergeCell ref="H16:L16"/>
    <mergeCell ref="B17:F17"/>
    <mergeCell ref="H17:L17"/>
    <mergeCell ref="B18:F18"/>
    <mergeCell ref="H18:L18"/>
    <mergeCell ref="B13:F13"/>
    <mergeCell ref="H13:L13"/>
    <mergeCell ref="B14:F14"/>
    <mergeCell ref="H14:L14"/>
    <mergeCell ref="B15:F15"/>
  </mergeCells>
  <dataValidations count="1">
    <dataValidation type="list" allowBlank="1" showInputMessage="1" showErrorMessage="1" sqref="H5:L24">
      <formula1>$C$5:$C$23</formula1>
    </dataValidation>
  </dataValidations>
  <hyperlinks>
    <hyperlink ref="Q2:S2" location="Start!A1" display="Start"/>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Spelers!$C$6:$C$24</xm:f>
          </x14:formula1>
          <xm:sqref>B5:F24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6"/>
  <sheetViews>
    <sheetView workbookViewId="0">
      <selection activeCell="G1" sqref="G1"/>
    </sheetView>
  </sheetViews>
  <sheetFormatPr defaultRowHeight="15" x14ac:dyDescent="0.25"/>
  <sheetData>
    <row r="2" spans="2:20" x14ac:dyDescent="0.25">
      <c r="R2" s="58" t="s">
        <v>53</v>
      </c>
      <c r="S2" s="59"/>
      <c r="T2" s="60"/>
    </row>
    <row r="3" spans="2:20" x14ac:dyDescent="0.25">
      <c r="B3" s="55" t="s">
        <v>32</v>
      </c>
      <c r="C3" s="56"/>
      <c r="D3" s="56"/>
      <c r="E3" s="56"/>
      <c r="F3" s="56"/>
      <c r="G3" s="56"/>
      <c r="H3" s="57"/>
    </row>
    <row r="4" spans="2:20" x14ac:dyDescent="0.25">
      <c r="B4" s="65"/>
      <c r="C4" s="65"/>
      <c r="N4" s="1" t="s">
        <v>34</v>
      </c>
    </row>
    <row r="6" spans="2:20" x14ac:dyDescent="0.25">
      <c r="B6" s="55" t="s">
        <v>5</v>
      </c>
      <c r="C6" s="56"/>
      <c r="D6" s="56"/>
      <c r="E6" s="56"/>
      <c r="F6" s="57"/>
      <c r="G6" s="5"/>
      <c r="H6" s="55" t="s">
        <v>25</v>
      </c>
      <c r="I6" s="56"/>
      <c r="J6" s="56"/>
      <c r="K6" s="56"/>
      <c r="L6" s="57"/>
      <c r="N6" s="8" t="s">
        <v>22</v>
      </c>
    </row>
    <row r="7" spans="2:20" x14ac:dyDescent="0.25">
      <c r="B7" s="55" t="s">
        <v>4</v>
      </c>
      <c r="C7" s="56"/>
      <c r="D7" s="56"/>
      <c r="E7" s="56"/>
      <c r="F7" s="57"/>
      <c r="G7" s="5"/>
      <c r="H7" s="55" t="s">
        <v>21</v>
      </c>
      <c r="I7" s="56"/>
      <c r="J7" s="56"/>
      <c r="K7" s="56"/>
      <c r="L7" s="57"/>
      <c r="N7" s="8" t="s">
        <v>22</v>
      </c>
    </row>
    <row r="8" spans="2:20" x14ac:dyDescent="0.25">
      <c r="B8" s="55" t="s">
        <v>13</v>
      </c>
      <c r="C8" s="56"/>
      <c r="D8" s="56"/>
      <c r="E8" s="56"/>
      <c r="F8" s="57"/>
      <c r="G8" s="5"/>
      <c r="H8" s="55" t="s">
        <v>11</v>
      </c>
      <c r="I8" s="56"/>
      <c r="J8" s="56"/>
      <c r="K8" s="56"/>
      <c r="L8" s="57"/>
      <c r="N8" s="8" t="s">
        <v>22</v>
      </c>
    </row>
    <row r="9" spans="2:20" x14ac:dyDescent="0.25">
      <c r="B9" s="55" t="s">
        <v>9</v>
      </c>
      <c r="C9" s="56"/>
      <c r="D9" s="56"/>
      <c r="E9" s="56"/>
      <c r="F9" s="57"/>
      <c r="G9" s="5"/>
      <c r="H9" s="55" t="s">
        <v>15</v>
      </c>
      <c r="I9" s="56"/>
      <c r="J9" s="56"/>
      <c r="K9" s="56"/>
      <c r="L9" s="57"/>
      <c r="N9" s="8" t="s">
        <v>22</v>
      </c>
    </row>
    <row r="10" spans="2:20" x14ac:dyDescent="0.25">
      <c r="B10" s="55" t="s">
        <v>33</v>
      </c>
      <c r="C10" s="56"/>
      <c r="D10" s="56"/>
      <c r="E10" s="56"/>
      <c r="F10" s="57"/>
      <c r="G10" s="5"/>
      <c r="H10" s="55" t="s">
        <v>14</v>
      </c>
      <c r="I10" s="56"/>
      <c r="J10" s="56"/>
      <c r="K10" s="56"/>
      <c r="L10" s="57"/>
      <c r="N10" s="8" t="s">
        <v>22</v>
      </c>
    </row>
    <row r="11" spans="2:20" x14ac:dyDescent="0.25">
      <c r="B11" s="62" t="s">
        <v>17</v>
      </c>
      <c r="C11" s="63"/>
      <c r="D11" s="63"/>
      <c r="E11" s="63"/>
      <c r="F11" s="64"/>
      <c r="G11" s="5"/>
      <c r="H11" s="62" t="s">
        <v>10</v>
      </c>
      <c r="I11" s="63"/>
      <c r="J11" s="63"/>
      <c r="K11" s="63"/>
      <c r="L11" s="64"/>
      <c r="N11" s="9" t="s">
        <v>31</v>
      </c>
    </row>
    <row r="12" spans="2:20" x14ac:dyDescent="0.25">
      <c r="B12" s="55" t="s">
        <v>21</v>
      </c>
      <c r="C12" s="56"/>
      <c r="D12" s="56"/>
      <c r="E12" s="56"/>
      <c r="F12" s="57"/>
      <c r="G12" s="5"/>
      <c r="H12" s="55" t="s">
        <v>11</v>
      </c>
      <c r="I12" s="56"/>
      <c r="J12" s="56"/>
      <c r="K12" s="56"/>
      <c r="L12" s="57"/>
      <c r="N12" s="8" t="s">
        <v>22</v>
      </c>
    </row>
    <row r="13" spans="2:20" x14ac:dyDescent="0.25">
      <c r="B13" s="62" t="s">
        <v>7</v>
      </c>
      <c r="C13" s="63"/>
      <c r="D13" s="63"/>
      <c r="E13" s="63"/>
      <c r="F13" s="64"/>
      <c r="G13" s="5"/>
      <c r="H13" s="62" t="s">
        <v>6</v>
      </c>
      <c r="I13" s="63"/>
      <c r="J13" s="63"/>
      <c r="K13" s="63"/>
      <c r="L13" s="64"/>
      <c r="N13" s="9" t="s">
        <v>31</v>
      </c>
    </row>
    <row r="14" spans="2:20" x14ac:dyDescent="0.25">
      <c r="B14" s="62" t="s">
        <v>25</v>
      </c>
      <c r="C14" s="63"/>
      <c r="D14" s="63"/>
      <c r="E14" s="63"/>
      <c r="F14" s="64"/>
      <c r="G14" s="5"/>
      <c r="H14" s="62" t="s">
        <v>10</v>
      </c>
      <c r="I14" s="63"/>
      <c r="J14" s="63"/>
      <c r="K14" s="63"/>
      <c r="L14" s="64"/>
      <c r="N14" s="9" t="s">
        <v>31</v>
      </c>
    </row>
    <row r="15" spans="2:20" x14ac:dyDescent="0.25">
      <c r="B15" s="62" t="s">
        <v>5</v>
      </c>
      <c r="C15" s="63"/>
      <c r="D15" s="63"/>
      <c r="E15" s="63"/>
      <c r="F15" s="64"/>
      <c r="G15" s="5"/>
      <c r="H15" s="62" t="s">
        <v>19</v>
      </c>
      <c r="I15" s="63"/>
      <c r="J15" s="63"/>
      <c r="K15" s="63"/>
      <c r="L15" s="64"/>
      <c r="N15" s="9" t="s">
        <v>31</v>
      </c>
    </row>
    <row r="16" spans="2:20" x14ac:dyDescent="0.25">
      <c r="B16" s="55" t="s">
        <v>15</v>
      </c>
      <c r="C16" s="56"/>
      <c r="D16" s="56"/>
      <c r="E16" s="56"/>
      <c r="F16" s="57"/>
      <c r="G16" s="5"/>
      <c r="H16" s="55" t="s">
        <v>5</v>
      </c>
      <c r="I16" s="56"/>
      <c r="J16" s="56"/>
      <c r="K16" s="56"/>
      <c r="L16" s="57"/>
      <c r="N16" s="8" t="s">
        <v>22</v>
      </c>
    </row>
    <row r="17" spans="2:14" x14ac:dyDescent="0.25">
      <c r="B17" s="55" t="s">
        <v>9</v>
      </c>
      <c r="C17" s="56"/>
      <c r="D17" s="56"/>
      <c r="E17" s="56"/>
      <c r="F17" s="57"/>
      <c r="G17" s="5"/>
      <c r="H17" s="55" t="s">
        <v>25</v>
      </c>
      <c r="I17" s="56"/>
      <c r="J17" s="56"/>
      <c r="K17" s="56"/>
      <c r="L17" s="57"/>
      <c r="N17" s="8" t="s">
        <v>22</v>
      </c>
    </row>
    <row r="18" spans="2:14" x14ac:dyDescent="0.25">
      <c r="B18" s="55" t="s">
        <v>13</v>
      </c>
      <c r="C18" s="56"/>
      <c r="D18" s="56"/>
      <c r="E18" s="56"/>
      <c r="F18" s="57"/>
      <c r="G18" s="5"/>
      <c r="H18" s="55" t="s">
        <v>17</v>
      </c>
      <c r="I18" s="56"/>
      <c r="J18" s="56"/>
      <c r="K18" s="56"/>
      <c r="L18" s="57"/>
      <c r="N18" s="8" t="s">
        <v>22</v>
      </c>
    </row>
    <row r="19" spans="2:14" x14ac:dyDescent="0.25">
      <c r="B19" s="55" t="s">
        <v>4</v>
      </c>
      <c r="C19" s="56"/>
      <c r="D19" s="56"/>
      <c r="E19" s="56"/>
      <c r="F19" s="57"/>
      <c r="G19" s="5"/>
      <c r="H19" s="55" t="s">
        <v>14</v>
      </c>
      <c r="I19" s="56"/>
      <c r="J19" s="56"/>
      <c r="K19" s="56"/>
      <c r="L19" s="57"/>
      <c r="N19" s="8" t="s">
        <v>22</v>
      </c>
    </row>
    <row r="20" spans="2:14" x14ac:dyDescent="0.25">
      <c r="B20" s="55" t="s">
        <v>4</v>
      </c>
      <c r="C20" s="56"/>
      <c r="D20" s="56"/>
      <c r="E20" s="56"/>
      <c r="F20" s="57"/>
      <c r="G20" s="5"/>
      <c r="H20" s="55" t="s">
        <v>16</v>
      </c>
      <c r="I20" s="56"/>
      <c r="J20" s="56"/>
      <c r="K20" s="56"/>
      <c r="L20" s="57"/>
      <c r="N20" s="8" t="s">
        <v>22</v>
      </c>
    </row>
    <row r="21" spans="2:14" x14ac:dyDescent="0.25">
      <c r="B21" s="55" t="s">
        <v>12</v>
      </c>
      <c r="C21" s="56"/>
      <c r="D21" s="56"/>
      <c r="E21" s="56"/>
      <c r="F21" s="57"/>
      <c r="G21" s="5"/>
      <c r="H21" s="55" t="s">
        <v>21</v>
      </c>
      <c r="I21" s="56"/>
      <c r="J21" s="56"/>
      <c r="K21" s="56"/>
      <c r="L21" s="57"/>
      <c r="N21" s="8" t="s">
        <v>22</v>
      </c>
    </row>
    <row r="22" spans="2:14" x14ac:dyDescent="0.25">
      <c r="B22" s="55" t="s">
        <v>12</v>
      </c>
      <c r="C22" s="56"/>
      <c r="D22" s="56"/>
      <c r="E22" s="56"/>
      <c r="F22" s="57"/>
      <c r="G22" s="5"/>
      <c r="H22" s="55" t="s">
        <v>10</v>
      </c>
      <c r="I22" s="56"/>
      <c r="J22" s="56"/>
      <c r="K22" s="56"/>
      <c r="L22" s="57"/>
      <c r="N22" s="8" t="s">
        <v>22</v>
      </c>
    </row>
    <row r="23" spans="2:14" x14ac:dyDescent="0.25">
      <c r="B23" s="55" t="s">
        <v>33</v>
      </c>
      <c r="C23" s="56"/>
      <c r="D23" s="56"/>
      <c r="E23" s="56"/>
      <c r="F23" s="57"/>
      <c r="G23" s="5"/>
      <c r="H23" s="55" t="s">
        <v>6</v>
      </c>
      <c r="I23" s="56"/>
      <c r="J23" s="56"/>
      <c r="K23" s="56"/>
      <c r="L23" s="57"/>
      <c r="N23" s="8" t="s">
        <v>22</v>
      </c>
    </row>
    <row r="24" spans="2:14" x14ac:dyDescent="0.25">
      <c r="B24" s="55" t="s">
        <v>14</v>
      </c>
      <c r="C24" s="56"/>
      <c r="D24" s="56"/>
      <c r="E24" s="56"/>
      <c r="F24" s="57"/>
      <c r="G24" s="5"/>
      <c r="H24" s="55" t="s">
        <v>7</v>
      </c>
      <c r="I24" s="56"/>
      <c r="J24" s="56"/>
      <c r="K24" s="56"/>
      <c r="L24" s="57"/>
      <c r="N24" s="8" t="s">
        <v>22</v>
      </c>
    </row>
    <row r="25" spans="2:14" x14ac:dyDescent="0.25">
      <c r="B25" s="55" t="s">
        <v>7</v>
      </c>
      <c r="C25" s="56"/>
      <c r="D25" s="56"/>
      <c r="E25" s="56"/>
      <c r="F25" s="57"/>
      <c r="G25" s="5"/>
      <c r="H25" s="55" t="s">
        <v>11</v>
      </c>
      <c r="I25" s="56"/>
      <c r="J25" s="56"/>
      <c r="K25" s="56"/>
      <c r="L25" s="57"/>
      <c r="N25" s="8" t="s">
        <v>22</v>
      </c>
    </row>
    <row r="26" spans="2:14" x14ac:dyDescent="0.25">
      <c r="B26" s="55" t="s">
        <v>21</v>
      </c>
      <c r="C26" s="56"/>
      <c r="D26" s="56"/>
      <c r="E26" s="56"/>
      <c r="F26" s="57"/>
      <c r="G26" s="5"/>
      <c r="H26" s="55" t="s">
        <v>19</v>
      </c>
      <c r="I26" s="56"/>
      <c r="J26" s="56"/>
      <c r="K26" s="56"/>
      <c r="L26" s="57"/>
      <c r="N26" s="8" t="s">
        <v>22</v>
      </c>
    </row>
  </sheetData>
  <mergeCells count="45">
    <mergeCell ref="B3:H3"/>
    <mergeCell ref="B4:C4"/>
    <mergeCell ref="B6:F6"/>
    <mergeCell ref="H6:L6"/>
    <mergeCell ref="B7:F7"/>
    <mergeCell ref="H7:L7"/>
    <mergeCell ref="B8:F8"/>
    <mergeCell ref="H8:L8"/>
    <mergeCell ref="B9:F9"/>
    <mergeCell ref="H9:L9"/>
    <mergeCell ref="B10:F10"/>
    <mergeCell ref="H10:L10"/>
    <mergeCell ref="B11:F11"/>
    <mergeCell ref="H11:L11"/>
    <mergeCell ref="B12:F12"/>
    <mergeCell ref="H12:L12"/>
    <mergeCell ref="B13:F13"/>
    <mergeCell ref="H13:L13"/>
    <mergeCell ref="B14:F14"/>
    <mergeCell ref="H14:L14"/>
    <mergeCell ref="B15:F15"/>
    <mergeCell ref="H15:L15"/>
    <mergeCell ref="B16:F16"/>
    <mergeCell ref="H16:L16"/>
    <mergeCell ref="H17:L17"/>
    <mergeCell ref="B18:F18"/>
    <mergeCell ref="H18:L18"/>
    <mergeCell ref="B19:F19"/>
    <mergeCell ref="H19:L19"/>
    <mergeCell ref="R2:T2"/>
    <mergeCell ref="B26:F26"/>
    <mergeCell ref="H26:L26"/>
    <mergeCell ref="B23:F23"/>
    <mergeCell ref="H23:L23"/>
    <mergeCell ref="B24:F24"/>
    <mergeCell ref="H24:L24"/>
    <mergeCell ref="B25:F25"/>
    <mergeCell ref="H25:L25"/>
    <mergeCell ref="B20:F20"/>
    <mergeCell ref="H20:L20"/>
    <mergeCell ref="B21:F21"/>
    <mergeCell ref="H21:L21"/>
    <mergeCell ref="B22:F22"/>
    <mergeCell ref="H22:L22"/>
    <mergeCell ref="B17:F17"/>
  </mergeCells>
  <dataValidations count="1">
    <dataValidation type="list" allowBlank="1" showInputMessage="1" showErrorMessage="1" sqref="H6:L26">
      <formula1>$C$5:$C$23</formula1>
    </dataValidation>
  </dataValidations>
  <hyperlinks>
    <hyperlink ref="R2:T2" location="Start!A1" display="Start"/>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Spelers!$C$6:$C$24</xm:f>
          </x14:formula1>
          <xm:sqref>B6:F26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048576"/>
  <sheetViews>
    <sheetView workbookViewId="0">
      <selection activeCell="L2" sqref="L2"/>
    </sheetView>
  </sheetViews>
  <sheetFormatPr defaultRowHeight="15" x14ac:dyDescent="0.25"/>
  <cols>
    <col min="1" max="1" width="9.140625" customWidth="1"/>
    <col min="3" max="3" width="1.85546875" customWidth="1"/>
    <col min="4" max="4" width="35.7109375" customWidth="1"/>
    <col min="5" max="5" width="3.28515625" customWidth="1"/>
    <col min="6" max="6" width="35.7109375" customWidth="1"/>
    <col min="7" max="7" width="5.7109375" customWidth="1"/>
    <col min="8" max="8" width="7.5703125" customWidth="1"/>
    <col min="9" max="9" width="1.85546875" customWidth="1"/>
    <col min="10" max="10" width="35.7109375" customWidth="1"/>
    <col min="11" max="11" width="3.28515625" customWidth="1"/>
    <col min="12" max="12" width="35.7109375" customWidth="1"/>
  </cols>
  <sheetData>
    <row r="2" spans="2:23" x14ac:dyDescent="0.25">
      <c r="L2" s="10" t="s">
        <v>53</v>
      </c>
      <c r="S2" s="65" t="s">
        <v>80</v>
      </c>
      <c r="T2" s="65"/>
      <c r="U2" s="65"/>
    </row>
    <row r="3" spans="2:23" x14ac:dyDescent="0.25">
      <c r="D3" s="7" t="s">
        <v>24</v>
      </c>
    </row>
    <row r="4" spans="2:23" x14ac:dyDescent="0.25">
      <c r="M4" t="s">
        <v>3</v>
      </c>
      <c r="S4" s="66" t="s">
        <v>4</v>
      </c>
      <c r="T4" s="67"/>
      <c r="U4" s="67"/>
      <c r="V4" s="68"/>
      <c r="W4" s="4">
        <f>SUMIF(D5:L5,"David Deraeve",D13:L13)+SUMIF(D17:L17,"David Deraeve",D25:L25)+SUMIF(D29:L29,"David Deraeve",D37:L37)+SUMIF(D41:L41,"David Deraeve",D49:L49)+SUMIF(D53:L53,"David Deraeve",D61:L61)+SUMIF(D65:L65,"David Deraeve",D73:L73)+SUMIF(D77:L77,"David Deraeve",D85:L85)</f>
        <v>18</v>
      </c>
    </row>
    <row r="5" spans="2:23" x14ac:dyDescent="0.25">
      <c r="B5" s="11" t="s">
        <v>29</v>
      </c>
      <c r="C5" s="12"/>
      <c r="D5" s="6" t="s">
        <v>4</v>
      </c>
      <c r="E5" s="12"/>
      <c r="F5" s="6" t="s">
        <v>15</v>
      </c>
      <c r="H5" s="11" t="s">
        <v>29</v>
      </c>
      <c r="I5" s="12"/>
      <c r="J5" s="6" t="s">
        <v>18</v>
      </c>
      <c r="K5" s="12"/>
      <c r="L5" s="6" t="s">
        <v>6</v>
      </c>
      <c r="S5" s="66" t="s">
        <v>33</v>
      </c>
      <c r="T5" s="67"/>
      <c r="U5" s="67"/>
      <c r="V5" s="68"/>
      <c r="W5" s="4">
        <f>SUMIF(D5:L5,"Jacky Popelier",D13:L13)+SUMIF(D17:L17,"Jacky Popelier",D25:L25)+SUMIF(D29:L29,"Jacky Popelier",D37:L37)+SUMIF(D41:L41,"Jacky Popelier",D49:L49)+SUMIF(D53:L53,"Jacky Popelier",D61:L61)+SUMIF(D65:L65,"Jacky Popelier",D73:L73)+SUMIF(D77:L77,"Jacky Popelier",D85:L85)</f>
        <v>10</v>
      </c>
    </row>
    <row r="6" spans="2:23" x14ac:dyDescent="0.25">
      <c r="B6" s="13"/>
      <c r="C6" s="14"/>
      <c r="D6" s="14"/>
      <c r="E6" s="14"/>
      <c r="F6" s="15"/>
      <c r="H6" s="13"/>
      <c r="I6" s="14"/>
      <c r="J6" s="14"/>
      <c r="K6" s="14"/>
      <c r="L6" s="15"/>
      <c r="S6" s="66" t="s">
        <v>5</v>
      </c>
      <c r="T6" s="67"/>
      <c r="U6" s="67"/>
      <c r="V6" s="68"/>
      <c r="W6" s="4">
        <f>SUMIF(D5:L5,"Bart Gelaude",D13:L13)+SUMIF(D17:L17,"Bart Gelaude",D25:L25)+SUMIF(D29:L29,"Bart Gelaude",D37:L37)+SUMIF(D41:L41,"Bart Gelaude",D49:L49)+SUMIF(D53:L53,"Bart Gelaude",D61:L61)+SUMIF(D65:L65,"Bart Gelaude",D73:L73)+SUMIF(D77:L77,"Bart Gelaude",D85:L85)</f>
        <v>9</v>
      </c>
    </row>
    <row r="7" spans="2:23" x14ac:dyDescent="0.25">
      <c r="B7" s="30"/>
      <c r="C7" s="31"/>
      <c r="D7" s="32"/>
      <c r="E7" s="14"/>
      <c r="F7" s="15"/>
      <c r="H7" s="69"/>
      <c r="I7" s="70"/>
      <c r="J7" s="71"/>
      <c r="K7" s="14"/>
      <c r="L7" s="15"/>
      <c r="S7" s="66" t="s">
        <v>6</v>
      </c>
      <c r="T7" s="67"/>
      <c r="U7" s="67"/>
      <c r="V7" s="68"/>
      <c r="W7" s="4">
        <f>SUMIF(D5:L5,"Steven Vandemoortele",D13:L13)+SUMIF(D17:L17,"Steven Vandemoortele",D25:L25)+SUMIF(D29:L29,"Steven Vandemoortele",D37:L37)+SUMIF(D41:L41,"Steven Vandemoortele",D49:L49)+SUMIF(D53:L53,"Steven Vandemoortele",D61:L61)+SUMIF(D65:L65,"Steven Vandemoortele",D73:L73)+SUMIF(D77:L77,"Steven Vandemoortele",D85:L85)</f>
        <v>10</v>
      </c>
    </row>
    <row r="8" spans="2:23" x14ac:dyDescent="0.25">
      <c r="B8" s="13"/>
      <c r="C8" s="14"/>
      <c r="D8" s="17"/>
      <c r="E8" s="14"/>
      <c r="F8" s="16"/>
      <c r="H8" s="13"/>
      <c r="I8" s="14"/>
      <c r="J8" s="17"/>
      <c r="K8" s="14"/>
      <c r="L8" s="16"/>
      <c r="S8" s="66" t="s">
        <v>7</v>
      </c>
      <c r="T8" s="67"/>
      <c r="U8" s="67"/>
      <c r="V8" s="68"/>
      <c r="W8" s="4">
        <f>SUMIF(D5:L5,"Ryan Vandemoortele",D13:L13)+SUMIF(D17:L17,"Ryan Vandemoortele",D25:L25)+SUMIF(D29:L29,"Ryan Vandemoortele",D37:L37)+SUMIF(D41:L41,"Ryan Vandemoortele",D49:L49)+SUMIF(D53:L53,"Ryan Vandemoortele",D61:L61)+SUMIF(D65:L65,"Ryan Vandemoortele",D73:L73)+SUMIF(D77:L77,"Ryan Vandemoortele",D85:L85)</f>
        <v>5</v>
      </c>
    </row>
    <row r="9" spans="2:23" x14ac:dyDescent="0.25">
      <c r="B9" s="11" t="s">
        <v>26</v>
      </c>
      <c r="C9" s="14"/>
      <c r="D9" s="11">
        <v>5</v>
      </c>
      <c r="E9" s="14"/>
      <c r="F9" s="11">
        <v>3</v>
      </c>
      <c r="H9" s="11" t="s">
        <v>26</v>
      </c>
      <c r="I9" s="14"/>
      <c r="J9" s="11">
        <v>5</v>
      </c>
      <c r="K9" s="14"/>
      <c r="L9" s="11">
        <v>0</v>
      </c>
      <c r="S9" s="66" t="s">
        <v>8</v>
      </c>
      <c r="T9" s="67"/>
      <c r="U9" s="67"/>
      <c r="V9" s="68"/>
      <c r="W9" s="4">
        <f>SUMIF(D5:L5,"Wim Duquesnoy",D13:L13)+SUMIF(D17:L17,"Wim Duquesnoy",D25:L25)+SUMIF(D29:L29,"Wim Duquesnoy",D37:L37)+SUMIF(D41:L41,"Wim Duquesnoy",D49:L49)+SUMIF(D53:L53,"Wim Duquesnoy",D61:L61)+SUMIF(D65:L65,"Wim Duquesnoy",D73:L73)+SUMIF(D77:L77,"Wim Duquesnoy",D85:L85)</f>
        <v>11</v>
      </c>
    </row>
    <row r="10" spans="2:23" x14ac:dyDescent="0.25">
      <c r="B10" s="13"/>
      <c r="C10" s="14"/>
      <c r="D10" s="14"/>
      <c r="E10" s="14"/>
      <c r="F10" s="15"/>
      <c r="H10" s="13"/>
      <c r="I10" s="14"/>
      <c r="J10" s="14"/>
      <c r="K10" s="14"/>
      <c r="L10" s="15"/>
      <c r="S10" s="66" t="s">
        <v>9</v>
      </c>
      <c r="T10" s="67"/>
      <c r="U10" s="67"/>
      <c r="V10" s="68"/>
      <c r="W10" s="4">
        <f>SUMIF(D5:L5,"Dominic Vanclooster",D13:L13)+SUMIF(D17:L17,"Dominic Vanclooster",D25:L25)+SUMIF(D29:L29,"Dominic Vanclooster",D37:L37)+SUMIF(D41:L41,"Dominic Vanclooster",D49:L49)+SUMIF(D53:L53,"Dominic Vanclooster",D61:L61)+SUMIF(D65:L65,"Dominic Vanclooster",D73:L73)+SUMIF(D77:L77,"Dominic Vanclooster",D85:L85)</f>
        <v>10</v>
      </c>
    </row>
    <row r="11" spans="2:23" x14ac:dyDescent="0.25">
      <c r="B11" s="11" t="s">
        <v>27</v>
      </c>
      <c r="C11" s="14"/>
      <c r="D11" s="11">
        <v>5</v>
      </c>
      <c r="E11" s="14"/>
      <c r="F11" s="11">
        <v>3</v>
      </c>
      <c r="H11" s="11" t="s">
        <v>27</v>
      </c>
      <c r="I11" s="14"/>
      <c r="J11" s="11">
        <v>5</v>
      </c>
      <c r="K11" s="14"/>
      <c r="L11" s="11">
        <v>1</v>
      </c>
      <c r="S11" s="66" t="s">
        <v>10</v>
      </c>
      <c r="T11" s="67"/>
      <c r="U11" s="67"/>
      <c r="V11" s="68"/>
      <c r="W11" s="4">
        <f>SUMIF(D5:L5,"Mark Schaeck",D13:L13)+SUMIF(D17:L17,"Mark Schaeck",D25:L25)+SUMIF(D29:L29,"Mark Schaeck",D37:L37)+SUMIF(D41:L41,"Mark Schaeck",D49:L49)+SUMIF(D53:L53,"Mark Schaeck",D61:L61)+SUMIF(D65:L65,"Mark Schaeck",D73:L73)+SUMIF(D77:L77,"Mark Schaeck",D85:L85)</f>
        <v>0</v>
      </c>
    </row>
    <row r="12" spans="2:23" x14ac:dyDescent="0.25">
      <c r="B12" s="13"/>
      <c r="C12" s="14"/>
      <c r="D12" s="14"/>
      <c r="E12" s="14"/>
      <c r="F12" s="15"/>
      <c r="H12" s="13"/>
      <c r="I12" s="14"/>
      <c r="J12" s="14"/>
      <c r="K12" s="14"/>
      <c r="L12" s="15"/>
      <c r="S12" s="66" t="s">
        <v>11</v>
      </c>
      <c r="T12" s="67"/>
      <c r="U12" s="67"/>
      <c r="V12" s="68"/>
      <c r="W12" s="4">
        <f>SUMIF(D5:L5,"Jean Marie Callens",D13:L13)+SUMIF(D17:L17,"Jean Marie Callens",D25:L25)+SUMIF(D29:L29,"Jean Marie Callens",D37:L37)+SUMIF(D41:L41,"Jean Marie Callens",D49:L49)+SUMIF(D53:L53,"Jean Marie Callens",D61:L61)+SUMIF(D65:L65,"Jean Marie Callens",D73:L73)+SUMIF(D77:L77,"Jean Marie Callens",D85:L85)</f>
        <v>0</v>
      </c>
    </row>
    <row r="13" spans="2:23" x14ac:dyDescent="0.25">
      <c r="B13" s="11" t="s">
        <v>28</v>
      </c>
      <c r="C13" s="14"/>
      <c r="D13" s="11">
        <f>SUM(D9:D11)</f>
        <v>10</v>
      </c>
      <c r="E13" s="14"/>
      <c r="F13" s="11">
        <f>SUM(F9:F11)</f>
        <v>6</v>
      </c>
      <c r="H13" s="11" t="s">
        <v>28</v>
      </c>
      <c r="I13" s="14"/>
      <c r="J13" s="11">
        <f>SUM(J9:J11)</f>
        <v>10</v>
      </c>
      <c r="K13" s="14"/>
      <c r="L13" s="11">
        <f>SUM(L9:L11)</f>
        <v>1</v>
      </c>
      <c r="S13" s="66" t="s">
        <v>12</v>
      </c>
      <c r="T13" s="67"/>
      <c r="U13" s="67"/>
      <c r="V13" s="68"/>
      <c r="W13" s="4">
        <f>SUMIF(D5:L5,"Danny Heytens",D13:L13)+SUMIF(D17:L17,"Danny Heytens",D25:L25)+SUMIF(D29:L29,"Danny Heytens",D37:L37)+SUMIF(D41:L41,"Danny Heytens",D49:L49)+SUMIF(D53:L53,"Danny Heytens",D61:L61)+SUMIF(D65:L65,"Danny Heytens",D73:L73)+SUMIF(D77:L77,"Danny Heytens",D85:L85)</f>
        <v>19</v>
      </c>
    </row>
    <row r="14" spans="2:23" x14ac:dyDescent="0.25">
      <c r="B14" s="21"/>
      <c r="C14" s="22"/>
      <c r="D14" s="23"/>
      <c r="E14" s="22"/>
      <c r="F14" s="24"/>
      <c r="H14" s="21"/>
      <c r="I14" s="22"/>
      <c r="J14" s="23"/>
      <c r="K14" s="22"/>
      <c r="L14" s="24"/>
      <c r="S14" s="66" t="s">
        <v>13</v>
      </c>
      <c r="T14" s="67"/>
      <c r="U14" s="67"/>
      <c r="V14" s="68"/>
      <c r="W14" s="4">
        <f>SUMIF(D5:L5,"Kevin Capelle",D13:L13)+SUMIF(D17:L17,"Kevin Capelle",D25:L25)+SUMIF(D29:L29,"Kevin Capelle",D37:L37)+SUMIF(D41:L41,"Kevin Capelle",D49:L49)+SUMIF(D53:L53,"Kevin Capelle",D61:L61)+SUMIF(D65:L65,"Kevin Capelle",D73:L73)+SUMIF(D77:L77,"Kevin Capelle",D85:L85)</f>
        <v>16</v>
      </c>
    </row>
    <row r="15" spans="2:23" x14ac:dyDescent="0.25">
      <c r="B15" s="19"/>
      <c r="C15" s="19"/>
      <c r="D15" s="19"/>
      <c r="E15" s="19"/>
      <c r="F15" s="19"/>
      <c r="H15" s="19"/>
      <c r="I15" s="19"/>
      <c r="J15" s="19"/>
      <c r="K15" s="19"/>
      <c r="L15" s="19"/>
      <c r="S15" s="66" t="s">
        <v>14</v>
      </c>
      <c r="T15" s="67"/>
      <c r="U15" s="67"/>
      <c r="V15" s="68"/>
      <c r="W15" s="4">
        <f>SUMIF(D5:L5,"Bart Vervaeke",D13:L13)+SUMIF(D17:L17,"Bart Vervaeke",D25:L25)+SUMIF(D29:L29,"Bart Vervaeke",D37:L37)+SUMIF(D41:L41,"Bart Vervaeke",D49:L49)+SUMIF(D53:L53,"Bart Vervaeke",D61:L61)+SUMIF(D65:L65,"Bart Vervaeke",D73:L73)+SUMIF(D77:L77,"Bart Vervaeke",D85:L85)</f>
        <v>30</v>
      </c>
    </row>
    <row r="16" spans="2:23" x14ac:dyDescent="0.25">
      <c r="S16" s="66" t="s">
        <v>25</v>
      </c>
      <c r="T16" s="67"/>
      <c r="U16" s="67"/>
      <c r="V16" s="68"/>
      <c r="W16" s="4">
        <f>SUMIF(D5:L5,"Elke Casselein",D13:L13)+SUMIF(D17:L17,"Elke Casselein",D25:L25)+SUMIF(D29:L29,"Elke Casselein",D37:L37)+SUMIF(D41:L41,"Elke Casselein",D49:L49)+SUMIF(D53:L53,"Elke Casselein",D61:L61)+SUMIF(D65:L65,"Elke Casselein",D73:L73)+SUMIF(D77:L77,"Elke Casselein",D85:L85)</f>
        <v>10</v>
      </c>
    </row>
    <row r="17" spans="2:23" x14ac:dyDescent="0.25">
      <c r="B17" s="11" t="s">
        <v>29</v>
      </c>
      <c r="C17" s="12"/>
      <c r="D17" s="6" t="s">
        <v>9</v>
      </c>
      <c r="E17" s="12"/>
      <c r="F17" s="6" t="s">
        <v>7</v>
      </c>
      <c r="H17" s="11" t="s">
        <v>29</v>
      </c>
      <c r="I17" s="12"/>
      <c r="J17" s="6" t="s">
        <v>13</v>
      </c>
      <c r="K17" s="12"/>
      <c r="L17" s="6" t="s">
        <v>33</v>
      </c>
      <c r="S17" s="66" t="s">
        <v>17</v>
      </c>
      <c r="T17" s="67"/>
      <c r="U17" s="67"/>
      <c r="V17" s="68"/>
      <c r="W17" s="4">
        <f>SUMIF(D5:L5,"Ingo Vandroogenbroeck",D13:L13)+SUMIF(D17:L17,"Ingo Vandroogenbroeck",D25:L25)+SUMIF(D29:L29,"Ingo Vandroogenbroeck",D37:L37)+SUMIF(D41:L41,"Ingo Vandroogenbroeck",D49:L49)+SUMIF(D53:L53,"Ingo Vandroogenbroeck",D61:L61)+SUMIF(D65:L65,"Ingo Vandroogenbroeck",D73:L73)+SUMIF(D77:L77,"Ingo Vandroogenbroeck",D85:L85)</f>
        <v>7</v>
      </c>
    </row>
    <row r="18" spans="2:23" x14ac:dyDescent="0.25">
      <c r="B18" s="13"/>
      <c r="C18" s="14"/>
      <c r="D18" s="14"/>
      <c r="E18" s="14"/>
      <c r="F18" s="15"/>
      <c r="H18" s="13"/>
      <c r="I18" s="14"/>
      <c r="J18" s="14"/>
      <c r="K18" s="14"/>
      <c r="L18" s="15"/>
      <c r="S18" s="66" t="s">
        <v>15</v>
      </c>
      <c r="T18" s="67"/>
      <c r="U18" s="67"/>
      <c r="V18" s="68"/>
      <c r="W18" s="4">
        <f>SUMIF(D5:L5,"Jean Pierre Dumortier",D13:L13)+SUMIF(D17:L17,"Jean Pierre Dumortier",D25:L25)+SUMIF(D29:L29,"Jean Pierre Dumortier",D37:L37)+SUMIF(D41:L41,"Jean Pierre Dumortier",D49:L49)+SUMIF(D53:L53,"Jean Pierre Dumortier",D61:L61)+SUMIF(D65:L65,"Jean Pierre Dumortier",D73:L73)+SUMIF(D77:L77,"Jean Pierre Dumortier",D85:L85)</f>
        <v>6</v>
      </c>
    </row>
    <row r="19" spans="2:23" x14ac:dyDescent="0.25">
      <c r="B19" s="69"/>
      <c r="C19" s="70"/>
      <c r="D19" s="71"/>
      <c r="E19" s="14"/>
      <c r="F19" s="15"/>
      <c r="H19" s="69"/>
      <c r="I19" s="70"/>
      <c r="J19" s="71"/>
      <c r="K19" s="14"/>
      <c r="L19" s="15"/>
      <c r="S19" s="66" t="s">
        <v>16</v>
      </c>
      <c r="T19" s="67"/>
      <c r="U19" s="67"/>
      <c r="V19" s="68"/>
      <c r="W19" s="4">
        <f>SUMIF(D5:L5,"Alex Vandroogenbroeck",D13:L13)+SUMIF(D17:L17,"Alex Vandroogenbroeck",D25:L25)+SUMIF(D29:L29,"Alex Vandroogenbroeck",D37:L37)+SUMIF(D41:L41,"Alex Vandroogenbroeck",D49:L49)+SUMIF(D53:L53,"Alex Vandroogenbroeck",D61:L61)+SUMIF(D65:L65,"Alex Vandroogenbroeck",D73:L73)+SUMIF(D77:L77,"Alex Vandroogenbroeck",D85:L85)</f>
        <v>10</v>
      </c>
    </row>
    <row r="20" spans="2:23" x14ac:dyDescent="0.25">
      <c r="B20" s="13"/>
      <c r="C20" s="14"/>
      <c r="D20" s="17"/>
      <c r="E20" s="14"/>
      <c r="F20" s="16"/>
      <c r="H20" s="13"/>
      <c r="I20" s="14"/>
      <c r="J20" s="17"/>
      <c r="K20" s="14"/>
      <c r="L20" s="16"/>
      <c r="S20" s="66" t="s">
        <v>18</v>
      </c>
      <c r="T20" s="67"/>
      <c r="U20" s="67"/>
      <c r="V20" s="68"/>
      <c r="W20" s="4">
        <f>SUMIF(D5:L5,"Charles Braeckevelt",D13:L13)+SUMIF(D17:L17,"Charles Braeckevelt",D25:L25)+SUMIF(D29:L29,"Charles Braeckevelt",D37:L37)+SUMIF(D41:L41,"Charles Braeckevelt",D49:L49)+SUMIF(D53:L53,"Charles Braeckevelt",D61:L61)+SUMIF(D65:L65,"Charles Braeckevelt",D73:L73)+SUMIF(D77:L77,"Charles Braeckevelt",D85:L85)</f>
        <v>10</v>
      </c>
    </row>
    <row r="21" spans="2:23" x14ac:dyDescent="0.25">
      <c r="B21" s="11" t="s">
        <v>26</v>
      </c>
      <c r="C21" s="14"/>
      <c r="D21" s="11">
        <v>5</v>
      </c>
      <c r="E21" s="14"/>
      <c r="F21" s="11">
        <v>1</v>
      </c>
      <c r="H21" s="11" t="s">
        <v>26</v>
      </c>
      <c r="I21" s="14"/>
      <c r="J21" s="11">
        <v>3</v>
      </c>
      <c r="K21" s="14"/>
      <c r="L21" s="11">
        <v>5</v>
      </c>
      <c r="S21" s="66" t="s">
        <v>19</v>
      </c>
      <c r="T21" s="67"/>
      <c r="U21" s="67"/>
      <c r="V21" s="68"/>
      <c r="W21" s="4">
        <f>SUMIF(D5:L5,"Franky Staelens",D13:L13)+SUMIF(D17:L17,"Franky Staelens",D25:L25)+SUMIF(D29:L29,"Franky Staelens",D37:L37)+SUMIF(D41:L41,"Franky Staelens",D49:L49)+SUMIF(D53:L53,"Franky Staelens",D61:L61)+SUMIF(D65:L65,"Franky Staelens",D73:L73)+SUMIF(D77:L77,"Franky Staelens",D85:L85)</f>
        <v>0</v>
      </c>
    </row>
    <row r="22" spans="2:23" x14ac:dyDescent="0.25">
      <c r="B22" s="13"/>
      <c r="C22" s="14"/>
      <c r="D22" s="14"/>
      <c r="E22" s="14"/>
      <c r="F22" s="15"/>
      <c r="H22" s="13"/>
      <c r="I22" s="14"/>
      <c r="J22" s="14"/>
      <c r="K22" s="14"/>
      <c r="L22" s="15"/>
      <c r="S22" s="66" t="s">
        <v>21</v>
      </c>
      <c r="T22" s="67"/>
      <c r="U22" s="67"/>
      <c r="V22" s="68"/>
      <c r="W22" s="4">
        <f>SUMIF(D5:L5,"Eddy Bossuyt",D13:L13)+SUMIF(D17:L17,"Eddy Bossuyt",D25:L25)+SUMIF(D29:L29,"Eddy Bossuyt",D37:L37)+SUMIF(D41:L41,"Eddy Bossuyt",D49:L49)+SUMIF(D53:L53,"Eddy Bossuyt",D61:L61)+SUMIF(D65:L65,"Eddy Bossuyt",D73:L73)+SUMIF(D77:L77,"Eddy Bossuyt",D85:L85)</f>
        <v>3</v>
      </c>
    </row>
    <row r="23" spans="2:23" x14ac:dyDescent="0.25">
      <c r="B23" s="11" t="s">
        <v>27</v>
      </c>
      <c r="C23" s="14"/>
      <c r="D23" s="11">
        <v>5</v>
      </c>
      <c r="E23" s="14"/>
      <c r="F23" s="11">
        <v>4</v>
      </c>
      <c r="H23" s="11" t="s">
        <v>27</v>
      </c>
      <c r="I23" s="14"/>
      <c r="J23" s="11">
        <v>4</v>
      </c>
      <c r="K23" s="14"/>
      <c r="L23" s="11">
        <v>5</v>
      </c>
      <c r="S23" s="65"/>
      <c r="T23" s="65"/>
      <c r="U23" s="65"/>
      <c r="V23" s="65"/>
    </row>
    <row r="24" spans="2:23" x14ac:dyDescent="0.25">
      <c r="B24" s="13"/>
      <c r="C24" s="14"/>
      <c r="D24" s="14"/>
      <c r="E24" s="14"/>
      <c r="F24" s="15"/>
      <c r="H24" s="13"/>
      <c r="I24" s="14"/>
      <c r="J24" s="14"/>
      <c r="K24" s="14"/>
      <c r="L24" s="15"/>
    </row>
    <row r="25" spans="2:23" x14ac:dyDescent="0.25">
      <c r="B25" s="11" t="s">
        <v>28</v>
      </c>
      <c r="C25" s="14"/>
      <c r="D25" s="11">
        <f>SUM(D21:D23)</f>
        <v>10</v>
      </c>
      <c r="E25" s="14"/>
      <c r="F25" s="11">
        <f>SUM(F21:F23)</f>
        <v>5</v>
      </c>
      <c r="H25" s="11" t="s">
        <v>28</v>
      </c>
      <c r="I25" s="14"/>
      <c r="J25" s="11">
        <f>SUM(J21:J23)</f>
        <v>7</v>
      </c>
      <c r="K25" s="14"/>
      <c r="L25" s="11">
        <f>SUM(L21:L23)</f>
        <v>10</v>
      </c>
    </row>
    <row r="26" spans="2:23" x14ac:dyDescent="0.25">
      <c r="B26" s="21"/>
      <c r="C26" s="22"/>
      <c r="D26" s="23"/>
      <c r="E26" s="22"/>
      <c r="F26" s="24"/>
      <c r="H26" s="21"/>
      <c r="I26" s="22"/>
      <c r="J26" s="23"/>
      <c r="K26" s="22"/>
      <c r="L26" s="24"/>
    </row>
    <row r="27" spans="2:23" x14ac:dyDescent="0.25">
      <c r="B27" s="17"/>
      <c r="C27" s="14"/>
      <c r="D27" s="17"/>
      <c r="E27" s="14"/>
      <c r="F27" s="17"/>
      <c r="H27" s="17"/>
      <c r="I27" s="14"/>
      <c r="J27" s="17"/>
      <c r="K27" s="14"/>
      <c r="L27" s="17"/>
    </row>
    <row r="29" spans="2:23" x14ac:dyDescent="0.25">
      <c r="B29" s="11" t="s">
        <v>29</v>
      </c>
      <c r="C29" s="12"/>
      <c r="D29" s="6" t="s">
        <v>14</v>
      </c>
      <c r="E29" s="12"/>
      <c r="F29" s="6" t="s">
        <v>8</v>
      </c>
      <c r="H29" s="11" t="s">
        <v>29</v>
      </c>
      <c r="I29" s="12"/>
      <c r="J29" s="6" t="s">
        <v>14</v>
      </c>
      <c r="K29" s="12"/>
      <c r="L29" s="6" t="s">
        <v>17</v>
      </c>
    </row>
    <row r="30" spans="2:23" x14ac:dyDescent="0.25">
      <c r="B30" s="13"/>
      <c r="C30" s="14"/>
      <c r="D30" s="14"/>
      <c r="E30" s="14"/>
      <c r="F30" s="15"/>
      <c r="H30" s="13"/>
      <c r="I30" s="14"/>
      <c r="J30" s="14"/>
      <c r="K30" s="14"/>
      <c r="L30" s="15"/>
    </row>
    <row r="31" spans="2:23" x14ac:dyDescent="0.25">
      <c r="B31" s="69"/>
      <c r="C31" s="70"/>
      <c r="D31" s="71"/>
      <c r="E31" s="14"/>
      <c r="F31" s="15"/>
      <c r="H31" s="69"/>
      <c r="I31" s="70"/>
      <c r="J31" s="71"/>
      <c r="K31" s="14"/>
      <c r="L31" s="15"/>
    </row>
    <row r="32" spans="2:23" x14ac:dyDescent="0.25">
      <c r="B32" s="13"/>
      <c r="C32" s="14"/>
      <c r="D32" s="17"/>
      <c r="E32" s="14"/>
      <c r="F32" s="16"/>
      <c r="H32" s="13"/>
      <c r="I32" s="14"/>
      <c r="J32" s="17"/>
      <c r="K32" s="14"/>
      <c r="L32" s="16"/>
    </row>
    <row r="33" spans="2:12" x14ac:dyDescent="0.25">
      <c r="B33" s="11" t="s">
        <v>26</v>
      </c>
      <c r="C33" s="14"/>
      <c r="D33" s="11">
        <v>5</v>
      </c>
      <c r="E33" s="14"/>
      <c r="F33" s="11">
        <v>3</v>
      </c>
      <c r="H33" s="11" t="s">
        <v>26</v>
      </c>
      <c r="I33" s="14"/>
      <c r="J33" s="11">
        <v>5</v>
      </c>
      <c r="K33" s="14"/>
      <c r="L33" s="11">
        <v>3</v>
      </c>
    </row>
    <row r="34" spans="2:12" x14ac:dyDescent="0.25">
      <c r="B34" s="13"/>
      <c r="C34" s="14"/>
      <c r="D34" s="14"/>
      <c r="E34" s="14"/>
      <c r="F34" s="15"/>
      <c r="H34" s="13"/>
      <c r="I34" s="14"/>
      <c r="J34" s="14"/>
      <c r="K34" s="14"/>
      <c r="L34" s="15"/>
    </row>
    <row r="35" spans="2:12" x14ac:dyDescent="0.25">
      <c r="B35" s="11" t="s">
        <v>27</v>
      </c>
      <c r="C35" s="14"/>
      <c r="D35" s="11">
        <v>5</v>
      </c>
      <c r="E35" s="14"/>
      <c r="F35" s="11">
        <v>1</v>
      </c>
      <c r="H35" s="11" t="s">
        <v>27</v>
      </c>
      <c r="I35" s="14"/>
      <c r="J35" s="11">
        <v>5</v>
      </c>
      <c r="K35" s="14"/>
      <c r="L35" s="11">
        <v>4</v>
      </c>
    </row>
    <row r="36" spans="2:12" x14ac:dyDescent="0.25">
      <c r="B36" s="13"/>
      <c r="C36" s="14"/>
      <c r="D36" s="14"/>
      <c r="E36" s="14"/>
      <c r="F36" s="15"/>
      <c r="H36" s="13"/>
      <c r="I36" s="14"/>
      <c r="J36" s="14"/>
      <c r="K36" s="14"/>
      <c r="L36" s="15"/>
    </row>
    <row r="37" spans="2:12" x14ac:dyDescent="0.25">
      <c r="B37" s="11" t="s">
        <v>28</v>
      </c>
      <c r="C37" s="14"/>
      <c r="D37" s="11">
        <f>SUM(D33:D35)</f>
        <v>10</v>
      </c>
      <c r="E37" s="14"/>
      <c r="F37" s="11">
        <f>SUM(F33:F35)</f>
        <v>4</v>
      </c>
      <c r="H37" s="11" t="s">
        <v>28</v>
      </c>
      <c r="I37" s="14"/>
      <c r="J37" s="11">
        <f>SUM(J33:J35)</f>
        <v>10</v>
      </c>
      <c r="K37" s="14"/>
      <c r="L37" s="11">
        <f>SUM(L33:L35)</f>
        <v>7</v>
      </c>
    </row>
    <row r="38" spans="2:12" x14ac:dyDescent="0.25">
      <c r="B38" s="21"/>
      <c r="C38" s="22"/>
      <c r="D38" s="23"/>
      <c r="E38" s="22"/>
      <c r="F38" s="24"/>
      <c r="H38" s="21"/>
      <c r="I38" s="22"/>
      <c r="J38" s="23"/>
      <c r="K38" s="22"/>
      <c r="L38" s="24"/>
    </row>
    <row r="39" spans="2:12" x14ac:dyDescent="0.25">
      <c r="B39" s="19"/>
      <c r="C39" s="19"/>
      <c r="D39" s="19"/>
      <c r="E39" s="19"/>
      <c r="F39" s="19"/>
      <c r="H39" s="19"/>
      <c r="I39" s="19"/>
      <c r="J39" s="19"/>
      <c r="K39" s="19"/>
      <c r="L39" s="19"/>
    </row>
    <row r="41" spans="2:12" x14ac:dyDescent="0.25">
      <c r="B41" s="11" t="s">
        <v>29</v>
      </c>
      <c r="C41" s="12"/>
      <c r="D41" s="6" t="s">
        <v>12</v>
      </c>
      <c r="E41" s="12"/>
      <c r="F41" s="6" t="s">
        <v>25</v>
      </c>
      <c r="H41" s="11" t="s">
        <v>29</v>
      </c>
      <c r="I41" s="12"/>
      <c r="J41" s="6" t="s">
        <v>4</v>
      </c>
      <c r="K41" s="12"/>
      <c r="L41" s="6" t="s">
        <v>8</v>
      </c>
    </row>
    <row r="42" spans="2:12" x14ac:dyDescent="0.25">
      <c r="B42" s="13"/>
      <c r="C42" s="14"/>
      <c r="D42" s="14"/>
      <c r="E42" s="14"/>
      <c r="F42" s="15"/>
      <c r="H42" s="13"/>
      <c r="I42" s="14"/>
      <c r="J42" s="14"/>
      <c r="K42" s="14"/>
      <c r="L42" s="15"/>
    </row>
    <row r="43" spans="2:12" x14ac:dyDescent="0.25">
      <c r="B43" s="69"/>
      <c r="C43" s="70"/>
      <c r="D43" s="71"/>
      <c r="E43" s="14"/>
      <c r="F43" s="15"/>
      <c r="H43" s="69"/>
      <c r="I43" s="70"/>
      <c r="J43" s="71"/>
      <c r="K43" s="14"/>
      <c r="L43" s="15"/>
    </row>
    <row r="44" spans="2:12" x14ac:dyDescent="0.25">
      <c r="B44" s="13"/>
      <c r="C44" s="14"/>
      <c r="D44" s="17"/>
      <c r="E44" s="14"/>
      <c r="F44" s="16"/>
      <c r="H44" s="13"/>
      <c r="I44" s="14"/>
      <c r="J44" s="17"/>
      <c r="K44" s="14"/>
      <c r="L44" s="16"/>
    </row>
    <row r="45" spans="2:12" x14ac:dyDescent="0.25">
      <c r="B45" s="11" t="s">
        <v>26</v>
      </c>
      <c r="C45" s="14"/>
      <c r="D45" s="11">
        <v>5</v>
      </c>
      <c r="E45" s="14"/>
      <c r="F45" s="11">
        <v>3</v>
      </c>
      <c r="H45" s="11" t="s">
        <v>26</v>
      </c>
      <c r="I45" s="14"/>
      <c r="J45" s="11">
        <v>5</v>
      </c>
      <c r="K45" s="14"/>
      <c r="L45" s="11">
        <v>2</v>
      </c>
    </row>
    <row r="46" spans="2:12" x14ac:dyDescent="0.25">
      <c r="B46" s="13"/>
      <c r="C46" s="14"/>
      <c r="D46" s="14"/>
      <c r="E46" s="14"/>
      <c r="F46" s="15"/>
      <c r="H46" s="13"/>
      <c r="I46" s="14"/>
      <c r="J46" s="14"/>
      <c r="K46" s="14"/>
      <c r="L46" s="15"/>
    </row>
    <row r="47" spans="2:12" x14ac:dyDescent="0.25">
      <c r="B47" s="11" t="s">
        <v>27</v>
      </c>
      <c r="C47" s="14"/>
      <c r="D47" s="11">
        <v>5</v>
      </c>
      <c r="E47" s="14"/>
      <c r="F47" s="11">
        <v>1</v>
      </c>
      <c r="H47" s="11" t="s">
        <v>27</v>
      </c>
      <c r="I47" s="14"/>
      <c r="J47" s="11">
        <v>3</v>
      </c>
      <c r="K47" s="14"/>
      <c r="L47" s="11">
        <v>5</v>
      </c>
    </row>
    <row r="48" spans="2:12" x14ac:dyDescent="0.25">
      <c r="B48" s="13"/>
      <c r="C48" s="14"/>
      <c r="D48" s="14"/>
      <c r="E48" s="14"/>
      <c r="F48" s="15"/>
      <c r="H48" s="13"/>
      <c r="I48" s="14"/>
      <c r="J48" s="14"/>
      <c r="K48" s="14"/>
      <c r="L48" s="15"/>
    </row>
    <row r="49" spans="2:12" x14ac:dyDescent="0.25">
      <c r="B49" s="11" t="s">
        <v>28</v>
      </c>
      <c r="C49" s="14"/>
      <c r="D49" s="11">
        <f>SUM(D45:D47)</f>
        <v>10</v>
      </c>
      <c r="E49" s="14"/>
      <c r="F49" s="11">
        <f>SUM(F45:F47)</f>
        <v>4</v>
      </c>
      <c r="H49" s="11" t="s">
        <v>28</v>
      </c>
      <c r="I49" s="14"/>
      <c r="J49" s="11">
        <f>SUM(J45:J47)</f>
        <v>8</v>
      </c>
      <c r="K49" s="14"/>
      <c r="L49" s="11">
        <f>SUM(L45:L47)</f>
        <v>7</v>
      </c>
    </row>
    <row r="50" spans="2:12" x14ac:dyDescent="0.25">
      <c r="B50" s="21"/>
      <c r="C50" s="22"/>
      <c r="D50" s="23"/>
      <c r="E50" s="22"/>
      <c r="F50" s="24"/>
      <c r="H50" s="21"/>
      <c r="I50" s="22"/>
      <c r="J50" s="23"/>
      <c r="K50" s="22"/>
      <c r="L50" s="24"/>
    </row>
    <row r="51" spans="2:12" x14ac:dyDescent="0.25">
      <c r="B51" s="19"/>
      <c r="C51" s="19"/>
      <c r="D51" s="19"/>
      <c r="E51" s="19"/>
      <c r="F51" s="19"/>
      <c r="H51" s="19"/>
      <c r="I51" s="19"/>
      <c r="J51" s="19"/>
      <c r="K51" s="19"/>
      <c r="L51" s="19"/>
    </row>
    <row r="53" spans="2:12" x14ac:dyDescent="0.25">
      <c r="B53" s="11" t="s">
        <v>29</v>
      </c>
      <c r="C53" s="12"/>
      <c r="D53" s="6" t="s">
        <v>13</v>
      </c>
      <c r="E53" s="12"/>
      <c r="F53" s="6" t="s">
        <v>6</v>
      </c>
      <c r="H53" s="11" t="s">
        <v>29</v>
      </c>
      <c r="I53" s="12"/>
      <c r="J53" s="6" t="s">
        <v>5</v>
      </c>
      <c r="K53" s="12"/>
      <c r="L53" s="6" t="s">
        <v>12</v>
      </c>
    </row>
    <row r="54" spans="2:12" x14ac:dyDescent="0.25">
      <c r="B54" s="13"/>
      <c r="C54" s="14"/>
      <c r="D54" s="14"/>
      <c r="E54" s="14"/>
      <c r="F54" s="15"/>
      <c r="H54" s="13"/>
      <c r="I54" s="14"/>
      <c r="J54" s="14"/>
      <c r="K54" s="14"/>
      <c r="L54" s="15"/>
    </row>
    <row r="55" spans="2:12" x14ac:dyDescent="0.25">
      <c r="B55" s="69"/>
      <c r="C55" s="70"/>
      <c r="D55" s="71"/>
      <c r="E55" s="14"/>
      <c r="F55" s="15"/>
      <c r="H55" s="69"/>
      <c r="I55" s="70"/>
      <c r="J55" s="71"/>
      <c r="K55" s="14"/>
      <c r="L55" s="15"/>
    </row>
    <row r="56" spans="2:12" x14ac:dyDescent="0.25">
      <c r="B56" s="13"/>
      <c r="C56" s="14"/>
      <c r="D56" s="17"/>
      <c r="E56" s="14"/>
      <c r="F56" s="16"/>
      <c r="H56" s="13"/>
      <c r="I56" s="14"/>
      <c r="J56" s="17"/>
      <c r="K56" s="14"/>
      <c r="L56" s="16"/>
    </row>
    <row r="57" spans="2:12" x14ac:dyDescent="0.25">
      <c r="B57" s="11" t="s">
        <v>26</v>
      </c>
      <c r="C57" s="14"/>
      <c r="D57" s="11">
        <v>4</v>
      </c>
      <c r="E57" s="14"/>
      <c r="F57" s="11">
        <v>5</v>
      </c>
      <c r="H57" s="11" t="s">
        <v>26</v>
      </c>
      <c r="I57" s="14"/>
      <c r="J57" s="11">
        <v>4</v>
      </c>
      <c r="K57" s="14" t="s">
        <v>3</v>
      </c>
      <c r="L57" s="11">
        <v>5</v>
      </c>
    </row>
    <row r="58" spans="2:12" x14ac:dyDescent="0.25">
      <c r="B58" s="13"/>
      <c r="C58" s="14"/>
      <c r="D58" s="14"/>
      <c r="E58" s="14"/>
      <c r="F58" s="15"/>
      <c r="H58" s="13"/>
      <c r="I58" s="14"/>
      <c r="J58" s="14"/>
      <c r="K58" s="14"/>
      <c r="L58" s="15"/>
    </row>
    <row r="59" spans="2:12" x14ac:dyDescent="0.25">
      <c r="B59" s="11" t="s">
        <v>27</v>
      </c>
      <c r="C59" s="14"/>
      <c r="D59" s="11">
        <v>5</v>
      </c>
      <c r="E59" s="14"/>
      <c r="F59" s="11">
        <v>4</v>
      </c>
      <c r="H59" s="11" t="s">
        <v>27</v>
      </c>
      <c r="I59" s="14"/>
      <c r="J59" s="11">
        <v>5</v>
      </c>
      <c r="K59" s="14"/>
      <c r="L59" s="11">
        <v>4</v>
      </c>
    </row>
    <row r="60" spans="2:12" x14ac:dyDescent="0.25">
      <c r="B60" s="13"/>
      <c r="C60" s="14"/>
      <c r="D60" s="14"/>
      <c r="E60" s="14"/>
      <c r="F60" s="15"/>
      <c r="H60" s="13"/>
      <c r="I60" s="14"/>
      <c r="J60" s="14"/>
      <c r="K60" s="14"/>
      <c r="L60" s="15"/>
    </row>
    <row r="61" spans="2:12" x14ac:dyDescent="0.25">
      <c r="B61" s="11" t="s">
        <v>28</v>
      </c>
      <c r="C61" s="14"/>
      <c r="D61" s="11">
        <f>SUM(D57:D59)</f>
        <v>9</v>
      </c>
      <c r="E61" s="14"/>
      <c r="F61" s="11">
        <f>SUM(F57:F59)</f>
        <v>9</v>
      </c>
      <c r="H61" s="11" t="s">
        <v>28</v>
      </c>
      <c r="I61" s="14"/>
      <c r="J61" s="11">
        <f>SUM(J57:J59)</f>
        <v>9</v>
      </c>
      <c r="K61" s="14"/>
      <c r="L61" s="11">
        <f>SUM(L57:L59)</f>
        <v>9</v>
      </c>
    </row>
    <row r="62" spans="2:12" ht="17.25" customHeight="1" x14ac:dyDescent="0.25">
      <c r="B62" s="21"/>
      <c r="C62" s="22"/>
      <c r="D62" s="23"/>
      <c r="E62" s="22"/>
      <c r="F62" s="24"/>
      <c r="H62" s="21"/>
      <c r="I62" s="22"/>
      <c r="J62" s="23"/>
      <c r="K62" s="22"/>
      <c r="L62" s="24"/>
    </row>
    <row r="63" spans="2:12" ht="17.25" customHeight="1" x14ac:dyDescent="0.25">
      <c r="B63" s="19"/>
      <c r="C63" s="19"/>
      <c r="D63" s="19"/>
      <c r="E63" s="19"/>
      <c r="F63" s="19"/>
      <c r="H63" s="19"/>
      <c r="I63" s="19"/>
      <c r="J63" s="19"/>
      <c r="K63" s="19"/>
      <c r="L63" s="19"/>
    </row>
    <row r="65" spans="2:12" x14ac:dyDescent="0.25">
      <c r="B65" s="11" t="s">
        <v>29</v>
      </c>
      <c r="C65" s="12"/>
      <c r="D65" s="6" t="s">
        <v>25</v>
      </c>
      <c r="E65" s="12"/>
      <c r="F65" s="6" t="s">
        <v>14</v>
      </c>
      <c r="H65" s="11" t="s">
        <v>29</v>
      </c>
      <c r="I65" s="12"/>
      <c r="J65" s="6" t="s">
        <v>16</v>
      </c>
      <c r="K65" s="12"/>
      <c r="L65" s="6" t="s">
        <v>21</v>
      </c>
    </row>
    <row r="66" spans="2:12" x14ac:dyDescent="0.25">
      <c r="B66" s="13"/>
      <c r="C66" s="14"/>
      <c r="D66" s="14"/>
      <c r="E66" s="14"/>
      <c r="F66" s="15"/>
      <c r="H66" s="13"/>
      <c r="I66" s="14"/>
      <c r="J66" s="14"/>
      <c r="K66" s="14"/>
      <c r="L66" s="15"/>
    </row>
    <row r="67" spans="2:12" x14ac:dyDescent="0.25">
      <c r="B67" s="69"/>
      <c r="C67" s="70"/>
      <c r="D67" s="71"/>
      <c r="E67" s="14"/>
      <c r="F67" s="15"/>
      <c r="H67" s="69"/>
      <c r="I67" s="70"/>
      <c r="J67" s="71"/>
      <c r="K67" s="14"/>
      <c r="L67" s="15"/>
    </row>
    <row r="68" spans="2:12" x14ac:dyDescent="0.25">
      <c r="B68" s="13"/>
      <c r="C68" s="14"/>
      <c r="D68" s="17"/>
      <c r="E68" s="14"/>
      <c r="F68" s="16"/>
      <c r="H68" s="13"/>
      <c r="I68" s="14"/>
      <c r="J68" s="17"/>
      <c r="K68" s="14"/>
      <c r="L68" s="16"/>
    </row>
    <row r="69" spans="2:12" x14ac:dyDescent="0.25">
      <c r="B69" s="11" t="s">
        <v>26</v>
      </c>
      <c r="C69" s="14"/>
      <c r="D69" s="11">
        <v>2</v>
      </c>
      <c r="E69" s="14"/>
      <c r="F69" s="11">
        <v>5</v>
      </c>
      <c r="H69" s="11" t="s">
        <v>26</v>
      </c>
      <c r="I69" s="14"/>
      <c r="J69" s="11">
        <v>5</v>
      </c>
      <c r="K69" s="14"/>
      <c r="L69" s="11">
        <v>2</v>
      </c>
    </row>
    <row r="70" spans="2:12" x14ac:dyDescent="0.25">
      <c r="B70" s="13"/>
      <c r="C70" s="14"/>
      <c r="D70" s="14"/>
      <c r="E70" s="14"/>
      <c r="F70" s="15"/>
      <c r="H70" s="13"/>
      <c r="I70" s="14"/>
      <c r="J70" s="14"/>
      <c r="K70" s="14"/>
      <c r="L70" s="15"/>
    </row>
    <row r="71" spans="2:12" x14ac:dyDescent="0.25">
      <c r="B71" s="11" t="s">
        <v>27</v>
      </c>
      <c r="C71" s="14"/>
      <c r="D71" s="11">
        <v>4</v>
      </c>
      <c r="E71" s="14"/>
      <c r="F71" s="11">
        <v>5</v>
      </c>
      <c r="H71" s="11" t="s">
        <v>27</v>
      </c>
      <c r="I71" s="14"/>
      <c r="J71" s="11">
        <v>5</v>
      </c>
      <c r="K71" s="14"/>
      <c r="L71" s="11">
        <v>1</v>
      </c>
    </row>
    <row r="72" spans="2:12" x14ac:dyDescent="0.25">
      <c r="B72" s="13"/>
      <c r="C72" s="14"/>
      <c r="D72" s="14"/>
      <c r="E72" s="14"/>
      <c r="F72" s="15"/>
      <c r="H72" s="13"/>
      <c r="I72" s="14"/>
      <c r="J72" s="14"/>
      <c r="K72" s="14"/>
      <c r="L72" s="15"/>
    </row>
    <row r="73" spans="2:12" x14ac:dyDescent="0.25">
      <c r="B73" s="11" t="s">
        <v>28</v>
      </c>
      <c r="C73" s="14"/>
      <c r="D73" s="11">
        <f>SUM(D69:D71)</f>
        <v>6</v>
      </c>
      <c r="E73" s="14"/>
      <c r="F73" s="11">
        <f>SUM(F69:F71)</f>
        <v>10</v>
      </c>
      <c r="H73" s="11" t="s">
        <v>28</v>
      </c>
      <c r="I73" s="14"/>
      <c r="J73" s="11">
        <f>SUM(J69:J71)</f>
        <v>10</v>
      </c>
      <c r="K73" s="14"/>
      <c r="L73" s="11">
        <f>SUM(L69:L71)</f>
        <v>3</v>
      </c>
    </row>
    <row r="74" spans="2:12" x14ac:dyDescent="0.25">
      <c r="B74" s="21"/>
      <c r="C74" s="22"/>
      <c r="D74" s="23"/>
      <c r="E74" s="22"/>
      <c r="F74" s="24"/>
      <c r="H74" s="21"/>
      <c r="I74" s="22"/>
      <c r="J74" s="23"/>
      <c r="K74" s="22"/>
      <c r="L74" s="24"/>
    </row>
    <row r="75" spans="2:12" x14ac:dyDescent="0.25">
      <c r="B75" s="19"/>
      <c r="C75" s="19"/>
      <c r="D75" s="19"/>
      <c r="E75" s="19"/>
      <c r="F75" s="19"/>
      <c r="H75" s="19"/>
      <c r="I75" s="19"/>
      <c r="J75" s="19"/>
      <c r="K75" s="19"/>
      <c r="L75" s="19"/>
    </row>
    <row r="77" spans="2:12" x14ac:dyDescent="0.25">
      <c r="B77" s="11" t="s">
        <v>29</v>
      </c>
      <c r="C77" s="12"/>
      <c r="D77" s="6"/>
      <c r="E77" s="12"/>
      <c r="F77" s="6"/>
      <c r="H77" s="11" t="s">
        <v>29</v>
      </c>
      <c r="I77" s="12"/>
      <c r="J77" s="6"/>
      <c r="K77" s="12"/>
      <c r="L77" s="6"/>
    </row>
    <row r="78" spans="2:12" x14ac:dyDescent="0.25">
      <c r="B78" s="13"/>
      <c r="C78" s="14"/>
      <c r="D78" s="14"/>
      <c r="E78" s="14"/>
      <c r="F78" s="15"/>
      <c r="H78" s="13"/>
      <c r="I78" s="14"/>
      <c r="J78" s="14"/>
      <c r="K78" s="14"/>
      <c r="L78" s="15"/>
    </row>
    <row r="79" spans="2:12" x14ac:dyDescent="0.25">
      <c r="B79" s="69"/>
      <c r="C79" s="70"/>
      <c r="D79" s="71"/>
      <c r="E79" s="14"/>
      <c r="F79" s="15"/>
      <c r="H79" s="69"/>
      <c r="I79" s="70"/>
      <c r="J79" s="71"/>
      <c r="K79" s="14"/>
      <c r="L79" s="15"/>
    </row>
    <row r="80" spans="2:12" x14ac:dyDescent="0.25">
      <c r="B80" s="13"/>
      <c r="C80" s="14"/>
      <c r="D80" s="17"/>
      <c r="E80" s="14"/>
      <c r="F80" s="16"/>
      <c r="H80" s="13"/>
      <c r="I80" s="14"/>
      <c r="J80" s="17"/>
      <c r="K80" s="14"/>
      <c r="L80" s="16"/>
    </row>
    <row r="81" spans="2:12" x14ac:dyDescent="0.25">
      <c r="B81" s="11" t="s">
        <v>26</v>
      </c>
      <c r="C81" s="14"/>
      <c r="D81" s="11" t="s">
        <v>3</v>
      </c>
      <c r="E81" s="14"/>
      <c r="F81" s="11" t="s">
        <v>3</v>
      </c>
      <c r="H81" s="11" t="s">
        <v>26</v>
      </c>
      <c r="I81" s="14"/>
      <c r="J81" s="11" t="s">
        <v>3</v>
      </c>
      <c r="K81" s="14"/>
      <c r="L81" s="11" t="s">
        <v>3</v>
      </c>
    </row>
    <row r="82" spans="2:12" x14ac:dyDescent="0.25">
      <c r="B82" s="13"/>
      <c r="C82" s="14"/>
      <c r="D82" s="14"/>
      <c r="E82" s="14"/>
      <c r="F82" s="15"/>
      <c r="H82" s="13"/>
      <c r="I82" s="14"/>
      <c r="J82" s="14"/>
      <c r="K82" s="14"/>
      <c r="L82" s="15"/>
    </row>
    <row r="83" spans="2:12" x14ac:dyDescent="0.25">
      <c r="B83" s="11" t="s">
        <v>27</v>
      </c>
      <c r="C83" s="14"/>
      <c r="D83" s="11" t="s">
        <v>3</v>
      </c>
      <c r="E83" s="14"/>
      <c r="F83" s="11" t="s">
        <v>3</v>
      </c>
      <c r="H83" s="11" t="s">
        <v>27</v>
      </c>
      <c r="I83" s="14"/>
      <c r="J83" s="11" t="s">
        <v>3</v>
      </c>
      <c r="K83" s="14"/>
      <c r="L83" s="11" t="s">
        <v>3</v>
      </c>
    </row>
    <row r="84" spans="2:12" x14ac:dyDescent="0.25">
      <c r="B84" s="13"/>
      <c r="C84" s="14"/>
      <c r="D84" s="14"/>
      <c r="E84" s="14"/>
      <c r="F84" s="15"/>
      <c r="H84" s="13"/>
      <c r="I84" s="14"/>
      <c r="J84" s="14"/>
      <c r="K84" s="14"/>
      <c r="L84" s="15"/>
    </row>
    <row r="85" spans="2:12" x14ac:dyDescent="0.25">
      <c r="B85" s="11" t="s">
        <v>28</v>
      </c>
      <c r="C85" s="14"/>
      <c r="D85" s="11">
        <f>SUM(D81:D83)</f>
        <v>0</v>
      </c>
      <c r="E85" s="14"/>
      <c r="F85" s="11">
        <f>SUM(F81:F83)</f>
        <v>0</v>
      </c>
      <c r="H85" s="11" t="s">
        <v>28</v>
      </c>
      <c r="I85" s="14"/>
      <c r="J85" s="11">
        <f>SUM(J81:J83)</f>
        <v>0</v>
      </c>
      <c r="K85" s="14"/>
      <c r="L85" s="11">
        <f>SUM(L81:L83)</f>
        <v>0</v>
      </c>
    </row>
    <row r="86" spans="2:12" x14ac:dyDescent="0.25">
      <c r="B86" s="21"/>
      <c r="C86" s="22"/>
      <c r="D86" s="23"/>
      <c r="E86" s="22"/>
      <c r="F86" s="24"/>
      <c r="H86" s="21"/>
      <c r="I86" s="22"/>
      <c r="J86" s="23"/>
      <c r="K86" s="22"/>
      <c r="L86" s="24"/>
    </row>
    <row r="1048576" spans="19:22" x14ac:dyDescent="0.25">
      <c r="S1048576" s="65"/>
      <c r="T1048576" s="65"/>
      <c r="U1048576" s="65"/>
      <c r="V1048576" s="65"/>
    </row>
  </sheetData>
  <mergeCells count="35">
    <mergeCell ref="B79:D79"/>
    <mergeCell ref="H79:J79"/>
    <mergeCell ref="B67:D67"/>
    <mergeCell ref="H67:J67"/>
    <mergeCell ref="B55:D55"/>
    <mergeCell ref="H55:J55"/>
    <mergeCell ref="B43:D43"/>
    <mergeCell ref="H43:J43"/>
    <mergeCell ref="B31:D31"/>
    <mergeCell ref="H31:J31"/>
    <mergeCell ref="B19:D19"/>
    <mergeCell ref="H19:J19"/>
    <mergeCell ref="S22:V22"/>
    <mergeCell ref="H7:J7"/>
    <mergeCell ref="S2:U2"/>
    <mergeCell ref="S4:V4"/>
    <mergeCell ref="S5:V5"/>
    <mergeCell ref="S6:V6"/>
    <mergeCell ref="S7:V7"/>
    <mergeCell ref="S23:V23"/>
    <mergeCell ref="S8:V8"/>
    <mergeCell ref="S9:V9"/>
    <mergeCell ref="S1048576:V1048576"/>
    <mergeCell ref="S10:V10"/>
    <mergeCell ref="S11:V11"/>
    <mergeCell ref="S12:V12"/>
    <mergeCell ref="S13:V13"/>
    <mergeCell ref="S14:V14"/>
    <mergeCell ref="S15:V15"/>
    <mergeCell ref="S16:V16"/>
    <mergeCell ref="S17:V17"/>
    <mergeCell ref="S18:V18"/>
    <mergeCell ref="S19:V19"/>
    <mergeCell ref="S20:V20"/>
    <mergeCell ref="S21:V21"/>
  </mergeCells>
  <hyperlinks>
    <hyperlink ref="L2" location="Start!A1" display="Start"/>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Spelers!$C$6:$C$24</xm:f>
          </x14:formula1>
          <xm:sqref>D5 F5 J5 L5 D17 F17 J17 L17 D29 F29 J29 L29 D41 F41 J41 L41 D53 L53 J53 F53 D65 F65 J65 L65 L77 F77 J77 D77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98"/>
  <sheetViews>
    <sheetView workbookViewId="0">
      <selection activeCell="D5" sqref="D5"/>
    </sheetView>
  </sheetViews>
  <sheetFormatPr defaultRowHeight="15" x14ac:dyDescent="0.25"/>
  <cols>
    <col min="3" max="3" width="1.85546875" customWidth="1"/>
    <col min="4" max="4" width="35.7109375" customWidth="1"/>
    <col min="5" max="5" width="3.28515625" customWidth="1"/>
    <col min="6" max="6" width="35.7109375" customWidth="1"/>
    <col min="7" max="7" width="5.7109375" customWidth="1"/>
    <col min="8" max="8" width="7.5703125" customWidth="1"/>
    <col min="9" max="9" width="1.85546875" customWidth="1"/>
    <col min="10" max="10" width="35.7109375" customWidth="1"/>
    <col min="11" max="11" width="3.28515625" customWidth="1"/>
    <col min="12" max="12" width="35.7109375" customWidth="1"/>
  </cols>
  <sheetData>
    <row r="2" spans="2:23" x14ac:dyDescent="0.25">
      <c r="L2" s="10" t="s">
        <v>53</v>
      </c>
      <c r="S2" s="65" t="s">
        <v>81</v>
      </c>
      <c r="T2" s="65"/>
      <c r="U2" s="65"/>
    </row>
    <row r="3" spans="2:23" x14ac:dyDescent="0.25">
      <c r="D3" s="7" t="s">
        <v>45</v>
      </c>
    </row>
    <row r="4" spans="2:23" x14ac:dyDescent="0.25">
      <c r="S4" s="66" t="s">
        <v>4</v>
      </c>
      <c r="T4" s="67"/>
      <c r="U4" s="67"/>
      <c r="V4" s="68"/>
      <c r="W4" s="4">
        <f>SUMIF(D5:L5,"David Deraeve",D13:L13)+SUMIF(D17:L17,"David Deraeve",D25:L25)+SUMIF(D29:L29,"David Deraeve",D37:L37)+SUMIF(D41:L41,"David Deraeve",D49:L49)+SUMIF(D53:L53,"David Deraeve",D61:L61)+SUMIF(D65:L65,"David Deraeve",D73:L73)+SUMIF(D77:L77,"David Deraeve",D85:L85)</f>
        <v>0</v>
      </c>
    </row>
    <row r="5" spans="2:23" x14ac:dyDescent="0.25">
      <c r="B5" s="11" t="s">
        <v>29</v>
      </c>
      <c r="C5" s="12"/>
      <c r="D5" s="6" t="s">
        <v>13</v>
      </c>
      <c r="E5" s="12"/>
      <c r="F5" s="6" t="s">
        <v>21</v>
      </c>
      <c r="H5" s="11" t="s">
        <v>29</v>
      </c>
      <c r="I5" s="12"/>
      <c r="J5" s="6" t="s">
        <v>8</v>
      </c>
      <c r="K5" s="12"/>
      <c r="L5" s="6" t="s">
        <v>16</v>
      </c>
      <c r="S5" s="66" t="s">
        <v>33</v>
      </c>
      <c r="T5" s="67"/>
      <c r="U5" s="67"/>
      <c r="V5" s="68"/>
      <c r="W5" s="4">
        <f>SUMIF(D5:L5,"Jacky Popelier",D13:L13)+SUMIF(D17:L17,"Jacky Popelier",D25:L25)+SUMIF(D29:L29,"Jacky Popelier",D37:L37)+SUMIF(D41:L41,"Jacky Popelier",D49:L49)+SUMIF(D53:L53,"Jacky Popelier",D61:L61)+SUMIF(D65:L65,"Jacky Popelier",D73:L73)+SUMIF(D77:L77,"Jacky Popelier",D85:L85)</f>
        <v>10</v>
      </c>
    </row>
    <row r="6" spans="2:23" x14ac:dyDescent="0.25">
      <c r="B6" s="13"/>
      <c r="C6" s="14"/>
      <c r="D6" s="14"/>
      <c r="E6" s="14"/>
      <c r="F6" s="15"/>
      <c r="H6" s="13"/>
      <c r="I6" s="14"/>
      <c r="J6" s="14"/>
      <c r="K6" s="14"/>
      <c r="L6" s="15"/>
      <c r="S6" s="66" t="s">
        <v>5</v>
      </c>
      <c r="T6" s="67"/>
      <c r="U6" s="67"/>
      <c r="V6" s="68"/>
      <c r="W6" s="4">
        <f>SUMIF(D5:L5,"Bart Gelaude",D13:L13)+SUMIF(D17:L17,"Bart Gelaude",D25:L25)+SUMIF(D29:L29,"Bart Gelaude",D37:L37)+SUMIF(D41:L41,"Bart Gelaude",D49:L49)+SUMIF(D53:L53,"Bart Gelaude",D61:L61)+SUMIF(D65:L65,"Bart Gelaude",D73:L73)+SUMIF(D77:L77,"Bart Gelaude",D85:L85)</f>
        <v>2</v>
      </c>
    </row>
    <row r="7" spans="2:23" x14ac:dyDescent="0.25">
      <c r="B7" s="69"/>
      <c r="C7" s="70"/>
      <c r="D7" s="71"/>
      <c r="E7" s="14"/>
      <c r="F7" s="15"/>
      <c r="H7" s="69"/>
      <c r="I7" s="70"/>
      <c r="J7" s="71"/>
      <c r="K7" s="14"/>
      <c r="L7" s="15"/>
      <c r="S7" s="66" t="s">
        <v>6</v>
      </c>
      <c r="T7" s="67"/>
      <c r="U7" s="67"/>
      <c r="V7" s="68"/>
      <c r="W7" s="4">
        <f>SUMIF(D5:L5,"Steven Vandemoortele",D13:L13)+SUMIF(D17:L17,"Steven Vandemoortele",D25:L25)+SUMIF(D29:L29,"Steven Vandemoortele",D37:L37)+SUMIF(D41:L41,"Steven Vandemoortele",D49:L49)+SUMIF(D53:L53,"Steven Vandemoortele",D61:L61)+SUMIF(D65:L65,"Steven Vandemoortele",D73:L73)+SUMIF(D77:L77,"Steven Vandemoortele",D85:L85)</f>
        <v>19</v>
      </c>
    </row>
    <row r="8" spans="2:23" x14ac:dyDescent="0.25">
      <c r="B8" s="13"/>
      <c r="C8" s="14"/>
      <c r="D8" s="17"/>
      <c r="E8" s="14"/>
      <c r="F8" s="16"/>
      <c r="H8" s="13"/>
      <c r="I8" s="14"/>
      <c r="J8" s="17"/>
      <c r="K8" s="14"/>
      <c r="L8" s="16"/>
      <c r="S8" s="66" t="s">
        <v>7</v>
      </c>
      <c r="T8" s="67"/>
      <c r="U8" s="67"/>
      <c r="V8" s="68"/>
      <c r="W8" s="4">
        <f>SUMIF(D5:L5,"Ryan Vandemoortele",D13:L13)+SUMIF(D17:L17,"Ryan Vandemoortele",D25:L25)+SUMIF(D29:L29,"Ryan Vandemoortele",D37:L37)+SUMIF(D41:L41,"Ryan Vandemoortele",D49:L49)+SUMIF(D53:L53,"Ryan Vandemoortele",D61:L61)+SUMIF(D65:L65,"Ryan Vandemoortele",D73:L73)+SUMIF(D77:L77,"Ryan Vandemoortele",D85:L85)</f>
        <v>16</v>
      </c>
    </row>
    <row r="9" spans="2:23" x14ac:dyDescent="0.25">
      <c r="B9" s="11" t="s">
        <v>26</v>
      </c>
      <c r="C9" s="14"/>
      <c r="D9" s="11">
        <v>5</v>
      </c>
      <c r="E9" s="14"/>
      <c r="F9" s="11">
        <v>0</v>
      </c>
      <c r="H9" s="11" t="s">
        <v>26</v>
      </c>
      <c r="I9" s="14"/>
      <c r="J9" s="11">
        <v>1</v>
      </c>
      <c r="K9" s="14"/>
      <c r="L9" s="11">
        <v>5</v>
      </c>
      <c r="S9" s="66" t="s">
        <v>8</v>
      </c>
      <c r="T9" s="67"/>
      <c r="U9" s="67"/>
      <c r="V9" s="68"/>
      <c r="W9" s="4">
        <f>SUMIF(D5:L5,"Wim Duquesnoy",D13:L13)+SUMIF(D17:L17,"Wim Duquesnoy",D25:L25)+SUMIF(D29:L29,"Wim Duquesnoy",D37:L37)+SUMIF(D41:L41,"Wim Duquesnoy",D49:L49)+SUMIF(D53:L53,"Wim Duquesnoy",D61:L61)+SUMIF(D65:L65,"Wim Duquesnoy",D73:L73)+SUMIF(D77:L77,"Wim Duquesnoy",D85:L85)</f>
        <v>12</v>
      </c>
    </row>
    <row r="10" spans="2:23" x14ac:dyDescent="0.25">
      <c r="B10" s="13"/>
      <c r="C10" s="14"/>
      <c r="D10" s="14"/>
      <c r="E10" s="14"/>
      <c r="F10" s="15"/>
      <c r="H10" s="13"/>
      <c r="I10" s="14"/>
      <c r="J10" s="14"/>
      <c r="K10" s="14"/>
      <c r="L10" s="15"/>
      <c r="S10" s="66" t="s">
        <v>9</v>
      </c>
      <c r="T10" s="67"/>
      <c r="U10" s="67"/>
      <c r="V10" s="68"/>
      <c r="W10" s="4">
        <f>SUMIF(D5:L5,"Dominic Vanclooster",D13:L13)+SUMIF(D17:L17,"Dominic Vanclooster",D25:L25)+SUMIF(D29:L29,"Dominic Vanclooster",D37:L37)+SUMIF(D41:L41,"Dominic Vanclooster",D49:L49)+SUMIF(D53:L53,"Dominic Vanclooster",D61:L61)+SUMIF(D65:L65,"Dominic Vanclooster",D73:L73)+SUMIF(D77:L77,"Dominic Vanclooster",D85:L85)</f>
        <v>4</v>
      </c>
    </row>
    <row r="11" spans="2:23" x14ac:dyDescent="0.25">
      <c r="B11" s="11" t="s">
        <v>27</v>
      </c>
      <c r="C11" s="14"/>
      <c r="D11" s="11">
        <v>5</v>
      </c>
      <c r="E11" s="14"/>
      <c r="F11" s="11">
        <v>0</v>
      </c>
      <c r="H11" s="11" t="s">
        <v>27</v>
      </c>
      <c r="I11" s="14"/>
      <c r="J11" s="11">
        <v>2</v>
      </c>
      <c r="K11" s="14"/>
      <c r="L11" s="11">
        <v>5</v>
      </c>
      <c r="S11" s="66" t="s">
        <v>10</v>
      </c>
      <c r="T11" s="67"/>
      <c r="U11" s="67"/>
      <c r="V11" s="68"/>
      <c r="W11" s="4">
        <f>SUMIF(D5:L5,"Mark Schaeck",D13:L13)+SUMIF(D17:L17,"Mark Schaeck",D25:L25)+SUMIF(D29:L29,"Mark Schaeck",D37:L37)+SUMIF(D41:L41,"Mark Schaeck",D49:L49)+SUMIF(D53:L53,"Mark Schaeck",D61:L61)+SUMIF(D65:L65,"Mark Schaeck",D73:L73)+SUMIF(D77:L77,"Mark Schaeck",D85:L85)</f>
        <v>6</v>
      </c>
    </row>
    <row r="12" spans="2:23" x14ac:dyDescent="0.25">
      <c r="B12" s="13"/>
      <c r="C12" s="14"/>
      <c r="D12" s="14"/>
      <c r="E12" s="14"/>
      <c r="F12" s="15"/>
      <c r="H12" s="13"/>
      <c r="I12" s="14"/>
      <c r="J12" s="14"/>
      <c r="K12" s="14"/>
      <c r="L12" s="15"/>
      <c r="S12" s="66" t="s">
        <v>11</v>
      </c>
      <c r="T12" s="67"/>
      <c r="U12" s="67"/>
      <c r="V12" s="68"/>
      <c r="W12" s="4">
        <f>SUMIF(D5:L5,"Jean Marie Callens",D13:L13)+SUMIF(D17:L17,"Jean Marie Callens",D25:L25)+SUMIF(D29:L29,"Jean Marie Callens",D37:L37)+SUMIF(D41:L41,"Jean Marie Callens",D49:L49)+SUMIF(D53:L53,"Jean Marie Callens",D61:L61)+SUMIF(D65:L65,"Jean Marie Callens",D73:L73)+SUMIF(D77:L77,"Jean Marie Callens",D85:L85)</f>
        <v>10</v>
      </c>
    </row>
    <row r="13" spans="2:23" x14ac:dyDescent="0.25">
      <c r="B13" s="11" t="s">
        <v>28</v>
      </c>
      <c r="C13" s="14"/>
      <c r="D13" s="11">
        <f>SUM(D9:D11)</f>
        <v>10</v>
      </c>
      <c r="E13" s="14"/>
      <c r="F13" s="11">
        <f>SUM(F9:F11)</f>
        <v>0</v>
      </c>
      <c r="H13" s="11" t="s">
        <v>28</v>
      </c>
      <c r="I13" s="14"/>
      <c r="J13" s="11">
        <f>SUM(J9:J11)</f>
        <v>3</v>
      </c>
      <c r="K13" s="14"/>
      <c r="L13" s="11">
        <f>SUM(L9:L11)</f>
        <v>10</v>
      </c>
      <c r="S13" s="66" t="s">
        <v>12</v>
      </c>
      <c r="T13" s="67"/>
      <c r="U13" s="67"/>
      <c r="V13" s="68"/>
      <c r="W13" s="4">
        <f>SUMIF(D5:L5,"Danny Heytens",D13:L13)+SUMIF(D17:L17,"Danny Heytens",D25:L25)+SUMIF(D29:L29,"Danny Heytens",D37:L37)+SUMIF(D41:L41,"Danny Heytens",D49:L49)+SUMIF(D53:L53,"Danny Heytens",D61:L61)+SUMIF(D65:L65,"Danny Heytens",D73:L73)+SUMIF(D77:L77,"Danny Heytens",D85:L85)</f>
        <v>20</v>
      </c>
    </row>
    <row r="14" spans="2:23" x14ac:dyDescent="0.25">
      <c r="B14" s="21"/>
      <c r="C14" s="22"/>
      <c r="D14" s="23"/>
      <c r="E14" s="22"/>
      <c r="F14" s="24"/>
      <c r="H14" s="21"/>
      <c r="I14" s="22"/>
      <c r="J14" s="23"/>
      <c r="K14" s="22"/>
      <c r="L14" s="24"/>
      <c r="S14" s="66" t="s">
        <v>13</v>
      </c>
      <c r="T14" s="67"/>
      <c r="U14" s="67"/>
      <c r="V14" s="68"/>
      <c r="W14" s="4">
        <f>SUMIF(D5:L5,"Kevin Capelle",D13:L13)+SUMIF(D17:L17,"Kevin Capelle",D25:L25)+SUMIF(D29:L29,"Kevin Capelle",D37:L37)+SUMIF(D41:L41,"Kevin Capelle",D49:L49)+SUMIF(D53:L53,"Kevin Capelle",D61:L61)+SUMIF(D65:L65,"Kevin Capelle",D73:L73)+SUMIF(D77:L77,"Kevin Capelle",D85:L85)</f>
        <v>10</v>
      </c>
    </row>
    <row r="15" spans="2:23" x14ac:dyDescent="0.25">
      <c r="B15" s="19"/>
      <c r="C15" s="19"/>
      <c r="D15" s="19"/>
      <c r="E15" s="19"/>
      <c r="F15" s="19"/>
      <c r="H15" s="19"/>
      <c r="I15" s="19"/>
      <c r="J15" s="19"/>
      <c r="K15" s="19"/>
      <c r="L15" s="19"/>
      <c r="S15" s="66" t="s">
        <v>14</v>
      </c>
      <c r="T15" s="67"/>
      <c r="U15" s="67"/>
      <c r="V15" s="68"/>
      <c r="W15" s="4">
        <f>SUMIF(D5:L5,"Bart Vervaeke",D13:L13)+SUMIF(D17:L17,"Bart Vervaeke",D25:L25)+SUMIF(D29:L29,"Bart Vervaeke",D37:L37)+SUMIF(D41:L41,"Bart Vervaeke",D49:L49)+SUMIF(D53:L53,"Bart Vervaeke",D61:L61)+SUMIF(D65:L65,"Bart Vervaeke",D73:L73)+SUMIF(D77:L77,"Bart Vervaeke",D85:L85)</f>
        <v>0</v>
      </c>
    </row>
    <row r="16" spans="2:23" x14ac:dyDescent="0.25">
      <c r="S16" s="66" t="s">
        <v>25</v>
      </c>
      <c r="T16" s="67"/>
      <c r="U16" s="67"/>
      <c r="V16" s="68"/>
      <c r="W16" s="4">
        <f>SUMIF(D5:L5,"Elke Casselein",D13:L13)+SUMIF(D17:L17,"Elke Casselein",D25:L25)+SUMIF(D29:L29,"Elke Casselein",D37:L37)+SUMIF(D41:L41,"Elke Casselein",D49:L49)+SUMIF(D53:L53,"Elke Casselein",D61:L61)+SUMIF(D65:L65,"Elke Casselein",D73:L73)+SUMIF(D77:L77,"Elke Casselein",D85:L85)</f>
        <v>0</v>
      </c>
    </row>
    <row r="17" spans="2:23" x14ac:dyDescent="0.25">
      <c r="B17" s="11" t="s">
        <v>29</v>
      </c>
      <c r="C17" s="12"/>
      <c r="D17" s="6" t="s">
        <v>15</v>
      </c>
      <c r="E17" s="12"/>
      <c r="F17" s="6" t="s">
        <v>18</v>
      </c>
      <c r="H17" s="11" t="s">
        <v>29</v>
      </c>
      <c r="I17" s="12"/>
      <c r="J17" s="6" t="s">
        <v>18</v>
      </c>
      <c r="K17" s="12"/>
      <c r="L17" s="6" t="s">
        <v>19</v>
      </c>
      <c r="S17" s="66" t="s">
        <v>17</v>
      </c>
      <c r="T17" s="67"/>
      <c r="U17" s="67"/>
      <c r="V17" s="68"/>
      <c r="W17" s="4">
        <f>SUMIF(D5:L5,"Ingo Vandroogenbroeck",D13:L13)+SUMIF(D17:L17,"Ingo Vandroogenbroeck",D25:L25)+SUMIF(D29:L29,"Ingo Vandroogenbroeck",D37:L37)+SUMIF(D41:L41,"Ingo Vandroogenbroeck",D49:L49)+SUMIF(D53:L53,"Ingo Vandroogenbroeck",D61:L61)+SUMIF(D65:L65,"Ingo Vandroogenbroeck",D73:L73)+SUMIF(D77:L77,"Ingo Vandroogenbroeck",D85:L85)</f>
        <v>17</v>
      </c>
    </row>
    <row r="18" spans="2:23" x14ac:dyDescent="0.25">
      <c r="B18" s="13"/>
      <c r="C18" s="14"/>
      <c r="D18" s="14"/>
      <c r="E18" s="14"/>
      <c r="F18" s="15"/>
      <c r="H18" s="13"/>
      <c r="I18" s="14"/>
      <c r="J18" s="14"/>
      <c r="K18" s="14"/>
      <c r="L18" s="15"/>
      <c r="S18" s="66" t="s">
        <v>15</v>
      </c>
      <c r="T18" s="67"/>
      <c r="U18" s="67"/>
      <c r="V18" s="68"/>
      <c r="W18" s="4">
        <f>SUMIF(D5:L5,"Jean Pierre Dumortier",D13:L13)+SUMIF(D17:L17,"Jean Pierre Dumortier",D25:L25)+SUMIF(D29:L29,"Jean Pierre Dumortier",D37:L37)+SUMIF(D41:L41,"Jean Pierre Dumortier",D49:L49)+SUMIF(D53:L53,"Jean Pierre Dumortier",D61:L61)+SUMIF(D65:L65,"Jean Pierre Dumortier",D73:L73)+SUMIF(D77:L77,"Jean Pierre Dumortier",D85:L85)</f>
        <v>13</v>
      </c>
    </row>
    <row r="19" spans="2:23" x14ac:dyDescent="0.25">
      <c r="B19" s="69"/>
      <c r="C19" s="70"/>
      <c r="D19" s="71"/>
      <c r="E19" s="14"/>
      <c r="F19" s="15"/>
      <c r="H19" s="69"/>
      <c r="I19" s="70"/>
      <c r="J19" s="71"/>
      <c r="K19" s="14"/>
      <c r="L19" s="15"/>
      <c r="S19" s="66" t="s">
        <v>16</v>
      </c>
      <c r="T19" s="67"/>
      <c r="U19" s="67"/>
      <c r="V19" s="68"/>
      <c r="W19" s="4">
        <f>SUMIF(D5:L5,"Alex Vandroogenbroeck",D13:L13)+SUMIF(D17:L17,"Alex Vandroogenbroeck",D25:L25)+SUMIF(D29:L29,"Alex Vandroogenbroeck",D37:L37)+SUMIF(D41:L41,"Alex Vandroogenbroeck",D49:L49)+SUMIF(D53:L53,"Alex Vandroogenbroeck",D61:L61)+SUMIF(D65:L65,"Alex Vandroogenbroeck",D73:L73)+SUMIF(D77:L77,"Alex Vandroogenbroeck",D85:L85)</f>
        <v>13</v>
      </c>
    </row>
    <row r="20" spans="2:23" x14ac:dyDescent="0.25">
      <c r="B20" s="13"/>
      <c r="C20" s="14"/>
      <c r="D20" s="17"/>
      <c r="E20" s="14"/>
      <c r="F20" s="16"/>
      <c r="H20" s="13"/>
      <c r="I20" s="14"/>
      <c r="J20" s="17"/>
      <c r="K20" s="14"/>
      <c r="L20" s="16"/>
      <c r="S20" s="66" t="s">
        <v>18</v>
      </c>
      <c r="T20" s="67"/>
      <c r="U20" s="67"/>
      <c r="V20" s="68"/>
      <c r="W20" s="4">
        <f>SUMIF(D5:L5,"Charles Braeckevelt",D13:L13)+SUMIF(D17:L17,"Charles Braeckevelt",D25:L25)+SUMIF(D29:L29,"Charles Braeckevelt",D37:L37)+SUMIF(D41:L41,"Charles Braeckevelt",D49:L49)+SUMIF(D53:L53,"Charles Braeckevelt",D61:L61)+SUMIF(D65:L65,"Charles Braeckevelt",D73:L73)+SUMIF(D77:L77,"Charles Braeckevelt",D85:L85)</f>
        <v>29</v>
      </c>
    </row>
    <row r="21" spans="2:23" x14ac:dyDescent="0.25">
      <c r="B21" s="11" t="s">
        <v>26</v>
      </c>
      <c r="C21" s="14"/>
      <c r="D21" s="11">
        <v>3</v>
      </c>
      <c r="E21" s="14"/>
      <c r="F21" s="11">
        <v>5</v>
      </c>
      <c r="H21" s="11" t="s">
        <v>26</v>
      </c>
      <c r="I21" s="14"/>
      <c r="J21" s="11">
        <v>5</v>
      </c>
      <c r="K21" s="14"/>
      <c r="L21" s="11">
        <v>4</v>
      </c>
      <c r="S21" s="66" t="s">
        <v>19</v>
      </c>
      <c r="T21" s="67"/>
      <c r="U21" s="67"/>
      <c r="V21" s="68"/>
      <c r="W21" s="4">
        <f>SUMIF(D5:L5,"Franky Staelens",D13:L13)+SUMIF(D17:L17,"Franky Staelens",D25:L25)+SUMIF(D29:L29,"Franky Staelens",D37:L37)+SUMIF(D41:L41,"Franky Staelens",D49:L49)+SUMIF(D53:L53,"Franky Staelens",D61:L61)+SUMIF(D65:L65,"Franky Staelens",D73:L73)+SUMIF(D77:L77,"Franky Staelens",D85:L85)</f>
        <v>6</v>
      </c>
    </row>
    <row r="22" spans="2:23" x14ac:dyDescent="0.25">
      <c r="B22" s="13"/>
      <c r="C22" s="14"/>
      <c r="D22" s="14"/>
      <c r="E22" s="14"/>
      <c r="F22" s="15"/>
      <c r="H22" s="13"/>
      <c r="I22" s="14"/>
      <c r="J22" s="14"/>
      <c r="K22" s="14"/>
      <c r="L22" s="15"/>
      <c r="S22" s="66" t="s">
        <v>21</v>
      </c>
      <c r="T22" s="67"/>
      <c r="U22" s="67"/>
      <c r="V22" s="68"/>
      <c r="W22" s="4">
        <f>SUMIF(D5:L5,"Eddy Bossuyt",D13:L13)+SUMIF(D17:L17,"Eddy Bossuyt",D25:L25)+SUMIF(D29:L29,"Eddy Bossuyt",D37:L37)+SUMIF(D41:L41,"Eddy Bossuyt",D49:L49)+SUMIF(D53:L53,"Eddy Bossuyt",D61:L61)+SUMIF(D65:L65,"Eddy Bossuyt",D73:L73)+SUMIF(D77:L77,"Eddy Bossuyt",D85:L85)</f>
        <v>0</v>
      </c>
    </row>
    <row r="23" spans="2:23" x14ac:dyDescent="0.25">
      <c r="B23" s="11" t="s">
        <v>27</v>
      </c>
      <c r="C23" s="14"/>
      <c r="D23" s="11">
        <v>3</v>
      </c>
      <c r="E23" s="14"/>
      <c r="F23" s="11">
        <v>5</v>
      </c>
      <c r="H23" s="11" t="s">
        <v>27</v>
      </c>
      <c r="I23" s="14"/>
      <c r="J23" s="11">
        <v>5</v>
      </c>
      <c r="K23" s="14"/>
      <c r="L23" s="11">
        <v>0</v>
      </c>
    </row>
    <row r="24" spans="2:23" x14ac:dyDescent="0.25">
      <c r="B24" s="13"/>
      <c r="C24" s="14"/>
      <c r="D24" s="14"/>
      <c r="E24" s="14"/>
      <c r="F24" s="15"/>
      <c r="H24" s="13"/>
      <c r="I24" s="14"/>
      <c r="J24" s="14"/>
      <c r="K24" s="14"/>
      <c r="L24" s="15"/>
    </row>
    <row r="25" spans="2:23" x14ac:dyDescent="0.25">
      <c r="B25" s="11" t="s">
        <v>28</v>
      </c>
      <c r="C25" s="14"/>
      <c r="D25" s="11">
        <f>SUM(D21:D23)</f>
        <v>6</v>
      </c>
      <c r="E25" s="14"/>
      <c r="F25" s="11">
        <f>SUM(F21:F23)</f>
        <v>10</v>
      </c>
      <c r="H25" s="11" t="s">
        <v>28</v>
      </c>
      <c r="I25" s="14"/>
      <c r="J25" s="11">
        <f>SUM(J21:J23)</f>
        <v>10</v>
      </c>
      <c r="K25" s="14"/>
      <c r="L25" s="11">
        <f>SUM(L21:L23)</f>
        <v>4</v>
      </c>
    </row>
    <row r="26" spans="2:23" s="36" customFormat="1" x14ac:dyDescent="0.25">
      <c r="B26" s="21"/>
      <c r="C26" s="22"/>
      <c r="D26" s="23"/>
      <c r="E26" s="22"/>
      <c r="F26" s="24"/>
      <c r="H26" s="21"/>
      <c r="I26" s="22"/>
      <c r="J26" s="23"/>
      <c r="K26" s="22"/>
      <c r="L26" s="24"/>
    </row>
    <row r="27" spans="2:23" s="36" customFormat="1" x14ac:dyDescent="0.25">
      <c r="B27" s="37"/>
      <c r="C27" s="37"/>
      <c r="D27" s="37"/>
      <c r="E27" s="37"/>
      <c r="F27" s="37"/>
      <c r="H27" s="37"/>
      <c r="I27" s="37"/>
      <c r="J27" s="37"/>
      <c r="K27" s="37"/>
      <c r="L27" s="37"/>
    </row>
    <row r="29" spans="2:23" x14ac:dyDescent="0.25">
      <c r="B29" s="11" t="s">
        <v>29</v>
      </c>
      <c r="C29" s="12"/>
      <c r="D29" s="6" t="s">
        <v>9</v>
      </c>
      <c r="E29" s="12"/>
      <c r="F29" s="6" t="s">
        <v>33</v>
      </c>
      <c r="H29" s="11" t="s">
        <v>29</v>
      </c>
      <c r="I29" s="12"/>
      <c r="J29" s="6" t="s">
        <v>7</v>
      </c>
      <c r="K29" s="12"/>
      <c r="L29" s="6" t="s">
        <v>17</v>
      </c>
    </row>
    <row r="30" spans="2:23" x14ac:dyDescent="0.25">
      <c r="B30" s="13"/>
      <c r="C30" s="14"/>
      <c r="D30" s="14"/>
      <c r="E30" s="14"/>
      <c r="F30" s="15"/>
      <c r="H30" s="13"/>
      <c r="I30" s="14"/>
      <c r="J30" s="14"/>
      <c r="K30" s="14"/>
      <c r="L30" s="15"/>
    </row>
    <row r="31" spans="2:23" x14ac:dyDescent="0.25">
      <c r="B31" s="69"/>
      <c r="C31" s="70"/>
      <c r="D31" s="71"/>
      <c r="E31" s="14"/>
      <c r="F31" s="15"/>
      <c r="H31" s="69"/>
      <c r="I31" s="70"/>
      <c r="J31" s="71"/>
      <c r="K31" s="14"/>
      <c r="L31" s="15"/>
    </row>
    <row r="32" spans="2:23" x14ac:dyDescent="0.25">
      <c r="B32" s="13"/>
      <c r="C32" s="14"/>
      <c r="D32" s="17"/>
      <c r="E32" s="14"/>
      <c r="F32" s="16"/>
      <c r="H32" s="13"/>
      <c r="I32" s="14"/>
      <c r="J32" s="17"/>
      <c r="K32" s="14"/>
      <c r="L32" s="16"/>
    </row>
    <row r="33" spans="2:12" x14ac:dyDescent="0.25">
      <c r="B33" s="11" t="s">
        <v>26</v>
      </c>
      <c r="C33" s="14"/>
      <c r="D33" s="11">
        <v>1</v>
      </c>
      <c r="E33" s="14"/>
      <c r="F33" s="11">
        <v>5</v>
      </c>
      <c r="H33" s="11" t="s">
        <v>26</v>
      </c>
      <c r="I33" s="14"/>
      <c r="J33" s="11">
        <v>3</v>
      </c>
      <c r="K33" s="14"/>
      <c r="L33" s="11">
        <v>5</v>
      </c>
    </row>
    <row r="34" spans="2:12" x14ac:dyDescent="0.25">
      <c r="B34" s="13"/>
      <c r="C34" s="14"/>
      <c r="D34" s="14"/>
      <c r="E34" s="14"/>
      <c r="F34" s="15"/>
      <c r="H34" s="13"/>
      <c r="I34" s="14"/>
      <c r="J34" s="14"/>
      <c r="K34" s="14"/>
      <c r="L34" s="15"/>
    </row>
    <row r="35" spans="2:12" x14ac:dyDescent="0.25">
      <c r="B35" s="11" t="s">
        <v>27</v>
      </c>
      <c r="C35" s="14"/>
      <c r="D35" s="11">
        <v>3</v>
      </c>
      <c r="E35" s="14"/>
      <c r="F35" s="11">
        <v>5</v>
      </c>
      <c r="H35" s="11" t="s">
        <v>27</v>
      </c>
      <c r="I35" s="14"/>
      <c r="J35" s="11">
        <v>4</v>
      </c>
      <c r="K35" s="14"/>
      <c r="L35" s="11">
        <v>5</v>
      </c>
    </row>
    <row r="36" spans="2:12" x14ac:dyDescent="0.25">
      <c r="B36" s="13"/>
      <c r="C36" s="14"/>
      <c r="D36" s="14"/>
      <c r="E36" s="14"/>
      <c r="F36" s="15"/>
      <c r="H36" s="13"/>
      <c r="I36" s="14"/>
      <c r="J36" s="14"/>
      <c r="K36" s="14"/>
      <c r="L36" s="15"/>
    </row>
    <row r="37" spans="2:12" x14ac:dyDescent="0.25">
      <c r="B37" s="11" t="s">
        <v>28</v>
      </c>
      <c r="C37" s="14"/>
      <c r="D37" s="11">
        <f>SUM(D33:D35)</f>
        <v>4</v>
      </c>
      <c r="E37" s="14"/>
      <c r="F37" s="11">
        <f>SUM(F33:F35)</f>
        <v>10</v>
      </c>
      <c r="H37" s="11" t="s">
        <v>28</v>
      </c>
      <c r="I37" s="14"/>
      <c r="J37" s="11">
        <f>SUM(J33:J35)</f>
        <v>7</v>
      </c>
      <c r="K37" s="14"/>
      <c r="L37" s="11">
        <f>SUM(L33:L35)</f>
        <v>10</v>
      </c>
    </row>
    <row r="38" spans="2:12" x14ac:dyDescent="0.25">
      <c r="B38" s="21"/>
      <c r="C38" s="22"/>
      <c r="D38" s="23"/>
      <c r="E38" s="22"/>
      <c r="F38" s="24"/>
      <c r="H38" s="21"/>
      <c r="I38" s="22"/>
      <c r="J38" s="23"/>
      <c r="K38" s="22"/>
      <c r="L38" s="24"/>
    </row>
    <row r="39" spans="2:12" x14ac:dyDescent="0.25">
      <c r="B39" s="19"/>
      <c r="C39" s="19"/>
      <c r="D39" s="19"/>
      <c r="E39" s="19"/>
      <c r="F39" s="19"/>
      <c r="H39" s="19"/>
      <c r="I39" s="19"/>
      <c r="J39" s="19"/>
      <c r="K39" s="19"/>
      <c r="L39" s="19"/>
    </row>
    <row r="41" spans="2:12" x14ac:dyDescent="0.25">
      <c r="B41" s="11" t="s">
        <v>29</v>
      </c>
      <c r="C41" s="12"/>
      <c r="D41" s="6" t="s">
        <v>18</v>
      </c>
      <c r="E41" s="12"/>
      <c r="F41" s="6" t="s">
        <v>17</v>
      </c>
      <c r="H41" s="11" t="s">
        <v>29</v>
      </c>
      <c r="I41" s="12"/>
      <c r="J41" s="6" t="s">
        <v>5</v>
      </c>
      <c r="K41" s="12"/>
      <c r="L41" s="6" t="s">
        <v>11</v>
      </c>
    </row>
    <row r="42" spans="2:12" x14ac:dyDescent="0.25">
      <c r="B42" s="13"/>
      <c r="C42" s="14"/>
      <c r="D42" s="14"/>
      <c r="E42" s="14"/>
      <c r="F42" s="15"/>
      <c r="H42" s="13"/>
      <c r="I42" s="14"/>
      <c r="J42" s="14"/>
      <c r="K42" s="14"/>
      <c r="L42" s="15"/>
    </row>
    <row r="43" spans="2:12" x14ac:dyDescent="0.25">
      <c r="B43" s="69"/>
      <c r="C43" s="70"/>
      <c r="D43" s="71"/>
      <c r="E43" s="14"/>
      <c r="F43" s="15"/>
      <c r="H43" s="69"/>
      <c r="I43" s="70"/>
      <c r="J43" s="71"/>
      <c r="K43" s="14"/>
      <c r="L43" s="15"/>
    </row>
    <row r="44" spans="2:12" x14ac:dyDescent="0.25">
      <c r="B44" s="13"/>
      <c r="C44" s="14"/>
      <c r="D44" s="17"/>
      <c r="E44" s="14"/>
      <c r="F44" s="16"/>
      <c r="H44" s="13"/>
      <c r="I44" s="14"/>
      <c r="J44" s="17"/>
      <c r="K44" s="14"/>
      <c r="L44" s="16"/>
    </row>
    <row r="45" spans="2:12" x14ac:dyDescent="0.25">
      <c r="B45" s="11" t="s">
        <v>26</v>
      </c>
      <c r="C45" s="14"/>
      <c r="D45" s="11">
        <v>4</v>
      </c>
      <c r="E45" s="14"/>
      <c r="F45" s="11">
        <v>5</v>
      </c>
      <c r="H45" s="11" t="s">
        <v>26</v>
      </c>
      <c r="I45" s="14"/>
      <c r="J45" s="11">
        <v>2</v>
      </c>
      <c r="K45" s="14"/>
      <c r="L45" s="11">
        <v>5</v>
      </c>
    </row>
    <row r="46" spans="2:12" x14ac:dyDescent="0.25">
      <c r="B46" s="13"/>
      <c r="C46" s="14"/>
      <c r="D46" s="14"/>
      <c r="E46" s="14"/>
      <c r="F46" s="15"/>
      <c r="H46" s="13"/>
      <c r="I46" s="14"/>
      <c r="J46" s="14"/>
      <c r="K46" s="14"/>
      <c r="L46" s="15"/>
    </row>
    <row r="47" spans="2:12" x14ac:dyDescent="0.25">
      <c r="B47" s="11" t="s">
        <v>27</v>
      </c>
      <c r="C47" s="14"/>
      <c r="D47" s="11">
        <v>5</v>
      </c>
      <c r="E47" s="14"/>
      <c r="F47" s="11">
        <v>2</v>
      </c>
      <c r="H47" s="11" t="s">
        <v>27</v>
      </c>
      <c r="I47" s="14"/>
      <c r="J47" s="11">
        <v>0</v>
      </c>
      <c r="K47" s="14"/>
      <c r="L47" s="11">
        <v>5</v>
      </c>
    </row>
    <row r="48" spans="2:12" x14ac:dyDescent="0.25">
      <c r="B48" s="13"/>
      <c r="C48" s="14"/>
      <c r="D48" s="14"/>
      <c r="E48" s="14"/>
      <c r="F48" s="15"/>
      <c r="H48" s="13"/>
      <c r="I48" s="14"/>
      <c r="J48" s="14"/>
      <c r="K48" s="14"/>
      <c r="L48" s="15"/>
    </row>
    <row r="49" spans="2:12" x14ac:dyDescent="0.25">
      <c r="B49" s="11" t="s">
        <v>28</v>
      </c>
      <c r="C49" s="14"/>
      <c r="D49" s="11">
        <f>SUM(D45:D47)</f>
        <v>9</v>
      </c>
      <c r="E49" s="14"/>
      <c r="F49" s="11">
        <f>SUM(F45:F47)</f>
        <v>7</v>
      </c>
      <c r="H49" s="11" t="s">
        <v>28</v>
      </c>
      <c r="I49" s="14"/>
      <c r="J49" s="11">
        <f>SUM(J45:J47)</f>
        <v>2</v>
      </c>
      <c r="K49" s="14"/>
      <c r="L49" s="11">
        <f>SUM(L45:L47)</f>
        <v>10</v>
      </c>
    </row>
    <row r="50" spans="2:12" x14ac:dyDescent="0.25">
      <c r="B50" s="21"/>
      <c r="C50" s="22"/>
      <c r="D50" s="23"/>
      <c r="E50" s="22"/>
      <c r="F50" s="24"/>
      <c r="H50" s="21"/>
      <c r="I50" s="22"/>
      <c r="J50" s="23"/>
      <c r="K50" s="22"/>
      <c r="L50" s="24"/>
    </row>
    <row r="51" spans="2:12" x14ac:dyDescent="0.25">
      <c r="B51" s="19"/>
      <c r="C51" s="19"/>
      <c r="D51" s="19"/>
      <c r="E51" s="19"/>
      <c r="F51" s="19"/>
      <c r="H51" s="19"/>
      <c r="I51" s="19"/>
      <c r="J51" s="19"/>
      <c r="K51" s="19"/>
      <c r="L51" s="19"/>
    </row>
    <row r="53" spans="2:12" x14ac:dyDescent="0.25">
      <c r="B53" s="11" t="s">
        <v>29</v>
      </c>
      <c r="C53" s="12"/>
      <c r="D53" s="6" t="s">
        <v>6</v>
      </c>
      <c r="E53" s="12"/>
      <c r="F53" s="6" t="s">
        <v>10</v>
      </c>
      <c r="H53" s="11" t="s">
        <v>29</v>
      </c>
      <c r="I53" s="12"/>
      <c r="J53" s="6" t="s">
        <v>12</v>
      </c>
      <c r="K53" s="12"/>
      <c r="L53" s="6" t="s">
        <v>16</v>
      </c>
    </row>
    <row r="54" spans="2:12" x14ac:dyDescent="0.25">
      <c r="B54" s="13"/>
      <c r="C54" s="14"/>
      <c r="D54" s="14"/>
      <c r="E54" s="14"/>
      <c r="F54" s="15"/>
      <c r="H54" s="13"/>
      <c r="I54" s="14"/>
      <c r="J54" s="14"/>
      <c r="K54" s="14"/>
      <c r="L54" s="15"/>
    </row>
    <row r="55" spans="2:12" x14ac:dyDescent="0.25">
      <c r="B55" s="69"/>
      <c r="C55" s="70"/>
      <c r="D55" s="71"/>
      <c r="E55" s="14"/>
      <c r="F55" s="15"/>
      <c r="H55" s="69"/>
      <c r="I55" s="70"/>
      <c r="J55" s="71"/>
      <c r="K55" s="14"/>
      <c r="L55" s="15"/>
    </row>
    <row r="56" spans="2:12" x14ac:dyDescent="0.25">
      <c r="B56" s="13"/>
      <c r="C56" s="14"/>
      <c r="D56" s="17"/>
      <c r="E56" s="14"/>
      <c r="F56" s="16"/>
      <c r="H56" s="13"/>
      <c r="I56" s="14"/>
      <c r="J56" s="17"/>
      <c r="K56" s="14"/>
      <c r="L56" s="16"/>
    </row>
    <row r="57" spans="2:12" x14ac:dyDescent="0.25">
      <c r="B57" s="11" t="s">
        <v>26</v>
      </c>
      <c r="C57" s="14"/>
      <c r="D57" s="11">
        <v>5</v>
      </c>
      <c r="E57" s="14"/>
      <c r="F57" s="11">
        <v>1</v>
      </c>
      <c r="H57" s="11" t="s">
        <v>26</v>
      </c>
      <c r="I57" s="14"/>
      <c r="J57" s="11">
        <v>5</v>
      </c>
      <c r="K57" s="14"/>
      <c r="L57" s="11">
        <v>2</v>
      </c>
    </row>
    <row r="58" spans="2:12" x14ac:dyDescent="0.25">
      <c r="B58" s="13"/>
      <c r="C58" s="14"/>
      <c r="D58" s="14"/>
      <c r="E58" s="14"/>
      <c r="F58" s="15"/>
      <c r="H58" s="13"/>
      <c r="I58" s="14"/>
      <c r="J58" s="14"/>
      <c r="K58" s="14"/>
      <c r="L58" s="15"/>
    </row>
    <row r="59" spans="2:12" x14ac:dyDescent="0.25">
      <c r="B59" s="11" t="s">
        <v>27</v>
      </c>
      <c r="C59" s="14"/>
      <c r="D59" s="11">
        <v>4</v>
      </c>
      <c r="E59" s="14"/>
      <c r="F59" s="11">
        <v>5</v>
      </c>
      <c r="H59" s="11" t="s">
        <v>27</v>
      </c>
      <c r="I59" s="14"/>
      <c r="J59" s="11">
        <v>5</v>
      </c>
      <c r="K59" s="14"/>
      <c r="L59" s="11">
        <v>1</v>
      </c>
    </row>
    <row r="60" spans="2:12" x14ac:dyDescent="0.25">
      <c r="B60" s="13"/>
      <c r="C60" s="14"/>
      <c r="D60" s="14"/>
      <c r="E60" s="14"/>
      <c r="F60" s="15"/>
      <c r="H60" s="13"/>
      <c r="I60" s="14"/>
      <c r="J60" s="14"/>
      <c r="K60" s="14"/>
      <c r="L60" s="15"/>
    </row>
    <row r="61" spans="2:12" x14ac:dyDescent="0.25">
      <c r="B61" s="11" t="s">
        <v>28</v>
      </c>
      <c r="C61" s="14"/>
      <c r="D61" s="11">
        <f>SUM(D57:D59)</f>
        <v>9</v>
      </c>
      <c r="E61" s="14"/>
      <c r="F61" s="11">
        <f>SUM(F57:F59)</f>
        <v>6</v>
      </c>
      <c r="H61" s="11" t="s">
        <v>28</v>
      </c>
      <c r="I61" s="14"/>
      <c r="J61" s="11">
        <f>SUM(J57:J59)</f>
        <v>10</v>
      </c>
      <c r="K61" s="14"/>
      <c r="L61" s="11">
        <f>SUM(L57:L59)</f>
        <v>3</v>
      </c>
    </row>
    <row r="62" spans="2:12" x14ac:dyDescent="0.25">
      <c r="B62" s="21"/>
      <c r="C62" s="22"/>
      <c r="D62" s="23"/>
      <c r="E62" s="22"/>
      <c r="F62" s="24"/>
      <c r="H62" s="21"/>
      <c r="I62" s="22"/>
      <c r="J62" s="23"/>
      <c r="K62" s="22"/>
      <c r="L62" s="24"/>
    </row>
    <row r="63" spans="2:12" x14ac:dyDescent="0.25">
      <c r="B63" s="19"/>
      <c r="C63" s="19"/>
      <c r="D63" s="19"/>
      <c r="E63" s="19"/>
      <c r="F63" s="19"/>
      <c r="H63" s="19"/>
      <c r="I63" s="19"/>
      <c r="J63" s="19"/>
      <c r="K63" s="19"/>
      <c r="L63" s="19"/>
    </row>
    <row r="65" spans="2:12" x14ac:dyDescent="0.25">
      <c r="B65" s="11" t="s">
        <v>29</v>
      </c>
      <c r="C65" s="12"/>
      <c r="D65" s="6" t="s">
        <v>8</v>
      </c>
      <c r="E65" s="12"/>
      <c r="F65" s="6" t="s">
        <v>7</v>
      </c>
      <c r="H65" s="11" t="s">
        <v>29</v>
      </c>
      <c r="I65" s="12"/>
      <c r="J65" s="6" t="s">
        <v>12</v>
      </c>
      <c r="K65" s="12"/>
      <c r="L65" s="6" t="s">
        <v>19</v>
      </c>
    </row>
    <row r="66" spans="2:12" x14ac:dyDescent="0.25">
      <c r="B66" s="13"/>
      <c r="C66" s="14"/>
      <c r="D66" s="14"/>
      <c r="E66" s="14"/>
      <c r="F66" s="15"/>
      <c r="H66" s="13"/>
      <c r="I66" s="14"/>
      <c r="J66" s="14"/>
      <c r="K66" s="14"/>
      <c r="L66" s="15"/>
    </row>
    <row r="67" spans="2:12" x14ac:dyDescent="0.25">
      <c r="B67" s="69"/>
      <c r="C67" s="70"/>
      <c r="D67" s="71"/>
      <c r="E67" s="14"/>
      <c r="F67" s="15"/>
      <c r="H67" s="69"/>
      <c r="I67" s="70"/>
      <c r="J67" s="71"/>
      <c r="K67" s="14"/>
      <c r="L67" s="15"/>
    </row>
    <row r="68" spans="2:12" x14ac:dyDescent="0.25">
      <c r="B68" s="13"/>
      <c r="C68" s="14"/>
      <c r="D68" s="17"/>
      <c r="E68" s="14"/>
      <c r="F68" s="16"/>
      <c r="H68" s="13"/>
      <c r="I68" s="14"/>
      <c r="J68" s="17"/>
      <c r="K68" s="14"/>
      <c r="L68" s="16"/>
    </row>
    <row r="69" spans="2:12" x14ac:dyDescent="0.25">
      <c r="B69" s="11" t="s">
        <v>26</v>
      </c>
      <c r="C69" s="14"/>
      <c r="D69" s="11">
        <v>4</v>
      </c>
      <c r="E69" s="14"/>
      <c r="F69" s="11">
        <v>5</v>
      </c>
      <c r="H69" s="11" t="s">
        <v>26</v>
      </c>
      <c r="I69" s="14"/>
      <c r="J69" s="11">
        <v>5</v>
      </c>
      <c r="K69" s="14"/>
      <c r="L69" s="11">
        <v>1</v>
      </c>
    </row>
    <row r="70" spans="2:12" x14ac:dyDescent="0.25">
      <c r="B70" s="13"/>
      <c r="C70" s="14"/>
      <c r="D70" s="14"/>
      <c r="E70" s="14"/>
      <c r="F70" s="15"/>
      <c r="H70" s="13"/>
      <c r="I70" s="14"/>
      <c r="J70" s="14"/>
      <c r="K70" s="14"/>
      <c r="L70" s="15"/>
    </row>
    <row r="71" spans="2:12" x14ac:dyDescent="0.25">
      <c r="B71" s="11" t="s">
        <v>27</v>
      </c>
      <c r="C71" s="14"/>
      <c r="D71" s="11">
        <v>5</v>
      </c>
      <c r="E71" s="14"/>
      <c r="F71" s="11">
        <v>4</v>
      </c>
      <c r="H71" s="11" t="s">
        <v>27</v>
      </c>
      <c r="I71" s="14"/>
      <c r="J71" s="11">
        <v>5</v>
      </c>
      <c r="K71" s="14"/>
      <c r="L71" s="11">
        <v>1</v>
      </c>
    </row>
    <row r="72" spans="2:12" x14ac:dyDescent="0.25">
      <c r="B72" s="13"/>
      <c r="C72" s="14"/>
      <c r="D72" s="14"/>
      <c r="E72" s="14"/>
      <c r="F72" s="15"/>
      <c r="H72" s="13"/>
      <c r="I72" s="14"/>
      <c r="J72" s="14"/>
      <c r="K72" s="14"/>
      <c r="L72" s="15"/>
    </row>
    <row r="73" spans="2:12" x14ac:dyDescent="0.25">
      <c r="B73" s="11" t="s">
        <v>28</v>
      </c>
      <c r="C73" s="14"/>
      <c r="D73" s="11">
        <f>SUM(D69:D71)</f>
        <v>9</v>
      </c>
      <c r="E73" s="14"/>
      <c r="F73" s="11">
        <f>SUM(F69:F71)</f>
        <v>9</v>
      </c>
      <c r="H73" s="11" t="s">
        <v>28</v>
      </c>
      <c r="I73" s="14"/>
      <c r="J73" s="11">
        <f>SUM(J69:J71)</f>
        <v>10</v>
      </c>
      <c r="K73" s="14"/>
      <c r="L73" s="11">
        <f>SUM(L69:L71)</f>
        <v>2</v>
      </c>
    </row>
    <row r="74" spans="2:12" x14ac:dyDescent="0.25">
      <c r="B74" s="21"/>
      <c r="C74" s="22"/>
      <c r="D74" s="23"/>
      <c r="E74" s="22"/>
      <c r="F74" s="24"/>
      <c r="H74" s="21"/>
      <c r="I74" s="22"/>
      <c r="J74" s="23"/>
      <c r="K74" s="22"/>
      <c r="L74" s="24"/>
    </row>
    <row r="75" spans="2:12" x14ac:dyDescent="0.25">
      <c r="B75" s="19"/>
      <c r="C75" s="19"/>
      <c r="D75" s="19"/>
      <c r="E75" s="19"/>
      <c r="F75" s="19"/>
      <c r="H75" s="19"/>
      <c r="I75" s="19"/>
      <c r="J75" s="19"/>
      <c r="K75" s="19"/>
      <c r="L75" s="19"/>
    </row>
    <row r="77" spans="2:12" x14ac:dyDescent="0.25">
      <c r="B77" s="11" t="s">
        <v>29</v>
      </c>
      <c r="C77" s="12"/>
      <c r="D77" s="6" t="s">
        <v>6</v>
      </c>
      <c r="E77" s="12"/>
      <c r="F77" s="6" t="s">
        <v>15</v>
      </c>
      <c r="H77" s="11" t="s">
        <v>29</v>
      </c>
      <c r="I77" s="12"/>
      <c r="J77" s="6"/>
      <c r="K77" s="12"/>
      <c r="L77" s="6"/>
    </row>
    <row r="78" spans="2:12" x14ac:dyDescent="0.25">
      <c r="B78" s="13"/>
      <c r="C78" s="14"/>
      <c r="D78" s="14"/>
      <c r="E78" s="14"/>
      <c r="F78" s="15"/>
      <c r="H78" s="13"/>
      <c r="I78" s="14"/>
      <c r="J78" s="14"/>
      <c r="K78" s="14"/>
      <c r="L78" s="15"/>
    </row>
    <row r="79" spans="2:12" x14ac:dyDescent="0.25">
      <c r="B79" s="69"/>
      <c r="C79" s="70"/>
      <c r="D79" s="71"/>
      <c r="E79" s="14"/>
      <c r="F79" s="15"/>
      <c r="H79" s="69"/>
      <c r="I79" s="70"/>
      <c r="J79" s="71"/>
      <c r="K79" s="14"/>
      <c r="L79" s="15"/>
    </row>
    <row r="80" spans="2:12" x14ac:dyDescent="0.25">
      <c r="B80" s="13"/>
      <c r="C80" s="14"/>
      <c r="D80" s="17"/>
      <c r="E80" s="14"/>
      <c r="F80" s="16"/>
      <c r="H80" s="13"/>
      <c r="I80" s="14"/>
      <c r="J80" s="17"/>
      <c r="K80" s="14"/>
      <c r="L80" s="16"/>
    </row>
    <row r="81" spans="2:12" x14ac:dyDescent="0.25">
      <c r="B81" s="11" t="s">
        <v>26</v>
      </c>
      <c r="C81" s="14"/>
      <c r="D81" s="11">
        <v>5</v>
      </c>
      <c r="E81" s="14"/>
      <c r="F81" s="11">
        <v>4</v>
      </c>
      <c r="H81" s="11" t="s">
        <v>26</v>
      </c>
      <c r="I81" s="14"/>
      <c r="J81" s="11" t="s">
        <v>3</v>
      </c>
      <c r="K81" s="14"/>
      <c r="L81" s="11" t="s">
        <v>3</v>
      </c>
    </row>
    <row r="82" spans="2:12" x14ac:dyDescent="0.25">
      <c r="B82" s="13"/>
      <c r="C82" s="14"/>
      <c r="D82" s="14"/>
      <c r="E82" s="14"/>
      <c r="F82" s="15"/>
      <c r="H82" s="13"/>
      <c r="I82" s="14"/>
      <c r="J82" s="14"/>
      <c r="K82" s="14"/>
      <c r="L82" s="15"/>
    </row>
    <row r="83" spans="2:12" x14ac:dyDescent="0.25">
      <c r="B83" s="11" t="s">
        <v>27</v>
      </c>
      <c r="C83" s="14"/>
      <c r="D83" s="11">
        <v>5</v>
      </c>
      <c r="E83" s="14"/>
      <c r="F83" s="11">
        <v>3</v>
      </c>
      <c r="H83" s="11" t="s">
        <v>27</v>
      </c>
      <c r="I83" s="14"/>
      <c r="J83" s="11" t="s">
        <v>3</v>
      </c>
      <c r="K83" s="14"/>
      <c r="L83" s="11" t="s">
        <v>3</v>
      </c>
    </row>
    <row r="84" spans="2:12" x14ac:dyDescent="0.25">
      <c r="B84" s="13"/>
      <c r="C84" s="14"/>
      <c r="D84" s="14"/>
      <c r="E84" s="14"/>
      <c r="F84" s="15"/>
      <c r="H84" s="13"/>
      <c r="I84" s="14"/>
      <c r="J84" s="14"/>
      <c r="K84" s="14"/>
      <c r="L84" s="15"/>
    </row>
    <row r="85" spans="2:12" x14ac:dyDescent="0.25">
      <c r="B85" s="11" t="s">
        <v>28</v>
      </c>
      <c r="C85" s="14"/>
      <c r="D85" s="11">
        <f>SUM(D81:D83)</f>
        <v>10</v>
      </c>
      <c r="E85" s="14"/>
      <c r="F85" s="11">
        <f>SUM(F81:F83)</f>
        <v>7</v>
      </c>
      <c r="H85" s="11" t="s">
        <v>28</v>
      </c>
      <c r="I85" s="14"/>
      <c r="J85" s="11">
        <f>SUM(J81:J83)</f>
        <v>0</v>
      </c>
      <c r="K85" s="14"/>
      <c r="L85" s="11">
        <f>SUM(L81:L83)</f>
        <v>0</v>
      </c>
    </row>
    <row r="86" spans="2:12" x14ac:dyDescent="0.25">
      <c r="B86" s="21"/>
      <c r="C86" s="22"/>
      <c r="D86" s="23"/>
      <c r="E86" s="22"/>
      <c r="F86" s="24"/>
      <c r="H86" s="21"/>
      <c r="I86" s="22"/>
      <c r="J86" s="23"/>
      <c r="K86" s="22"/>
      <c r="L86" s="24"/>
    </row>
    <row r="87" spans="2:12" x14ac:dyDescent="0.25">
      <c r="B87" s="19"/>
      <c r="C87" s="19"/>
      <c r="D87" s="19"/>
      <c r="E87" s="19"/>
      <c r="F87" s="19"/>
      <c r="H87" s="19"/>
      <c r="I87" s="19"/>
      <c r="J87" s="19"/>
      <c r="K87" s="19"/>
      <c r="L87" s="19"/>
    </row>
    <row r="89" spans="2:12" x14ac:dyDescent="0.25">
      <c r="B89" s="11" t="s">
        <v>29</v>
      </c>
      <c r="C89" s="12"/>
      <c r="D89" s="6"/>
      <c r="E89" s="12"/>
      <c r="F89" s="6"/>
      <c r="H89" s="11" t="s">
        <v>29</v>
      </c>
      <c r="I89" s="12"/>
      <c r="J89" s="6"/>
      <c r="K89" s="12"/>
      <c r="L89" s="6"/>
    </row>
    <row r="90" spans="2:12" x14ac:dyDescent="0.25">
      <c r="B90" s="13"/>
      <c r="C90" s="14"/>
      <c r="D90" s="14"/>
      <c r="E90" s="14"/>
      <c r="F90" s="15"/>
      <c r="H90" s="13"/>
      <c r="I90" s="14"/>
      <c r="J90" s="14"/>
      <c r="K90" s="14"/>
      <c r="L90" s="15"/>
    </row>
    <row r="91" spans="2:12" x14ac:dyDescent="0.25">
      <c r="B91" s="69"/>
      <c r="C91" s="70"/>
      <c r="D91" s="71"/>
      <c r="E91" s="14"/>
      <c r="F91" s="15"/>
      <c r="H91" s="69"/>
      <c r="I91" s="70"/>
      <c r="J91" s="71"/>
      <c r="K91" s="14"/>
      <c r="L91" s="15"/>
    </row>
    <row r="92" spans="2:12" x14ac:dyDescent="0.25">
      <c r="B92" s="13"/>
      <c r="C92" s="14"/>
      <c r="D92" s="17"/>
      <c r="E92" s="14"/>
      <c r="F92" s="16"/>
      <c r="H92" s="13"/>
      <c r="I92" s="14"/>
      <c r="J92" s="17"/>
      <c r="K92" s="14"/>
      <c r="L92" s="16"/>
    </row>
    <row r="93" spans="2:12" x14ac:dyDescent="0.25">
      <c r="B93" s="11" t="s">
        <v>26</v>
      </c>
      <c r="C93" s="14"/>
      <c r="D93" s="11" t="s">
        <v>3</v>
      </c>
      <c r="E93" s="14"/>
      <c r="F93" s="11" t="s">
        <v>3</v>
      </c>
      <c r="H93" s="11" t="s">
        <v>26</v>
      </c>
      <c r="I93" s="14"/>
      <c r="J93" s="11" t="s">
        <v>3</v>
      </c>
      <c r="K93" s="14"/>
      <c r="L93" s="11" t="s">
        <v>3</v>
      </c>
    </row>
    <row r="94" spans="2:12" x14ac:dyDescent="0.25">
      <c r="B94" s="13"/>
      <c r="C94" s="14"/>
      <c r="D94" s="14"/>
      <c r="E94" s="14"/>
      <c r="F94" s="15"/>
      <c r="H94" s="13"/>
      <c r="I94" s="14"/>
      <c r="J94" s="14"/>
      <c r="K94" s="14"/>
      <c r="L94" s="15"/>
    </row>
    <row r="95" spans="2:12" x14ac:dyDescent="0.25">
      <c r="B95" s="11" t="s">
        <v>27</v>
      </c>
      <c r="C95" s="14"/>
      <c r="D95" s="11" t="s">
        <v>3</v>
      </c>
      <c r="E95" s="14"/>
      <c r="F95" s="11" t="s">
        <v>3</v>
      </c>
      <c r="H95" s="11" t="s">
        <v>27</v>
      </c>
      <c r="I95" s="14"/>
      <c r="J95" s="11" t="s">
        <v>3</v>
      </c>
      <c r="K95" s="14"/>
      <c r="L95" s="11" t="s">
        <v>3</v>
      </c>
    </row>
    <row r="96" spans="2:12" x14ac:dyDescent="0.25">
      <c r="B96" s="13"/>
      <c r="C96" s="14"/>
      <c r="D96" s="14"/>
      <c r="E96" s="14"/>
      <c r="F96" s="15"/>
      <c r="H96" s="13"/>
      <c r="I96" s="14"/>
      <c r="J96" s="14"/>
      <c r="K96" s="14"/>
      <c r="L96" s="15"/>
    </row>
    <row r="97" spans="2:12" x14ac:dyDescent="0.25">
      <c r="B97" s="11" t="s">
        <v>28</v>
      </c>
      <c r="C97" s="14"/>
      <c r="D97" s="11">
        <f>SUM(D93:D95)</f>
        <v>0</v>
      </c>
      <c r="E97" s="14"/>
      <c r="F97" s="11">
        <f>SUM(F93:F95)</f>
        <v>0</v>
      </c>
      <c r="H97" s="11" t="s">
        <v>28</v>
      </c>
      <c r="I97" s="14"/>
      <c r="J97" s="11">
        <f>SUM(J93:J95)</f>
        <v>0</v>
      </c>
      <c r="K97" s="14"/>
      <c r="L97" s="11">
        <f>SUM(L93:L95)</f>
        <v>0</v>
      </c>
    </row>
    <row r="98" spans="2:12" x14ac:dyDescent="0.25">
      <c r="B98" s="21"/>
      <c r="C98" s="22"/>
      <c r="D98" s="23"/>
      <c r="E98" s="22"/>
      <c r="F98" s="24"/>
      <c r="H98" s="21"/>
      <c r="I98" s="22"/>
      <c r="J98" s="23"/>
      <c r="K98" s="22"/>
      <c r="L98" s="24"/>
    </row>
  </sheetData>
  <mergeCells count="36">
    <mergeCell ref="B91:D91"/>
    <mergeCell ref="H91:J91"/>
    <mergeCell ref="B79:D79"/>
    <mergeCell ref="H79:J79"/>
    <mergeCell ref="B67:D67"/>
    <mergeCell ref="H67:J67"/>
    <mergeCell ref="B55:D55"/>
    <mergeCell ref="H55:J55"/>
    <mergeCell ref="B43:D43"/>
    <mergeCell ref="H43:J43"/>
    <mergeCell ref="B31:D31"/>
    <mergeCell ref="H31:J31"/>
    <mergeCell ref="B19:D19"/>
    <mergeCell ref="H19:J19"/>
    <mergeCell ref="B7:D7"/>
    <mergeCell ref="H7:J7"/>
    <mergeCell ref="S2:U2"/>
    <mergeCell ref="S4:V4"/>
    <mergeCell ref="S5:V5"/>
    <mergeCell ref="S6:V6"/>
    <mergeCell ref="S7:V7"/>
    <mergeCell ref="S8:V8"/>
    <mergeCell ref="S9:V9"/>
    <mergeCell ref="S10:V10"/>
    <mergeCell ref="S11:V11"/>
    <mergeCell ref="S12:V12"/>
    <mergeCell ref="S13:V13"/>
    <mergeCell ref="S14:V14"/>
    <mergeCell ref="S20:V20"/>
    <mergeCell ref="S21:V21"/>
    <mergeCell ref="S22:V22"/>
    <mergeCell ref="S15:V15"/>
    <mergeCell ref="S16:V16"/>
    <mergeCell ref="S17:V17"/>
    <mergeCell ref="S18:V18"/>
    <mergeCell ref="S19:V19"/>
  </mergeCells>
  <hyperlinks>
    <hyperlink ref="L2" location="Start!A1" display="Start"/>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Spelers!$C$6:$C$24</xm:f>
          </x14:formula1>
          <xm:sqref>D5 F5 J5 L5 D17 F17 J17 L17 D29 F29 J29 L29 D41 F41 J41 L41 D53 L53 J53 F53 D65 F65 J65 L65 D77 F77 J77 L77 D89 F89 J89 L89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74"/>
  <sheetViews>
    <sheetView workbookViewId="0">
      <selection activeCell="G59" sqref="G59"/>
    </sheetView>
  </sheetViews>
  <sheetFormatPr defaultRowHeight="15" x14ac:dyDescent="0.25"/>
  <cols>
    <col min="3" max="3" width="1.85546875" customWidth="1"/>
    <col min="4" max="4" width="35.7109375" customWidth="1"/>
    <col min="5" max="5" width="3.28515625" customWidth="1"/>
    <col min="6" max="6" width="35.7109375" customWidth="1"/>
    <col min="7" max="7" width="5.7109375" customWidth="1"/>
    <col min="8" max="8" width="7.5703125" customWidth="1"/>
    <col min="9" max="9" width="1.85546875" customWidth="1"/>
    <col min="10" max="10" width="35.7109375" customWidth="1"/>
    <col min="11" max="11" width="3.28515625" customWidth="1"/>
    <col min="12" max="12" width="35.7109375" customWidth="1"/>
  </cols>
  <sheetData>
    <row r="2" spans="2:23" x14ac:dyDescent="0.25">
      <c r="L2" s="10" t="s">
        <v>53</v>
      </c>
      <c r="S2" s="65" t="s">
        <v>82</v>
      </c>
      <c r="T2" s="65"/>
      <c r="U2" s="65"/>
    </row>
    <row r="3" spans="2:23" x14ac:dyDescent="0.25">
      <c r="D3" s="7" t="s">
        <v>46</v>
      </c>
    </row>
    <row r="4" spans="2:23" x14ac:dyDescent="0.25">
      <c r="S4" s="66" t="s">
        <v>4</v>
      </c>
      <c r="T4" s="67"/>
      <c r="U4" s="67"/>
      <c r="V4" s="68"/>
      <c r="W4" s="4">
        <f>SUMIF(D5:L5,"David Deraeve",D13:L13)+SUMIF(D17:L17,"David Deraeve",D25:L25)+SUMIF(D29:L29,"David Deraeve",D37:L37)+SUMIF(D41:L41,"David Deraeve",D49:L49)+SUMIF(D53:L53,"David Deraeve",D61:L61)+SUMIF(D65:L65,"David Deraeve",D73:L73)+SUMIF(D77:L77,"David Deraeve",D85:L85)</f>
        <v>9</v>
      </c>
    </row>
    <row r="5" spans="2:23" x14ac:dyDescent="0.25">
      <c r="B5" s="11" t="s">
        <v>29</v>
      </c>
      <c r="C5" s="12"/>
      <c r="D5" s="6" t="s">
        <v>8</v>
      </c>
      <c r="E5" s="12"/>
      <c r="F5" s="6" t="s">
        <v>9</v>
      </c>
      <c r="H5" s="11" t="s">
        <v>29</v>
      </c>
      <c r="I5" s="12"/>
      <c r="J5" s="6" t="s">
        <v>14</v>
      </c>
      <c r="K5" s="12"/>
      <c r="L5" s="6" t="s">
        <v>18</v>
      </c>
      <c r="S5" s="66" t="s">
        <v>33</v>
      </c>
      <c r="T5" s="67"/>
      <c r="U5" s="67"/>
      <c r="V5" s="68"/>
      <c r="W5" s="4">
        <f>SUMIF(D5:L5,"Jacky Popelier",D13:L13)+SUMIF(D17:L17,"Jacky Popelier",D25:L25)+SUMIF(D29:L29,"Jacky Popelier",D37:L37)+SUMIF(D41:L41,"Jacky Popelier",D49:L49)+SUMIF(D53:L53,"Jacky Popelier",D61:L61)+SUMIF(D65:L65,"Jacky Popelier",D73:L73)+SUMIF(D77:L77,"Jacky Popelier",D85:L85)</f>
        <v>16</v>
      </c>
    </row>
    <row r="6" spans="2:23" x14ac:dyDescent="0.25">
      <c r="B6" s="13"/>
      <c r="C6" s="14"/>
      <c r="D6" s="14"/>
      <c r="E6" s="14"/>
      <c r="F6" s="15"/>
      <c r="H6" s="13"/>
      <c r="I6" s="14"/>
      <c r="J6" s="14"/>
      <c r="K6" s="14"/>
      <c r="L6" s="15"/>
      <c r="S6" s="66" t="s">
        <v>5</v>
      </c>
      <c r="T6" s="67"/>
      <c r="U6" s="67"/>
      <c r="V6" s="68"/>
      <c r="W6" s="4">
        <f>SUMIF(D5:L5,"Bart Gelaude",D13:L13)+SUMIF(D17:L17,"Bart Gelaude",D25:L25)+SUMIF(D29:L29,"Bart Gelaude",D37:L37)+SUMIF(D41:L41,"Bart Gelaude",D49:L49)+SUMIF(D53:L53,"Bart Gelaude",D61:L61)+SUMIF(D65:L65,"Bart Gelaude",D73:L73)+SUMIF(D77:L77,"Bart Gelaude",D85:L85)</f>
        <v>0</v>
      </c>
    </row>
    <row r="7" spans="2:23" x14ac:dyDescent="0.25">
      <c r="B7" s="69"/>
      <c r="C7" s="70"/>
      <c r="D7" s="71"/>
      <c r="E7" s="14"/>
      <c r="F7" s="15"/>
      <c r="H7" s="69"/>
      <c r="I7" s="70"/>
      <c r="J7" s="71"/>
      <c r="K7" s="14"/>
      <c r="L7" s="15"/>
      <c r="S7" s="66" t="s">
        <v>6</v>
      </c>
      <c r="T7" s="67"/>
      <c r="U7" s="67"/>
      <c r="V7" s="68"/>
      <c r="W7" s="4">
        <f>SUMIF(D5:L5,"Steven Vandemoortele",D13:L13)+SUMIF(D17:L17,"Steven Vandemoortele",D25:L25)+SUMIF(D29:L29,"Steven Vandemoortele",D37:L37)+SUMIF(D41:L41,"Steven Vandemoortele",D49:L49)+SUMIF(D53:L53,"Steven Vandemoortele",D61:L61)+SUMIF(D65:L65,"Steven Vandemoortele",D73:L73)+SUMIF(D77:L77,"Steven Vandemoortele",D85:L85)</f>
        <v>0</v>
      </c>
    </row>
    <row r="8" spans="2:23" x14ac:dyDescent="0.25">
      <c r="B8" s="13"/>
      <c r="C8" s="14"/>
      <c r="D8" s="17"/>
      <c r="E8" s="14"/>
      <c r="F8" s="16"/>
      <c r="H8" s="13"/>
      <c r="I8" s="14"/>
      <c r="J8" s="17"/>
      <c r="K8" s="14"/>
      <c r="L8" s="16"/>
      <c r="S8" s="66" t="s">
        <v>7</v>
      </c>
      <c r="T8" s="67"/>
      <c r="U8" s="67"/>
      <c r="V8" s="68"/>
      <c r="W8" s="4">
        <f>SUMIF(D5:L5,"Ryan Vandemoortele",D13:L13)+SUMIF(D17:L17,"Ryan Vandemoortele",D25:L25)+SUMIF(D29:L29,"Ryan Vandemoortele",D37:L37)+SUMIF(D41:L41,"Ryan Vandemoortele",D49:L49)+SUMIF(D53:L53,"Ryan Vandemoortele",D61:L61)+SUMIF(D65:L65,"Ryan Vandemoortele",D73:L73)+SUMIF(D77:L77,"Ryan Vandemoortele",D85:L85)</f>
        <v>0</v>
      </c>
    </row>
    <row r="9" spans="2:23" x14ac:dyDescent="0.25">
      <c r="B9" s="11" t="s">
        <v>26</v>
      </c>
      <c r="C9" s="14"/>
      <c r="D9" s="11">
        <v>1</v>
      </c>
      <c r="E9" s="14"/>
      <c r="F9" s="11">
        <v>5</v>
      </c>
      <c r="H9" s="11" t="s">
        <v>26</v>
      </c>
      <c r="I9" s="14"/>
      <c r="J9" s="11">
        <v>4</v>
      </c>
      <c r="K9" s="14"/>
      <c r="L9" s="11">
        <v>5</v>
      </c>
      <c r="S9" s="66" t="s">
        <v>8</v>
      </c>
      <c r="T9" s="67"/>
      <c r="U9" s="67"/>
      <c r="V9" s="68"/>
      <c r="W9" s="4">
        <f>SUMIF(D5:L5,"Wim Duquesnoy",D13:L13)+SUMIF(D17:L17,"Wim Duquesnoy",D25:L25)+SUMIF(D29:L29,"Wim Duquesnoy",D37:L37)+SUMIF(D41:L41,"Wim Duquesnoy",D49:L49)+SUMIF(D53:L53,"Wim Duquesnoy",D61:L61)+SUMIF(D65:L65,"Wim Duquesnoy",D73:L73)+SUMIF(D77:L77,"Wim Duquesnoy",D85:L85)</f>
        <v>5</v>
      </c>
    </row>
    <row r="10" spans="2:23" x14ac:dyDescent="0.25">
      <c r="B10" s="13"/>
      <c r="C10" s="14"/>
      <c r="D10" s="14"/>
      <c r="E10" s="14"/>
      <c r="F10" s="15"/>
      <c r="H10" s="13"/>
      <c r="I10" s="14"/>
      <c r="J10" s="14"/>
      <c r="K10" s="14"/>
      <c r="L10" s="15"/>
      <c r="S10" s="66" t="s">
        <v>9</v>
      </c>
      <c r="T10" s="67"/>
      <c r="U10" s="67"/>
      <c r="V10" s="68"/>
      <c r="W10" s="4">
        <f>SUMIF(D5:L5,"Dominic Vanclooster",D13:L13)+SUMIF(D17:L17,"Dominic Vanclooster",D25:L25)+SUMIF(D29:L29,"Dominic Vanclooster",D37:L37)+SUMIF(D41:L41,"Dominic Vanclooster",D49:L49)+SUMIF(D53:L53,"Dominic Vanclooster",D61:L61)+SUMIF(D65:L65,"Dominic Vanclooster",D73:L73)+SUMIF(D77:L77,"Dominic Vanclooster",D85:L85)</f>
        <v>12</v>
      </c>
    </row>
    <row r="11" spans="2:23" x14ac:dyDescent="0.25">
      <c r="B11" s="11" t="s">
        <v>27</v>
      </c>
      <c r="C11" s="14"/>
      <c r="D11" s="11">
        <v>2</v>
      </c>
      <c r="E11" s="14"/>
      <c r="F11" s="11">
        <v>5</v>
      </c>
      <c r="H11" s="11" t="s">
        <v>27</v>
      </c>
      <c r="I11" s="14"/>
      <c r="J11" s="11">
        <v>5</v>
      </c>
      <c r="K11" s="14"/>
      <c r="L11" s="11">
        <v>3</v>
      </c>
      <c r="S11" s="66" t="s">
        <v>10</v>
      </c>
      <c r="T11" s="67"/>
      <c r="U11" s="67"/>
      <c r="V11" s="68"/>
      <c r="W11" s="4">
        <f>SUMIF(D5:L5,"Mark Schaeck",D13:L13)+SUMIF(D17:L17,"Mark Schaeck",D25:L25)+SUMIF(D29:L29,"Mark Schaeck",D37:L37)+SUMIF(D41:L41,"Mark Schaeck",D49:L49)+SUMIF(D53:L53,"Mark Schaeck",D61:L61)+SUMIF(D65:L65,"Mark Schaeck",D73:L73)+SUMIF(D77:L77,"Mark Schaeck",D85:L85)</f>
        <v>5</v>
      </c>
    </row>
    <row r="12" spans="2:23" x14ac:dyDescent="0.25">
      <c r="B12" s="13"/>
      <c r="C12" s="14"/>
      <c r="D12" s="14"/>
      <c r="E12" s="14"/>
      <c r="F12" s="15"/>
      <c r="H12" s="13"/>
      <c r="I12" s="14"/>
      <c r="J12" s="14"/>
      <c r="K12" s="14"/>
      <c r="L12" s="15"/>
      <c r="S12" s="66" t="s">
        <v>11</v>
      </c>
      <c r="T12" s="67"/>
      <c r="U12" s="67"/>
      <c r="V12" s="68"/>
      <c r="W12" s="4">
        <f>SUMIF(D5:L5,"Jean Marie Callens",D13:L13)+SUMIF(D17:L17,"Jean Marie Callens",D25:L25)+SUMIF(D29:L29,"Jean Marie Callens",D37:L37)+SUMIF(D41:L41,"Jean Marie Callens",D49:L49)+SUMIF(D53:L53,"Jean Marie Callens",D61:L61)+SUMIF(D65:L65,"Jean Marie Callens",D73:L73)+SUMIF(D77:L77,"Jean Marie Callens",D85:L85)</f>
        <v>7</v>
      </c>
    </row>
    <row r="13" spans="2:23" x14ac:dyDescent="0.25">
      <c r="B13" s="11" t="s">
        <v>28</v>
      </c>
      <c r="C13" s="14"/>
      <c r="D13" s="11">
        <f>SUM(D9:D11)</f>
        <v>3</v>
      </c>
      <c r="E13" s="14"/>
      <c r="F13" s="11">
        <f>SUM(F9:F11)</f>
        <v>10</v>
      </c>
      <c r="H13" s="11" t="s">
        <v>28</v>
      </c>
      <c r="I13" s="14"/>
      <c r="J13" s="11">
        <f>SUM(J9:J11)</f>
        <v>9</v>
      </c>
      <c r="K13" s="14"/>
      <c r="L13" s="11">
        <f>SUM(L9:L11)</f>
        <v>8</v>
      </c>
      <c r="S13" s="66" t="s">
        <v>12</v>
      </c>
      <c r="T13" s="67"/>
      <c r="U13" s="67"/>
      <c r="V13" s="68"/>
      <c r="W13" s="4">
        <f>SUMIF(D5:L5,"Danny Heytens",D13:L13)+SUMIF(D17:L17,"Danny Heytens",D25:L25)+SUMIF(D29:L29,"Danny Heytens",D37:L37)+SUMIF(D41:L41,"Danny Heytens",D49:L49)+SUMIF(D53:L53,"Danny Heytens",D61:L61)+SUMIF(D65:L65,"Danny Heytens",D73:L73)+SUMIF(D77:L77,"Danny Heytens",D85:L85)</f>
        <v>0</v>
      </c>
    </row>
    <row r="14" spans="2:23" x14ac:dyDescent="0.25">
      <c r="B14" s="21"/>
      <c r="C14" s="22"/>
      <c r="D14" s="23"/>
      <c r="E14" s="22"/>
      <c r="F14" s="24"/>
      <c r="H14" s="21"/>
      <c r="I14" s="22"/>
      <c r="J14" s="23"/>
      <c r="K14" s="22"/>
      <c r="L14" s="24"/>
      <c r="S14" s="66" t="s">
        <v>13</v>
      </c>
      <c r="T14" s="67"/>
      <c r="U14" s="67"/>
      <c r="V14" s="68"/>
      <c r="W14" s="4">
        <f>SUMIF(D5:L5,"Kevin Capelle",D13:L13)+SUMIF(D17:L17,"Kevin Capelle",D25:L25)+SUMIF(D29:L29,"Kevin Capelle",D37:L37)+SUMIF(D41:L41,"Kevin Capelle",D49:L49)+SUMIF(D53:L53,"Kevin Capelle",D61:L61)+SUMIF(D65:L65,"Kevin Capelle",D73:L73)+SUMIF(D77:L77,"Kevin Capelle",D85:L85)</f>
        <v>0</v>
      </c>
    </row>
    <row r="15" spans="2:23" x14ac:dyDescent="0.25">
      <c r="B15" s="20"/>
      <c r="C15" s="20"/>
      <c r="D15" s="19"/>
      <c r="E15" s="20"/>
      <c r="F15" s="19"/>
      <c r="H15" s="20"/>
      <c r="I15" s="20"/>
      <c r="J15" s="19"/>
      <c r="K15" s="20"/>
      <c r="L15" s="19"/>
      <c r="S15" s="66" t="s">
        <v>14</v>
      </c>
      <c r="T15" s="67"/>
      <c r="U15" s="67"/>
      <c r="V15" s="68"/>
      <c r="W15" s="4">
        <f>SUMIF(D5:L5,"Bart Vervaeke",D13:L13)+SUMIF(D17:L17,"Bart Vervaeke",D25:L25)+SUMIF(D29:L29,"Bart Vervaeke",D37:L37)+SUMIF(D41:L41,"Bart Vervaeke",D49:L49)+SUMIF(D53:L53,"Bart Vervaeke",D61:L61)+SUMIF(D65:L65,"Bart Vervaeke",D73:L73)+SUMIF(D77:L77,"Bart Vervaeke",D85:L85)</f>
        <v>9</v>
      </c>
    </row>
    <row r="16" spans="2:23" x14ac:dyDescent="0.25">
      <c r="S16" s="66" t="s">
        <v>25</v>
      </c>
      <c r="T16" s="67"/>
      <c r="U16" s="67"/>
      <c r="V16" s="68"/>
      <c r="W16" s="4">
        <f>SUMIF(D5:L5,"Elke Casselein",D13:L13)+SUMIF(D17:L17,"Elke Casselein",D25:L25)+SUMIF(D29:L29,"Elke Casselein",D37:L37)+SUMIF(D41:L41,"Elke Casselein",D49:L49)+SUMIF(D53:L53,"Elke Casselein",D61:L61)+SUMIF(D65:L65,"Elke Casselein",D73:L73)+SUMIF(D77:L77,"Elke Casselein",D85:L85)</f>
        <v>8</v>
      </c>
    </row>
    <row r="17" spans="2:23" x14ac:dyDescent="0.25">
      <c r="B17" s="11" t="s">
        <v>29</v>
      </c>
      <c r="C17" s="12"/>
      <c r="D17" s="6" t="s">
        <v>9</v>
      </c>
      <c r="E17" s="12"/>
      <c r="F17" s="6" t="s">
        <v>18</v>
      </c>
      <c r="H17" s="11" t="s">
        <v>29</v>
      </c>
      <c r="I17" s="12"/>
      <c r="J17" s="6" t="s">
        <v>19</v>
      </c>
      <c r="K17" s="12"/>
      <c r="L17" s="6" t="s">
        <v>10</v>
      </c>
      <c r="S17" s="66" t="s">
        <v>17</v>
      </c>
      <c r="T17" s="67"/>
      <c r="U17" s="67"/>
      <c r="V17" s="68"/>
      <c r="W17" s="4">
        <f>SUMIF(D5:L5,"Ingo Vandroogenbroeck",D13:L13)+SUMIF(D17:L17,"Ingo Vandroogenbroeck",D25:L25)+SUMIF(D29:L29,"Ingo Vandroogenbroeck",D37:L37)+SUMIF(D41:L41,"Ingo Vandroogenbroeck",D49:L49)+SUMIF(D53:L53,"Ingo Vandroogenbroeck",D61:L61)+SUMIF(D65:L65,"Ingo Vandroogenbroeck",D73:L73)+SUMIF(D77:L77,"Ingo Vandroogenbroeck",D85:L85)</f>
        <v>0</v>
      </c>
    </row>
    <row r="18" spans="2:23" x14ac:dyDescent="0.25">
      <c r="B18" s="13"/>
      <c r="C18" s="14"/>
      <c r="D18" s="14"/>
      <c r="E18" s="14"/>
      <c r="F18" s="15"/>
      <c r="H18" s="13"/>
      <c r="I18" s="14"/>
      <c r="J18" s="14"/>
      <c r="K18" s="14"/>
      <c r="L18" s="15"/>
      <c r="S18" s="66" t="s">
        <v>15</v>
      </c>
      <c r="T18" s="67"/>
      <c r="U18" s="67"/>
      <c r="V18" s="68"/>
      <c r="W18" s="4">
        <f>SUMIF(D5:L5,"Jean Pierre Dumortier",D13:L13)+SUMIF(D17:L17,"Jean Pierre Dumortier",D25:L25)+SUMIF(D29:L29,"Jean Pierre Dumortier",D37:L37)+SUMIF(D41:L41,"Jean Pierre Dumortier",D49:L49)+SUMIF(D53:L53,"Jean Pierre Dumortier",D61:L61)+SUMIF(D65:L65,"Jean Pierre Dumortier",D73:L73)+SUMIF(D77:L77,"Jean Pierre Dumortier",D85:L85)</f>
        <v>0</v>
      </c>
    </row>
    <row r="19" spans="2:23" x14ac:dyDescent="0.25">
      <c r="B19" s="69"/>
      <c r="C19" s="70"/>
      <c r="D19" s="71"/>
      <c r="E19" s="14"/>
      <c r="F19" s="15"/>
      <c r="H19" s="69"/>
      <c r="I19" s="70"/>
      <c r="J19" s="71"/>
      <c r="K19" s="14"/>
      <c r="L19" s="15"/>
      <c r="S19" s="66" t="s">
        <v>16</v>
      </c>
      <c r="T19" s="67"/>
      <c r="U19" s="67"/>
      <c r="V19" s="68"/>
      <c r="W19" s="4">
        <f>SUMIF(D5:L5,"Alex Vandroogenbroeck",D13:L13)+SUMIF(D17:L17,"Alex Vandroogenbroeck",D25:L25)+SUMIF(D29:L29,"Alex Vandroogenbroeck",D37:L37)+SUMIF(D41:L41,"Alex Vandroogenbroeck",D49:L49)+SUMIF(D53:L53,"Alex Vandroogenbroeck",D61:L61)+SUMIF(D65:L65,"Alex Vandroogenbroeck",D73:L73)+SUMIF(D77:L77,"Alex Vandroogenbroeck",D85:L85)</f>
        <v>17</v>
      </c>
    </row>
    <row r="20" spans="2:23" x14ac:dyDescent="0.25">
      <c r="B20" s="13"/>
      <c r="C20" s="14"/>
      <c r="D20" s="17"/>
      <c r="E20" s="14"/>
      <c r="F20" s="16"/>
      <c r="H20" s="13"/>
      <c r="I20" s="14"/>
      <c r="J20" s="17"/>
      <c r="K20" s="14"/>
      <c r="L20" s="16"/>
      <c r="S20" s="66" t="s">
        <v>18</v>
      </c>
      <c r="T20" s="67"/>
      <c r="U20" s="67"/>
      <c r="V20" s="68"/>
      <c r="W20" s="4">
        <f>SUMIF(D5:L5,"Charles Braeckevelt",D13:L13)+SUMIF(D17:L17,"Charles Braeckevelt",D25:L25)+SUMIF(D29:L29,"Charles Braeckevelt",D37:L37)+SUMIF(D41:L41,"Charles Braeckevelt",D49:L49)+SUMIF(D53:L53,"Charles Braeckevelt",D61:L61)+SUMIF(D65:L65,"Charles Braeckevelt",D73:L73)+SUMIF(D77:L77,"Charles Braeckevelt",D85:L85)</f>
        <v>28</v>
      </c>
    </row>
    <row r="21" spans="2:23" x14ac:dyDescent="0.25">
      <c r="B21" s="11" t="s">
        <v>26</v>
      </c>
      <c r="C21" s="14"/>
      <c r="D21" s="11">
        <v>1</v>
      </c>
      <c r="E21" s="14"/>
      <c r="F21" s="11">
        <v>5</v>
      </c>
      <c r="H21" s="11" t="s">
        <v>26</v>
      </c>
      <c r="I21" s="14"/>
      <c r="J21" s="11">
        <v>5</v>
      </c>
      <c r="K21" s="14"/>
      <c r="L21" s="11">
        <v>2</v>
      </c>
      <c r="S21" s="66" t="s">
        <v>19</v>
      </c>
      <c r="T21" s="67"/>
      <c r="U21" s="67"/>
      <c r="V21" s="68"/>
      <c r="W21" s="4">
        <f>SUMIF(D5:L5,"Franky Staelens",D13:L13)+SUMIF(D17:L17,"Franky Staelens",D25:L25)+SUMIF(D29:L29,"Franky Staelens",D37:L37)+SUMIF(D41:L41,"Franky Staelens",D49:L49)+SUMIF(D53:L53,"Franky Staelens",D61:L61)+SUMIF(D65:L65,"Franky Staelens",D73:L73)+SUMIF(D77:L77,"Franky Staelens",D85:L85)</f>
        <v>16</v>
      </c>
    </row>
    <row r="22" spans="2:23" x14ac:dyDescent="0.25">
      <c r="B22" s="13"/>
      <c r="C22" s="14"/>
      <c r="D22" s="14"/>
      <c r="E22" s="14"/>
      <c r="F22" s="15"/>
      <c r="H22" s="13"/>
      <c r="I22" s="14"/>
      <c r="J22" s="14"/>
      <c r="K22" s="14"/>
      <c r="L22" s="15"/>
      <c r="S22" s="66" t="s">
        <v>21</v>
      </c>
      <c r="T22" s="67"/>
      <c r="U22" s="67"/>
      <c r="V22" s="68"/>
      <c r="W22" s="4">
        <f>SUMIF(D5:L5,"Eddy Bossuyt",D13:L13)+SUMIF(D17:L17,"Eddy Bossuyt",D25:L25)+SUMIF(D29:L29,"Eddy Bossuyt",D37:L37)+SUMIF(D41:L41,"Eddy Bossuyt",D49:L49)+SUMIF(D53:L53,"Eddy Bossuyt",D61:L61)+SUMIF(D65:L65,"Eddy Bossuyt",D73:L73)+SUMIF(D77:L77,"Eddy Bossuyt",D85:L85)</f>
        <v>0</v>
      </c>
    </row>
    <row r="23" spans="2:23" x14ac:dyDescent="0.25">
      <c r="B23" s="11" t="s">
        <v>27</v>
      </c>
      <c r="C23" s="14"/>
      <c r="D23" s="11">
        <v>1</v>
      </c>
      <c r="E23" s="14"/>
      <c r="F23" s="11">
        <v>5</v>
      </c>
      <c r="H23" s="11" t="s">
        <v>27</v>
      </c>
      <c r="I23" s="14"/>
      <c r="J23" s="11">
        <v>5</v>
      </c>
      <c r="K23" s="14"/>
      <c r="L23" s="11">
        <v>0</v>
      </c>
    </row>
    <row r="24" spans="2:23" x14ac:dyDescent="0.25">
      <c r="B24" s="13"/>
      <c r="C24" s="14"/>
      <c r="D24" s="14"/>
      <c r="E24" s="14"/>
      <c r="F24" s="15"/>
      <c r="H24" s="13"/>
      <c r="I24" s="14"/>
      <c r="J24" s="14"/>
      <c r="K24" s="14"/>
      <c r="L24" s="15"/>
    </row>
    <row r="25" spans="2:23" x14ac:dyDescent="0.25">
      <c r="B25" s="11" t="s">
        <v>28</v>
      </c>
      <c r="C25" s="14"/>
      <c r="D25" s="11">
        <f>SUM(D21:D23)</f>
        <v>2</v>
      </c>
      <c r="E25" s="14"/>
      <c r="F25" s="11">
        <f>SUM(F21:F23)</f>
        <v>10</v>
      </c>
      <c r="H25" s="11" t="s">
        <v>28</v>
      </c>
      <c r="I25" s="14"/>
      <c r="J25" s="11">
        <f>SUM(J21:J23)</f>
        <v>10</v>
      </c>
      <c r="K25" s="14"/>
      <c r="L25" s="11">
        <f>SUM(L21:L23)</f>
        <v>2</v>
      </c>
    </row>
    <row r="26" spans="2:23" x14ac:dyDescent="0.25">
      <c r="B26" s="21"/>
      <c r="C26" s="22"/>
      <c r="D26" s="23"/>
      <c r="E26" s="22"/>
      <c r="F26" s="24"/>
      <c r="H26" s="21"/>
      <c r="I26" s="22"/>
      <c r="J26" s="23"/>
      <c r="K26" s="22"/>
      <c r="L26" s="24"/>
    </row>
    <row r="27" spans="2:23" x14ac:dyDescent="0.25">
      <c r="B27" s="20"/>
      <c r="C27" s="20"/>
      <c r="D27" s="19"/>
      <c r="E27" s="20"/>
      <c r="F27" s="19"/>
      <c r="H27" s="20"/>
      <c r="I27" s="20"/>
      <c r="J27" s="19"/>
      <c r="K27" s="20"/>
      <c r="L27" s="19"/>
    </row>
    <row r="29" spans="2:23" x14ac:dyDescent="0.25">
      <c r="B29" s="11" t="s">
        <v>29</v>
      </c>
      <c r="C29" s="12"/>
      <c r="D29" s="6" t="s">
        <v>33</v>
      </c>
      <c r="E29" s="12"/>
      <c r="F29" s="6" t="s">
        <v>19</v>
      </c>
      <c r="H29" s="11" t="s">
        <v>29</v>
      </c>
      <c r="I29" s="12"/>
      <c r="J29" s="6" t="s">
        <v>8</v>
      </c>
      <c r="K29" s="12"/>
      <c r="L29" s="6" t="s">
        <v>33</v>
      </c>
    </row>
    <row r="30" spans="2:23" x14ac:dyDescent="0.25">
      <c r="B30" s="13"/>
      <c r="C30" s="14"/>
      <c r="D30" s="14"/>
      <c r="E30" s="14"/>
      <c r="F30" s="15"/>
      <c r="H30" s="13"/>
      <c r="I30" s="14"/>
      <c r="J30" s="14"/>
      <c r="K30" s="14"/>
      <c r="L30" s="15"/>
    </row>
    <row r="31" spans="2:23" x14ac:dyDescent="0.25">
      <c r="B31" s="69"/>
      <c r="C31" s="70"/>
      <c r="D31" s="71"/>
      <c r="E31" s="14"/>
      <c r="F31" s="15"/>
      <c r="H31" s="69"/>
      <c r="I31" s="70"/>
      <c r="J31" s="71"/>
      <c r="K31" s="14"/>
      <c r="L31" s="15"/>
    </row>
    <row r="32" spans="2:23" x14ac:dyDescent="0.25">
      <c r="B32" s="13"/>
      <c r="C32" s="14"/>
      <c r="D32" s="17"/>
      <c r="E32" s="14"/>
      <c r="F32" s="16"/>
      <c r="H32" s="13"/>
      <c r="I32" s="14"/>
      <c r="J32" s="17"/>
      <c r="K32" s="14"/>
      <c r="L32" s="16"/>
    </row>
    <row r="33" spans="2:12" x14ac:dyDescent="0.25">
      <c r="B33" s="11" t="s">
        <v>26</v>
      </c>
      <c r="C33" s="14"/>
      <c r="D33" s="11">
        <v>5</v>
      </c>
      <c r="E33" s="14"/>
      <c r="F33" s="11">
        <v>1</v>
      </c>
      <c r="H33" s="11" t="s">
        <v>26</v>
      </c>
      <c r="I33" s="14"/>
      <c r="J33" s="11">
        <v>1</v>
      </c>
      <c r="K33" s="14"/>
      <c r="L33" s="11">
        <v>5</v>
      </c>
    </row>
    <row r="34" spans="2:12" x14ac:dyDescent="0.25">
      <c r="B34" s="13"/>
      <c r="C34" s="14"/>
      <c r="D34" s="14"/>
      <c r="E34" s="14"/>
      <c r="F34" s="15"/>
      <c r="H34" s="13"/>
      <c r="I34" s="14"/>
      <c r="J34" s="14"/>
      <c r="K34" s="14"/>
      <c r="L34" s="15"/>
    </row>
    <row r="35" spans="2:12" x14ac:dyDescent="0.25">
      <c r="B35" s="11" t="s">
        <v>27</v>
      </c>
      <c r="C35" s="14"/>
      <c r="D35" s="11">
        <v>1</v>
      </c>
      <c r="E35" s="14"/>
      <c r="F35" s="11">
        <v>5</v>
      </c>
      <c r="H35" s="11" t="s">
        <v>27</v>
      </c>
      <c r="I35" s="14"/>
      <c r="J35" s="11">
        <v>1</v>
      </c>
      <c r="K35" s="14"/>
      <c r="L35" s="11">
        <v>5</v>
      </c>
    </row>
    <row r="36" spans="2:12" x14ac:dyDescent="0.25">
      <c r="B36" s="13"/>
      <c r="C36" s="14"/>
      <c r="D36" s="14"/>
      <c r="E36" s="14"/>
      <c r="F36" s="15"/>
      <c r="H36" s="13"/>
      <c r="I36" s="14"/>
      <c r="J36" s="14"/>
      <c r="K36" s="14"/>
      <c r="L36" s="15"/>
    </row>
    <row r="37" spans="2:12" x14ac:dyDescent="0.25">
      <c r="B37" s="11" t="s">
        <v>28</v>
      </c>
      <c r="C37" s="14"/>
      <c r="D37" s="11">
        <f>SUM(D33:D35)</f>
        <v>6</v>
      </c>
      <c r="E37" s="14"/>
      <c r="F37" s="11">
        <f>SUM(F33:F35)</f>
        <v>6</v>
      </c>
      <c r="H37" s="11" t="s">
        <v>28</v>
      </c>
      <c r="I37" s="14"/>
      <c r="J37" s="11">
        <f>SUM(J33:J35)</f>
        <v>2</v>
      </c>
      <c r="K37" s="14"/>
      <c r="L37" s="11">
        <f>SUM(L33:L35)</f>
        <v>10</v>
      </c>
    </row>
    <row r="38" spans="2:12" x14ac:dyDescent="0.25">
      <c r="B38" s="21"/>
      <c r="C38" s="22"/>
      <c r="D38" s="23"/>
      <c r="E38" s="22"/>
      <c r="F38" s="24"/>
      <c r="H38" s="21"/>
      <c r="I38" s="22"/>
      <c r="J38" s="23"/>
      <c r="K38" s="22"/>
      <c r="L38" s="24"/>
    </row>
    <row r="39" spans="2:12" x14ac:dyDescent="0.25">
      <c r="B39" s="19"/>
      <c r="C39" s="19"/>
      <c r="D39" s="19"/>
      <c r="E39" s="19"/>
      <c r="F39" s="19"/>
      <c r="H39" s="19"/>
      <c r="I39" s="19"/>
      <c r="J39" s="19"/>
      <c r="K39" s="19"/>
      <c r="L39" s="19"/>
    </row>
    <row r="41" spans="2:12" x14ac:dyDescent="0.25">
      <c r="B41" s="11" t="s">
        <v>29</v>
      </c>
      <c r="C41" s="12"/>
      <c r="D41" s="6" t="s">
        <v>10</v>
      </c>
      <c r="E41" s="12"/>
      <c r="F41" s="6" t="s">
        <v>18</v>
      </c>
      <c r="H41" s="11" t="s">
        <v>29</v>
      </c>
      <c r="I41" s="12"/>
      <c r="J41" s="6" t="s">
        <v>16</v>
      </c>
      <c r="K41" s="12"/>
      <c r="L41" s="6" t="s">
        <v>11</v>
      </c>
    </row>
    <row r="42" spans="2:12" x14ac:dyDescent="0.25">
      <c r="B42" s="13"/>
      <c r="C42" s="14"/>
      <c r="D42" s="14"/>
      <c r="E42" s="14"/>
      <c r="F42" s="15"/>
      <c r="H42" s="13"/>
      <c r="I42" s="14"/>
      <c r="J42" s="14"/>
      <c r="K42" s="14"/>
      <c r="L42" s="15"/>
    </row>
    <row r="43" spans="2:12" x14ac:dyDescent="0.25">
      <c r="B43" s="69"/>
      <c r="C43" s="70"/>
      <c r="D43" s="71"/>
      <c r="E43" s="14"/>
      <c r="F43" s="15"/>
      <c r="H43" s="69"/>
      <c r="I43" s="70"/>
      <c r="J43" s="71"/>
      <c r="K43" s="14"/>
      <c r="L43" s="15"/>
    </row>
    <row r="44" spans="2:12" x14ac:dyDescent="0.25">
      <c r="B44" s="13"/>
      <c r="C44" s="14"/>
      <c r="D44" s="17"/>
      <c r="E44" s="14"/>
      <c r="F44" s="16"/>
      <c r="H44" s="13"/>
      <c r="I44" s="14"/>
      <c r="J44" s="17"/>
      <c r="K44" s="14"/>
      <c r="L44" s="16"/>
    </row>
    <row r="45" spans="2:12" x14ac:dyDescent="0.25">
      <c r="B45" s="11" t="s">
        <v>26</v>
      </c>
      <c r="C45" s="14"/>
      <c r="D45" s="11">
        <v>2</v>
      </c>
      <c r="E45" s="14"/>
      <c r="F45" s="11">
        <v>5</v>
      </c>
      <c r="H45" s="11" t="s">
        <v>26</v>
      </c>
      <c r="I45" s="14"/>
      <c r="J45" s="11">
        <v>5</v>
      </c>
      <c r="K45" s="14"/>
      <c r="L45" s="11">
        <v>2</v>
      </c>
    </row>
    <row r="46" spans="2:12" x14ac:dyDescent="0.25">
      <c r="B46" s="13"/>
      <c r="C46" s="14"/>
      <c r="D46" s="14"/>
      <c r="E46" s="14"/>
      <c r="F46" s="15"/>
      <c r="H46" s="13"/>
      <c r="I46" s="14"/>
      <c r="J46" s="14"/>
      <c r="K46" s="14"/>
      <c r="L46" s="15"/>
    </row>
    <row r="47" spans="2:12" x14ac:dyDescent="0.25">
      <c r="B47" s="11" t="s">
        <v>27</v>
      </c>
      <c r="C47" s="14"/>
      <c r="D47" s="11">
        <v>1</v>
      </c>
      <c r="E47" s="14"/>
      <c r="F47" s="11">
        <v>5</v>
      </c>
      <c r="H47" s="11" t="s">
        <v>27</v>
      </c>
      <c r="I47" s="14"/>
      <c r="J47" s="11">
        <v>2</v>
      </c>
      <c r="K47" s="14"/>
      <c r="L47" s="11">
        <v>5</v>
      </c>
    </row>
    <row r="48" spans="2:12" x14ac:dyDescent="0.25">
      <c r="B48" s="13"/>
      <c r="C48" s="14"/>
      <c r="D48" s="14"/>
      <c r="E48" s="14"/>
      <c r="F48" s="15"/>
      <c r="H48" s="13"/>
      <c r="I48" s="14"/>
      <c r="J48" s="14"/>
      <c r="K48" s="14"/>
      <c r="L48" s="15"/>
    </row>
    <row r="49" spans="2:12" x14ac:dyDescent="0.25">
      <c r="B49" s="11" t="s">
        <v>28</v>
      </c>
      <c r="C49" s="14"/>
      <c r="D49" s="11">
        <f>SUM(D45:D47)</f>
        <v>3</v>
      </c>
      <c r="E49" s="14"/>
      <c r="F49" s="11">
        <f>SUM(F45:F47)</f>
        <v>10</v>
      </c>
      <c r="H49" s="11" t="s">
        <v>28</v>
      </c>
      <c r="I49" s="14"/>
      <c r="J49" s="11">
        <f>SUM(J45:J47)</f>
        <v>7</v>
      </c>
      <c r="K49" s="14"/>
      <c r="L49" s="11">
        <f>SUM(L45:L47)</f>
        <v>7</v>
      </c>
    </row>
    <row r="50" spans="2:12" x14ac:dyDescent="0.25">
      <c r="B50" s="21"/>
      <c r="C50" s="22"/>
      <c r="D50" s="23"/>
      <c r="E50" s="22"/>
      <c r="F50" s="24"/>
      <c r="H50" s="21"/>
      <c r="I50" s="22"/>
      <c r="J50" s="23"/>
      <c r="K50" s="22"/>
      <c r="L50" s="24"/>
    </row>
    <row r="51" spans="2:12" x14ac:dyDescent="0.25">
      <c r="B51" s="19"/>
      <c r="C51" s="19"/>
      <c r="D51" s="19"/>
      <c r="E51" s="19"/>
      <c r="F51" s="19"/>
      <c r="H51" s="19"/>
      <c r="I51" s="19"/>
      <c r="J51" s="19"/>
      <c r="K51" s="19"/>
      <c r="L51" s="19"/>
    </row>
    <row r="53" spans="2:12" x14ac:dyDescent="0.25">
      <c r="B53" s="11" t="s">
        <v>29</v>
      </c>
      <c r="C53" s="12"/>
      <c r="D53" s="6" t="s">
        <v>16</v>
      </c>
      <c r="E53" s="12"/>
      <c r="F53" s="6" t="s">
        <v>15</v>
      </c>
      <c r="H53" s="11" t="s">
        <v>29</v>
      </c>
      <c r="I53" s="12"/>
      <c r="J53" s="6" t="s">
        <v>4</v>
      </c>
      <c r="K53" s="12"/>
      <c r="L53" s="6" t="s">
        <v>25</v>
      </c>
    </row>
    <row r="54" spans="2:12" x14ac:dyDescent="0.25">
      <c r="B54" s="13"/>
      <c r="C54" s="14"/>
      <c r="D54" s="14"/>
      <c r="E54" s="14"/>
      <c r="F54" s="15"/>
      <c r="H54" s="13"/>
      <c r="I54" s="14"/>
      <c r="J54" s="14"/>
      <c r="K54" s="14"/>
      <c r="L54" s="15"/>
    </row>
    <row r="55" spans="2:12" x14ac:dyDescent="0.25">
      <c r="B55" s="69"/>
      <c r="C55" s="70"/>
      <c r="D55" s="71"/>
      <c r="E55" s="14"/>
      <c r="F55" s="15"/>
      <c r="H55" s="69"/>
      <c r="I55" s="70"/>
      <c r="J55" s="71"/>
      <c r="K55" s="14"/>
      <c r="L55" s="15"/>
    </row>
    <row r="56" spans="2:12" x14ac:dyDescent="0.25">
      <c r="B56" s="13"/>
      <c r="C56" s="14"/>
      <c r="D56" s="17"/>
      <c r="E56" s="14"/>
      <c r="F56" s="16"/>
      <c r="H56" s="13"/>
      <c r="I56" s="14"/>
      <c r="J56" s="17"/>
      <c r="K56" s="14"/>
      <c r="L56" s="16"/>
    </row>
    <row r="57" spans="2:12" x14ac:dyDescent="0.25">
      <c r="B57" s="11" t="s">
        <v>26</v>
      </c>
      <c r="C57" s="14"/>
      <c r="D57" s="11">
        <v>5</v>
      </c>
      <c r="E57" s="14"/>
      <c r="F57" s="11">
        <v>0</v>
      </c>
      <c r="H57" s="11" t="s">
        <v>26</v>
      </c>
      <c r="I57" s="14"/>
      <c r="J57" s="11">
        <v>4</v>
      </c>
      <c r="K57" s="14"/>
      <c r="L57" s="11">
        <v>5</v>
      </c>
    </row>
    <row r="58" spans="2:12" x14ac:dyDescent="0.25">
      <c r="B58" s="13"/>
      <c r="C58" s="14"/>
      <c r="D58" s="14"/>
      <c r="E58" s="14"/>
      <c r="F58" s="15"/>
      <c r="H58" s="13"/>
      <c r="I58" s="14"/>
      <c r="J58" s="14"/>
      <c r="K58" s="14"/>
      <c r="L58" s="15"/>
    </row>
    <row r="59" spans="2:12" x14ac:dyDescent="0.25">
      <c r="B59" s="11" t="s">
        <v>27</v>
      </c>
      <c r="C59" s="14"/>
      <c r="D59" s="11">
        <v>5</v>
      </c>
      <c r="E59" s="14"/>
      <c r="F59" s="11">
        <v>0</v>
      </c>
      <c r="H59" s="11" t="s">
        <v>27</v>
      </c>
      <c r="I59" s="14"/>
      <c r="J59" s="11">
        <v>5</v>
      </c>
      <c r="K59" s="14"/>
      <c r="L59" s="11">
        <v>3</v>
      </c>
    </row>
    <row r="60" spans="2:12" x14ac:dyDescent="0.25">
      <c r="B60" s="13"/>
      <c r="C60" s="14"/>
      <c r="D60" s="14"/>
      <c r="E60" s="14"/>
      <c r="F60" s="15"/>
      <c r="H60" s="13"/>
      <c r="I60" s="14"/>
      <c r="J60" s="14"/>
      <c r="K60" s="14"/>
      <c r="L60" s="15"/>
    </row>
    <row r="61" spans="2:12" x14ac:dyDescent="0.25">
      <c r="B61" s="11" t="s">
        <v>28</v>
      </c>
      <c r="C61" s="14"/>
      <c r="D61" s="11">
        <f>SUM(D57:D59)</f>
        <v>10</v>
      </c>
      <c r="E61" s="14"/>
      <c r="F61" s="11">
        <f>SUM(F57:F59)</f>
        <v>0</v>
      </c>
      <c r="H61" s="11" t="s">
        <v>28</v>
      </c>
      <c r="I61" s="14"/>
      <c r="J61" s="11">
        <f>SUM(J57:J59)</f>
        <v>9</v>
      </c>
      <c r="K61" s="14"/>
      <c r="L61" s="11">
        <f>SUM(L57:L59)</f>
        <v>8</v>
      </c>
    </row>
    <row r="62" spans="2:12" x14ac:dyDescent="0.25">
      <c r="B62" s="21"/>
      <c r="C62" s="22"/>
      <c r="D62" s="23"/>
      <c r="E62" s="22"/>
      <c r="F62" s="24"/>
      <c r="H62" s="21"/>
      <c r="I62" s="22"/>
      <c r="J62" s="23"/>
      <c r="K62" s="22"/>
      <c r="L62" s="24"/>
    </row>
    <row r="63" spans="2:12" x14ac:dyDescent="0.25">
      <c r="B63" s="19"/>
      <c r="C63" s="19"/>
      <c r="D63" s="19"/>
      <c r="E63" s="19"/>
      <c r="F63" s="19"/>
      <c r="H63" s="19"/>
      <c r="I63" s="19"/>
      <c r="J63" s="19"/>
      <c r="K63" s="19"/>
      <c r="L63" s="19"/>
    </row>
    <row r="65" spans="2:12" x14ac:dyDescent="0.25">
      <c r="B65" s="11" t="s">
        <v>29</v>
      </c>
      <c r="C65" s="12"/>
      <c r="D65" s="6"/>
      <c r="E65" s="12"/>
      <c r="F65" s="6"/>
      <c r="H65" s="11" t="s">
        <v>29</v>
      </c>
      <c r="I65" s="12"/>
      <c r="J65" s="6"/>
      <c r="K65" s="12"/>
      <c r="L65" s="6"/>
    </row>
    <row r="66" spans="2:12" x14ac:dyDescent="0.25">
      <c r="B66" s="13"/>
      <c r="C66" s="14"/>
      <c r="D66" s="14"/>
      <c r="E66" s="14"/>
      <c r="F66" s="15"/>
      <c r="H66" s="13"/>
      <c r="I66" s="14"/>
      <c r="J66" s="14"/>
      <c r="K66" s="14"/>
      <c r="L66" s="15"/>
    </row>
    <row r="67" spans="2:12" x14ac:dyDescent="0.25">
      <c r="B67" s="69"/>
      <c r="C67" s="70"/>
      <c r="D67" s="71"/>
      <c r="E67" s="14"/>
      <c r="F67" s="15"/>
      <c r="H67" s="69"/>
      <c r="I67" s="70"/>
      <c r="J67" s="71"/>
      <c r="K67" s="14"/>
      <c r="L67" s="15"/>
    </row>
    <row r="68" spans="2:12" x14ac:dyDescent="0.25">
      <c r="B68" s="13"/>
      <c r="C68" s="14"/>
      <c r="D68" s="17"/>
      <c r="E68" s="14"/>
      <c r="F68" s="16"/>
      <c r="H68" s="13"/>
      <c r="I68" s="14"/>
      <c r="J68" s="17"/>
      <c r="K68" s="14"/>
      <c r="L68" s="16"/>
    </row>
    <row r="69" spans="2:12" x14ac:dyDescent="0.25">
      <c r="B69" s="11" t="s">
        <v>26</v>
      </c>
      <c r="C69" s="14"/>
      <c r="D69" s="11" t="s">
        <v>3</v>
      </c>
      <c r="E69" s="14"/>
      <c r="F69" s="11" t="s">
        <v>3</v>
      </c>
      <c r="H69" s="11" t="s">
        <v>26</v>
      </c>
      <c r="I69" s="14"/>
      <c r="J69" s="11" t="s">
        <v>3</v>
      </c>
      <c r="K69" s="14"/>
      <c r="L69" s="11" t="s">
        <v>3</v>
      </c>
    </row>
    <row r="70" spans="2:12" x14ac:dyDescent="0.25">
      <c r="B70" s="13"/>
      <c r="C70" s="14"/>
      <c r="D70" s="14"/>
      <c r="E70" s="14"/>
      <c r="F70" s="15"/>
      <c r="H70" s="13"/>
      <c r="I70" s="14"/>
      <c r="J70" s="14"/>
      <c r="K70" s="14"/>
      <c r="L70" s="15"/>
    </row>
    <row r="71" spans="2:12" x14ac:dyDescent="0.25">
      <c r="B71" s="11" t="s">
        <v>27</v>
      </c>
      <c r="C71" s="14"/>
      <c r="D71" s="11" t="s">
        <v>3</v>
      </c>
      <c r="E71" s="14"/>
      <c r="F71" s="11" t="s">
        <v>3</v>
      </c>
      <c r="H71" s="11" t="s">
        <v>27</v>
      </c>
      <c r="I71" s="14"/>
      <c r="J71" s="11" t="s">
        <v>3</v>
      </c>
      <c r="K71" s="14"/>
      <c r="L71" s="11" t="s">
        <v>3</v>
      </c>
    </row>
    <row r="72" spans="2:12" x14ac:dyDescent="0.25">
      <c r="B72" s="13"/>
      <c r="C72" s="14"/>
      <c r="D72" s="14"/>
      <c r="E72" s="14"/>
      <c r="F72" s="15"/>
      <c r="H72" s="13"/>
      <c r="I72" s="14"/>
      <c r="J72" s="14"/>
      <c r="K72" s="14"/>
      <c r="L72" s="15"/>
    </row>
    <row r="73" spans="2:12" x14ac:dyDescent="0.25">
      <c r="B73" s="11" t="s">
        <v>28</v>
      </c>
      <c r="C73" s="14"/>
      <c r="D73" s="11">
        <f>SUM(D69:D71)</f>
        <v>0</v>
      </c>
      <c r="E73" s="14"/>
      <c r="F73" s="11">
        <f>SUM(F69:F71)</f>
        <v>0</v>
      </c>
      <c r="H73" s="11" t="s">
        <v>28</v>
      </c>
      <c r="I73" s="14"/>
      <c r="J73" s="11">
        <f>SUM(J69:J71)</f>
        <v>0</v>
      </c>
      <c r="K73" s="14"/>
      <c r="L73" s="11">
        <f>SUM(L69:L71)</f>
        <v>0</v>
      </c>
    </row>
    <row r="74" spans="2:12" x14ac:dyDescent="0.25">
      <c r="B74" s="21"/>
      <c r="C74" s="22"/>
      <c r="D74" s="23"/>
      <c r="E74" s="22"/>
      <c r="F74" s="24"/>
      <c r="H74" s="21"/>
      <c r="I74" s="22"/>
      <c r="J74" s="23"/>
      <c r="K74" s="22"/>
      <c r="L74" s="24"/>
    </row>
  </sheetData>
  <mergeCells count="32">
    <mergeCell ref="B67:D67"/>
    <mergeCell ref="H67:J67"/>
    <mergeCell ref="B55:D55"/>
    <mergeCell ref="H55:J55"/>
    <mergeCell ref="B43:D43"/>
    <mergeCell ref="H43:J43"/>
    <mergeCell ref="B31:D31"/>
    <mergeCell ref="H31:J31"/>
    <mergeCell ref="B19:D19"/>
    <mergeCell ref="H19:J19"/>
    <mergeCell ref="B7:D7"/>
    <mergeCell ref="H7:J7"/>
    <mergeCell ref="S2:U2"/>
    <mergeCell ref="S4:V4"/>
    <mergeCell ref="S5:V5"/>
    <mergeCell ref="S6:V6"/>
    <mergeCell ref="S7:V7"/>
    <mergeCell ref="S8:V8"/>
    <mergeCell ref="S9:V9"/>
    <mergeCell ref="S10:V10"/>
    <mergeCell ref="S11:V11"/>
    <mergeCell ref="S12:V12"/>
    <mergeCell ref="S13:V13"/>
    <mergeCell ref="S14:V14"/>
    <mergeCell ref="S15:V15"/>
    <mergeCell ref="S16:V16"/>
    <mergeCell ref="S17:V17"/>
    <mergeCell ref="S18:V18"/>
    <mergeCell ref="S19:V19"/>
    <mergeCell ref="S20:V20"/>
    <mergeCell ref="S21:V21"/>
    <mergeCell ref="S22:V22"/>
  </mergeCells>
  <hyperlinks>
    <hyperlink ref="L2" location="Start!A1" display="Start"/>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Spelers!$C$6:$C$24</xm:f>
          </x14:formula1>
          <xm:sqref>D5 F5 J5 L5 D17 F17 J17 L17 D29 F29 J29 L29 D41 F41 J41 L41 D53 L53 J53 F53 D65 F65 J65 L65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86"/>
  <sheetViews>
    <sheetView topLeftCell="G1" workbookViewId="0">
      <selection activeCell="R18" sqref="R18"/>
    </sheetView>
  </sheetViews>
  <sheetFormatPr defaultRowHeight="15" x14ac:dyDescent="0.25"/>
  <cols>
    <col min="3" max="3" width="1.85546875" customWidth="1"/>
    <col min="4" max="4" width="35.7109375" customWidth="1"/>
    <col min="5" max="5" width="3.28515625" customWidth="1"/>
    <col min="6" max="6" width="35.7109375" customWidth="1"/>
    <col min="7" max="7" width="5.7109375" customWidth="1"/>
    <col min="8" max="8" width="7.5703125" customWidth="1"/>
    <col min="9" max="9" width="1.85546875" customWidth="1"/>
    <col min="10" max="10" width="35.7109375" customWidth="1"/>
    <col min="11" max="11" width="3.28515625" customWidth="1"/>
    <col min="12" max="12" width="35.7109375" customWidth="1"/>
  </cols>
  <sheetData>
    <row r="2" spans="1:23" x14ac:dyDescent="0.25">
      <c r="L2" s="10" t="s">
        <v>53</v>
      </c>
      <c r="S2" s="65" t="s">
        <v>83</v>
      </c>
      <c r="T2" s="65"/>
      <c r="U2" s="65"/>
    </row>
    <row r="3" spans="1:23" x14ac:dyDescent="0.25">
      <c r="D3" s="7" t="s">
        <v>38</v>
      </c>
    </row>
    <row r="4" spans="1:23" x14ac:dyDescent="0.25">
      <c r="S4" s="66" t="s">
        <v>4</v>
      </c>
      <c r="T4" s="67"/>
      <c r="U4" s="67"/>
      <c r="V4" s="68"/>
      <c r="W4" s="4">
        <f>SUMIF(D5:L5,"David Deraeve",D13:L13)+SUMIF(D17:L17,"David Deraeve",D25:L25)+SUMIF(D29:L29,"David Deraeve",D37:L37)+SUMIF(D41:L41,"David Deraeve",D49:L49)+SUMIF(D53:L53,"David Deraeve",D61:L61)+SUMIF(D65:L65,"David Deraeve",D73:L73)+SUMIF(D77:L77,"David Deraeve",D85:L85)</f>
        <v>14</v>
      </c>
    </row>
    <row r="5" spans="1:23" x14ac:dyDescent="0.25">
      <c r="A5" t="s">
        <v>3</v>
      </c>
      <c r="B5" s="11" t="s">
        <v>29</v>
      </c>
      <c r="C5" s="12"/>
      <c r="D5" s="6" t="s">
        <v>18</v>
      </c>
      <c r="E5" s="12"/>
      <c r="F5" s="6" t="s">
        <v>33</v>
      </c>
      <c r="H5" s="11" t="s">
        <v>29</v>
      </c>
      <c r="I5" s="12"/>
      <c r="J5" s="6" t="s">
        <v>5</v>
      </c>
      <c r="K5" s="12"/>
      <c r="L5" s="6" t="s">
        <v>8</v>
      </c>
      <c r="S5" s="66" t="s">
        <v>33</v>
      </c>
      <c r="T5" s="67"/>
      <c r="U5" s="67"/>
      <c r="V5" s="68"/>
      <c r="W5" s="4">
        <f>SUMIF(D5:L5,"Jacky Popelier",D13:L13)+SUMIF(D17:L17,"Jacky Popelier",D25:L25)+SUMIF(D29:L29,"Jacky Popelier",D37:L37)+SUMIF(D41:L41,"Jacky Popelier",D49:L49)+SUMIF(D53:L53,"Jacky Popelier",D61:L61)+SUMIF(D65:L65,"Jacky Popelier",D73:L73)+SUMIF(D77:L77,"Jacky Popelier",D85:L85)</f>
        <v>9</v>
      </c>
    </row>
    <row r="6" spans="1:23" x14ac:dyDescent="0.25">
      <c r="B6" s="13"/>
      <c r="C6" s="14"/>
      <c r="D6" s="14"/>
      <c r="E6" s="14"/>
      <c r="F6" s="15"/>
      <c r="H6" s="13"/>
      <c r="I6" s="14"/>
      <c r="J6" s="14"/>
      <c r="K6" s="14"/>
      <c r="L6" s="15"/>
      <c r="S6" s="66" t="s">
        <v>5</v>
      </c>
      <c r="T6" s="67"/>
      <c r="U6" s="67"/>
      <c r="V6" s="68"/>
      <c r="W6" s="4">
        <f>SUMIF(D5:L5,"Bart Gelaude",D13:L13)+SUMIF(D17:L17,"Bart Gelaude",D25:L25)+SUMIF(D29:L29,"Bart Gelaude",D37:L37)+SUMIF(D41:L41,"Bart Gelaude",D49:L49)+SUMIF(D53:L53,"Bart Gelaude",D61:L61)+SUMIF(D65:L65,"Bart Gelaude",D73:L73)+SUMIF(D77:L77,"Bart Gelaude",D85:L85)</f>
        <v>20</v>
      </c>
    </row>
    <row r="7" spans="1:23" x14ac:dyDescent="0.25">
      <c r="B7" s="72" t="s">
        <v>3</v>
      </c>
      <c r="C7" s="73"/>
      <c r="D7" s="74"/>
      <c r="E7" s="14"/>
      <c r="F7" s="16"/>
      <c r="H7" s="69"/>
      <c r="I7" s="70"/>
      <c r="J7" s="71"/>
      <c r="K7" s="14"/>
      <c r="L7" s="16"/>
      <c r="S7" s="66" t="s">
        <v>6</v>
      </c>
      <c r="T7" s="67"/>
      <c r="U7" s="67"/>
      <c r="V7" s="68"/>
      <c r="W7" s="4">
        <f>SUMIF(D5:L5,"Steven Vandemoortele",D13:L13)+SUMIF(D17:L17,"Steven Vandemoortele",D25:L25)+SUMIF(D29:L29,"Steven Vandemoortele",D37:L37)+SUMIF(D41:L41,"Steven Vandemoortele",D49:L49)+SUMIF(D53:L53,"Steven Vandemoortele",D61:L61)+SUMIF(D65:L65,"Steven Vandemoortele",D73:L73)+SUMIF(D77:L77,"Steven Vandemoortele",D85:L85)</f>
        <v>20</v>
      </c>
    </row>
    <row r="8" spans="1:23" x14ac:dyDescent="0.25">
      <c r="B8" s="13"/>
      <c r="C8" s="14"/>
      <c r="D8" s="17"/>
      <c r="E8" s="14"/>
      <c r="F8" s="16"/>
      <c r="H8" s="13"/>
      <c r="I8" s="14"/>
      <c r="J8" s="17"/>
      <c r="K8" s="14"/>
      <c r="L8" s="16"/>
      <c r="S8" s="66" t="s">
        <v>7</v>
      </c>
      <c r="T8" s="67"/>
      <c r="U8" s="67"/>
      <c r="V8" s="68"/>
      <c r="W8" s="4">
        <f>SUMIF(D5:L5,"Ryan Vandemoortele",D13:L13)+SUMIF(D17:L17,"Ryan Vandemoortele",D25:L25)+SUMIF(D29:L29,"Ryan Vandemoortele",D37:L37)+SUMIF(D41:L41,"Ryan Vandemoortele",D49:L49)+SUMIF(D53:L53,"Ryan Vandemoortele",D61:L61)+SUMIF(D65:L65,"Ryan Vandemoortele",D73:L73)+SUMIF(D77:L77,"Ryan Vandemoortele",D85:L85)</f>
        <v>9</v>
      </c>
    </row>
    <row r="9" spans="1:23" x14ac:dyDescent="0.25">
      <c r="B9" s="11" t="s">
        <v>26</v>
      </c>
      <c r="C9" s="14"/>
      <c r="D9" s="11">
        <v>5</v>
      </c>
      <c r="E9" s="14"/>
      <c r="F9" s="11">
        <v>4</v>
      </c>
      <c r="H9" s="11" t="s">
        <v>26</v>
      </c>
      <c r="I9" s="14"/>
      <c r="J9" s="11">
        <v>5</v>
      </c>
      <c r="K9" s="14"/>
      <c r="L9" s="11">
        <v>1</v>
      </c>
      <c r="S9" s="66" t="s">
        <v>8</v>
      </c>
      <c r="T9" s="67"/>
      <c r="U9" s="67"/>
      <c r="V9" s="68"/>
      <c r="W9" s="4">
        <f>SUMIF(D5:L5,"Wim Duquesnoy",D13:L13)+SUMIF(D17:L17,"Wim Duquesnoy",D25:L25)+SUMIF(D29:L29,"Wim Duquesnoy",D37:L37)+SUMIF(D41:L41,"Wim Duquesnoy",D49:L49)+SUMIF(D53:L53,"Wim Duquesnoy",D61:L61)+SUMIF(D65:L65,"Wim Duquesnoy",D73:L73)+SUMIF(D77:L77,"Wim Duquesnoy",D85:L85)</f>
        <v>5</v>
      </c>
    </row>
    <row r="10" spans="1:23" x14ac:dyDescent="0.25">
      <c r="B10" s="13"/>
      <c r="C10" s="14"/>
      <c r="D10" s="14"/>
      <c r="E10" s="14"/>
      <c r="F10" s="15"/>
      <c r="H10" s="13"/>
      <c r="I10" s="14"/>
      <c r="J10" s="14"/>
      <c r="K10" s="14"/>
      <c r="L10" s="15"/>
      <c r="S10" s="66" t="s">
        <v>9</v>
      </c>
      <c r="T10" s="67"/>
      <c r="U10" s="67"/>
      <c r="V10" s="68"/>
      <c r="W10" s="4">
        <f>SUMIF(D5:L5,"Dominic Vanclooster",D13:L13)+SUMIF(D17:L17,"Dominic Vanclooster",D25:L25)+SUMIF(D29:L29,"Dominic Vanclooster",D37:L37)+SUMIF(D41:L41,"Dominic Vanclooster",D49:L49)+SUMIF(D53:L53,"Dominic Vanclooster",D61:L61)+SUMIF(D65:L65,"Dominic Vanclooster",D73:L73)+SUMIF(D77:L77,"Dominic Vanclooster",D85:L85)</f>
        <v>0</v>
      </c>
    </row>
    <row r="11" spans="1:23" x14ac:dyDescent="0.25">
      <c r="B11" s="11" t="s">
        <v>27</v>
      </c>
      <c r="C11" s="14"/>
      <c r="D11" s="11">
        <v>2</v>
      </c>
      <c r="E11" s="14"/>
      <c r="F11" s="11">
        <v>5</v>
      </c>
      <c r="H11" s="11" t="s">
        <v>27</v>
      </c>
      <c r="I11" s="14"/>
      <c r="J11" s="11">
        <v>5</v>
      </c>
      <c r="K11" s="14"/>
      <c r="L11" s="11">
        <v>2</v>
      </c>
      <c r="S11" s="66" t="s">
        <v>10</v>
      </c>
      <c r="T11" s="67"/>
      <c r="U11" s="67"/>
      <c r="V11" s="68"/>
      <c r="W11" s="4">
        <f>SUMIF(D5:L5,"Mark Schaeck",D13:L13)+SUMIF(D17:L17,"Mark Schaeck",D25:L25)+SUMIF(D29:L29,"Mark Schaeck",D37:L37)+SUMIF(D41:L41,"Mark Schaeck",D49:L49)+SUMIF(D53:L53,"Mark Schaeck",D61:L61)+SUMIF(D65:L65,"Mark Schaeck",D73:L73)+SUMIF(D77:L77,"Mark Schaeck",D85:L85)</f>
        <v>13</v>
      </c>
    </row>
    <row r="12" spans="1:23" x14ac:dyDescent="0.25">
      <c r="B12" s="13"/>
      <c r="C12" s="14"/>
      <c r="D12" s="14"/>
      <c r="E12" s="14"/>
      <c r="F12" s="15"/>
      <c r="H12" s="13"/>
      <c r="I12" s="14"/>
      <c r="J12" s="14"/>
      <c r="K12" s="14"/>
      <c r="L12" s="15"/>
      <c r="S12" s="66" t="s">
        <v>11</v>
      </c>
      <c r="T12" s="67"/>
      <c r="U12" s="67"/>
      <c r="V12" s="68"/>
      <c r="W12" s="4">
        <f>SUMIF(D5:L5,"Jean Marie Callens",D13:L13)+SUMIF(D17:L17,"Jean Marie Callens",D25:L25)+SUMIF(D29:L29,"Jean Marie Callens",D37:L37)+SUMIF(D41:L41,"Jean Marie Callens",D49:L49)+SUMIF(D53:L53,"Jean Marie Callens",D61:L61)+SUMIF(D65:L65,"Jean Marie Callens",D73:L73)+SUMIF(D77:L77,"Jean Marie Callens",D85:L85)</f>
        <v>0</v>
      </c>
    </row>
    <row r="13" spans="1:23" x14ac:dyDescent="0.25">
      <c r="B13" s="11" t="s">
        <v>28</v>
      </c>
      <c r="C13" s="18"/>
      <c r="D13" s="11">
        <f>SUM(D9:D11)</f>
        <v>7</v>
      </c>
      <c r="E13" s="18"/>
      <c r="F13" s="11">
        <f>SUM(F9:F11)</f>
        <v>9</v>
      </c>
      <c r="H13" s="11" t="s">
        <v>28</v>
      </c>
      <c r="I13" s="14"/>
      <c r="J13" s="11">
        <f>SUM(J9:J11)</f>
        <v>10</v>
      </c>
      <c r="K13" s="14"/>
      <c r="L13" s="11">
        <f>SUM(L9:L11)</f>
        <v>3</v>
      </c>
      <c r="S13" s="66" t="s">
        <v>12</v>
      </c>
      <c r="T13" s="67"/>
      <c r="U13" s="67"/>
      <c r="V13" s="68"/>
      <c r="W13" s="4">
        <f>SUMIF(D5:L5,"Danny Heytens",D13:L13)+SUMIF(D17:L17,"Danny Heytens",D25:L25)+SUMIF(D29:L29,"Danny Heytens",D37:L37)+SUMIF(D41:L41,"Danny Heytens",D49:L49)+SUMIF(D53:L53,"Danny Heytens",D61:L61)+SUMIF(D65:L65,"Danny Heytens",D73:L73)+SUMIF(D77:L77,"Danny Heytens",D85:L85)</f>
        <v>10</v>
      </c>
    </row>
    <row r="14" spans="1:23" x14ac:dyDescent="0.25">
      <c r="B14" s="21"/>
      <c r="C14" s="22"/>
      <c r="D14" s="23"/>
      <c r="E14" s="22"/>
      <c r="F14" s="24"/>
      <c r="H14" s="21"/>
      <c r="I14" s="22"/>
      <c r="J14" s="23"/>
      <c r="K14" s="22"/>
      <c r="L14" s="24"/>
      <c r="S14" s="66" t="s">
        <v>13</v>
      </c>
      <c r="T14" s="67"/>
      <c r="U14" s="67"/>
      <c r="V14" s="68"/>
      <c r="W14" s="4">
        <f>SUMIF(D5:L5,"Kevin Capelle",D13:L13)+SUMIF(D17:L17,"Kevin Capelle",D25:L25)+SUMIF(D29:L29,"Kevin Capelle",D37:L37)+SUMIF(D41:L41,"Kevin Capelle",D49:L49)+SUMIF(D53:L53,"Kevin Capelle",D61:L61)+SUMIF(D65:L65,"Kevin Capelle",D73:L73)+SUMIF(D77:L77,"Kevin Capelle",D85:L85)</f>
        <v>0</v>
      </c>
    </row>
    <row r="15" spans="1:23" x14ac:dyDescent="0.25">
      <c r="B15" s="19"/>
      <c r="C15" s="19"/>
      <c r="D15" s="19"/>
      <c r="E15" s="19"/>
      <c r="F15" s="19"/>
      <c r="H15" s="19"/>
      <c r="I15" s="19"/>
      <c r="J15" s="19"/>
      <c r="K15" s="19"/>
      <c r="L15" s="19"/>
      <c r="S15" s="66" t="s">
        <v>14</v>
      </c>
      <c r="T15" s="67"/>
      <c r="U15" s="67"/>
      <c r="V15" s="68"/>
      <c r="W15" s="4">
        <f>SUMIF(D5:L5,"Bart Vervaeke",D13:L13)+SUMIF(D17:L17,"Bart Vervaeke",D25:L25)+SUMIF(D29:L29,"Bart Vervaeke",D37:L37)+SUMIF(D41:L41,"Bart Vervaeke",D49:L49)+SUMIF(D53:L53,"Bart Vervaeke",D61:L61)+SUMIF(D65:L65,"Bart Vervaeke",D73:L73)+SUMIF(D77:L77,"Bart Vervaeke",D85:L85)</f>
        <v>9</v>
      </c>
    </row>
    <row r="16" spans="1:23" x14ac:dyDescent="0.25">
      <c r="S16" s="66" t="s">
        <v>25</v>
      </c>
      <c r="T16" s="67"/>
      <c r="U16" s="67"/>
      <c r="V16" s="68"/>
      <c r="W16" s="4">
        <f>SUMIF(D5:L5,"Elke Casselein",D13:L13)+SUMIF(D17:L17,"Elke Casselein",D25:L25)+SUMIF(D29:L29,"Elke Casselein",D37:L37)+SUMIF(D41:L41,"Elke Casselein",D49:L49)+SUMIF(D53:L53,"Elke Casselein",D61:L61)+SUMIF(D65:L65,"Elke Casselein",D73:L73)+SUMIF(D77:L77,"Elke Casselein",D85:L85)</f>
        <v>10</v>
      </c>
    </row>
    <row r="17" spans="2:23" x14ac:dyDescent="0.25">
      <c r="B17" s="11" t="s">
        <v>29</v>
      </c>
      <c r="C17" s="12"/>
      <c r="D17" s="6" t="s">
        <v>14</v>
      </c>
      <c r="E17" s="12"/>
      <c r="F17" s="6" t="s">
        <v>19</v>
      </c>
      <c r="H17" s="11" t="s">
        <v>29</v>
      </c>
      <c r="I17" s="12"/>
      <c r="J17" s="6" t="s">
        <v>4</v>
      </c>
      <c r="K17" s="12"/>
      <c r="L17" s="6" t="s">
        <v>12</v>
      </c>
      <c r="S17" s="66" t="s">
        <v>17</v>
      </c>
      <c r="T17" s="67"/>
      <c r="U17" s="67"/>
      <c r="V17" s="68"/>
      <c r="W17" s="4">
        <f>SUMIF(D5:L5,"Ingo Vandroogenbroeck",D13:L13)+SUMIF(D17:L17,"Ingo Vandroogenbroeck",D25:L25)+SUMIF(D29:L29,"Ingo Vandroogenbroeck",D37:L37)+SUMIF(D41:L41,"Ingo Vandroogenbroeck",D49:L49)+SUMIF(D53:L53,"Ingo Vandroogenbroeck",D61:L61)+SUMIF(D65:L65,"Ingo Vandroogenbroeck",D73:L73)+SUMIF(D77:L77,"Ingo Vandroogenbroeck",D85:L85)</f>
        <v>20</v>
      </c>
    </row>
    <row r="18" spans="2:23" x14ac:dyDescent="0.25">
      <c r="B18" s="13"/>
      <c r="C18" s="14"/>
      <c r="D18" s="14"/>
      <c r="E18" s="14"/>
      <c r="F18" s="15"/>
      <c r="H18" s="13"/>
      <c r="I18" s="14"/>
      <c r="J18" s="14"/>
      <c r="K18" s="14"/>
      <c r="L18" s="15"/>
      <c r="S18" s="66" t="s">
        <v>15</v>
      </c>
      <c r="T18" s="67"/>
      <c r="U18" s="67"/>
      <c r="V18" s="68"/>
      <c r="W18" s="4">
        <f>SUMIF(D5:L5,"Jean Pierre Dumortier",D13:L13)+SUMIF(D17:L17,"Jean Pierre Dumortier",D25:L25)+SUMIF(D29:L29,"Jean Pierre Dumortier",D37:L37)+SUMIF(D41:L41,"Jean Pierre Dumortier",D49:L49)+SUMIF(D53:L53,"Jean Pierre Dumortier",D61:L61)+SUMIF(D65:L65,"Jean Pierre Dumortier",D73:L73)+SUMIF(D77:L77,"Jean Pierre Dumortier",D85:L85)</f>
        <v>0</v>
      </c>
    </row>
    <row r="19" spans="2:23" x14ac:dyDescent="0.25">
      <c r="B19" s="69"/>
      <c r="C19" s="70"/>
      <c r="D19" s="71"/>
      <c r="E19" s="14"/>
      <c r="F19" s="15"/>
      <c r="H19" s="69"/>
      <c r="I19" s="70"/>
      <c r="J19" s="71"/>
      <c r="K19" s="14"/>
      <c r="L19" s="15"/>
      <c r="S19" s="66" t="s">
        <v>16</v>
      </c>
      <c r="T19" s="67"/>
      <c r="U19" s="67"/>
      <c r="V19" s="68"/>
      <c r="W19" s="4">
        <f>SUMIF(D5:L5,"Alex Vandroogenbroeck",D13:L13)+SUMIF(D17:L17,"Alex Vandroogenbroeck",D25:L25)+SUMIF(D29:L29,"Alex Vandroogenbroeck",D37:L37)+SUMIF(D41:L41,"Alex Vandroogenbroeck",D49:L49)+SUMIF(D53:L53,"Alex Vandroogenbroeck",D61:L61)+SUMIF(D65:L65,"Alex Vandroogenbroeck",D73:L73)+SUMIF(D77:L77,"Alex Vandroogenbroeck",D85:L85)</f>
        <v>10</v>
      </c>
    </row>
    <row r="20" spans="2:23" x14ac:dyDescent="0.25">
      <c r="B20" s="13"/>
      <c r="C20" s="14"/>
      <c r="D20" s="17"/>
      <c r="E20" s="14"/>
      <c r="F20" s="16"/>
      <c r="H20" s="13"/>
      <c r="I20" s="14"/>
      <c r="J20" s="17"/>
      <c r="K20" s="14"/>
      <c r="L20" s="16"/>
      <c r="S20" s="66" t="s">
        <v>18</v>
      </c>
      <c r="T20" s="67"/>
      <c r="U20" s="67"/>
      <c r="V20" s="68"/>
      <c r="W20" s="4">
        <f>SUMIF(D5:L5,"Charles Braeckevelt",D13:L13)+SUMIF(D17:L17,"Charles Braeckevelt",D25:L25)+SUMIF(D29:L29,"Charles Braeckevelt",D37:L37)+SUMIF(D41:L41,"Charles Braeckevelt",D49:L49)+SUMIF(D53:L53,"Charles Braeckevelt",D61:L61)+SUMIF(D65:L65,"Charles Braeckevelt",D73:L73)+SUMIF(D77:L77,"Charles Braeckevelt",D85:L85)</f>
        <v>7</v>
      </c>
    </row>
    <row r="21" spans="2:23" x14ac:dyDescent="0.25">
      <c r="B21" s="11" t="s">
        <v>26</v>
      </c>
      <c r="C21" s="14"/>
      <c r="D21" s="11">
        <v>4</v>
      </c>
      <c r="E21" s="14"/>
      <c r="F21" s="11">
        <v>5</v>
      </c>
      <c r="H21" s="11" t="s">
        <v>26</v>
      </c>
      <c r="I21" s="14"/>
      <c r="J21" s="11">
        <v>4</v>
      </c>
      <c r="K21" s="14"/>
      <c r="L21" s="11">
        <v>5</v>
      </c>
      <c r="S21" s="66" t="s">
        <v>19</v>
      </c>
      <c r="T21" s="67"/>
      <c r="U21" s="67"/>
      <c r="V21" s="68"/>
      <c r="W21" s="4">
        <f>SUMIF(D5:L5,"Franky Staelens",D13:L13)+SUMIF(D17:L17,"Franky Staelens",D25:L25)+SUMIF(D29:L29,"Franky Staelens",D37:L37)+SUMIF(D41:L41,"Franky Staelens",D49:L49)+SUMIF(D53:L53,"Franky Staelens",D61:L61)+SUMIF(D65:L65,"Franky Staelens",D73:L73)+SUMIF(D77:L77,"Franky Staelens",D85:L85)</f>
        <v>12</v>
      </c>
    </row>
    <row r="22" spans="2:23" x14ac:dyDescent="0.25">
      <c r="B22" s="13"/>
      <c r="C22" s="14"/>
      <c r="D22" s="14"/>
      <c r="E22" s="14"/>
      <c r="F22" s="15"/>
      <c r="H22" s="13"/>
      <c r="I22" s="14"/>
      <c r="J22" s="14"/>
      <c r="K22" s="14"/>
      <c r="L22" s="15"/>
      <c r="S22" s="66" t="s">
        <v>21</v>
      </c>
      <c r="T22" s="67"/>
      <c r="U22" s="67"/>
      <c r="V22" s="68"/>
      <c r="W22" s="4">
        <f>SUMIF(D5:L5,"Eddy Bossuyt",D13:L13)+SUMIF(D17:L17,"Eddy Bossuyt",D25:L25)+SUMIF(D29:L29,"Eddy Bossuyt",D37:L37)+SUMIF(D41:L41,"Eddy Bossuyt",D49:L49)+SUMIF(D53:L53,"Eddy Bossuyt",D61:L61)+SUMIF(D65:L65,"Eddy Bossuyt",D73:L73)+SUMIF(D77:L77,"Eddy Bossuyt",D85:L85)</f>
        <v>10</v>
      </c>
    </row>
    <row r="23" spans="2:23" x14ac:dyDescent="0.25">
      <c r="B23" s="11" t="s">
        <v>27</v>
      </c>
      <c r="C23" s="14"/>
      <c r="D23" s="11">
        <v>5</v>
      </c>
      <c r="E23" s="14"/>
      <c r="F23" s="11">
        <v>2</v>
      </c>
      <c r="H23" s="11" t="s">
        <v>27</v>
      </c>
      <c r="I23" s="14"/>
      <c r="J23" s="11">
        <v>3</v>
      </c>
      <c r="K23" s="14"/>
      <c r="L23" s="11">
        <v>5</v>
      </c>
    </row>
    <row r="24" spans="2:23" x14ac:dyDescent="0.25">
      <c r="B24" s="13"/>
      <c r="C24" s="14"/>
      <c r="D24" s="14"/>
      <c r="E24" s="14"/>
      <c r="F24" s="15"/>
      <c r="H24" s="13"/>
      <c r="I24" s="14"/>
      <c r="J24" s="14"/>
      <c r="K24" s="14"/>
      <c r="L24" s="15"/>
    </row>
    <row r="25" spans="2:23" x14ac:dyDescent="0.25">
      <c r="B25" s="11" t="s">
        <v>28</v>
      </c>
      <c r="C25" s="14"/>
      <c r="D25" s="11">
        <f>SUM(D21:D23)</f>
        <v>9</v>
      </c>
      <c r="E25" s="14"/>
      <c r="F25" s="11">
        <f>SUM(F21:F23)</f>
        <v>7</v>
      </c>
      <c r="H25" s="11" t="s">
        <v>28</v>
      </c>
      <c r="I25" s="14"/>
      <c r="J25" s="11">
        <f>SUM(J21:J23)</f>
        <v>7</v>
      </c>
      <c r="K25" s="14"/>
      <c r="L25" s="11">
        <f>SUM(L21:L23)</f>
        <v>10</v>
      </c>
    </row>
    <row r="26" spans="2:23" x14ac:dyDescent="0.25">
      <c r="B26" s="21"/>
      <c r="C26" s="22"/>
      <c r="D26" s="23"/>
      <c r="E26" s="22"/>
      <c r="F26" s="24"/>
      <c r="H26" s="21"/>
      <c r="I26" s="22"/>
      <c r="J26" s="23"/>
      <c r="K26" s="22"/>
      <c r="L26" s="24"/>
    </row>
    <row r="27" spans="2:23" x14ac:dyDescent="0.25">
      <c r="B27" s="19"/>
      <c r="C27" s="19"/>
      <c r="D27" s="19"/>
      <c r="E27" s="19"/>
      <c r="F27" s="19"/>
      <c r="H27" s="19"/>
      <c r="I27" s="19"/>
      <c r="J27" s="19"/>
      <c r="K27" s="19"/>
      <c r="L27" s="19"/>
    </row>
    <row r="29" spans="2:23" x14ac:dyDescent="0.25">
      <c r="B29" s="11" t="s">
        <v>29</v>
      </c>
      <c r="C29" s="12"/>
      <c r="D29" s="6" t="s">
        <v>21</v>
      </c>
      <c r="E29" s="12"/>
      <c r="F29" s="6" t="s">
        <v>10</v>
      </c>
      <c r="H29" s="11" t="s">
        <v>29</v>
      </c>
      <c r="I29" s="12"/>
      <c r="J29" s="6" t="s">
        <v>6</v>
      </c>
      <c r="K29" s="12"/>
      <c r="L29" s="6" t="s">
        <v>4</v>
      </c>
    </row>
    <row r="30" spans="2:23" x14ac:dyDescent="0.25">
      <c r="B30" s="13"/>
      <c r="C30" s="14"/>
      <c r="D30" s="14"/>
      <c r="E30" s="14"/>
      <c r="F30" s="15"/>
      <c r="H30" s="13"/>
      <c r="I30" s="14"/>
      <c r="J30" s="14"/>
      <c r="K30" s="14"/>
      <c r="L30" s="15"/>
    </row>
    <row r="31" spans="2:23" x14ac:dyDescent="0.25">
      <c r="B31" s="69"/>
      <c r="C31" s="70"/>
      <c r="D31" s="71"/>
      <c r="E31" s="14"/>
      <c r="F31" s="15"/>
      <c r="H31" s="69"/>
      <c r="I31" s="70"/>
      <c r="J31" s="71"/>
      <c r="K31" s="14"/>
      <c r="L31" s="15"/>
    </row>
    <row r="32" spans="2:23" x14ac:dyDescent="0.25">
      <c r="B32" s="13"/>
      <c r="C32" s="14"/>
      <c r="D32" s="17"/>
      <c r="E32" s="14"/>
      <c r="F32" s="16"/>
      <c r="H32" s="13"/>
      <c r="I32" s="14"/>
      <c r="J32" s="17"/>
      <c r="K32" s="14"/>
      <c r="L32" s="16"/>
      <c r="R32" s="36"/>
    </row>
    <row r="33" spans="2:12" x14ac:dyDescent="0.25">
      <c r="B33" s="11" t="s">
        <v>26</v>
      </c>
      <c r="C33" s="14"/>
      <c r="D33" s="11">
        <v>5</v>
      </c>
      <c r="E33" s="14"/>
      <c r="F33" s="11">
        <v>2</v>
      </c>
      <c r="H33" s="11" t="s">
        <v>26</v>
      </c>
      <c r="I33" s="14"/>
      <c r="J33" s="11">
        <v>5</v>
      </c>
      <c r="K33" s="14"/>
      <c r="L33" s="11">
        <v>3</v>
      </c>
    </row>
    <row r="34" spans="2:12" x14ac:dyDescent="0.25">
      <c r="B34" s="13"/>
      <c r="C34" s="14"/>
      <c r="D34" s="14"/>
      <c r="E34" s="14"/>
      <c r="F34" s="15"/>
      <c r="H34" s="13"/>
      <c r="I34" s="14"/>
      <c r="J34" s="14"/>
      <c r="K34" s="14"/>
      <c r="L34" s="15"/>
    </row>
    <row r="35" spans="2:12" x14ac:dyDescent="0.25">
      <c r="B35" s="11" t="s">
        <v>27</v>
      </c>
      <c r="C35" s="14"/>
      <c r="D35" s="11">
        <v>5</v>
      </c>
      <c r="E35" s="14"/>
      <c r="F35" s="11">
        <v>3</v>
      </c>
      <c r="H35" s="11" t="s">
        <v>27</v>
      </c>
      <c r="I35" s="14"/>
      <c r="J35" s="11">
        <v>5</v>
      </c>
      <c r="K35" s="14"/>
      <c r="L35" s="11">
        <v>4</v>
      </c>
    </row>
    <row r="36" spans="2:12" x14ac:dyDescent="0.25">
      <c r="B36" s="13"/>
      <c r="C36" s="14"/>
      <c r="D36" s="14"/>
      <c r="E36" s="14"/>
      <c r="F36" s="15"/>
      <c r="H36" s="13"/>
      <c r="I36" s="14"/>
      <c r="J36" s="14"/>
      <c r="K36" s="14"/>
      <c r="L36" s="15"/>
    </row>
    <row r="37" spans="2:12" x14ac:dyDescent="0.25">
      <c r="B37" s="11" t="s">
        <v>28</v>
      </c>
      <c r="C37" s="14"/>
      <c r="D37" s="11">
        <f>SUM(D33:D35)</f>
        <v>10</v>
      </c>
      <c r="E37" s="14"/>
      <c r="F37" s="11">
        <f>SUM(F33:F35)</f>
        <v>5</v>
      </c>
      <c r="H37" s="11" t="s">
        <v>28</v>
      </c>
      <c r="I37" s="14"/>
      <c r="J37" s="11">
        <f>SUM(J33:J35)</f>
        <v>10</v>
      </c>
      <c r="K37" s="14"/>
      <c r="L37" s="11">
        <f>SUM(L33:L35)</f>
        <v>7</v>
      </c>
    </row>
    <row r="38" spans="2:12" x14ac:dyDescent="0.25">
      <c r="B38" s="21"/>
      <c r="C38" s="22"/>
      <c r="D38" s="23"/>
      <c r="E38" s="22"/>
      <c r="F38" s="24"/>
      <c r="H38" s="21"/>
      <c r="I38" s="22"/>
      <c r="J38" s="23"/>
      <c r="K38" s="22"/>
      <c r="L38" s="24"/>
    </row>
    <row r="39" spans="2:12" x14ac:dyDescent="0.25">
      <c r="B39" s="19"/>
      <c r="C39" s="19"/>
      <c r="D39" s="19"/>
      <c r="E39" s="19"/>
      <c r="F39" s="19"/>
      <c r="H39" s="19"/>
      <c r="I39" s="19"/>
      <c r="J39" s="19"/>
      <c r="K39" s="19"/>
      <c r="L39" s="19"/>
    </row>
    <row r="41" spans="2:12" x14ac:dyDescent="0.25">
      <c r="B41" s="11" t="s">
        <v>29</v>
      </c>
      <c r="C41" s="12"/>
      <c r="D41" s="6" t="s">
        <v>6</v>
      </c>
      <c r="E41" s="12"/>
      <c r="F41" s="6" t="s">
        <v>7</v>
      </c>
      <c r="H41" s="11" t="s">
        <v>29</v>
      </c>
      <c r="I41" s="12"/>
      <c r="J41" s="6" t="s">
        <v>19</v>
      </c>
      <c r="K41" s="12"/>
      <c r="L41" s="6" t="s">
        <v>5</v>
      </c>
    </row>
    <row r="42" spans="2:12" x14ac:dyDescent="0.25">
      <c r="B42" s="13"/>
      <c r="C42" s="14"/>
      <c r="D42" s="14"/>
      <c r="E42" s="14"/>
      <c r="F42" s="15"/>
      <c r="H42" s="13"/>
      <c r="I42" s="14"/>
      <c r="J42" s="14"/>
      <c r="K42" s="14"/>
      <c r="L42" s="15"/>
    </row>
    <row r="43" spans="2:12" x14ac:dyDescent="0.25">
      <c r="B43" s="69"/>
      <c r="C43" s="70"/>
      <c r="D43" s="71"/>
      <c r="E43" s="14"/>
      <c r="F43" s="15"/>
      <c r="H43" s="69"/>
      <c r="I43" s="70"/>
      <c r="J43" s="71"/>
      <c r="K43" s="14"/>
      <c r="L43" s="15"/>
    </row>
    <row r="44" spans="2:12" x14ac:dyDescent="0.25">
      <c r="B44" s="13"/>
      <c r="C44" s="14"/>
      <c r="D44" s="17"/>
      <c r="E44" s="14"/>
      <c r="F44" s="16"/>
      <c r="H44" s="13"/>
      <c r="I44" s="14"/>
      <c r="J44" s="17"/>
      <c r="K44" s="14"/>
      <c r="L44" s="16"/>
    </row>
    <row r="45" spans="2:12" x14ac:dyDescent="0.25">
      <c r="B45" s="11" t="s">
        <v>26</v>
      </c>
      <c r="C45" s="14"/>
      <c r="D45" s="11">
        <v>5</v>
      </c>
      <c r="E45" s="14"/>
      <c r="F45" s="11">
        <v>3</v>
      </c>
      <c r="H45" s="11" t="s">
        <v>26</v>
      </c>
      <c r="I45" s="14"/>
      <c r="J45" s="11">
        <v>1</v>
      </c>
      <c r="K45" s="14"/>
      <c r="L45" s="11">
        <v>5</v>
      </c>
    </row>
    <row r="46" spans="2:12" x14ac:dyDescent="0.25">
      <c r="B46" s="13"/>
      <c r="C46" s="14"/>
      <c r="D46" s="14"/>
      <c r="E46" s="14"/>
      <c r="F46" s="15"/>
      <c r="H46" s="13"/>
      <c r="I46" s="14"/>
      <c r="J46" s="14"/>
      <c r="K46" s="14"/>
      <c r="L46" s="15"/>
    </row>
    <row r="47" spans="2:12" x14ac:dyDescent="0.25">
      <c r="B47" s="11" t="s">
        <v>27</v>
      </c>
      <c r="C47" s="14"/>
      <c r="D47" s="11">
        <v>5</v>
      </c>
      <c r="E47" s="14"/>
      <c r="F47" s="11">
        <v>4</v>
      </c>
      <c r="H47" s="11" t="s">
        <v>27</v>
      </c>
      <c r="I47" s="14"/>
      <c r="J47" s="11">
        <v>4</v>
      </c>
      <c r="K47" s="14"/>
      <c r="L47" s="11">
        <v>5</v>
      </c>
    </row>
    <row r="48" spans="2:12" x14ac:dyDescent="0.25">
      <c r="B48" s="13"/>
      <c r="C48" s="14"/>
      <c r="D48" s="14"/>
      <c r="E48" s="14"/>
      <c r="F48" s="15"/>
      <c r="H48" s="13"/>
      <c r="I48" s="14"/>
      <c r="J48" s="14"/>
      <c r="K48" s="14"/>
      <c r="L48" s="15"/>
    </row>
    <row r="49" spans="2:12" x14ac:dyDescent="0.25">
      <c r="B49" s="11" t="s">
        <v>28</v>
      </c>
      <c r="C49" s="14"/>
      <c r="D49" s="11">
        <f>SUM(D45:D47)</f>
        <v>10</v>
      </c>
      <c r="E49" s="14"/>
      <c r="F49" s="11">
        <f>SUM(F45:F47)</f>
        <v>7</v>
      </c>
      <c r="H49" s="11" t="s">
        <v>28</v>
      </c>
      <c r="I49" s="14"/>
      <c r="J49" s="11">
        <f>SUM(J45:J47)</f>
        <v>5</v>
      </c>
      <c r="K49" s="14"/>
      <c r="L49" s="11">
        <f>SUM(L45:L47)</f>
        <v>10</v>
      </c>
    </row>
    <row r="50" spans="2:12" x14ac:dyDescent="0.25">
      <c r="B50" s="21"/>
      <c r="C50" s="22"/>
      <c r="D50" s="23"/>
      <c r="E50" s="22"/>
      <c r="F50" s="24"/>
      <c r="H50" s="21"/>
      <c r="I50" s="22"/>
      <c r="J50" s="23"/>
      <c r="K50" s="22"/>
      <c r="L50" s="24"/>
    </row>
    <row r="51" spans="2:12" x14ac:dyDescent="0.25">
      <c r="B51" s="19"/>
      <c r="C51" s="19"/>
      <c r="D51" s="19"/>
      <c r="E51" s="19"/>
      <c r="F51" s="19"/>
      <c r="H51" s="19"/>
      <c r="I51" s="19"/>
      <c r="J51" s="19"/>
      <c r="K51" s="19"/>
      <c r="L51" s="19"/>
    </row>
    <row r="53" spans="2:12" x14ac:dyDescent="0.25">
      <c r="B53" s="11" t="s">
        <v>29</v>
      </c>
      <c r="C53" s="12"/>
      <c r="D53" s="6" t="s">
        <v>17</v>
      </c>
      <c r="E53" s="12"/>
      <c r="F53" s="6" t="s">
        <v>8</v>
      </c>
      <c r="H53" s="11" t="s">
        <v>29</v>
      </c>
      <c r="I53" s="12"/>
      <c r="J53" s="6" t="s">
        <v>7</v>
      </c>
      <c r="K53" s="12"/>
      <c r="L53" s="6" t="s">
        <v>16</v>
      </c>
    </row>
    <row r="54" spans="2:12" x14ac:dyDescent="0.25">
      <c r="B54" s="13"/>
      <c r="C54" s="14"/>
      <c r="D54" s="14"/>
      <c r="E54" s="14"/>
      <c r="F54" s="15"/>
      <c r="H54" s="13"/>
      <c r="I54" s="14"/>
      <c r="J54" s="14"/>
      <c r="K54" s="14"/>
      <c r="L54" s="15"/>
    </row>
    <row r="55" spans="2:12" x14ac:dyDescent="0.25">
      <c r="B55" s="69"/>
      <c r="C55" s="70"/>
      <c r="D55" s="71"/>
      <c r="E55" s="14"/>
      <c r="F55" s="15"/>
      <c r="H55" s="69"/>
      <c r="I55" s="70"/>
      <c r="J55" s="71"/>
      <c r="K55" s="14"/>
      <c r="L55" s="15"/>
    </row>
    <row r="56" spans="2:12" x14ac:dyDescent="0.25">
      <c r="B56" s="13"/>
      <c r="C56" s="14"/>
      <c r="D56" s="17"/>
      <c r="E56" s="14"/>
      <c r="F56" s="16"/>
      <c r="H56" s="13"/>
      <c r="I56" s="14"/>
      <c r="J56" s="17"/>
      <c r="K56" s="14"/>
      <c r="L56" s="16"/>
    </row>
    <row r="57" spans="2:12" x14ac:dyDescent="0.25">
      <c r="B57" s="11" t="s">
        <v>26</v>
      </c>
      <c r="C57" s="14"/>
      <c r="D57" s="11">
        <v>5</v>
      </c>
      <c r="E57" s="14"/>
      <c r="F57" s="11">
        <v>0</v>
      </c>
      <c r="H57" s="11" t="s">
        <v>26</v>
      </c>
      <c r="I57" s="14"/>
      <c r="J57" s="11">
        <v>1</v>
      </c>
      <c r="K57" s="14"/>
      <c r="L57" s="11">
        <v>5</v>
      </c>
    </row>
    <row r="58" spans="2:12" x14ac:dyDescent="0.25">
      <c r="B58" s="13"/>
      <c r="C58" s="14"/>
      <c r="D58" s="14"/>
      <c r="E58" s="14"/>
      <c r="F58" s="15"/>
      <c r="H58" s="13"/>
      <c r="I58" s="14"/>
      <c r="J58" s="14"/>
      <c r="K58" s="14"/>
      <c r="L58" s="15"/>
    </row>
    <row r="59" spans="2:12" x14ac:dyDescent="0.25">
      <c r="B59" s="11" t="s">
        <v>27</v>
      </c>
      <c r="C59" s="14"/>
      <c r="D59" s="11">
        <v>5</v>
      </c>
      <c r="E59" s="14"/>
      <c r="F59" s="11">
        <v>2</v>
      </c>
      <c r="H59" s="11" t="s">
        <v>27</v>
      </c>
      <c r="I59" s="14"/>
      <c r="J59" s="11">
        <v>1</v>
      </c>
      <c r="K59" s="14"/>
      <c r="L59" s="11">
        <v>5</v>
      </c>
    </row>
    <row r="60" spans="2:12" x14ac:dyDescent="0.25">
      <c r="B60" s="13"/>
      <c r="C60" s="14"/>
      <c r="D60" s="14"/>
      <c r="E60" s="14"/>
      <c r="F60" s="15"/>
      <c r="H60" s="13"/>
      <c r="I60" s="14"/>
      <c r="J60" s="14"/>
      <c r="K60" s="14"/>
      <c r="L60" s="15"/>
    </row>
    <row r="61" spans="2:12" x14ac:dyDescent="0.25">
      <c r="B61" s="11" t="s">
        <v>28</v>
      </c>
      <c r="C61" s="14"/>
      <c r="D61" s="11">
        <f>SUM(D57:D59)</f>
        <v>10</v>
      </c>
      <c r="E61" s="14"/>
      <c r="F61" s="11">
        <f>SUM(F57:F59)</f>
        <v>2</v>
      </c>
      <c r="H61" s="11" t="s">
        <v>28</v>
      </c>
      <c r="I61" s="14"/>
      <c r="J61" s="11">
        <f>SUM(J57:J59)</f>
        <v>2</v>
      </c>
      <c r="K61" s="14"/>
      <c r="L61" s="11">
        <f>SUM(L57:L59)</f>
        <v>10</v>
      </c>
    </row>
    <row r="62" spans="2:12" x14ac:dyDescent="0.25">
      <c r="B62" s="21"/>
      <c r="C62" s="22"/>
      <c r="D62" s="23"/>
      <c r="E62" s="22"/>
      <c r="F62" s="24"/>
      <c r="H62" s="21"/>
      <c r="I62" s="22"/>
      <c r="J62" s="23"/>
      <c r="K62" s="22"/>
      <c r="L62" s="24"/>
    </row>
    <row r="63" spans="2:12" x14ac:dyDescent="0.25">
      <c r="B63" s="19"/>
      <c r="C63" s="19"/>
      <c r="D63" s="19"/>
      <c r="E63" s="19"/>
      <c r="F63" s="19"/>
      <c r="H63" s="19"/>
      <c r="I63" s="19"/>
      <c r="J63" s="19"/>
      <c r="K63" s="19"/>
      <c r="L63" s="19"/>
    </row>
    <row r="65" spans="2:12" x14ac:dyDescent="0.25">
      <c r="B65" s="11" t="s">
        <v>29</v>
      </c>
      <c r="C65" s="12"/>
      <c r="D65" s="6" t="s">
        <v>17</v>
      </c>
      <c r="E65" s="12"/>
      <c r="F65" s="6" t="s">
        <v>10</v>
      </c>
      <c r="H65" s="11" t="s">
        <v>29</v>
      </c>
      <c r="I65" s="12"/>
      <c r="J65" s="6" t="s">
        <v>25</v>
      </c>
      <c r="K65" s="12"/>
      <c r="L65" s="6" t="s">
        <v>10</v>
      </c>
    </row>
    <row r="66" spans="2:12" x14ac:dyDescent="0.25">
      <c r="B66" s="13"/>
      <c r="C66" s="14"/>
      <c r="D66" s="14"/>
      <c r="E66" s="14"/>
      <c r="F66" s="15"/>
      <c r="H66" s="13"/>
      <c r="I66" s="14"/>
      <c r="J66" s="14"/>
      <c r="K66" s="14"/>
      <c r="L66" s="15"/>
    </row>
    <row r="67" spans="2:12" x14ac:dyDescent="0.25">
      <c r="B67" s="69"/>
      <c r="C67" s="70"/>
      <c r="D67" s="71"/>
      <c r="E67" s="14"/>
      <c r="F67" s="15"/>
      <c r="H67" s="69"/>
      <c r="I67" s="70"/>
      <c r="J67" s="71"/>
      <c r="K67" s="14"/>
      <c r="L67" s="15"/>
    </row>
    <row r="68" spans="2:12" x14ac:dyDescent="0.25">
      <c r="B68" s="13"/>
      <c r="C68" s="14"/>
      <c r="D68" s="17"/>
      <c r="E68" s="14"/>
      <c r="F68" s="16"/>
      <c r="H68" s="13"/>
      <c r="I68" s="14"/>
      <c r="J68" s="17"/>
      <c r="K68" s="14"/>
      <c r="L68" s="16"/>
    </row>
    <row r="69" spans="2:12" x14ac:dyDescent="0.25">
      <c r="B69" s="11" t="s">
        <v>26</v>
      </c>
      <c r="C69" s="14"/>
      <c r="D69" s="11">
        <v>5</v>
      </c>
      <c r="E69" s="14"/>
      <c r="F69" s="11">
        <v>0</v>
      </c>
      <c r="H69" s="11" t="s">
        <v>26</v>
      </c>
      <c r="I69" s="14"/>
      <c r="J69" s="11">
        <v>5</v>
      </c>
      <c r="K69" s="14"/>
      <c r="L69" s="11">
        <v>0</v>
      </c>
    </row>
    <row r="70" spans="2:12" x14ac:dyDescent="0.25">
      <c r="B70" s="13"/>
      <c r="C70" s="14"/>
      <c r="D70" s="14"/>
      <c r="E70" s="14"/>
      <c r="F70" s="15"/>
      <c r="H70" s="13"/>
      <c r="I70" s="14"/>
      <c r="J70" s="14"/>
      <c r="K70" s="14"/>
      <c r="L70" s="15"/>
    </row>
    <row r="71" spans="2:12" x14ac:dyDescent="0.25">
      <c r="B71" s="11" t="s">
        <v>27</v>
      </c>
      <c r="C71" s="14"/>
      <c r="D71" s="11">
        <v>5</v>
      </c>
      <c r="E71" s="14"/>
      <c r="F71" s="11">
        <v>4</v>
      </c>
      <c r="H71" s="11" t="s">
        <v>27</v>
      </c>
      <c r="I71" s="14"/>
      <c r="J71" s="11">
        <v>5</v>
      </c>
      <c r="K71" s="14"/>
      <c r="L71" s="11">
        <v>4</v>
      </c>
    </row>
    <row r="72" spans="2:12" x14ac:dyDescent="0.25">
      <c r="B72" s="13"/>
      <c r="C72" s="14"/>
      <c r="D72" s="14"/>
      <c r="E72" s="14"/>
      <c r="F72" s="15"/>
      <c r="H72" s="13"/>
      <c r="I72" s="14"/>
      <c r="J72" s="14"/>
      <c r="K72" s="14"/>
      <c r="L72" s="15"/>
    </row>
    <row r="73" spans="2:12" x14ac:dyDescent="0.25">
      <c r="B73" s="11" t="s">
        <v>28</v>
      </c>
      <c r="C73" s="14"/>
      <c r="D73" s="11">
        <f>SUM(D69:D71)</f>
        <v>10</v>
      </c>
      <c r="E73" s="14"/>
      <c r="F73" s="11">
        <f>SUM(F69:F71)</f>
        <v>4</v>
      </c>
      <c r="H73" s="11" t="s">
        <v>28</v>
      </c>
      <c r="I73" s="14"/>
      <c r="J73" s="11">
        <f>SUM(J69:J71)</f>
        <v>10</v>
      </c>
      <c r="K73" s="14"/>
      <c r="L73" s="11">
        <f>SUM(L69:L71)</f>
        <v>4</v>
      </c>
    </row>
    <row r="74" spans="2:12" x14ac:dyDescent="0.25">
      <c r="B74" s="21"/>
      <c r="C74" s="22"/>
      <c r="D74" s="23"/>
      <c r="E74" s="22"/>
      <c r="F74" s="24"/>
      <c r="H74" s="21"/>
      <c r="I74" s="22"/>
      <c r="J74" s="23"/>
      <c r="K74" s="22"/>
      <c r="L74" s="24"/>
    </row>
    <row r="75" spans="2:12" x14ac:dyDescent="0.25">
      <c r="B75" s="19"/>
      <c r="C75" s="19"/>
      <c r="D75" s="19"/>
      <c r="E75" s="19"/>
      <c r="F75" s="19"/>
      <c r="H75" s="19"/>
      <c r="I75" s="19"/>
      <c r="J75" s="19"/>
      <c r="K75" s="19"/>
      <c r="L75" s="19"/>
    </row>
    <row r="77" spans="2:12" x14ac:dyDescent="0.25">
      <c r="B77" s="11" t="s">
        <v>29</v>
      </c>
      <c r="C77" s="12"/>
      <c r="D77" s="6"/>
      <c r="E77" s="12"/>
      <c r="F77" s="6"/>
      <c r="H77" s="11" t="s">
        <v>29</v>
      </c>
      <c r="I77" s="12"/>
      <c r="J77" s="6"/>
      <c r="K77" s="12"/>
      <c r="L77" s="6"/>
    </row>
    <row r="78" spans="2:12" x14ac:dyDescent="0.25">
      <c r="B78" s="13"/>
      <c r="C78" s="14"/>
      <c r="D78" s="14"/>
      <c r="E78" s="14"/>
      <c r="F78" s="15"/>
      <c r="H78" s="13"/>
      <c r="I78" s="14"/>
      <c r="J78" s="14"/>
      <c r="K78" s="14"/>
      <c r="L78" s="15"/>
    </row>
    <row r="79" spans="2:12" x14ac:dyDescent="0.25">
      <c r="B79" s="69"/>
      <c r="C79" s="70"/>
      <c r="D79" s="71"/>
      <c r="E79" s="14"/>
      <c r="F79" s="15"/>
      <c r="H79" s="69"/>
      <c r="I79" s="70"/>
      <c r="J79" s="71"/>
      <c r="K79" s="14"/>
      <c r="L79" s="15"/>
    </row>
    <row r="80" spans="2:12" x14ac:dyDescent="0.25">
      <c r="B80" s="13"/>
      <c r="C80" s="14"/>
      <c r="D80" s="17"/>
      <c r="E80" s="14"/>
      <c r="F80" s="16"/>
      <c r="H80" s="13"/>
      <c r="I80" s="14"/>
      <c r="J80" s="17"/>
      <c r="K80" s="14"/>
      <c r="L80" s="16"/>
    </row>
    <row r="81" spans="2:12" x14ac:dyDescent="0.25">
      <c r="B81" s="11" t="s">
        <v>26</v>
      </c>
      <c r="C81" s="14"/>
      <c r="D81" s="11" t="s">
        <v>3</v>
      </c>
      <c r="E81" s="14"/>
      <c r="F81" s="11" t="s">
        <v>3</v>
      </c>
      <c r="H81" s="11" t="s">
        <v>26</v>
      </c>
      <c r="I81" s="14"/>
      <c r="J81" s="11" t="s">
        <v>3</v>
      </c>
      <c r="K81" s="14"/>
      <c r="L81" s="11" t="s">
        <v>3</v>
      </c>
    </row>
    <row r="82" spans="2:12" x14ac:dyDescent="0.25">
      <c r="B82" s="13"/>
      <c r="C82" s="14"/>
      <c r="D82" s="14"/>
      <c r="E82" s="14"/>
      <c r="F82" s="15"/>
      <c r="H82" s="13"/>
      <c r="I82" s="14"/>
      <c r="J82" s="14"/>
      <c r="K82" s="14"/>
      <c r="L82" s="15"/>
    </row>
    <row r="83" spans="2:12" x14ac:dyDescent="0.25">
      <c r="B83" s="11" t="s">
        <v>27</v>
      </c>
      <c r="C83" s="14"/>
      <c r="D83" s="11" t="s">
        <v>3</v>
      </c>
      <c r="E83" s="14"/>
      <c r="F83" s="11" t="s">
        <v>3</v>
      </c>
      <c r="H83" s="11" t="s">
        <v>27</v>
      </c>
      <c r="I83" s="14"/>
      <c r="J83" s="11" t="s">
        <v>3</v>
      </c>
      <c r="K83" s="14"/>
      <c r="L83" s="11" t="s">
        <v>3</v>
      </c>
    </row>
    <row r="84" spans="2:12" x14ac:dyDescent="0.25">
      <c r="B84" s="13"/>
      <c r="C84" s="14"/>
      <c r="D84" s="14"/>
      <c r="E84" s="14"/>
      <c r="F84" s="15"/>
      <c r="H84" s="13"/>
      <c r="I84" s="14"/>
      <c r="J84" s="14"/>
      <c r="K84" s="14"/>
      <c r="L84" s="15"/>
    </row>
    <row r="85" spans="2:12" x14ac:dyDescent="0.25">
      <c r="B85" s="11" t="s">
        <v>28</v>
      </c>
      <c r="C85" s="14"/>
      <c r="D85" s="11">
        <f>SUM(D81:D83)</f>
        <v>0</v>
      </c>
      <c r="E85" s="14"/>
      <c r="F85" s="11">
        <f>SUM(F81:F83)</f>
        <v>0</v>
      </c>
      <c r="H85" s="11" t="s">
        <v>28</v>
      </c>
      <c r="I85" s="14"/>
      <c r="J85" s="11">
        <f>SUM(J81:J83)</f>
        <v>0</v>
      </c>
      <c r="K85" s="14"/>
      <c r="L85" s="11">
        <f>SUM(L81:L83)</f>
        <v>0</v>
      </c>
    </row>
    <row r="86" spans="2:12" x14ac:dyDescent="0.25">
      <c r="B86" s="21"/>
      <c r="C86" s="22"/>
      <c r="D86" s="23"/>
      <c r="E86" s="22"/>
      <c r="F86" s="24"/>
      <c r="H86" s="21"/>
      <c r="I86" s="22"/>
      <c r="J86" s="23"/>
      <c r="K86" s="22"/>
      <c r="L86" s="24"/>
    </row>
  </sheetData>
  <mergeCells count="34">
    <mergeCell ref="B67:D67"/>
    <mergeCell ref="H67:J67"/>
    <mergeCell ref="B31:D31"/>
    <mergeCell ref="H31:J31"/>
    <mergeCell ref="H7:J7"/>
    <mergeCell ref="B7:D7"/>
    <mergeCell ref="B19:D19"/>
    <mergeCell ref="H19:J19"/>
    <mergeCell ref="B43:D43"/>
    <mergeCell ref="H43:J43"/>
    <mergeCell ref="B55:D55"/>
    <mergeCell ref="H55:J55"/>
    <mergeCell ref="B79:D79"/>
    <mergeCell ref="H79:J79"/>
    <mergeCell ref="S2:U2"/>
    <mergeCell ref="S4:V4"/>
    <mergeCell ref="S5:V5"/>
    <mergeCell ref="S6:V6"/>
    <mergeCell ref="S7:V7"/>
    <mergeCell ref="S8:V8"/>
    <mergeCell ref="S9:V9"/>
    <mergeCell ref="S10:V10"/>
    <mergeCell ref="S11:V11"/>
    <mergeCell ref="S12:V12"/>
    <mergeCell ref="S13:V13"/>
    <mergeCell ref="S14:V14"/>
    <mergeCell ref="S15:V15"/>
    <mergeCell ref="S16:V16"/>
    <mergeCell ref="S22:V22"/>
    <mergeCell ref="S17:V17"/>
    <mergeCell ref="S18:V18"/>
    <mergeCell ref="S19:V19"/>
    <mergeCell ref="S20:V20"/>
    <mergeCell ref="S21:V21"/>
  </mergeCells>
  <hyperlinks>
    <hyperlink ref="L2" location="Start!A1" display="Start"/>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Spelers!$C$6:$C$24</xm:f>
          </x14:formula1>
          <xm:sqref>J5 L5 D5 F5 D17 F17 J17 L17 D29 F29 J29 L29 D41 F41 J41 L41 D53 F53 J53 L53 D65 L65 J65 F65 D77 F77 J77 L77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82"/>
  <sheetViews>
    <sheetView workbookViewId="0">
      <selection activeCell="W17" sqref="W17"/>
    </sheetView>
  </sheetViews>
  <sheetFormatPr defaultRowHeight="15" x14ac:dyDescent="0.25"/>
  <cols>
    <col min="3" max="3" width="1.85546875" customWidth="1"/>
    <col min="4" max="4" width="35.7109375" customWidth="1"/>
    <col min="5" max="5" width="3.28515625" customWidth="1"/>
    <col min="6" max="6" width="35.7109375" customWidth="1"/>
    <col min="7" max="7" width="5.7109375" customWidth="1"/>
    <col min="8" max="8" width="7.5703125" customWidth="1"/>
    <col min="9" max="9" width="1.85546875" customWidth="1"/>
    <col min="10" max="10" width="35.7109375" customWidth="1"/>
    <col min="11" max="11" width="3.28515625" customWidth="1"/>
    <col min="12" max="12" width="35.7109375" customWidth="1"/>
  </cols>
  <sheetData>
    <row r="2" spans="1:23" x14ac:dyDescent="0.25">
      <c r="L2" s="10" t="s">
        <v>53</v>
      </c>
      <c r="S2" s="65" t="s">
        <v>84</v>
      </c>
      <c r="T2" s="65"/>
      <c r="U2" s="65"/>
    </row>
    <row r="3" spans="1:23" x14ac:dyDescent="0.25">
      <c r="D3" s="7" t="s">
        <v>39</v>
      </c>
    </row>
    <row r="4" spans="1:23" x14ac:dyDescent="0.25">
      <c r="S4" s="66" t="s">
        <v>4</v>
      </c>
      <c r="T4" s="67"/>
      <c r="U4" s="67"/>
      <c r="V4" s="68"/>
      <c r="W4" s="4">
        <f>SUMIF(D5:L5,"David Deraeve",D13:L13)+SUMIF(D17:L17,"David Deraeve",D25:L25)+SUMIF(D29:L29,"David Deraeve",D37:L37)+SUMIF(D41:L41,"David Deraeve",D49:L49)+SUMIF(D53:L53,"David Deraeve",D61:L61)+SUMIF(D65:L65,"David Deraeve",D73:L73)+SUMIF(D77:L77,"David Deraeve",D85:L85)</f>
        <v>0</v>
      </c>
    </row>
    <row r="5" spans="1:23" x14ac:dyDescent="0.25">
      <c r="A5" t="s">
        <v>3</v>
      </c>
      <c r="B5" s="11" t="s">
        <v>29</v>
      </c>
      <c r="C5" s="12"/>
      <c r="D5" s="6" t="s">
        <v>17</v>
      </c>
      <c r="E5" s="12"/>
      <c r="F5" s="6" t="s">
        <v>15</v>
      </c>
      <c r="H5" s="11" t="s">
        <v>29</v>
      </c>
      <c r="I5" s="12"/>
      <c r="J5" s="6"/>
      <c r="K5" s="12"/>
      <c r="L5" s="6"/>
      <c r="S5" s="66" t="s">
        <v>33</v>
      </c>
      <c r="T5" s="67"/>
      <c r="U5" s="67"/>
      <c r="V5" s="68"/>
      <c r="W5" s="4">
        <f>SUMIF(D5:L5,"Jacky Popelier",D13:L13)+SUMIF(D17:L17,"Jacky Popelier",D25:L25)+SUMIF(D29:L29,"Jacky Popelier",D37:L37)+SUMIF(D41:L41,"Jacky Popelier",D49:L49)+SUMIF(D53:L53,"Jacky Popelier",D61:L61)+SUMIF(D65:L65,"Jacky Popelier",D73:L73)+SUMIF(D77:L77,"Jacky Popelier",D85:L85)</f>
        <v>0</v>
      </c>
    </row>
    <row r="6" spans="1:23" x14ac:dyDescent="0.25">
      <c r="B6" s="13"/>
      <c r="C6" s="14"/>
      <c r="D6" s="14"/>
      <c r="E6" s="14"/>
      <c r="F6" s="15"/>
      <c r="H6" s="13"/>
      <c r="I6" s="14"/>
      <c r="J6" s="14"/>
      <c r="K6" s="14"/>
      <c r="L6" s="15"/>
      <c r="S6" s="66" t="s">
        <v>5</v>
      </c>
      <c r="T6" s="67"/>
      <c r="U6" s="67"/>
      <c r="V6" s="68"/>
      <c r="W6" s="4">
        <f>SUMIF(D5:L5,"Bart Gelaude",D13:L13)+SUMIF(D17:L17,"Bart Gelaude",D25:L25)+SUMIF(D29:L29,"Bart Gelaude",D37:L37)+SUMIF(D41:L41,"Bart Gelaude",D49:L49)+SUMIF(D53:L53,"Bart Gelaude",D61:L61)+SUMIF(D65:L65,"Bart Gelaude",D73:L73)+SUMIF(D77:L77,"Bart Gelaude",D85:L85)</f>
        <v>0</v>
      </c>
    </row>
    <row r="7" spans="1:23" x14ac:dyDescent="0.25">
      <c r="B7" s="30" t="s">
        <v>58</v>
      </c>
      <c r="C7" s="31"/>
      <c r="D7" s="32"/>
      <c r="E7" s="14"/>
      <c r="F7" s="16"/>
      <c r="H7" s="30" t="s">
        <v>58</v>
      </c>
      <c r="I7" s="31"/>
      <c r="J7" s="32"/>
      <c r="K7" s="14"/>
      <c r="L7" s="16"/>
      <c r="S7" s="66" t="s">
        <v>6</v>
      </c>
      <c r="T7" s="67"/>
      <c r="U7" s="67"/>
      <c r="V7" s="68"/>
      <c r="W7" s="4">
        <f>SUMIF(D5:L5,"Steven Vandemoortele",D13:L13)+SUMIF(D17:L17,"Steven Vandemoortele",D25:L25)+SUMIF(D29:L29,"Steven Vandemoortele",D37:L37)+SUMIF(D41:L41,"Steven Vandemoortele",D49:L49)+SUMIF(D53:L53,"Steven Vandemoortele",D61:L61)+SUMIF(D65:L65,"Steven Vandemoortele",D73:L73)+SUMIF(D77:L77,"Steven Vandemoortele",D85:L85)</f>
        <v>0</v>
      </c>
    </row>
    <row r="8" spans="1:23" x14ac:dyDescent="0.25">
      <c r="B8" s="13"/>
      <c r="C8" s="14"/>
      <c r="D8" s="17"/>
      <c r="E8" s="14"/>
      <c r="F8" s="16"/>
      <c r="H8" s="13"/>
      <c r="I8" s="14"/>
      <c r="J8" s="17"/>
      <c r="K8" s="14"/>
      <c r="L8" s="16"/>
      <c r="S8" s="66" t="s">
        <v>7</v>
      </c>
      <c r="T8" s="67"/>
      <c r="U8" s="67"/>
      <c r="V8" s="68"/>
      <c r="W8" s="4">
        <f>SUMIF(D5:L5,"Ryan Vandemoortele",D13:L13)+SUMIF(D17:L17,"Ryan Vandemoortele",D25:L25)+SUMIF(D29:L29,"Ryan Vandemoortele",D37:L37)+SUMIF(D41:L41,"Ryan Vandemoortele",D49:L49)+SUMIF(D53:L53,"Ryan Vandemoortele",D61:L61)+SUMIF(D65:L65,"Ryan Vandemoortele",D73:L73)+SUMIF(D77:L77,"Ryan Vandemoortele",D85:L85)</f>
        <v>0</v>
      </c>
    </row>
    <row r="9" spans="1:23" x14ac:dyDescent="0.25">
      <c r="B9" s="11" t="s">
        <v>26</v>
      </c>
      <c r="C9" s="14"/>
      <c r="D9" s="11" t="s">
        <v>3</v>
      </c>
      <c r="E9" s="14"/>
      <c r="F9" s="11" t="s">
        <v>3</v>
      </c>
      <c r="H9" s="11" t="s">
        <v>26</v>
      </c>
      <c r="I9" s="14" t="s">
        <v>3</v>
      </c>
      <c r="J9" s="11" t="s">
        <v>3</v>
      </c>
      <c r="K9" s="14"/>
      <c r="L9" s="11" t="s">
        <v>3</v>
      </c>
      <c r="S9" s="66" t="s">
        <v>8</v>
      </c>
      <c r="T9" s="67"/>
      <c r="U9" s="67"/>
      <c r="V9" s="68"/>
      <c r="W9" s="4">
        <f>SUMIF(D5:L5,"Wim Duquesnoy",D13:L13)+SUMIF(D17:L17,"Wim Duquesnoy",D25:L25)+SUMIF(D29:L29,"Wim Duquesnoy",D37:L37)+SUMIF(D41:L41,"Wim Duquesnoy",D49:L49)+SUMIF(D53:L53,"Wim Duquesnoy",D61:L61)+SUMIF(D65:L65,"Wim Duquesnoy",D73:L73)+SUMIF(D77:L77,"Wim Duquesnoy",D85:L85)</f>
        <v>0</v>
      </c>
    </row>
    <row r="10" spans="1:23" x14ac:dyDescent="0.25">
      <c r="B10" s="13"/>
      <c r="C10" s="14"/>
      <c r="D10" s="14"/>
      <c r="E10" s="14"/>
      <c r="F10" s="15"/>
      <c r="H10" s="13"/>
      <c r="I10" s="14"/>
      <c r="J10" s="14"/>
      <c r="K10" s="14"/>
      <c r="L10" s="15" t="s">
        <v>3</v>
      </c>
      <c r="S10" s="66" t="s">
        <v>9</v>
      </c>
      <c r="T10" s="67"/>
      <c r="U10" s="67"/>
      <c r="V10" s="68"/>
      <c r="W10" s="4">
        <f>SUMIF(D5:L5,"Dominic Vanclooster",D13:L13)+SUMIF(D17:L17,"Dominic Vanclooster",D25:L25)+SUMIF(D29:L29,"Dominic Vanclooster",D37:L37)+SUMIF(D41:L41,"Dominic Vanclooster",D49:L49)+SUMIF(D53:L53,"Dominic Vanclooster",D61:L61)+SUMIF(D65:L65,"Dominic Vanclooster",D73:L73)+SUMIF(D77:L77,"Dominic Vanclooster",D85:L85)</f>
        <v>0</v>
      </c>
    </row>
    <row r="11" spans="1:23" x14ac:dyDescent="0.25">
      <c r="B11" s="11" t="s">
        <v>27</v>
      </c>
      <c r="C11" s="14"/>
      <c r="D11" s="11" t="s">
        <v>3</v>
      </c>
      <c r="E11" s="14"/>
      <c r="F11" s="11" t="s">
        <v>3</v>
      </c>
      <c r="H11" s="11" t="s">
        <v>27</v>
      </c>
      <c r="I11" s="14"/>
      <c r="J11" s="11" t="s">
        <v>3</v>
      </c>
      <c r="K11" s="14"/>
      <c r="L11" s="11" t="s">
        <v>3</v>
      </c>
      <c r="S11" s="66" t="s">
        <v>10</v>
      </c>
      <c r="T11" s="67"/>
      <c r="U11" s="67"/>
      <c r="V11" s="68"/>
      <c r="W11" s="4">
        <f>SUMIF(D5:L5,"Mark Schaeck",D13:L13)+SUMIF(D17:L17,"Mark Schaeck",D25:L25)+SUMIF(D29:L29,"Mark Schaeck",D37:L37)+SUMIF(D41:L41,"Mark Schaeck",D49:L49)+SUMIF(D53:L53,"Mark Schaeck",D61:L61)+SUMIF(D65:L65,"Mark Schaeck",D73:L73)+SUMIF(D77:L77,"Mark Schaeck",D85:L85)</f>
        <v>0</v>
      </c>
    </row>
    <row r="12" spans="1:23" x14ac:dyDescent="0.25">
      <c r="B12" s="13"/>
      <c r="C12" s="14"/>
      <c r="D12" s="14"/>
      <c r="E12" s="14"/>
      <c r="F12" s="15"/>
      <c r="H12" s="13"/>
      <c r="I12" s="14"/>
      <c r="J12" s="14"/>
      <c r="K12" s="14"/>
      <c r="L12" s="15"/>
      <c r="S12" s="66" t="s">
        <v>11</v>
      </c>
      <c r="T12" s="67"/>
      <c r="U12" s="67"/>
      <c r="V12" s="68"/>
      <c r="W12" s="4">
        <f>SUMIF(D5:L5,"Jean Marie Callens",D13:L13)+SUMIF(D17:L17,"Jean Marie Callens",D25:L25)+SUMIF(D29:L29,"Jean Marie Callens",D37:L37)+SUMIF(D41:L41,"Jean Marie Callens",D49:L49)+SUMIF(D53:L53,"Jean Marie Callens",D61:L61)+SUMIF(D65:L65,"Jean Marie Callens",D73:L73)+SUMIF(D77:L77,"Jean Marie Callens",D85:L85)</f>
        <v>0</v>
      </c>
    </row>
    <row r="13" spans="1:23" x14ac:dyDescent="0.25">
      <c r="B13" s="11" t="s">
        <v>28</v>
      </c>
      <c r="C13" s="14"/>
      <c r="D13" s="11" t="s">
        <v>3</v>
      </c>
      <c r="E13" s="14"/>
      <c r="F13" s="11" t="s">
        <v>3</v>
      </c>
      <c r="H13" s="11" t="s">
        <v>28</v>
      </c>
      <c r="I13" s="14" t="s">
        <v>3</v>
      </c>
      <c r="J13" s="11" t="s">
        <v>3</v>
      </c>
      <c r="K13" s="14"/>
      <c r="L13" s="11" t="s">
        <v>3</v>
      </c>
      <c r="S13" s="66" t="s">
        <v>12</v>
      </c>
      <c r="T13" s="67"/>
      <c r="U13" s="67"/>
      <c r="V13" s="68"/>
      <c r="W13" s="4">
        <f>SUMIF(D5:L5,"Danny Heytens",D13:L13)+SUMIF(D17:L17,"Danny Heytens",D25:L25)+SUMIF(D29:L29,"Danny Heytens",D37:L37)+SUMIF(D41:L41,"Danny Heytens",D49:L49)+SUMIF(D53:L53,"Danny Heytens",D61:L61)+SUMIF(D65:L65,"Danny Heytens",D73:L73)+SUMIF(D77:L77,"Danny Heytens",D85:L85)</f>
        <v>0</v>
      </c>
    </row>
    <row r="14" spans="1:23" x14ac:dyDescent="0.25">
      <c r="B14" s="21"/>
      <c r="C14" s="22"/>
      <c r="D14" s="23"/>
      <c r="E14" s="22"/>
      <c r="F14" s="24"/>
      <c r="H14" s="21"/>
      <c r="I14" s="22"/>
      <c r="J14" s="23"/>
      <c r="K14" s="22"/>
      <c r="L14" s="24"/>
      <c r="S14" s="66" t="s">
        <v>13</v>
      </c>
      <c r="T14" s="67"/>
      <c r="U14" s="67"/>
      <c r="V14" s="68"/>
      <c r="W14" s="4">
        <f>SUMIF(D5:L5,"Kevin Capelle",D13:L13)+SUMIF(D17:L17,"Kevin Capelle",D25:L25)+SUMIF(D29:L29,"Kevin Capelle",D37:L37)+SUMIF(D41:L41,"Kevin Capelle",D49:L49)+SUMIF(D53:L53,"Kevin Capelle",D61:L61)+SUMIF(D65:L65,"Kevin Capelle",D73:L73)+SUMIF(D77:L77,"Kevin Capelle",D85:L85)</f>
        <v>0</v>
      </c>
    </row>
    <row r="15" spans="1:23" x14ac:dyDescent="0.25">
      <c r="B15" s="19"/>
      <c r="C15" s="19"/>
      <c r="D15" s="19"/>
      <c r="E15" s="19"/>
      <c r="F15" s="19"/>
      <c r="H15" s="19"/>
      <c r="I15" s="19"/>
      <c r="J15" s="19"/>
      <c r="K15" s="19"/>
      <c r="L15" s="19"/>
      <c r="S15" s="66" t="s">
        <v>14</v>
      </c>
      <c r="T15" s="67"/>
      <c r="U15" s="67"/>
      <c r="V15" s="68"/>
      <c r="W15" s="4">
        <f>SUMIF(D5:L5,"Bart Vervaeke",D13:L13)+SUMIF(D17:L17,"Bart Vervaeke",D25:L25)+SUMIF(D29:L29,"Bart Vervaeke",D37:L37)+SUMIF(D41:L41,"Bart Vervaeke",D49:L49)+SUMIF(D53:L53,"Bart Vervaeke",D61:L61)+SUMIF(D65:L65,"Bart Vervaeke",D73:L73)+SUMIF(D77:L77,"Bart Vervaeke",D85:L85)</f>
        <v>0</v>
      </c>
    </row>
    <row r="16" spans="1:23" x14ac:dyDescent="0.25">
      <c r="S16" s="66" t="s">
        <v>25</v>
      </c>
      <c r="T16" s="67"/>
      <c r="U16" s="67"/>
      <c r="V16" s="68"/>
      <c r="W16" s="4">
        <f>SUMIF(D5:L5,"Elke Casselein",D13:L13)+SUMIF(D17:L17,"Elke Casselein",D25:L25)+SUMIF(D29:L29,"Elke Casselein",D37:L37)+SUMIF(D41:L41,"Elke Casselein",D49:L49)+SUMIF(D53:L53,"Elke Casselein",D61:L61)+SUMIF(D65:L65,"Elke Casselein",D73:L73)+SUMIF(D77:L77,"Elke Casselein",D85:L85)</f>
        <v>0</v>
      </c>
    </row>
    <row r="17" spans="2:23" x14ac:dyDescent="0.25">
      <c r="B17" s="11" t="s">
        <v>29</v>
      </c>
      <c r="C17" s="12"/>
      <c r="D17" s="6"/>
      <c r="E17" s="12"/>
      <c r="F17" s="6"/>
      <c r="H17" s="11" t="s">
        <v>29</v>
      </c>
      <c r="I17" s="12"/>
      <c r="J17" s="6"/>
      <c r="K17" s="12"/>
      <c r="L17" s="6"/>
      <c r="S17" s="66" t="s">
        <v>17</v>
      </c>
      <c r="T17" s="67"/>
      <c r="U17" s="67"/>
      <c r="V17" s="68"/>
      <c r="W17" s="4">
        <f>SUMIF(D5:L5,"Ingo Vandroogenbroeck",D13:L13)+SUMIF(D17:L17,"Ingo Vandroogenbroeck",D25:L25)+SUMIF(D29:L29,"Ingo Vandroogenbroeck",D37:L37)+SUMIF(D41:L41,"Ingo Vandroogenbroeck",D49:L49)+SUMIF(D53:L53,"Ingo Vandroogenbroeck",D61:L61)+SUMIF(D65:L65,"Ingo Vandroogenbroeck",D73:L73)+SUMIF(D77:L77,"Ingo Vandroogenbroeck",D85:L85)</f>
        <v>0</v>
      </c>
    </row>
    <row r="18" spans="2:23" x14ac:dyDescent="0.25">
      <c r="B18" s="13"/>
      <c r="C18" s="14"/>
      <c r="D18" s="14"/>
      <c r="E18" s="14"/>
      <c r="F18" s="15"/>
      <c r="H18" s="13"/>
      <c r="I18" s="14"/>
      <c r="J18" s="14"/>
      <c r="K18" s="14"/>
      <c r="L18" s="15"/>
      <c r="S18" s="66" t="s">
        <v>15</v>
      </c>
      <c r="T18" s="67"/>
      <c r="U18" s="67"/>
      <c r="V18" s="68"/>
      <c r="W18" s="4">
        <f>SUMIF(D5:L5,"Jean Pierre Dumortier",D13:L13)+SUMIF(D17:L17,"Jean Pierre Dumortier",D25:L25)+SUMIF(D29:L29,"Jean Pierre Dumortier",D37:L37)+SUMIF(D41:L41,"Jean Pierre Dumortier",D49:L49)+SUMIF(D53:L53,"Jean Pierre Dumortier",D61:L61)+SUMIF(D65:L65,"Jean Pierre Dumortier",D73:L73)+SUMIF(D77:L77,"Jean Pierre Dumortier",D85:L85)</f>
        <v>0</v>
      </c>
    </row>
    <row r="19" spans="2:23" x14ac:dyDescent="0.25">
      <c r="B19" s="30" t="s">
        <v>58</v>
      </c>
      <c r="C19" s="31"/>
      <c r="D19" s="32"/>
      <c r="E19" s="14"/>
      <c r="F19" s="15"/>
      <c r="H19" s="30" t="s">
        <v>58</v>
      </c>
      <c r="I19" s="31"/>
      <c r="J19" s="32"/>
      <c r="K19" s="14"/>
      <c r="L19" s="15"/>
      <c r="S19" s="66" t="s">
        <v>16</v>
      </c>
      <c r="T19" s="67"/>
      <c r="U19" s="67"/>
      <c r="V19" s="68"/>
      <c r="W19" s="4">
        <f>SUMIF(D5:L5,"Alex Vandroogenbroeck",D13:L13)+SUMIF(D17:L17,"Alex Vandroogenbroeck",D25:L25)+SUMIF(D29:L29,"Alex Vandroogenbroeck",D37:L37)+SUMIF(D41:L41,"Alex Vandroogenbroeck",D49:L49)+SUMIF(D53:L53,"Alex Vandroogenbroeck",D61:L61)+SUMIF(D65:L65,"Alex Vandroogenbroeck",D73:L73)+SUMIF(D77:L77,"Alex Vandroogenbroeck",D85:L85)</f>
        <v>0</v>
      </c>
    </row>
    <row r="20" spans="2:23" x14ac:dyDescent="0.25">
      <c r="B20" s="13"/>
      <c r="C20" s="14"/>
      <c r="D20" s="17"/>
      <c r="E20" s="14"/>
      <c r="F20" s="16"/>
      <c r="H20" s="13"/>
      <c r="I20" s="14"/>
      <c r="J20" s="17"/>
      <c r="K20" s="14"/>
      <c r="L20" s="16"/>
      <c r="S20" s="66" t="s">
        <v>18</v>
      </c>
      <c r="T20" s="67"/>
      <c r="U20" s="67"/>
      <c r="V20" s="68"/>
      <c r="W20" s="4">
        <f>SUMIF(D5:L5,"Charles Braeckevelt",D13:L13)+SUMIF(D17:L17,"Charles Braeckevelt",D25:L25)+SUMIF(D29:L29,"Charles Braeckevelt",D37:L37)+SUMIF(D41:L41,"Charles Braeckevelt",D49:L49)+SUMIF(D53:L53,"Charles Braeckevelt",D61:L61)+SUMIF(D65:L65,"Charles Braeckevelt",D73:L73)+SUMIF(D77:L77,"Charles Braeckevelt",D85:L85)</f>
        <v>0</v>
      </c>
    </row>
    <row r="21" spans="2:23" x14ac:dyDescent="0.25">
      <c r="B21" s="11" t="s">
        <v>26</v>
      </c>
      <c r="C21" s="14"/>
      <c r="D21" s="11" t="s">
        <v>3</v>
      </c>
      <c r="E21" s="14"/>
      <c r="F21" s="11" t="s">
        <v>3</v>
      </c>
      <c r="H21" s="11" t="s">
        <v>26</v>
      </c>
      <c r="I21" s="14"/>
      <c r="J21" s="11" t="s">
        <v>3</v>
      </c>
      <c r="K21" s="14"/>
      <c r="L21" s="11" t="s">
        <v>3</v>
      </c>
      <c r="S21" s="66" t="s">
        <v>19</v>
      </c>
      <c r="T21" s="67"/>
      <c r="U21" s="67"/>
      <c r="V21" s="68"/>
      <c r="W21" s="4">
        <f>SUMIF(D5:L5,"Franky Staelens",D13:L13)+SUMIF(D17:L17,"Franky Staelens",D25:L25)+SUMIF(D29:L29,"Franky Staelens",D37:L37)+SUMIF(D41:L41,"Franky Staelens",D49:L49)+SUMIF(D53:L53,"Franky Staelens",D61:L61)+SUMIF(D65:L65,"Franky Staelens",D73:L73)+SUMIF(D77:L77,"Franky Staelens",D85:L85)</f>
        <v>0</v>
      </c>
    </row>
    <row r="22" spans="2:23" x14ac:dyDescent="0.25">
      <c r="B22" s="13"/>
      <c r="C22" s="14"/>
      <c r="D22" s="14"/>
      <c r="E22" s="14"/>
      <c r="F22" s="15"/>
      <c r="H22" s="13"/>
      <c r="I22" s="14"/>
      <c r="J22" s="14"/>
      <c r="K22" s="14"/>
      <c r="L22" s="15"/>
      <c r="S22" s="66" t="s">
        <v>21</v>
      </c>
      <c r="T22" s="67"/>
      <c r="U22" s="67"/>
      <c r="V22" s="68"/>
      <c r="W22" s="4">
        <f>SUMIF(D5:L5,"Eddy Bossuyt",D13:L13)+SUMIF(D17:L17,"Eddy Bossuyt",D25:L25)+SUMIF(D29:L29,"Eddy Bossuyt",D37:L37)+SUMIF(D41:L41,"Eddy Bossuyt",D49:L49)+SUMIF(D53:L53,"Eddy Bossuyt",D61:L61)+SUMIF(D65:L65,"Eddy Bossuyt",D73:L73)+SUMIF(D77:L77,"Eddy Bossuyt",D85:L85)</f>
        <v>0</v>
      </c>
    </row>
    <row r="23" spans="2:23" x14ac:dyDescent="0.25">
      <c r="B23" s="11" t="s">
        <v>27</v>
      </c>
      <c r="C23" s="14"/>
      <c r="D23" s="11" t="s">
        <v>3</v>
      </c>
      <c r="E23" s="14"/>
      <c r="F23" s="11" t="s">
        <v>3</v>
      </c>
      <c r="H23" s="11" t="s">
        <v>27</v>
      </c>
      <c r="I23" s="14" t="s">
        <v>3</v>
      </c>
      <c r="J23" s="11" t="s">
        <v>3</v>
      </c>
      <c r="K23" s="14"/>
      <c r="L23" s="11" t="s">
        <v>3</v>
      </c>
    </row>
    <row r="24" spans="2:23" x14ac:dyDescent="0.25">
      <c r="B24" s="13"/>
      <c r="C24" s="14"/>
      <c r="D24" s="14"/>
      <c r="E24" s="14"/>
      <c r="F24" s="15"/>
      <c r="H24" s="13"/>
      <c r="I24" s="14"/>
      <c r="J24" s="14"/>
      <c r="K24" s="14"/>
      <c r="L24" s="15"/>
    </row>
    <row r="25" spans="2:23" x14ac:dyDescent="0.25">
      <c r="B25" s="11" t="s">
        <v>28</v>
      </c>
      <c r="C25" s="14"/>
      <c r="D25" s="11" t="s">
        <v>3</v>
      </c>
      <c r="E25" s="14"/>
      <c r="F25" s="11" t="s">
        <v>3</v>
      </c>
      <c r="H25" s="11" t="s">
        <v>28</v>
      </c>
      <c r="I25" s="14"/>
      <c r="J25" s="11" t="s">
        <v>3</v>
      </c>
      <c r="K25" s="14"/>
      <c r="L25" s="11" t="s">
        <v>3</v>
      </c>
    </row>
    <row r="26" spans="2:23" x14ac:dyDescent="0.25">
      <c r="B26" s="21"/>
      <c r="C26" s="22"/>
      <c r="D26" s="23"/>
      <c r="E26" s="22"/>
      <c r="F26" s="24"/>
      <c r="H26" s="21"/>
      <c r="I26" s="22"/>
      <c r="J26" s="23"/>
      <c r="K26" s="22"/>
      <c r="L26" s="24"/>
    </row>
    <row r="27" spans="2:23" x14ac:dyDescent="0.25">
      <c r="B27" s="19"/>
      <c r="C27" s="19"/>
      <c r="D27" s="19"/>
      <c r="E27" s="19"/>
      <c r="F27" s="19"/>
      <c r="H27" s="19"/>
      <c r="I27" s="19"/>
      <c r="J27" s="19"/>
      <c r="K27" s="19"/>
      <c r="L27" s="19"/>
    </row>
    <row r="29" spans="2:23" x14ac:dyDescent="0.25">
      <c r="B29" s="11" t="s">
        <v>29</v>
      </c>
      <c r="C29" s="12"/>
      <c r="D29" s="6"/>
      <c r="E29" s="12"/>
      <c r="F29" s="6"/>
      <c r="H29" s="11" t="s">
        <v>29</v>
      </c>
      <c r="I29" s="12"/>
      <c r="J29" s="6"/>
      <c r="K29" s="12"/>
      <c r="L29" s="6"/>
    </row>
    <row r="30" spans="2:23" x14ac:dyDescent="0.25">
      <c r="B30" s="13"/>
      <c r="C30" s="14"/>
      <c r="D30" s="14"/>
      <c r="E30" s="14"/>
      <c r="F30" s="15"/>
      <c r="H30" s="13"/>
      <c r="I30" s="14"/>
      <c r="J30" s="14"/>
      <c r="K30" s="14"/>
      <c r="L30" s="15"/>
    </row>
    <row r="31" spans="2:23" x14ac:dyDescent="0.25">
      <c r="B31" s="30" t="s">
        <v>58</v>
      </c>
      <c r="C31" s="31"/>
      <c r="D31" s="32"/>
      <c r="E31" s="14"/>
      <c r="F31" s="15"/>
      <c r="H31" s="30" t="s">
        <v>58</v>
      </c>
      <c r="I31" s="31"/>
      <c r="J31" s="32"/>
      <c r="K31" s="14"/>
      <c r="L31" s="15"/>
    </row>
    <row r="32" spans="2:23" x14ac:dyDescent="0.25">
      <c r="B32" s="13"/>
      <c r="C32" s="14"/>
      <c r="D32" s="17"/>
      <c r="E32" s="14"/>
      <c r="F32" s="16"/>
      <c r="H32" s="13"/>
      <c r="I32" s="14"/>
      <c r="J32" s="17"/>
      <c r="K32" s="14"/>
      <c r="L32" s="16"/>
    </row>
    <row r="33" spans="2:12" x14ac:dyDescent="0.25">
      <c r="B33" s="11" t="s">
        <v>26</v>
      </c>
      <c r="C33" s="14"/>
      <c r="D33" s="11" t="s">
        <v>3</v>
      </c>
      <c r="E33" s="14"/>
      <c r="F33" s="11" t="s">
        <v>3</v>
      </c>
      <c r="H33" s="11" t="s">
        <v>26</v>
      </c>
      <c r="I33" s="14"/>
      <c r="J33" s="11" t="s">
        <v>3</v>
      </c>
      <c r="K33" s="14"/>
      <c r="L33" s="11" t="s">
        <v>3</v>
      </c>
    </row>
    <row r="34" spans="2:12" x14ac:dyDescent="0.25">
      <c r="B34" s="13"/>
      <c r="C34" s="14"/>
      <c r="D34" s="14"/>
      <c r="E34" s="14"/>
      <c r="F34" s="15"/>
      <c r="H34" s="13"/>
      <c r="I34" s="14"/>
      <c r="J34" s="14"/>
      <c r="K34" s="14"/>
      <c r="L34" s="15"/>
    </row>
    <row r="35" spans="2:12" x14ac:dyDescent="0.25">
      <c r="B35" s="11" t="s">
        <v>27</v>
      </c>
      <c r="C35" s="14"/>
      <c r="D35" s="11" t="s">
        <v>3</v>
      </c>
      <c r="E35" s="14"/>
      <c r="F35" s="11" t="s">
        <v>3</v>
      </c>
      <c r="H35" s="11" t="s">
        <v>27</v>
      </c>
      <c r="I35" s="14"/>
      <c r="J35" s="11" t="s">
        <v>3</v>
      </c>
      <c r="K35" s="14"/>
      <c r="L35" s="11" t="s">
        <v>3</v>
      </c>
    </row>
    <row r="36" spans="2:12" x14ac:dyDescent="0.25">
      <c r="B36" s="13"/>
      <c r="C36" s="14"/>
      <c r="D36" s="14"/>
      <c r="E36" s="14"/>
      <c r="F36" s="15"/>
      <c r="H36" s="13"/>
      <c r="I36" s="14"/>
      <c r="J36" s="14"/>
      <c r="K36" s="14"/>
      <c r="L36" s="15"/>
    </row>
    <row r="37" spans="2:12" x14ac:dyDescent="0.25">
      <c r="B37" s="11" t="s">
        <v>28</v>
      </c>
      <c r="C37" s="14"/>
      <c r="D37" s="11">
        <f>SUM(D33:D35)</f>
        <v>0</v>
      </c>
      <c r="E37" s="14"/>
      <c r="F37" s="11">
        <f>SUM(F33:F35)</f>
        <v>0</v>
      </c>
      <c r="H37" s="11" t="s">
        <v>28</v>
      </c>
      <c r="I37" s="14"/>
      <c r="J37" s="11">
        <f>SUM(J33:J35)</f>
        <v>0</v>
      </c>
      <c r="K37" s="14"/>
      <c r="L37" s="11">
        <f>SUM(L33:L35)</f>
        <v>0</v>
      </c>
    </row>
    <row r="38" spans="2:12" x14ac:dyDescent="0.25">
      <c r="B38" s="21"/>
      <c r="C38" s="22"/>
      <c r="D38" s="23"/>
      <c r="E38" s="22"/>
      <c r="F38" s="24"/>
      <c r="H38" s="21"/>
      <c r="I38" s="22"/>
      <c r="J38" s="23"/>
      <c r="K38" s="22"/>
      <c r="L38" s="24"/>
    </row>
    <row r="39" spans="2:12" x14ac:dyDescent="0.25">
      <c r="B39" s="19"/>
      <c r="C39" s="19"/>
      <c r="D39" s="19"/>
      <c r="E39" s="19"/>
      <c r="F39" s="19"/>
      <c r="H39" s="19"/>
      <c r="I39" s="19"/>
      <c r="J39" s="19"/>
      <c r="K39" s="19"/>
      <c r="L39" s="19"/>
    </row>
    <row r="41" spans="2:12" x14ac:dyDescent="0.25">
      <c r="B41" s="11" t="s">
        <v>29</v>
      </c>
      <c r="C41" s="12"/>
      <c r="D41" s="6"/>
      <c r="E41" s="12"/>
      <c r="F41" s="6"/>
      <c r="H41" s="11" t="s">
        <v>29</v>
      </c>
      <c r="I41" s="12"/>
      <c r="J41" s="6"/>
      <c r="K41" s="12"/>
      <c r="L41" s="6"/>
    </row>
    <row r="42" spans="2:12" x14ac:dyDescent="0.25">
      <c r="B42" s="13"/>
      <c r="C42" s="14"/>
      <c r="D42" s="14"/>
      <c r="E42" s="14"/>
      <c r="F42" s="15"/>
      <c r="H42" s="13"/>
      <c r="I42" s="14"/>
      <c r="J42" s="14"/>
      <c r="K42" s="14"/>
      <c r="L42" s="15"/>
    </row>
    <row r="43" spans="2:12" x14ac:dyDescent="0.25">
      <c r="B43" s="30" t="s">
        <v>58</v>
      </c>
      <c r="C43" s="31"/>
      <c r="D43" s="32"/>
      <c r="E43" s="14"/>
      <c r="F43" s="15"/>
      <c r="H43" s="30" t="s">
        <v>58</v>
      </c>
      <c r="I43" s="31"/>
      <c r="J43" s="32"/>
      <c r="K43" s="14"/>
      <c r="L43" s="15"/>
    </row>
    <row r="44" spans="2:12" x14ac:dyDescent="0.25">
      <c r="B44" s="13"/>
      <c r="C44" s="14"/>
      <c r="D44" s="17"/>
      <c r="E44" s="14"/>
      <c r="F44" s="16"/>
      <c r="H44" s="13"/>
      <c r="I44" s="14"/>
      <c r="J44" s="17"/>
      <c r="K44" s="14"/>
      <c r="L44" s="16"/>
    </row>
    <row r="45" spans="2:12" x14ac:dyDescent="0.25">
      <c r="B45" s="11" t="s">
        <v>26</v>
      </c>
      <c r="C45" s="14"/>
      <c r="D45" s="11" t="s">
        <v>3</v>
      </c>
      <c r="E45" s="14"/>
      <c r="F45" s="11" t="s">
        <v>3</v>
      </c>
      <c r="H45" s="11" t="s">
        <v>26</v>
      </c>
      <c r="I45" s="14"/>
      <c r="J45" s="11" t="s">
        <v>3</v>
      </c>
      <c r="K45" s="14"/>
      <c r="L45" s="11" t="s">
        <v>3</v>
      </c>
    </row>
    <row r="46" spans="2:12" x14ac:dyDescent="0.25">
      <c r="B46" s="13"/>
      <c r="C46" s="14"/>
      <c r="D46" s="14"/>
      <c r="E46" s="14"/>
      <c r="F46" s="15"/>
      <c r="H46" s="13"/>
      <c r="I46" s="14"/>
      <c r="J46" s="14"/>
      <c r="K46" s="14"/>
      <c r="L46" s="15"/>
    </row>
    <row r="47" spans="2:12" x14ac:dyDescent="0.25">
      <c r="B47" s="11" t="s">
        <v>27</v>
      </c>
      <c r="C47" s="14"/>
      <c r="D47" s="11" t="s">
        <v>3</v>
      </c>
      <c r="E47" s="14"/>
      <c r="F47" s="11" t="s">
        <v>3</v>
      </c>
      <c r="H47" s="11" t="s">
        <v>27</v>
      </c>
      <c r="I47" s="14"/>
      <c r="J47" s="11" t="s">
        <v>3</v>
      </c>
      <c r="K47" s="14"/>
      <c r="L47" s="11" t="s">
        <v>3</v>
      </c>
    </row>
    <row r="48" spans="2:12" x14ac:dyDescent="0.25">
      <c r="B48" s="13"/>
      <c r="C48" s="14"/>
      <c r="D48" s="14"/>
      <c r="E48" s="14"/>
      <c r="F48" s="15"/>
      <c r="H48" s="13"/>
      <c r="I48" s="14"/>
      <c r="J48" s="14"/>
      <c r="K48" s="14"/>
      <c r="L48" s="15"/>
    </row>
    <row r="49" spans="2:12" x14ac:dyDescent="0.25">
      <c r="B49" s="11" t="s">
        <v>28</v>
      </c>
      <c r="C49" s="14"/>
      <c r="D49" s="11">
        <f>SUM(D45:D47)</f>
        <v>0</v>
      </c>
      <c r="E49" s="14"/>
      <c r="F49" s="11">
        <f>SUM(F45:F47)</f>
        <v>0</v>
      </c>
      <c r="H49" s="11" t="s">
        <v>28</v>
      </c>
      <c r="I49" s="14"/>
      <c r="J49" s="11">
        <f>SUM(J45:J47)</f>
        <v>0</v>
      </c>
      <c r="K49" s="14"/>
      <c r="L49" s="11">
        <f>SUM(L45:L47)</f>
        <v>0</v>
      </c>
    </row>
    <row r="50" spans="2:12" x14ac:dyDescent="0.25">
      <c r="B50" s="21"/>
      <c r="C50" s="22"/>
      <c r="D50" s="23"/>
      <c r="E50" s="22"/>
      <c r="F50" s="24"/>
      <c r="H50" s="21"/>
      <c r="I50" s="22"/>
      <c r="J50" s="23"/>
      <c r="K50" s="22"/>
      <c r="L50" s="24"/>
    </row>
    <row r="51" spans="2:12" x14ac:dyDescent="0.25">
      <c r="B51" s="19"/>
      <c r="C51" s="19"/>
      <c r="D51" s="19"/>
      <c r="E51" s="19"/>
      <c r="F51" s="19"/>
      <c r="H51" s="19"/>
      <c r="I51" s="19"/>
      <c r="J51" s="19"/>
      <c r="K51" s="19"/>
      <c r="L51" s="19"/>
    </row>
    <row r="53" spans="2:12" x14ac:dyDescent="0.25">
      <c r="B53" s="11" t="s">
        <v>29</v>
      </c>
      <c r="C53" s="12"/>
      <c r="D53" s="6"/>
      <c r="E53" s="12"/>
      <c r="F53" s="6"/>
      <c r="H53" s="11" t="s">
        <v>29</v>
      </c>
      <c r="I53" s="12"/>
      <c r="J53" s="6"/>
      <c r="K53" s="12"/>
      <c r="L53" s="6"/>
    </row>
    <row r="54" spans="2:12" x14ac:dyDescent="0.25">
      <c r="B54" s="13"/>
      <c r="C54" s="14"/>
      <c r="D54" s="14"/>
      <c r="E54" s="14"/>
      <c r="F54" s="15"/>
      <c r="H54" s="13"/>
      <c r="I54" s="14"/>
      <c r="J54" s="14"/>
      <c r="K54" s="14"/>
      <c r="L54" s="15"/>
    </row>
    <row r="55" spans="2:12" x14ac:dyDescent="0.25">
      <c r="B55" s="30" t="s">
        <v>58</v>
      </c>
      <c r="C55" s="31"/>
      <c r="D55" s="32"/>
      <c r="E55" s="14"/>
      <c r="F55" s="15"/>
      <c r="H55" s="30" t="s">
        <v>58</v>
      </c>
      <c r="I55" s="31"/>
      <c r="J55" s="32"/>
      <c r="K55" s="14"/>
      <c r="L55" s="15"/>
    </row>
    <row r="56" spans="2:12" x14ac:dyDescent="0.25">
      <c r="B56" s="13"/>
      <c r="C56" s="14"/>
      <c r="D56" s="17"/>
      <c r="E56" s="14"/>
      <c r="F56" s="16"/>
      <c r="H56" s="13"/>
      <c r="I56" s="14"/>
      <c r="J56" s="17"/>
      <c r="K56" s="14"/>
      <c r="L56" s="16"/>
    </row>
    <row r="57" spans="2:12" x14ac:dyDescent="0.25">
      <c r="B57" s="11" t="s">
        <v>26</v>
      </c>
      <c r="C57" s="14"/>
      <c r="D57" s="11" t="s">
        <v>3</v>
      </c>
      <c r="E57" s="14"/>
      <c r="F57" s="11" t="s">
        <v>3</v>
      </c>
      <c r="H57" s="11" t="s">
        <v>26</v>
      </c>
      <c r="I57" s="14"/>
      <c r="J57" s="11" t="s">
        <v>3</v>
      </c>
      <c r="K57" s="14"/>
      <c r="L57" s="11" t="s">
        <v>3</v>
      </c>
    </row>
    <row r="58" spans="2:12" x14ac:dyDescent="0.25">
      <c r="B58" s="13"/>
      <c r="C58" s="14"/>
      <c r="D58" s="14"/>
      <c r="E58" s="14"/>
      <c r="F58" s="15"/>
      <c r="H58" s="13"/>
      <c r="I58" s="14"/>
      <c r="J58" s="14"/>
      <c r="K58" s="14"/>
      <c r="L58" s="15"/>
    </row>
    <row r="59" spans="2:12" x14ac:dyDescent="0.25">
      <c r="B59" s="11" t="s">
        <v>27</v>
      </c>
      <c r="C59" s="14"/>
      <c r="D59" s="11" t="s">
        <v>3</v>
      </c>
      <c r="E59" s="14"/>
      <c r="F59" s="11" t="s">
        <v>3</v>
      </c>
      <c r="H59" s="11" t="s">
        <v>27</v>
      </c>
      <c r="I59" s="14"/>
      <c r="J59" s="11" t="s">
        <v>3</v>
      </c>
      <c r="K59" s="14"/>
      <c r="L59" s="11" t="s">
        <v>3</v>
      </c>
    </row>
    <row r="60" spans="2:12" x14ac:dyDescent="0.25">
      <c r="B60" s="13"/>
      <c r="C60" s="14"/>
      <c r="D60" s="14"/>
      <c r="E60" s="14"/>
      <c r="F60" s="15"/>
      <c r="H60" s="13"/>
      <c r="I60" s="14"/>
      <c r="J60" s="14"/>
      <c r="K60" s="14"/>
      <c r="L60" s="15"/>
    </row>
    <row r="61" spans="2:12" x14ac:dyDescent="0.25">
      <c r="B61" s="11" t="s">
        <v>28</v>
      </c>
      <c r="C61" s="14"/>
      <c r="D61" s="11">
        <f>SUM(D57:D59)</f>
        <v>0</v>
      </c>
      <c r="E61" s="14"/>
      <c r="F61" s="11">
        <f>SUM(F57:F59)</f>
        <v>0</v>
      </c>
      <c r="H61" s="11" t="s">
        <v>28</v>
      </c>
      <c r="I61" s="14"/>
      <c r="J61" s="11">
        <f>SUM(J57:J59)</f>
        <v>0</v>
      </c>
      <c r="K61" s="14"/>
      <c r="L61" s="11">
        <f>SUM(L57:L59)</f>
        <v>0</v>
      </c>
    </row>
    <row r="62" spans="2:12" x14ac:dyDescent="0.25">
      <c r="B62" s="21"/>
      <c r="C62" s="22"/>
      <c r="D62" s="23"/>
      <c r="E62" s="22"/>
      <c r="F62" s="24"/>
      <c r="H62" s="21"/>
      <c r="I62" s="22"/>
      <c r="J62" s="23"/>
      <c r="K62" s="22"/>
      <c r="L62" s="24"/>
    </row>
    <row r="63" spans="2:12" x14ac:dyDescent="0.25">
      <c r="B63" s="19"/>
      <c r="C63" s="19"/>
      <c r="D63" s="19"/>
      <c r="E63" s="19"/>
      <c r="F63" s="19"/>
      <c r="H63" s="19"/>
      <c r="I63" s="19"/>
      <c r="J63" s="19"/>
      <c r="K63" s="19"/>
      <c r="L63" s="19"/>
    </row>
    <row r="65" spans="2:12" x14ac:dyDescent="0.25">
      <c r="B65" s="11" t="s">
        <v>29</v>
      </c>
      <c r="C65" s="12"/>
      <c r="D65" s="6"/>
      <c r="E65" s="12"/>
      <c r="F65" s="6"/>
      <c r="H65" s="11" t="s">
        <v>29</v>
      </c>
      <c r="I65" s="12"/>
      <c r="J65" s="6"/>
      <c r="K65" s="12"/>
      <c r="L65" s="6"/>
    </row>
    <row r="66" spans="2:12" x14ac:dyDescent="0.25">
      <c r="B66" s="13"/>
      <c r="C66" s="14"/>
      <c r="D66" s="14"/>
      <c r="E66" s="14"/>
      <c r="F66" s="15"/>
      <c r="H66" s="13"/>
      <c r="I66" s="14"/>
      <c r="J66" s="14"/>
      <c r="K66" s="14"/>
      <c r="L66" s="15"/>
    </row>
    <row r="67" spans="2:12" x14ac:dyDescent="0.25">
      <c r="B67" s="30" t="s">
        <v>58</v>
      </c>
      <c r="C67" s="31"/>
      <c r="D67" s="32"/>
      <c r="E67" s="14"/>
      <c r="F67" s="15"/>
      <c r="H67" s="30" t="s">
        <v>58</v>
      </c>
      <c r="I67" s="31"/>
      <c r="J67" s="32"/>
      <c r="K67" s="14"/>
      <c r="L67" s="15"/>
    </row>
    <row r="68" spans="2:12" x14ac:dyDescent="0.25">
      <c r="B68" s="13"/>
      <c r="C68" s="14"/>
      <c r="D68" s="17"/>
      <c r="E68" s="14"/>
      <c r="F68" s="16"/>
      <c r="H68" s="13"/>
      <c r="I68" s="14"/>
      <c r="J68" s="17"/>
      <c r="K68" s="14"/>
      <c r="L68" s="16"/>
    </row>
    <row r="69" spans="2:12" x14ac:dyDescent="0.25">
      <c r="B69" s="11" t="s">
        <v>26</v>
      </c>
      <c r="C69" s="14"/>
      <c r="D69" s="11" t="s">
        <v>3</v>
      </c>
      <c r="E69" s="14"/>
      <c r="F69" s="11" t="s">
        <v>3</v>
      </c>
      <c r="H69" s="11" t="s">
        <v>26</v>
      </c>
      <c r="I69" s="14"/>
      <c r="J69" s="11" t="s">
        <v>3</v>
      </c>
      <c r="K69" s="14"/>
      <c r="L69" s="11" t="s">
        <v>3</v>
      </c>
    </row>
    <row r="70" spans="2:12" x14ac:dyDescent="0.25">
      <c r="B70" s="13"/>
      <c r="C70" s="14"/>
      <c r="D70" s="14"/>
      <c r="E70" s="14"/>
      <c r="F70" s="15"/>
      <c r="H70" s="13"/>
      <c r="I70" s="14"/>
      <c r="J70" s="14"/>
      <c r="K70" s="14"/>
      <c r="L70" s="15"/>
    </row>
    <row r="71" spans="2:12" x14ac:dyDescent="0.25">
      <c r="B71" s="11" t="s">
        <v>27</v>
      </c>
      <c r="C71" s="14"/>
      <c r="D71" s="11" t="s">
        <v>3</v>
      </c>
      <c r="E71" s="14"/>
      <c r="F71" s="11" t="s">
        <v>3</v>
      </c>
      <c r="H71" s="11" t="s">
        <v>27</v>
      </c>
      <c r="I71" s="14"/>
      <c r="J71" s="11" t="s">
        <v>3</v>
      </c>
      <c r="K71" s="14"/>
      <c r="L71" s="11" t="s">
        <v>3</v>
      </c>
    </row>
    <row r="72" spans="2:12" x14ac:dyDescent="0.25">
      <c r="B72" s="13"/>
      <c r="C72" s="14"/>
      <c r="D72" s="14"/>
      <c r="E72" s="14"/>
      <c r="F72" s="15"/>
      <c r="H72" s="13"/>
      <c r="I72" s="14"/>
      <c r="J72" s="14"/>
      <c r="K72" s="14"/>
      <c r="L72" s="15"/>
    </row>
    <row r="73" spans="2:12" x14ac:dyDescent="0.25">
      <c r="B73" s="11" t="s">
        <v>28</v>
      </c>
      <c r="C73" s="14"/>
      <c r="D73" s="11">
        <f>SUM(D69:D71)</f>
        <v>0</v>
      </c>
      <c r="E73" s="14"/>
      <c r="F73" s="11">
        <f>SUM(F69:F71)</f>
        <v>0</v>
      </c>
      <c r="H73" s="11" t="s">
        <v>28</v>
      </c>
      <c r="I73" s="14"/>
      <c r="J73" s="11">
        <f>SUM(J69:J71)</f>
        <v>0</v>
      </c>
      <c r="K73" s="14"/>
      <c r="L73" s="11">
        <f>SUM(L69:L71)</f>
        <v>0</v>
      </c>
    </row>
    <row r="74" spans="2:12" x14ac:dyDescent="0.25">
      <c r="B74" s="21"/>
      <c r="C74" s="22"/>
      <c r="D74" s="23"/>
      <c r="E74" s="22"/>
      <c r="F74" s="24"/>
      <c r="H74" s="21"/>
      <c r="I74" s="22"/>
      <c r="J74" s="23"/>
      <c r="K74" s="22"/>
      <c r="L74" s="24"/>
    </row>
    <row r="75" spans="2:12" x14ac:dyDescent="0.25">
      <c r="B75" s="19"/>
      <c r="C75" s="19"/>
      <c r="D75" s="19"/>
      <c r="E75" s="19"/>
      <c r="F75" s="19"/>
      <c r="H75" s="19"/>
      <c r="I75" s="19"/>
      <c r="J75" s="19"/>
      <c r="K75" s="19"/>
      <c r="L75" s="19"/>
    </row>
    <row r="77" spans="2:12" x14ac:dyDescent="0.25">
      <c r="B77" s="11" t="s">
        <v>29</v>
      </c>
      <c r="C77" s="12"/>
      <c r="D77" s="6"/>
      <c r="E77" s="12"/>
      <c r="F77" s="6"/>
      <c r="H77" s="11" t="s">
        <v>29</v>
      </c>
      <c r="I77" s="12"/>
      <c r="J77" s="6"/>
      <c r="K77" s="12"/>
      <c r="L77" s="6"/>
    </row>
    <row r="78" spans="2:12" x14ac:dyDescent="0.25">
      <c r="B78" s="13"/>
      <c r="C78" s="14"/>
      <c r="D78" s="14"/>
      <c r="E78" s="14"/>
      <c r="F78" s="15"/>
      <c r="H78" s="13"/>
      <c r="I78" s="14"/>
      <c r="J78" s="14"/>
      <c r="K78" s="14"/>
      <c r="L78" s="15"/>
    </row>
    <row r="79" spans="2:12" x14ac:dyDescent="0.25">
      <c r="B79" s="30" t="s">
        <v>58</v>
      </c>
      <c r="C79" s="31"/>
      <c r="D79" s="32"/>
      <c r="E79" s="14"/>
      <c r="F79" s="15"/>
      <c r="H79" s="30" t="s">
        <v>58</v>
      </c>
      <c r="I79" s="31"/>
      <c r="J79" s="32"/>
      <c r="K79" s="14"/>
      <c r="L79" s="15"/>
    </row>
    <row r="80" spans="2:12" x14ac:dyDescent="0.25">
      <c r="B80" s="13"/>
      <c r="C80" s="14"/>
      <c r="D80" s="17"/>
      <c r="E80" s="14"/>
      <c r="F80" s="16"/>
      <c r="H80" s="13"/>
      <c r="I80" s="14"/>
      <c r="J80" s="17"/>
      <c r="K80" s="14"/>
      <c r="L80" s="16"/>
    </row>
    <row r="81" spans="2:12" x14ac:dyDescent="0.25">
      <c r="B81" s="11" t="s">
        <v>26</v>
      </c>
      <c r="C81" s="14"/>
      <c r="D81" s="11" t="s">
        <v>3</v>
      </c>
      <c r="E81" s="14"/>
      <c r="F81" s="11" t="s">
        <v>3</v>
      </c>
      <c r="H81" s="11" t="s">
        <v>26</v>
      </c>
      <c r="I81" s="14"/>
      <c r="J81" s="11" t="s">
        <v>3</v>
      </c>
      <c r="K81" s="14"/>
      <c r="L81" s="11" t="s">
        <v>3</v>
      </c>
    </row>
    <row r="82" spans="2:12" x14ac:dyDescent="0.25">
      <c r="B82" s="13"/>
      <c r="C82" s="14"/>
      <c r="D82" s="14"/>
      <c r="E82" s="14"/>
      <c r="F82" s="15"/>
      <c r="H82" s="13"/>
      <c r="I82" s="14"/>
      <c r="J82" s="14"/>
      <c r="K82" s="14"/>
      <c r="L82" s="15"/>
    </row>
    <row r="83" spans="2:12" x14ac:dyDescent="0.25">
      <c r="B83" s="11" t="s">
        <v>27</v>
      </c>
      <c r="C83" s="14"/>
      <c r="D83" s="11" t="s">
        <v>3</v>
      </c>
      <c r="E83" s="14"/>
      <c r="F83" s="11" t="s">
        <v>3</v>
      </c>
      <c r="H83" s="11" t="s">
        <v>27</v>
      </c>
      <c r="I83" s="14"/>
      <c r="J83" s="11" t="s">
        <v>3</v>
      </c>
      <c r="K83" s="14"/>
      <c r="L83" s="11" t="s">
        <v>3</v>
      </c>
    </row>
    <row r="84" spans="2:12" x14ac:dyDescent="0.25">
      <c r="B84" s="13"/>
      <c r="C84" s="14"/>
      <c r="D84" s="14"/>
      <c r="E84" s="14"/>
      <c r="F84" s="15"/>
      <c r="H84" s="13"/>
      <c r="I84" s="14"/>
      <c r="J84" s="14"/>
      <c r="K84" s="14"/>
      <c r="L84" s="15"/>
    </row>
    <row r="85" spans="2:12" x14ac:dyDescent="0.25">
      <c r="B85" s="11" t="s">
        <v>28</v>
      </c>
      <c r="C85" s="14"/>
      <c r="D85" s="11">
        <f>SUM(D81:D83)</f>
        <v>0</v>
      </c>
      <c r="E85" s="14"/>
      <c r="F85" s="11">
        <f>SUM(F81:F83)</f>
        <v>0</v>
      </c>
      <c r="H85" s="11" t="s">
        <v>28</v>
      </c>
      <c r="I85" s="14"/>
      <c r="J85" s="11">
        <f>SUM(J81:J83)</f>
        <v>0</v>
      </c>
      <c r="K85" s="14"/>
      <c r="L85" s="11">
        <f>SUM(L81:L83)</f>
        <v>0</v>
      </c>
    </row>
    <row r="86" spans="2:12" x14ac:dyDescent="0.25">
      <c r="B86" s="21"/>
      <c r="C86" s="22"/>
      <c r="D86" s="23"/>
      <c r="E86" s="22"/>
      <c r="F86" s="24"/>
      <c r="H86" s="21"/>
      <c r="I86" s="22"/>
      <c r="J86" s="23"/>
      <c r="K86" s="22"/>
      <c r="L86" s="24"/>
    </row>
    <row r="87" spans="2:12" x14ac:dyDescent="0.25">
      <c r="B87" s="19"/>
      <c r="C87" s="19"/>
      <c r="D87" s="19"/>
      <c r="E87" s="19"/>
      <c r="F87" s="19"/>
      <c r="H87" s="19"/>
      <c r="I87" s="19"/>
      <c r="J87" s="19"/>
      <c r="K87" s="19"/>
      <c r="L87" s="19"/>
    </row>
    <row r="89" spans="2:12" x14ac:dyDescent="0.25">
      <c r="B89" s="11" t="s">
        <v>29</v>
      </c>
      <c r="C89" s="12"/>
      <c r="D89" s="6"/>
      <c r="E89" s="12"/>
      <c r="F89" s="6"/>
      <c r="H89" s="11" t="s">
        <v>29</v>
      </c>
      <c r="I89" s="12"/>
      <c r="J89" s="6"/>
      <c r="K89" s="12"/>
      <c r="L89" s="6"/>
    </row>
    <row r="90" spans="2:12" x14ac:dyDescent="0.25">
      <c r="B90" s="13"/>
      <c r="C90" s="14"/>
      <c r="D90" s="14"/>
      <c r="E90" s="14"/>
      <c r="F90" s="15"/>
      <c r="H90" s="13"/>
      <c r="I90" s="14"/>
      <c r="J90" s="14"/>
      <c r="K90" s="14"/>
      <c r="L90" s="15"/>
    </row>
    <row r="91" spans="2:12" x14ac:dyDescent="0.25">
      <c r="B91" s="30" t="s">
        <v>58</v>
      </c>
      <c r="C91" s="31"/>
      <c r="D91" s="32"/>
      <c r="E91" s="14"/>
      <c r="F91" s="15"/>
      <c r="H91" s="30" t="s">
        <v>58</v>
      </c>
      <c r="I91" s="31"/>
      <c r="J91" s="32"/>
      <c r="K91" s="14"/>
      <c r="L91" s="15"/>
    </row>
    <row r="92" spans="2:12" x14ac:dyDescent="0.25">
      <c r="B92" s="13"/>
      <c r="C92" s="14"/>
      <c r="D92" s="17"/>
      <c r="E92" s="14"/>
      <c r="F92" s="16"/>
      <c r="H92" s="13"/>
      <c r="I92" s="14"/>
      <c r="J92" s="17"/>
      <c r="K92" s="14"/>
      <c r="L92" s="16"/>
    </row>
    <row r="93" spans="2:12" x14ac:dyDescent="0.25">
      <c r="B93" s="11" t="s">
        <v>26</v>
      </c>
      <c r="C93" s="14"/>
      <c r="D93" s="11" t="s">
        <v>3</v>
      </c>
      <c r="E93" s="14"/>
      <c r="F93" s="11" t="s">
        <v>3</v>
      </c>
      <c r="H93" s="11" t="s">
        <v>26</v>
      </c>
      <c r="I93" s="14"/>
      <c r="J93" s="11" t="s">
        <v>3</v>
      </c>
      <c r="K93" s="14"/>
      <c r="L93" s="11" t="s">
        <v>3</v>
      </c>
    </row>
    <row r="94" spans="2:12" x14ac:dyDescent="0.25">
      <c r="B94" s="13"/>
      <c r="C94" s="14"/>
      <c r="D94" s="14"/>
      <c r="E94" s="14"/>
      <c r="F94" s="15"/>
      <c r="H94" s="13"/>
      <c r="I94" s="14"/>
      <c r="J94" s="14"/>
      <c r="K94" s="14"/>
      <c r="L94" s="15"/>
    </row>
    <row r="95" spans="2:12" x14ac:dyDescent="0.25">
      <c r="B95" s="11" t="s">
        <v>27</v>
      </c>
      <c r="C95" s="14"/>
      <c r="D95" s="11" t="s">
        <v>3</v>
      </c>
      <c r="E95" s="14"/>
      <c r="F95" s="11" t="s">
        <v>3</v>
      </c>
      <c r="H95" s="11" t="s">
        <v>27</v>
      </c>
      <c r="I95" s="14"/>
      <c r="J95" s="11" t="s">
        <v>3</v>
      </c>
      <c r="K95" s="14"/>
      <c r="L95" s="11" t="s">
        <v>3</v>
      </c>
    </row>
    <row r="96" spans="2:12" x14ac:dyDescent="0.25">
      <c r="B96" s="13"/>
      <c r="C96" s="14"/>
      <c r="D96" s="14"/>
      <c r="E96" s="14"/>
      <c r="F96" s="15"/>
      <c r="H96" s="13"/>
      <c r="I96" s="14"/>
      <c r="J96" s="14"/>
      <c r="K96" s="14"/>
      <c r="L96" s="15"/>
    </row>
    <row r="97" spans="2:12" x14ac:dyDescent="0.25">
      <c r="B97" s="11" t="s">
        <v>28</v>
      </c>
      <c r="C97" s="14"/>
      <c r="D97" s="11">
        <f>SUM(D93:D95)</f>
        <v>0</v>
      </c>
      <c r="E97" s="14"/>
      <c r="F97" s="11">
        <f>SUM(F93:F95)</f>
        <v>0</v>
      </c>
      <c r="H97" s="11" t="s">
        <v>28</v>
      </c>
      <c r="I97" s="14"/>
      <c r="J97" s="11">
        <f>SUM(J93:J95)</f>
        <v>0</v>
      </c>
      <c r="K97" s="14"/>
      <c r="L97" s="11">
        <f>SUM(L93:L95)</f>
        <v>0</v>
      </c>
    </row>
    <row r="98" spans="2:12" x14ac:dyDescent="0.25">
      <c r="B98" s="21"/>
      <c r="C98" s="22"/>
      <c r="D98" s="23"/>
      <c r="E98" s="22"/>
      <c r="F98" s="24"/>
      <c r="H98" s="21"/>
      <c r="I98" s="22"/>
      <c r="J98" s="23"/>
      <c r="K98" s="22"/>
      <c r="L98" s="24"/>
    </row>
    <row r="99" spans="2:12" x14ac:dyDescent="0.25">
      <c r="B99" s="19"/>
      <c r="C99" s="19"/>
      <c r="D99" s="19"/>
      <c r="E99" s="19"/>
      <c r="F99" s="19"/>
      <c r="H99" s="19"/>
      <c r="I99" s="19"/>
      <c r="J99" s="19"/>
      <c r="K99" s="19"/>
      <c r="L99" s="19"/>
    </row>
    <row r="101" spans="2:12" x14ac:dyDescent="0.25">
      <c r="B101" s="11" t="s">
        <v>29</v>
      </c>
      <c r="C101" s="12"/>
      <c r="D101" s="6"/>
      <c r="E101" s="12"/>
      <c r="F101" s="6"/>
      <c r="H101" s="11" t="s">
        <v>29</v>
      </c>
      <c r="I101" s="12"/>
      <c r="J101" s="6"/>
      <c r="K101" s="12"/>
      <c r="L101" s="6"/>
    </row>
    <row r="102" spans="2:12" x14ac:dyDescent="0.25">
      <c r="B102" s="13"/>
      <c r="C102" s="14"/>
      <c r="D102" s="14"/>
      <c r="E102" s="14"/>
      <c r="F102" s="15"/>
      <c r="H102" s="13"/>
      <c r="I102" s="14"/>
      <c r="J102" s="14"/>
      <c r="K102" s="14"/>
      <c r="L102" s="15"/>
    </row>
    <row r="103" spans="2:12" x14ac:dyDescent="0.25">
      <c r="B103" s="30" t="s">
        <v>58</v>
      </c>
      <c r="C103" s="31"/>
      <c r="D103" s="32"/>
      <c r="E103" s="14"/>
      <c r="F103" s="15"/>
      <c r="H103" s="30" t="s">
        <v>58</v>
      </c>
      <c r="I103" s="31"/>
      <c r="J103" s="32"/>
      <c r="K103" s="14"/>
      <c r="L103" s="15"/>
    </row>
    <row r="104" spans="2:12" x14ac:dyDescent="0.25">
      <c r="B104" s="13"/>
      <c r="C104" s="14"/>
      <c r="D104" s="17"/>
      <c r="E104" s="14"/>
      <c r="F104" s="16"/>
      <c r="H104" s="13"/>
      <c r="I104" s="14"/>
      <c r="J104" s="17"/>
      <c r="K104" s="14"/>
      <c r="L104" s="16"/>
    </row>
    <row r="105" spans="2:12" x14ac:dyDescent="0.25">
      <c r="B105" s="11" t="s">
        <v>26</v>
      </c>
      <c r="C105" s="14"/>
      <c r="D105" s="11" t="s">
        <v>3</v>
      </c>
      <c r="E105" s="14"/>
      <c r="F105" s="11" t="s">
        <v>3</v>
      </c>
      <c r="H105" s="11" t="s">
        <v>26</v>
      </c>
      <c r="I105" s="14"/>
      <c r="J105" s="11" t="s">
        <v>3</v>
      </c>
      <c r="K105" s="14"/>
      <c r="L105" s="11" t="s">
        <v>3</v>
      </c>
    </row>
    <row r="106" spans="2:12" x14ac:dyDescent="0.25">
      <c r="B106" s="13"/>
      <c r="C106" s="14"/>
      <c r="D106" s="14"/>
      <c r="E106" s="14"/>
      <c r="F106" s="15"/>
      <c r="H106" s="13"/>
      <c r="I106" s="14"/>
      <c r="J106" s="14"/>
      <c r="K106" s="14"/>
      <c r="L106" s="15"/>
    </row>
    <row r="107" spans="2:12" x14ac:dyDescent="0.25">
      <c r="B107" s="11" t="s">
        <v>27</v>
      </c>
      <c r="C107" s="14"/>
      <c r="D107" s="11" t="s">
        <v>3</v>
      </c>
      <c r="E107" s="14"/>
      <c r="F107" s="11" t="s">
        <v>3</v>
      </c>
      <c r="H107" s="11" t="s">
        <v>27</v>
      </c>
      <c r="I107" s="14"/>
      <c r="J107" s="11" t="s">
        <v>3</v>
      </c>
      <c r="K107" s="14"/>
      <c r="L107" s="11" t="s">
        <v>3</v>
      </c>
    </row>
    <row r="108" spans="2:12" x14ac:dyDescent="0.25">
      <c r="B108" s="13"/>
      <c r="C108" s="14"/>
      <c r="D108" s="14"/>
      <c r="E108" s="14"/>
      <c r="F108" s="15"/>
      <c r="H108" s="13"/>
      <c r="I108" s="14"/>
      <c r="J108" s="14"/>
      <c r="K108" s="14"/>
      <c r="L108" s="15"/>
    </row>
    <row r="109" spans="2:12" x14ac:dyDescent="0.25">
      <c r="B109" s="11" t="s">
        <v>28</v>
      </c>
      <c r="C109" s="14"/>
      <c r="D109" s="11">
        <f>SUM(D105:D107)</f>
        <v>0</v>
      </c>
      <c r="E109" s="14"/>
      <c r="F109" s="11">
        <f>SUM(F105:F107)</f>
        <v>0</v>
      </c>
      <c r="H109" s="11" t="s">
        <v>28</v>
      </c>
      <c r="I109" s="14"/>
      <c r="J109" s="11">
        <f>SUM(J105:J107)</f>
        <v>0</v>
      </c>
      <c r="K109" s="14"/>
      <c r="L109" s="11">
        <f>SUM(L105:L107)</f>
        <v>0</v>
      </c>
    </row>
    <row r="110" spans="2:12" x14ac:dyDescent="0.25">
      <c r="B110" s="21"/>
      <c r="C110" s="22"/>
      <c r="D110" s="23"/>
      <c r="E110" s="22"/>
      <c r="F110" s="24"/>
      <c r="H110" s="21"/>
      <c r="I110" s="22"/>
      <c r="J110" s="23"/>
      <c r="K110" s="22"/>
      <c r="L110" s="24"/>
    </row>
    <row r="111" spans="2:12" x14ac:dyDescent="0.25">
      <c r="B111" s="19"/>
      <c r="C111" s="19"/>
      <c r="D111" s="19"/>
      <c r="E111" s="19"/>
      <c r="F111" s="19"/>
      <c r="H111" s="19"/>
      <c r="I111" s="19"/>
      <c r="J111" s="19"/>
      <c r="K111" s="19"/>
      <c r="L111" s="19"/>
    </row>
    <row r="113" spans="2:12" x14ac:dyDescent="0.25">
      <c r="B113" s="11" t="s">
        <v>29</v>
      </c>
      <c r="C113" s="12"/>
      <c r="D113" s="6"/>
      <c r="E113" s="12"/>
      <c r="F113" s="6"/>
      <c r="H113" s="11" t="s">
        <v>29</v>
      </c>
      <c r="I113" s="12"/>
      <c r="J113" s="6"/>
      <c r="K113" s="12"/>
      <c r="L113" s="6"/>
    </row>
    <row r="114" spans="2:12" x14ac:dyDescent="0.25">
      <c r="B114" s="13"/>
      <c r="C114" s="14"/>
      <c r="D114" s="14"/>
      <c r="E114" s="14"/>
      <c r="F114" s="15"/>
      <c r="H114" s="13"/>
      <c r="I114" s="14"/>
      <c r="J114" s="14"/>
      <c r="K114" s="14"/>
      <c r="L114" s="15"/>
    </row>
    <row r="115" spans="2:12" x14ac:dyDescent="0.25">
      <c r="B115" s="30" t="s">
        <v>58</v>
      </c>
      <c r="C115" s="31"/>
      <c r="D115" s="32"/>
      <c r="E115" s="14"/>
      <c r="F115" s="15"/>
      <c r="H115" s="30" t="s">
        <v>58</v>
      </c>
      <c r="I115" s="31"/>
      <c r="J115" s="32"/>
      <c r="K115" s="14"/>
      <c r="L115" s="15"/>
    </row>
    <row r="116" spans="2:12" x14ac:dyDescent="0.25">
      <c r="B116" s="13"/>
      <c r="C116" s="14"/>
      <c r="D116" s="17"/>
      <c r="E116" s="14"/>
      <c r="F116" s="16"/>
      <c r="H116" s="13"/>
      <c r="I116" s="14"/>
      <c r="J116" s="17"/>
      <c r="K116" s="14"/>
      <c r="L116" s="16"/>
    </row>
    <row r="117" spans="2:12" x14ac:dyDescent="0.25">
      <c r="B117" s="11" t="s">
        <v>26</v>
      </c>
      <c r="C117" s="14"/>
      <c r="D117" s="11" t="s">
        <v>3</v>
      </c>
      <c r="E117" s="14"/>
      <c r="F117" s="11" t="s">
        <v>3</v>
      </c>
      <c r="H117" s="11" t="s">
        <v>26</v>
      </c>
      <c r="I117" s="14"/>
      <c r="J117" s="11" t="s">
        <v>3</v>
      </c>
      <c r="K117" s="14"/>
      <c r="L117" s="11" t="s">
        <v>3</v>
      </c>
    </row>
    <row r="118" spans="2:12" x14ac:dyDescent="0.25">
      <c r="B118" s="13"/>
      <c r="C118" s="14"/>
      <c r="D118" s="14"/>
      <c r="E118" s="14"/>
      <c r="F118" s="15"/>
      <c r="H118" s="13"/>
      <c r="I118" s="14"/>
      <c r="J118" s="14"/>
      <c r="K118" s="14"/>
      <c r="L118" s="15"/>
    </row>
    <row r="119" spans="2:12" x14ac:dyDescent="0.25">
      <c r="B119" s="11" t="s">
        <v>27</v>
      </c>
      <c r="C119" s="14"/>
      <c r="D119" s="11" t="s">
        <v>3</v>
      </c>
      <c r="E119" s="14"/>
      <c r="F119" s="11" t="s">
        <v>3</v>
      </c>
      <c r="H119" s="11" t="s">
        <v>27</v>
      </c>
      <c r="I119" s="14"/>
      <c r="J119" s="11" t="s">
        <v>3</v>
      </c>
      <c r="K119" s="14"/>
      <c r="L119" s="11" t="s">
        <v>3</v>
      </c>
    </row>
    <row r="120" spans="2:12" x14ac:dyDescent="0.25">
      <c r="B120" s="13"/>
      <c r="C120" s="14"/>
      <c r="D120" s="14"/>
      <c r="E120" s="14"/>
      <c r="F120" s="15"/>
      <c r="H120" s="13"/>
      <c r="I120" s="14"/>
      <c r="J120" s="14"/>
      <c r="K120" s="14"/>
      <c r="L120" s="15"/>
    </row>
    <row r="121" spans="2:12" x14ac:dyDescent="0.25">
      <c r="B121" s="11" t="s">
        <v>28</v>
      </c>
      <c r="C121" s="14"/>
      <c r="D121" s="11">
        <f>SUM(D117:D119)</f>
        <v>0</v>
      </c>
      <c r="E121" s="14"/>
      <c r="F121" s="11">
        <f>SUM(F117:F119)</f>
        <v>0</v>
      </c>
      <c r="H121" s="11" t="s">
        <v>28</v>
      </c>
      <c r="I121" s="14"/>
      <c r="J121" s="11">
        <f>SUM(J117:J119)</f>
        <v>0</v>
      </c>
      <c r="K121" s="14"/>
      <c r="L121" s="11">
        <f>SUM(L117:L119)</f>
        <v>0</v>
      </c>
    </row>
    <row r="122" spans="2:12" x14ac:dyDescent="0.25">
      <c r="B122" s="21"/>
      <c r="C122" s="22"/>
      <c r="D122" s="23"/>
      <c r="E122" s="22"/>
      <c r="F122" s="24"/>
      <c r="H122" s="21"/>
      <c r="I122" s="22"/>
      <c r="J122" s="23"/>
      <c r="K122" s="22"/>
      <c r="L122" s="24"/>
    </row>
    <row r="123" spans="2:12" x14ac:dyDescent="0.25">
      <c r="B123" s="19"/>
      <c r="C123" s="19"/>
      <c r="D123" s="19"/>
      <c r="E123" s="19"/>
      <c r="F123" s="19"/>
      <c r="H123" s="19"/>
      <c r="I123" s="19"/>
      <c r="J123" s="19"/>
      <c r="K123" s="19"/>
      <c r="L123" s="19"/>
    </row>
    <row r="125" spans="2:12" x14ac:dyDescent="0.25">
      <c r="B125" s="11" t="s">
        <v>29</v>
      </c>
      <c r="C125" s="12"/>
      <c r="D125" s="6"/>
      <c r="E125" s="12"/>
      <c r="F125" s="6"/>
      <c r="H125" s="11" t="s">
        <v>29</v>
      </c>
      <c r="I125" s="12"/>
      <c r="J125" s="6"/>
      <c r="K125" s="12"/>
      <c r="L125" s="6"/>
    </row>
    <row r="126" spans="2:12" x14ac:dyDescent="0.25">
      <c r="B126" s="13"/>
      <c r="C126" s="14"/>
      <c r="D126" s="14"/>
      <c r="E126" s="14"/>
      <c r="F126" s="15"/>
      <c r="H126" s="13"/>
      <c r="I126" s="14"/>
      <c r="J126" s="14"/>
      <c r="K126" s="14"/>
      <c r="L126" s="15"/>
    </row>
    <row r="127" spans="2:12" x14ac:dyDescent="0.25">
      <c r="B127" s="30" t="s">
        <v>58</v>
      </c>
      <c r="C127" s="31"/>
      <c r="D127" s="32"/>
      <c r="E127" s="14"/>
      <c r="F127" s="15"/>
      <c r="H127" s="30" t="s">
        <v>58</v>
      </c>
      <c r="I127" s="31"/>
      <c r="J127" s="32"/>
      <c r="K127" s="14"/>
      <c r="L127" s="15"/>
    </row>
    <row r="128" spans="2:12" x14ac:dyDescent="0.25">
      <c r="B128" s="13"/>
      <c r="C128" s="14"/>
      <c r="D128" s="17"/>
      <c r="E128" s="14"/>
      <c r="F128" s="16"/>
      <c r="H128" s="13"/>
      <c r="I128" s="14"/>
      <c r="J128" s="17"/>
      <c r="K128" s="14"/>
      <c r="L128" s="16"/>
    </row>
    <row r="129" spans="2:12" x14ac:dyDescent="0.25">
      <c r="B129" s="11" t="s">
        <v>26</v>
      </c>
      <c r="C129" s="14"/>
      <c r="D129" s="11" t="s">
        <v>3</v>
      </c>
      <c r="E129" s="14"/>
      <c r="F129" s="11" t="s">
        <v>3</v>
      </c>
      <c r="H129" s="11" t="s">
        <v>26</v>
      </c>
      <c r="I129" s="14"/>
      <c r="J129" s="11" t="s">
        <v>3</v>
      </c>
      <c r="K129" s="14"/>
      <c r="L129" s="11" t="s">
        <v>3</v>
      </c>
    </row>
    <row r="130" spans="2:12" x14ac:dyDescent="0.25">
      <c r="B130" s="13"/>
      <c r="C130" s="14"/>
      <c r="D130" s="14"/>
      <c r="E130" s="14"/>
      <c r="F130" s="15"/>
      <c r="H130" s="13"/>
      <c r="I130" s="14"/>
      <c r="J130" s="14"/>
      <c r="K130" s="14"/>
      <c r="L130" s="15"/>
    </row>
    <row r="131" spans="2:12" x14ac:dyDescent="0.25">
      <c r="B131" s="11" t="s">
        <v>27</v>
      </c>
      <c r="C131" s="14"/>
      <c r="D131" s="11" t="s">
        <v>3</v>
      </c>
      <c r="E131" s="14"/>
      <c r="F131" s="11" t="s">
        <v>3</v>
      </c>
      <c r="H131" s="11" t="s">
        <v>27</v>
      </c>
      <c r="I131" s="14"/>
      <c r="J131" s="11" t="s">
        <v>3</v>
      </c>
      <c r="K131" s="14"/>
      <c r="L131" s="11" t="s">
        <v>3</v>
      </c>
    </row>
    <row r="132" spans="2:12" x14ac:dyDescent="0.25">
      <c r="B132" s="13"/>
      <c r="C132" s="14"/>
      <c r="D132" s="14"/>
      <c r="E132" s="14"/>
      <c r="F132" s="15"/>
      <c r="H132" s="13"/>
      <c r="I132" s="14"/>
      <c r="J132" s="14"/>
      <c r="K132" s="14"/>
      <c r="L132" s="15"/>
    </row>
    <row r="133" spans="2:12" x14ac:dyDescent="0.25">
      <c r="B133" s="11" t="s">
        <v>28</v>
      </c>
      <c r="C133" s="14"/>
      <c r="D133" s="11">
        <f>SUM(D129:D131)</f>
        <v>0</v>
      </c>
      <c r="E133" s="14"/>
      <c r="F133" s="11">
        <f>SUM(F129:F131)</f>
        <v>0</v>
      </c>
      <c r="H133" s="11" t="s">
        <v>28</v>
      </c>
      <c r="I133" s="14"/>
      <c r="J133" s="11">
        <f>SUM(J129:J131)</f>
        <v>0</v>
      </c>
      <c r="K133" s="14"/>
      <c r="L133" s="11">
        <f>SUM(L129:L131)</f>
        <v>0</v>
      </c>
    </row>
    <row r="134" spans="2:12" x14ac:dyDescent="0.25">
      <c r="B134" s="21"/>
      <c r="C134" s="22"/>
      <c r="D134" s="23"/>
      <c r="E134" s="22"/>
      <c r="F134" s="24"/>
      <c r="H134" s="21"/>
      <c r="I134" s="22"/>
      <c r="J134" s="23"/>
      <c r="K134" s="22"/>
      <c r="L134" s="24"/>
    </row>
    <row r="135" spans="2:12" x14ac:dyDescent="0.25">
      <c r="B135" s="19"/>
      <c r="C135" s="19"/>
      <c r="D135" s="19"/>
      <c r="E135" s="19"/>
      <c r="F135" s="19"/>
      <c r="H135" s="19"/>
      <c r="I135" s="19"/>
      <c r="J135" s="19"/>
      <c r="K135" s="19"/>
      <c r="L135" s="19"/>
    </row>
    <row r="137" spans="2:12" x14ac:dyDescent="0.25">
      <c r="B137" s="11" t="s">
        <v>29</v>
      </c>
      <c r="C137" s="12"/>
      <c r="D137" s="6"/>
      <c r="E137" s="12"/>
      <c r="F137" s="6"/>
      <c r="H137" s="11" t="s">
        <v>29</v>
      </c>
      <c r="I137" s="12"/>
      <c r="J137" s="6"/>
      <c r="K137" s="12"/>
      <c r="L137" s="6"/>
    </row>
    <row r="138" spans="2:12" x14ac:dyDescent="0.25">
      <c r="B138" s="13"/>
      <c r="C138" s="14"/>
      <c r="D138" s="14"/>
      <c r="E138" s="14"/>
      <c r="F138" s="15"/>
      <c r="H138" s="13"/>
      <c r="I138" s="14"/>
      <c r="J138" s="14"/>
      <c r="K138" s="14"/>
      <c r="L138" s="15"/>
    </row>
    <row r="139" spans="2:12" x14ac:dyDescent="0.25">
      <c r="B139" s="30" t="s">
        <v>58</v>
      </c>
      <c r="C139" s="31"/>
      <c r="D139" s="32"/>
      <c r="E139" s="14"/>
      <c r="F139" s="15"/>
      <c r="H139" s="30" t="s">
        <v>58</v>
      </c>
      <c r="I139" s="31"/>
      <c r="J139" s="32"/>
      <c r="K139" s="14"/>
      <c r="L139" s="15"/>
    </row>
    <row r="140" spans="2:12" x14ac:dyDescent="0.25">
      <c r="B140" s="13"/>
      <c r="C140" s="14"/>
      <c r="D140" s="17"/>
      <c r="E140" s="14"/>
      <c r="F140" s="16"/>
      <c r="H140" s="13"/>
      <c r="I140" s="14"/>
      <c r="J140" s="17"/>
      <c r="K140" s="14"/>
      <c r="L140" s="16"/>
    </row>
    <row r="141" spans="2:12" x14ac:dyDescent="0.25">
      <c r="B141" s="11" t="s">
        <v>26</v>
      </c>
      <c r="C141" s="14"/>
      <c r="D141" s="11" t="s">
        <v>3</v>
      </c>
      <c r="E141" s="14"/>
      <c r="F141" s="11" t="s">
        <v>3</v>
      </c>
      <c r="H141" s="11" t="s">
        <v>26</v>
      </c>
      <c r="I141" s="14"/>
      <c r="J141" s="11" t="s">
        <v>3</v>
      </c>
      <c r="K141" s="14"/>
      <c r="L141" s="11" t="s">
        <v>3</v>
      </c>
    </row>
    <row r="142" spans="2:12" x14ac:dyDescent="0.25">
      <c r="B142" s="13"/>
      <c r="C142" s="14"/>
      <c r="D142" s="14"/>
      <c r="E142" s="14"/>
      <c r="F142" s="15"/>
      <c r="H142" s="13"/>
      <c r="I142" s="14"/>
      <c r="J142" s="14"/>
      <c r="K142" s="14"/>
      <c r="L142" s="15"/>
    </row>
    <row r="143" spans="2:12" x14ac:dyDescent="0.25">
      <c r="B143" s="11" t="s">
        <v>27</v>
      </c>
      <c r="C143" s="14"/>
      <c r="D143" s="11" t="s">
        <v>3</v>
      </c>
      <c r="E143" s="14"/>
      <c r="F143" s="11" t="s">
        <v>3</v>
      </c>
      <c r="H143" s="11" t="s">
        <v>27</v>
      </c>
      <c r="I143" s="14"/>
      <c r="J143" s="11" t="s">
        <v>3</v>
      </c>
      <c r="K143" s="14"/>
      <c r="L143" s="11" t="s">
        <v>3</v>
      </c>
    </row>
    <row r="144" spans="2:12" x14ac:dyDescent="0.25">
      <c r="B144" s="13"/>
      <c r="C144" s="14"/>
      <c r="D144" s="14"/>
      <c r="E144" s="14"/>
      <c r="F144" s="15"/>
      <c r="H144" s="13"/>
      <c r="I144" s="14"/>
      <c r="J144" s="14"/>
      <c r="K144" s="14"/>
      <c r="L144" s="15"/>
    </row>
    <row r="145" spans="2:12" x14ac:dyDescent="0.25">
      <c r="B145" s="11" t="s">
        <v>28</v>
      </c>
      <c r="C145" s="14"/>
      <c r="D145" s="11">
        <f>SUM(D141:D143)</f>
        <v>0</v>
      </c>
      <c r="E145" s="14"/>
      <c r="F145" s="11">
        <f>SUM(F141:F143)</f>
        <v>0</v>
      </c>
      <c r="H145" s="11" t="s">
        <v>28</v>
      </c>
      <c r="I145" s="14"/>
      <c r="J145" s="11">
        <f>SUM(J141:J143)</f>
        <v>0</v>
      </c>
      <c r="K145" s="14"/>
      <c r="L145" s="11">
        <f>SUM(L141:L143)</f>
        <v>0</v>
      </c>
    </row>
    <row r="146" spans="2:12" x14ac:dyDescent="0.25">
      <c r="B146" s="21"/>
      <c r="C146" s="22"/>
      <c r="D146" s="23"/>
      <c r="E146" s="22"/>
      <c r="F146" s="24"/>
      <c r="H146" s="21"/>
      <c r="I146" s="22"/>
      <c r="J146" s="23"/>
      <c r="K146" s="22"/>
      <c r="L146" s="24"/>
    </row>
    <row r="147" spans="2:12" x14ac:dyDescent="0.25">
      <c r="B147" s="19"/>
      <c r="C147" s="19"/>
      <c r="D147" s="19"/>
      <c r="E147" s="19"/>
      <c r="F147" s="19"/>
      <c r="H147" s="19"/>
      <c r="I147" s="19"/>
      <c r="J147" s="19"/>
      <c r="K147" s="19"/>
      <c r="L147" s="19"/>
    </row>
    <row r="149" spans="2:12" x14ac:dyDescent="0.25">
      <c r="B149" s="11" t="s">
        <v>29</v>
      </c>
      <c r="C149" s="12"/>
      <c r="D149" s="6"/>
      <c r="E149" s="12"/>
      <c r="F149" s="6"/>
      <c r="H149" s="11" t="s">
        <v>29</v>
      </c>
      <c r="I149" s="12"/>
      <c r="J149" s="6"/>
      <c r="K149" s="12"/>
      <c r="L149" s="6"/>
    </row>
    <row r="150" spans="2:12" x14ac:dyDescent="0.25">
      <c r="B150" s="13"/>
      <c r="C150" s="14"/>
      <c r="D150" s="14"/>
      <c r="E150" s="14"/>
      <c r="F150" s="15"/>
      <c r="H150" s="13"/>
      <c r="I150" s="14"/>
      <c r="J150" s="14"/>
      <c r="K150" s="14"/>
      <c r="L150" s="15"/>
    </row>
    <row r="151" spans="2:12" x14ac:dyDescent="0.25">
      <c r="B151" s="30" t="s">
        <v>58</v>
      </c>
      <c r="C151" s="31"/>
      <c r="D151" s="32"/>
      <c r="E151" s="14"/>
      <c r="F151" s="15"/>
      <c r="H151" s="30" t="s">
        <v>58</v>
      </c>
      <c r="I151" s="31"/>
      <c r="J151" s="32"/>
      <c r="K151" s="14"/>
      <c r="L151" s="15"/>
    </row>
    <row r="152" spans="2:12" x14ac:dyDescent="0.25">
      <c r="B152" s="13"/>
      <c r="C152" s="14"/>
      <c r="D152" s="17"/>
      <c r="E152" s="14"/>
      <c r="F152" s="16"/>
      <c r="H152" s="13"/>
      <c r="I152" s="14"/>
      <c r="J152" s="17"/>
      <c r="K152" s="14"/>
      <c r="L152" s="16"/>
    </row>
    <row r="153" spans="2:12" x14ac:dyDescent="0.25">
      <c r="B153" s="11" t="s">
        <v>26</v>
      </c>
      <c r="C153" s="14"/>
      <c r="D153" s="11" t="s">
        <v>3</v>
      </c>
      <c r="E153" s="14"/>
      <c r="F153" s="11" t="s">
        <v>3</v>
      </c>
      <c r="H153" s="11" t="s">
        <v>26</v>
      </c>
      <c r="I153" s="14"/>
      <c r="J153" s="11" t="s">
        <v>3</v>
      </c>
      <c r="K153" s="14"/>
      <c r="L153" s="11" t="s">
        <v>3</v>
      </c>
    </row>
    <row r="154" spans="2:12" x14ac:dyDescent="0.25">
      <c r="B154" s="13"/>
      <c r="C154" s="14"/>
      <c r="D154" s="14"/>
      <c r="E154" s="14"/>
      <c r="F154" s="15"/>
      <c r="H154" s="13"/>
      <c r="I154" s="14"/>
      <c r="J154" s="14"/>
      <c r="K154" s="14"/>
      <c r="L154" s="15"/>
    </row>
    <row r="155" spans="2:12" x14ac:dyDescent="0.25">
      <c r="B155" s="11" t="s">
        <v>27</v>
      </c>
      <c r="C155" s="14"/>
      <c r="D155" s="11" t="s">
        <v>3</v>
      </c>
      <c r="E155" s="14"/>
      <c r="F155" s="11" t="s">
        <v>3</v>
      </c>
      <c r="H155" s="11" t="s">
        <v>27</v>
      </c>
      <c r="I155" s="14"/>
      <c r="J155" s="11" t="s">
        <v>3</v>
      </c>
      <c r="K155" s="14"/>
      <c r="L155" s="11" t="s">
        <v>3</v>
      </c>
    </row>
    <row r="156" spans="2:12" x14ac:dyDescent="0.25">
      <c r="B156" s="13"/>
      <c r="C156" s="14"/>
      <c r="D156" s="14"/>
      <c r="E156" s="14"/>
      <c r="F156" s="15"/>
      <c r="H156" s="13"/>
      <c r="I156" s="14"/>
      <c r="J156" s="14"/>
      <c r="K156" s="14"/>
      <c r="L156" s="15"/>
    </row>
    <row r="157" spans="2:12" x14ac:dyDescent="0.25">
      <c r="B157" s="11" t="s">
        <v>28</v>
      </c>
      <c r="C157" s="14"/>
      <c r="D157" s="11">
        <f>SUM(D153:D155)</f>
        <v>0</v>
      </c>
      <c r="E157" s="14"/>
      <c r="F157" s="11">
        <f>SUM(F153:F155)</f>
        <v>0</v>
      </c>
      <c r="H157" s="11" t="s">
        <v>28</v>
      </c>
      <c r="I157" s="14"/>
      <c r="J157" s="11">
        <f>SUM(J153:J155)</f>
        <v>0</v>
      </c>
      <c r="K157" s="14"/>
      <c r="L157" s="11">
        <f>SUM(L153:L155)</f>
        <v>0</v>
      </c>
    </row>
    <row r="158" spans="2:12" x14ac:dyDescent="0.25">
      <c r="B158" s="21"/>
      <c r="C158" s="22"/>
      <c r="D158" s="23"/>
      <c r="E158" s="22"/>
      <c r="F158" s="24"/>
      <c r="H158" s="21"/>
      <c r="I158" s="22"/>
      <c r="J158" s="23"/>
      <c r="K158" s="22"/>
      <c r="L158" s="24"/>
    </row>
    <row r="159" spans="2:12" x14ac:dyDescent="0.25">
      <c r="B159" s="19"/>
      <c r="C159" s="19"/>
      <c r="D159" s="19"/>
      <c r="E159" s="19"/>
      <c r="F159" s="19"/>
      <c r="H159" s="19"/>
      <c r="I159" s="19"/>
      <c r="J159" s="19"/>
      <c r="K159" s="19"/>
      <c r="L159" s="19"/>
    </row>
    <row r="161" spans="2:12" x14ac:dyDescent="0.25">
      <c r="B161" s="11" t="s">
        <v>29</v>
      </c>
      <c r="C161" s="12"/>
      <c r="D161" s="6"/>
      <c r="E161" s="12"/>
      <c r="F161" s="6"/>
      <c r="H161" s="11" t="s">
        <v>29</v>
      </c>
      <c r="I161" s="12"/>
      <c r="J161" s="6"/>
      <c r="K161" s="12"/>
      <c r="L161" s="6"/>
    </row>
    <row r="162" spans="2:12" x14ac:dyDescent="0.25">
      <c r="B162" s="13"/>
      <c r="C162" s="14"/>
      <c r="D162" s="14"/>
      <c r="E162" s="14"/>
      <c r="F162" s="15"/>
      <c r="H162" s="13"/>
      <c r="I162" s="14"/>
      <c r="J162" s="14"/>
      <c r="K162" s="14"/>
      <c r="L162" s="15"/>
    </row>
    <row r="163" spans="2:12" x14ac:dyDescent="0.25">
      <c r="B163" s="30" t="s">
        <v>58</v>
      </c>
      <c r="C163" s="31"/>
      <c r="D163" s="32"/>
      <c r="E163" s="14"/>
      <c r="F163" s="15"/>
      <c r="H163" s="30" t="s">
        <v>58</v>
      </c>
      <c r="I163" s="31"/>
      <c r="J163" s="32"/>
      <c r="K163" s="14"/>
      <c r="L163" s="15"/>
    </row>
    <row r="164" spans="2:12" x14ac:dyDescent="0.25">
      <c r="B164" s="13"/>
      <c r="C164" s="14"/>
      <c r="D164" s="17"/>
      <c r="E164" s="14"/>
      <c r="F164" s="16"/>
      <c r="H164" s="13"/>
      <c r="I164" s="14"/>
      <c r="J164" s="17"/>
      <c r="K164" s="14"/>
      <c r="L164" s="16"/>
    </row>
    <row r="165" spans="2:12" x14ac:dyDescent="0.25">
      <c r="B165" s="11" t="s">
        <v>26</v>
      </c>
      <c r="C165" s="14"/>
      <c r="D165" s="11" t="s">
        <v>3</v>
      </c>
      <c r="E165" s="14"/>
      <c r="F165" s="11" t="s">
        <v>3</v>
      </c>
      <c r="H165" s="11" t="s">
        <v>26</v>
      </c>
      <c r="I165" s="14"/>
      <c r="J165" s="11" t="s">
        <v>3</v>
      </c>
      <c r="K165" s="14"/>
      <c r="L165" s="11" t="s">
        <v>3</v>
      </c>
    </row>
    <row r="166" spans="2:12" x14ac:dyDescent="0.25">
      <c r="B166" s="13"/>
      <c r="C166" s="14"/>
      <c r="D166" s="14"/>
      <c r="E166" s="14"/>
      <c r="F166" s="15"/>
      <c r="H166" s="13"/>
      <c r="I166" s="14"/>
      <c r="J166" s="14"/>
      <c r="K166" s="14"/>
      <c r="L166" s="15"/>
    </row>
    <row r="167" spans="2:12" x14ac:dyDescent="0.25">
      <c r="B167" s="11" t="s">
        <v>27</v>
      </c>
      <c r="C167" s="14"/>
      <c r="D167" s="11" t="s">
        <v>3</v>
      </c>
      <c r="E167" s="14"/>
      <c r="F167" s="11" t="s">
        <v>3</v>
      </c>
      <c r="H167" s="11" t="s">
        <v>27</v>
      </c>
      <c r="I167" s="14"/>
      <c r="J167" s="11" t="s">
        <v>3</v>
      </c>
      <c r="K167" s="14"/>
      <c r="L167" s="11" t="s">
        <v>3</v>
      </c>
    </row>
    <row r="168" spans="2:12" x14ac:dyDescent="0.25">
      <c r="B168" s="13"/>
      <c r="C168" s="14"/>
      <c r="D168" s="14"/>
      <c r="E168" s="14"/>
      <c r="F168" s="15"/>
      <c r="H168" s="13"/>
      <c r="I168" s="14"/>
      <c r="J168" s="14"/>
      <c r="K168" s="14"/>
      <c r="L168" s="15"/>
    </row>
    <row r="169" spans="2:12" x14ac:dyDescent="0.25">
      <c r="B169" s="11" t="s">
        <v>28</v>
      </c>
      <c r="C169" s="14"/>
      <c r="D169" s="11">
        <f>SUM(D165:D167)</f>
        <v>0</v>
      </c>
      <c r="E169" s="14"/>
      <c r="F169" s="11">
        <f>SUM(F165:F167)</f>
        <v>0</v>
      </c>
      <c r="H169" s="11" t="s">
        <v>28</v>
      </c>
      <c r="I169" s="14"/>
      <c r="J169" s="11">
        <f>SUM(J165:J167)</f>
        <v>0</v>
      </c>
      <c r="K169" s="14"/>
      <c r="L169" s="11">
        <f>SUM(L165:L167)</f>
        <v>0</v>
      </c>
    </row>
    <row r="170" spans="2:12" x14ac:dyDescent="0.25">
      <c r="B170" s="21"/>
      <c r="C170" s="22"/>
      <c r="D170" s="23"/>
      <c r="E170" s="22"/>
      <c r="F170" s="24"/>
      <c r="H170" s="21"/>
      <c r="I170" s="22"/>
      <c r="J170" s="23"/>
      <c r="K170" s="22"/>
      <c r="L170" s="24"/>
    </row>
    <row r="171" spans="2:12" x14ac:dyDescent="0.25">
      <c r="B171" s="19"/>
      <c r="C171" s="19"/>
      <c r="D171" s="19"/>
      <c r="E171" s="19"/>
      <c r="F171" s="19"/>
      <c r="H171" s="19"/>
      <c r="I171" s="19"/>
      <c r="J171" s="19"/>
      <c r="K171" s="19"/>
      <c r="L171" s="19"/>
    </row>
    <row r="173" spans="2:12" x14ac:dyDescent="0.25">
      <c r="B173" s="11" t="s">
        <v>29</v>
      </c>
      <c r="C173" s="12"/>
      <c r="D173" s="6"/>
      <c r="E173" s="12"/>
      <c r="F173" s="6"/>
      <c r="H173" s="11" t="s">
        <v>29</v>
      </c>
      <c r="I173" s="12"/>
      <c r="J173" s="6"/>
      <c r="K173" s="12"/>
      <c r="L173" s="6"/>
    </row>
    <row r="174" spans="2:12" x14ac:dyDescent="0.25">
      <c r="B174" s="13"/>
      <c r="C174" s="14"/>
      <c r="D174" s="14"/>
      <c r="E174" s="14"/>
      <c r="F174" s="15"/>
      <c r="H174" s="13"/>
      <c r="I174" s="14"/>
      <c r="J174" s="14"/>
      <c r="K174" s="14"/>
      <c r="L174" s="15"/>
    </row>
    <row r="175" spans="2:12" x14ac:dyDescent="0.25">
      <c r="B175" s="30" t="s">
        <v>58</v>
      </c>
      <c r="C175" s="31"/>
      <c r="D175" s="32"/>
      <c r="E175" s="14"/>
      <c r="F175" s="15"/>
      <c r="H175" s="30" t="s">
        <v>58</v>
      </c>
      <c r="I175" s="31"/>
      <c r="J175" s="32"/>
      <c r="K175" s="14"/>
      <c r="L175" s="15"/>
    </row>
    <row r="176" spans="2:12" x14ac:dyDescent="0.25">
      <c r="B176" s="13"/>
      <c r="C176" s="14"/>
      <c r="D176" s="17"/>
      <c r="E176" s="14"/>
      <c r="F176" s="16"/>
      <c r="H176" s="13"/>
      <c r="I176" s="14"/>
      <c r="J176" s="17"/>
      <c r="K176" s="14"/>
      <c r="L176" s="16"/>
    </row>
    <row r="177" spans="2:12" x14ac:dyDescent="0.25">
      <c r="B177" s="11" t="s">
        <v>26</v>
      </c>
      <c r="C177" s="14"/>
      <c r="D177" s="11" t="s">
        <v>3</v>
      </c>
      <c r="E177" s="14"/>
      <c r="F177" s="11" t="s">
        <v>3</v>
      </c>
      <c r="H177" s="11" t="s">
        <v>26</v>
      </c>
      <c r="I177" s="14"/>
      <c r="J177" s="11" t="s">
        <v>3</v>
      </c>
      <c r="K177" s="14"/>
      <c r="L177" s="11" t="s">
        <v>3</v>
      </c>
    </row>
    <row r="178" spans="2:12" x14ac:dyDescent="0.25">
      <c r="B178" s="13"/>
      <c r="C178" s="14"/>
      <c r="D178" s="14"/>
      <c r="E178" s="14"/>
      <c r="F178" s="15"/>
      <c r="H178" s="13"/>
      <c r="I178" s="14"/>
      <c r="J178" s="14"/>
      <c r="K178" s="14"/>
      <c r="L178" s="15"/>
    </row>
    <row r="179" spans="2:12" x14ac:dyDescent="0.25">
      <c r="B179" s="11" t="s">
        <v>27</v>
      </c>
      <c r="C179" s="14"/>
      <c r="D179" s="11" t="s">
        <v>3</v>
      </c>
      <c r="E179" s="14"/>
      <c r="F179" s="11" t="s">
        <v>3</v>
      </c>
      <c r="H179" s="11" t="s">
        <v>27</v>
      </c>
      <c r="I179" s="14"/>
      <c r="J179" s="11" t="s">
        <v>3</v>
      </c>
      <c r="K179" s="14"/>
      <c r="L179" s="11" t="s">
        <v>3</v>
      </c>
    </row>
    <row r="180" spans="2:12" x14ac:dyDescent="0.25">
      <c r="B180" s="13"/>
      <c r="C180" s="14"/>
      <c r="D180" s="14"/>
      <c r="E180" s="14"/>
      <c r="F180" s="15"/>
      <c r="H180" s="13"/>
      <c r="I180" s="14"/>
      <c r="J180" s="14"/>
      <c r="K180" s="14"/>
      <c r="L180" s="15"/>
    </row>
    <row r="181" spans="2:12" x14ac:dyDescent="0.25">
      <c r="B181" s="11" t="s">
        <v>28</v>
      </c>
      <c r="C181" s="14"/>
      <c r="D181" s="11">
        <f>SUM(D177:D179)</f>
        <v>0</v>
      </c>
      <c r="E181" s="14"/>
      <c r="F181" s="11">
        <f>SUM(F177:F179)</f>
        <v>0</v>
      </c>
      <c r="H181" s="11" t="s">
        <v>28</v>
      </c>
      <c r="I181" s="14"/>
      <c r="J181" s="11">
        <f>SUM(J177:J179)</f>
        <v>0</v>
      </c>
      <c r="K181" s="14"/>
      <c r="L181" s="11">
        <f>SUM(L177:L179)</f>
        <v>0</v>
      </c>
    </row>
    <row r="182" spans="2:12" x14ac:dyDescent="0.25">
      <c r="B182" s="21"/>
      <c r="C182" s="22"/>
      <c r="D182" s="23"/>
      <c r="E182" s="22"/>
      <c r="F182" s="24"/>
      <c r="H182" s="21"/>
      <c r="I182" s="22"/>
      <c r="J182" s="23"/>
      <c r="K182" s="22"/>
      <c r="L182" s="24"/>
    </row>
  </sheetData>
  <mergeCells count="20">
    <mergeCell ref="S14:V14"/>
    <mergeCell ref="S2:U2"/>
    <mergeCell ref="S4:V4"/>
    <mergeCell ref="S5:V5"/>
    <mergeCell ref="S6:V6"/>
    <mergeCell ref="S7:V7"/>
    <mergeCell ref="S8:V8"/>
    <mergeCell ref="S9:V9"/>
    <mergeCell ref="S10:V10"/>
    <mergeCell ref="S11:V11"/>
    <mergeCell ref="S12:V12"/>
    <mergeCell ref="S13:V13"/>
    <mergeCell ref="S21:V21"/>
    <mergeCell ref="S22:V22"/>
    <mergeCell ref="S15:V15"/>
    <mergeCell ref="S16:V16"/>
    <mergeCell ref="S17:V17"/>
    <mergeCell ref="S18:V18"/>
    <mergeCell ref="S19:V19"/>
    <mergeCell ref="S20:V20"/>
  </mergeCells>
  <hyperlinks>
    <hyperlink ref="L2" location="Start!A1" display="Start"/>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Spelers!$C$6:$C$24</xm:f>
          </x14:formula1>
          <xm:sqref>F5 L113 L173 D5 J5 L5 D17 F17 J17 D29 F29 J29 L29 D41 F41 J41 L41 D53 F53 J53 L53 J65 F65 D65 L65 D77 F77 J77 D89 L77 F89 J89 L89 D101 F101 J101 L101 D113 F113 J113 D125 L125 J125 F125 D137 F137 J137 L137 D149 F149 J149 L149 D161 F161 J161 L161 D173 F173 J173 L17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Start</vt:lpstr>
      <vt:lpstr>Spelers</vt:lpstr>
      <vt:lpstr>15-12-2017</vt:lpstr>
      <vt:lpstr>Inhaalmatchen15-12-2017</vt:lpstr>
      <vt:lpstr>september</vt:lpstr>
      <vt:lpstr>oktober</vt:lpstr>
      <vt:lpstr>november</vt:lpstr>
      <vt:lpstr>december</vt:lpstr>
      <vt:lpstr>januari</vt:lpstr>
      <vt:lpstr>Stand</vt:lpstr>
      <vt:lpstr>Klassement</vt:lpstr>
      <vt:lpstr>gespeeeld</vt:lpstr>
      <vt:lpstr>spelblad</vt:lpstr>
      <vt:lpstr>spelblad naam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Heytens</dc:creator>
  <cp:lastModifiedBy>Danny Heytens</cp:lastModifiedBy>
  <cp:lastPrinted>2018-01-07T22:03:37Z</cp:lastPrinted>
  <dcterms:created xsi:type="dcterms:W3CDTF">2017-12-15T16:07:28Z</dcterms:created>
  <dcterms:modified xsi:type="dcterms:W3CDTF">2018-01-22T20:26:37Z</dcterms:modified>
</cp:coreProperties>
</file>