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6835" windowHeight="12855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F5" i="1" l="1"/>
  <c r="F4" i="1"/>
  <c r="F3" i="1"/>
  <c r="F7" i="1"/>
  <c r="F6" i="1"/>
  <c r="H4" i="1" l="1"/>
  <c r="H3" i="1"/>
  <c r="G4" i="1"/>
  <c r="G3" i="1"/>
  <c r="C5" i="1" l="1"/>
  <c r="D5" i="1"/>
  <c r="G5" i="1" s="1"/>
  <c r="E5" i="1"/>
  <c r="H5" i="1" s="1"/>
  <c r="C6" i="1"/>
  <c r="D6" i="1"/>
  <c r="G6" i="1" s="1"/>
  <c r="E6" i="1"/>
  <c r="H6" i="1" s="1"/>
  <c r="C7" i="1"/>
  <c r="D7" i="1"/>
  <c r="G7" i="1" s="1"/>
  <c r="E7" i="1"/>
  <c r="C4" i="1"/>
  <c r="D4" i="1"/>
  <c r="E4" i="1"/>
  <c r="E3" i="1"/>
  <c r="C3" i="1"/>
  <c r="D3" i="1" s="1"/>
  <c r="H7" i="1" l="1"/>
</calcChain>
</file>

<file path=xl/sharedStrings.xml><?xml version="1.0" encoding="utf-8"?>
<sst xmlns="http://schemas.openxmlformats.org/spreadsheetml/2006/main" count="13" uniqueCount="12">
  <si>
    <t>aanvang</t>
  </si>
  <si>
    <t>einde</t>
  </si>
  <si>
    <t>ná 18:00</t>
  </si>
  <si>
    <t>voor alle uren tot 18:00 uur € 0.62 en uren na 18:00 tot 24:00 uur € 2.84 maar als hij om 14:00 uur (of later) begint dan zijn alle uren € 0.62</t>
  </si>
  <si>
    <t>totaal</t>
  </si>
  <si>
    <t>vóór 18:00</t>
  </si>
  <si>
    <t>voor alle uren tot 18:00 uur € 0.62</t>
  </si>
  <si>
    <t>voor uren na 18:00 tot 24:00 uur € 2.84</t>
  </si>
  <si>
    <t>maar als hij om 14:00 uur (of later) begint dan zijn alle uren € 0.62</t>
  </si>
  <si>
    <t>tarieven:</t>
  </si>
  <si>
    <t>18 - 24</t>
  </si>
  <si>
    <t>ná 24:00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</si>
</sst>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€&quot;\ * #,##0.00_ ;_ &quot;€&quot;\ * \-#,##0.00_ ;_ &quot;€&quot;\ * &quot;-&quot;??_ ;_ @_ "/>
    <numFmt numFmtId="164" formatCode="[h]:mm"/>
  </numFmts>
  <fonts count="2" x14ac:knownFonts="1">
    <font>
      <sz val="10"/>
      <color theme="1"/>
      <name val="Arial"/>
      <family val="2"/>
    </font>
    <font>
      <sz val="11"/>
      <color rgb="FF666666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20" fontId="0" fillId="0" borderId="0" xfId="0" applyNumberFormat="1"/>
    <xf numFmtId="0" fontId="1" fillId="0" borderId="0" xfId="0" applyFont="1"/>
    <xf numFmtId="164" fontId="0" fillId="0" borderId="0" xfId="0" applyNumberFormat="1"/>
    <xf numFmtId="44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A7" sqref="A7"/>
    </sheetView>
  </sheetViews>
  <sheetFormatPr defaultRowHeight="12.75" x14ac:dyDescent="0.2"/>
  <sheetData>
    <row r="1" spans="1:8" x14ac:dyDescent="0.2">
      <c r="F1" t="s">
        <v>9</v>
      </c>
      <c r="G1" t="s">
        <v>5</v>
      </c>
      <c r="H1" t="s">
        <v>10</v>
      </c>
    </row>
    <row r="2" spans="1:8" x14ac:dyDescent="0.2">
      <c r="A2" t="s">
        <v>0</v>
      </c>
      <c r="B2" t="s">
        <v>1</v>
      </c>
      <c r="C2" t="s">
        <v>4</v>
      </c>
      <c r="D2" t="s">
        <v>5</v>
      </c>
      <c r="E2" t="s">
        <v>2</v>
      </c>
      <c r="F2" t="s">
        <v>11</v>
      </c>
      <c r="G2" s="4">
        <v>0.62</v>
      </c>
      <c r="H2" s="4">
        <v>2.84</v>
      </c>
    </row>
    <row r="3" spans="1:8" x14ac:dyDescent="0.2">
      <c r="A3" s="1">
        <v>0.29166666666666669</v>
      </c>
      <c r="B3" s="1">
        <v>0.875</v>
      </c>
      <c r="C3" s="1">
        <f>B3-A3</f>
        <v>0.58333333333333326</v>
      </c>
      <c r="D3" s="1">
        <f>IF(A3&gt;=14/24,C3,18/24-A3)</f>
        <v>0.45833333333333331</v>
      </c>
      <c r="E3" s="1">
        <f>IF(A3&gt;=14/24,0,B3-18/24)</f>
        <v>0.125</v>
      </c>
      <c r="F3" s="1">
        <f t="shared" ref="F3:F5" si="0">IF(B3&gt;1,B3-1,0)</f>
        <v>0</v>
      </c>
      <c r="G3" s="4">
        <f>D3*24*$G$2</f>
        <v>6.82</v>
      </c>
      <c r="H3" s="4">
        <f>E3*$H$2*24</f>
        <v>8.52</v>
      </c>
    </row>
    <row r="4" spans="1:8" x14ac:dyDescent="0.2">
      <c r="A4" s="1">
        <v>0.375</v>
      </c>
      <c r="B4" s="1">
        <v>0.875</v>
      </c>
      <c r="C4" s="1">
        <f>B4-A4</f>
        <v>0.5</v>
      </c>
      <c r="D4" s="1">
        <f>IF(A4&gt;=14/24,C4,18/24-A4)</f>
        <v>0.375</v>
      </c>
      <c r="E4" s="1">
        <f>IF(A4&gt;=14/24,0,B4-18/24)</f>
        <v>0.125</v>
      </c>
      <c r="F4" s="1">
        <f t="shared" si="0"/>
        <v>0</v>
      </c>
      <c r="G4" s="4">
        <f t="shared" ref="G4:G7" si="1">D4*24*$G$2</f>
        <v>5.58</v>
      </c>
      <c r="H4" s="4">
        <f t="shared" ref="H4:H7" si="2">E4*$H$2*24</f>
        <v>8.52</v>
      </c>
    </row>
    <row r="5" spans="1:8" x14ac:dyDescent="0.2">
      <c r="A5" s="1">
        <v>0.45833333333333331</v>
      </c>
      <c r="B5" s="3">
        <v>1</v>
      </c>
      <c r="C5" s="1">
        <f t="shared" ref="C5:C7" si="3">B5-A5</f>
        <v>0.54166666666666674</v>
      </c>
      <c r="D5" s="1">
        <f t="shared" ref="D5:D7" si="4">IF(A5&gt;=14/24,C5,18/24-A5)</f>
        <v>0.29166666666666669</v>
      </c>
      <c r="E5" s="1">
        <f t="shared" ref="E5:E7" si="5">IF(A5&gt;=14/24,0,B5-18/24)</f>
        <v>0.25</v>
      </c>
      <c r="F5" s="1">
        <f t="shared" si="0"/>
        <v>0</v>
      </c>
      <c r="G5" s="4">
        <f t="shared" si="1"/>
        <v>4.34</v>
      </c>
      <c r="H5" s="4">
        <f t="shared" si="2"/>
        <v>17.04</v>
      </c>
    </row>
    <row r="6" spans="1:8" x14ac:dyDescent="0.2">
      <c r="A6" s="1">
        <v>0.5</v>
      </c>
      <c r="B6" s="3">
        <v>1.0833333333333333</v>
      </c>
      <c r="C6" s="1">
        <f t="shared" si="3"/>
        <v>0.58333333333333326</v>
      </c>
      <c r="D6" s="1">
        <f t="shared" si="4"/>
        <v>0.25</v>
      </c>
      <c r="E6" s="1">
        <f t="shared" si="5"/>
        <v>0.33333333333333326</v>
      </c>
      <c r="F6" s="1">
        <f>IF(B6&gt;1,B6-1,0)</f>
        <v>8.3333333333333259E-2</v>
      </c>
      <c r="G6" s="4">
        <f>(D6+F6)*24*$G$2</f>
        <v>4.9599999999999991</v>
      </c>
      <c r="H6" s="4">
        <f>(E6-F6)*$H$2*24</f>
        <v>17.04</v>
      </c>
    </row>
    <row r="7" spans="1:8" x14ac:dyDescent="0.2">
      <c r="A7" s="1">
        <v>0.625</v>
      </c>
      <c r="B7" s="3">
        <v>1.0590277777777779</v>
      </c>
      <c r="C7" s="1">
        <f t="shared" si="3"/>
        <v>0.4340277777777779</v>
      </c>
      <c r="D7" s="1">
        <f t="shared" si="4"/>
        <v>0.4340277777777779</v>
      </c>
      <c r="E7" s="1">
        <f t="shared" si="5"/>
        <v>0</v>
      </c>
      <c r="F7" s="1">
        <f>IF(B7&gt;1,B7-1,0)</f>
        <v>5.9027777777777901E-2</v>
      </c>
      <c r="G7" s="4">
        <f t="shared" si="1"/>
        <v>6.4583333333333348</v>
      </c>
      <c r="H7" s="4">
        <f t="shared" si="2"/>
        <v>0</v>
      </c>
    </row>
    <row r="23" spans="1:1" ht="14.25" x14ac:dyDescent="0.2">
      <c r="A23" s="2" t="s">
        <v>6</v>
      </c>
    </row>
    <row r="24" spans="1:1" ht="14.25" x14ac:dyDescent="0.2">
      <c r="A24" s="2" t="s">
        <v>7</v>
      </c>
    </row>
    <row r="25" spans="1:1" ht="14.25" x14ac:dyDescent="0.2">
      <c r="A25" s="2" t="s">
        <v>8</v>
      </c>
    </row>
    <row r="26" spans="1:1" ht="14.25" x14ac:dyDescent="0.2">
      <c r="A26" s="2"/>
    </row>
    <row r="27" spans="1:1" ht="14.25" x14ac:dyDescent="0.2">
      <c r="A27" s="2" t="s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 Schuurmans</dc:creator>
  <cp:lastModifiedBy>H. Schuurmans</cp:lastModifiedBy>
  <dcterms:created xsi:type="dcterms:W3CDTF">2018-05-03T14:01:31Z</dcterms:created>
  <dcterms:modified xsi:type="dcterms:W3CDTF">2018-05-04T09:01:05Z</dcterms:modified>
</cp:coreProperties>
</file>