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rgina\Desktop\"/>
    </mc:Choice>
  </mc:AlternateContent>
  <bookViews>
    <workbookView xWindow="0" yWindow="0" windowWidth="20490" windowHeight="6855"/>
  </bookViews>
  <sheets>
    <sheet name="Sheet1" sheetId="1" r:id="rId1"/>
  </sheets>
  <definedNames>
    <definedName name="Feestdagen">Sheet1!$I$2:$I$10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11" i="1" l="1"/>
  <c r="F11" i="1" s="1"/>
  <c r="D11" i="1"/>
  <c r="E10" i="1"/>
  <c r="F10" i="1" s="1"/>
  <c r="D10" i="1"/>
  <c r="E9" i="1"/>
  <c r="D9" i="1"/>
  <c r="E3" i="1"/>
  <c r="F3" i="1" s="1"/>
  <c r="E4" i="1"/>
  <c r="F4" i="1" s="1"/>
  <c r="E5" i="1"/>
  <c r="F5" i="1" s="1"/>
  <c r="E6" i="1"/>
  <c r="F6" i="1" s="1"/>
  <c r="E7" i="1"/>
  <c r="F7" i="1" s="1"/>
  <c r="E8" i="1"/>
  <c r="F8" i="1" s="1"/>
  <c r="D3" i="1"/>
  <c r="D4" i="1"/>
  <c r="D5" i="1"/>
  <c r="D6" i="1"/>
  <c r="D7" i="1"/>
  <c r="D8" i="1"/>
  <c r="D2" i="1"/>
  <c r="E2" i="1"/>
  <c r="F2" i="1" s="1"/>
</calcChain>
</file>

<file path=xl/sharedStrings.xml><?xml version="1.0" encoding="utf-8"?>
<sst xmlns="http://schemas.openxmlformats.org/spreadsheetml/2006/main" count="31" uniqueCount="26">
  <si>
    <t>Weekend?</t>
  </si>
  <si>
    <t>Feestdagen</t>
  </si>
  <si>
    <t>01:29</t>
  </si>
  <si>
    <t>14:51</t>
  </si>
  <si>
    <t>21:08</t>
  </si>
  <si>
    <t>22:40</t>
  </si>
  <si>
    <t>22:56</t>
  </si>
  <si>
    <t>23:33</t>
  </si>
  <si>
    <t>00:10</t>
  </si>
  <si>
    <t>A</t>
  </si>
  <si>
    <t>B</t>
  </si>
  <si>
    <t>C</t>
  </si>
  <si>
    <t>D</t>
  </si>
  <si>
    <t>E</t>
  </si>
  <si>
    <t>even week</t>
  </si>
  <si>
    <t>oneven week</t>
  </si>
  <si>
    <t>Even of oneven
week</t>
  </si>
  <si>
    <t>week nr</t>
  </si>
  <si>
    <t>datum</t>
  </si>
  <si>
    <t>uur</t>
  </si>
  <si>
    <t>van 22u tot 6u</t>
  </si>
  <si>
    <t>van 6u tot 14u</t>
  </si>
  <si>
    <t>van 14u tot 22u</t>
  </si>
  <si>
    <t>van 6u tot 18u</t>
  </si>
  <si>
    <t>van 18u tot 6u</t>
  </si>
  <si>
    <t>Stapel?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</si>
</sst>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vertical="center"/>
    </xf>
    <xf numFmtId="0" fontId="0" fillId="2" borderId="0" xfId="0" applyFill="1"/>
    <xf numFmtId="0" fontId="0" fillId="0" borderId="0" xfId="0" applyFill="1"/>
    <xf numFmtId="0" fontId="0" fillId="0" borderId="0" xfId="0" applyNumberFormat="1"/>
    <xf numFmtId="0" fontId="0" fillId="0" borderId="0" xfId="0" applyAlignment="1">
      <alignment wrapText="1"/>
    </xf>
    <xf numFmtId="0" fontId="0" fillId="3" borderId="0" xfId="0" applyFill="1"/>
    <xf numFmtId="0" fontId="0" fillId="3" borderId="0" xfId="0" applyNumberForma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F2" sqref="F2"/>
    </sheetView>
  </sheetViews>
  <sheetFormatPr defaultRowHeight="15" x14ac:dyDescent="0.25"/>
  <cols>
    <col min="1" max="1" width="11.85546875" bestFit="1" customWidth="1"/>
    <col min="2" max="2" width="10.7109375" bestFit="1" customWidth="1"/>
    <col min="3" max="3" width="5.5703125" bestFit="1" customWidth="1"/>
    <col min="4" max="4" width="14.85546875" bestFit="1" customWidth="1"/>
    <col min="5" max="5" width="10.5703125" bestFit="1" customWidth="1"/>
    <col min="6" max="6" width="19" bestFit="1" customWidth="1"/>
    <col min="9" max="9" width="11.28515625" bestFit="1" customWidth="1"/>
  </cols>
  <sheetData>
    <row r="1" spans="1:9" ht="30" x14ac:dyDescent="0.25">
      <c r="A1" t="s">
        <v>17</v>
      </c>
      <c r="B1" t="s">
        <v>18</v>
      </c>
      <c r="C1" t="s">
        <v>19</v>
      </c>
      <c r="D1" s="8" t="s">
        <v>16</v>
      </c>
      <c r="E1" t="s">
        <v>0</v>
      </c>
      <c r="F1" s="9" t="s">
        <v>25</v>
      </c>
      <c r="I1" t="s">
        <v>1</v>
      </c>
    </row>
    <row r="2" spans="1:9" x14ac:dyDescent="0.25">
      <c r="A2">
        <v>35</v>
      </c>
      <c r="B2" s="1">
        <v>43339</v>
      </c>
      <c r="C2" s="2" t="s">
        <v>2</v>
      </c>
      <c r="D2" s="2" t="b">
        <f>ISEVEN(A2)</f>
        <v>0</v>
      </c>
      <c r="E2" s="5" t="b">
        <f t="shared" ref="E2:E11" si="0">IF(_xlfn.IFNA(VLOOKUP(ROUNDDOWN(B2+C2-0.25,0),Feestdagen,1,FALSE),FALSE)=FALSE,IF(WEEKDAY(B2+C2-0.25,2)&gt;5,TRUE),TRUE)</f>
        <v>1</v>
      </c>
      <c r="F2" s="10" t="str">
        <f t="shared" ref="F2:F3" si="1">IF(E2="TRUE",IF(AND(HOUR(C2)&gt;5,HOUR(C2)&lt;18),IF(D2="TRUE","E","D"),IF(D2="TRUE","E","D")),IF(OR(HOUR(C2)&lt;6,HOUR(C2)&gt;21),"C",IF(AND(HOUR(C2)&gt;5,HOUR(C2)&lt;14),IF(D2="TRUE","A ","B"),IF(D2="TRUE","B","A"))))</f>
        <v>C</v>
      </c>
      <c r="I2" s="1">
        <v>43101</v>
      </c>
    </row>
    <row r="3" spans="1:9" x14ac:dyDescent="0.25">
      <c r="A3">
        <v>35</v>
      </c>
      <c r="B3" s="1">
        <v>43343</v>
      </c>
      <c r="C3" t="s">
        <v>3</v>
      </c>
      <c r="D3" s="2" t="b">
        <f t="shared" ref="D3:D11" si="2">ISEVEN(A3)</f>
        <v>0</v>
      </c>
      <c r="E3" t="b">
        <f t="shared" si="0"/>
        <v>0</v>
      </c>
      <c r="F3" s="10" t="str">
        <f t="shared" si="1"/>
        <v>A</v>
      </c>
      <c r="I3" s="1">
        <v>43192</v>
      </c>
    </row>
    <row r="4" spans="1:9" x14ac:dyDescent="0.25">
      <c r="A4">
        <v>35</v>
      </c>
      <c r="B4" s="1">
        <v>43345</v>
      </c>
      <c r="C4" t="s">
        <v>4</v>
      </c>
      <c r="D4" s="2" t="b">
        <f t="shared" si="2"/>
        <v>0</v>
      </c>
      <c r="E4" s="5" t="b">
        <f t="shared" si="0"/>
        <v>1</v>
      </c>
      <c r="F4" s="10" t="str">
        <f>IF(E4="TRUE",IF(AND(HOUR(C4)&gt;5,HOUR(C4)&lt;18),IF(D4="TRUE","E","D"),IF(D4="TRUE","E","D")),IF(OR(HOUR(C4)&lt;6,HOUR(C4)&gt;21),"C",IF(AND(HOUR(C4)&gt;5,HOUR(C4)&lt;14),IF(D4="TRUE","A ","B"),IF(D4="TRUE","B","A"))))</f>
        <v>A</v>
      </c>
      <c r="I4" s="1">
        <v>43221</v>
      </c>
    </row>
    <row r="5" spans="1:9" x14ac:dyDescent="0.25">
      <c r="A5">
        <v>36</v>
      </c>
      <c r="B5" s="1">
        <v>43346</v>
      </c>
      <c r="C5" t="s">
        <v>5</v>
      </c>
      <c r="D5" s="2" t="b">
        <f t="shared" si="2"/>
        <v>1</v>
      </c>
      <c r="E5" t="b">
        <f t="shared" si="0"/>
        <v>0</v>
      </c>
      <c r="F5" s="10" t="str">
        <f t="shared" ref="F5:F11" si="3">IF(E5="TRUE",IF(AND(HOUR(C5)&gt;5,HOUR(C5)&lt;18),IF(D5="TRUE","E","D"),IF(D5="TRUE","E","D")),IF(OR(HOUR(C5)&lt;6,HOUR(C5)&gt;21),"C",IF(AND(HOUR(C5)&gt;5,HOUR(C5)&lt;14),IF(D5="TRUE","A ","B"),IF(D5="TRUE","B","A"))))</f>
        <v>C</v>
      </c>
      <c r="I5" s="1">
        <v>43230</v>
      </c>
    </row>
    <row r="6" spans="1:9" x14ac:dyDescent="0.25">
      <c r="A6">
        <v>36</v>
      </c>
      <c r="B6" s="1">
        <v>43346</v>
      </c>
      <c r="C6" t="s">
        <v>6</v>
      </c>
      <c r="D6" s="2" t="b">
        <f t="shared" si="2"/>
        <v>1</v>
      </c>
      <c r="E6" t="b">
        <f t="shared" si="0"/>
        <v>0</v>
      </c>
      <c r="F6" s="10" t="str">
        <f t="shared" si="3"/>
        <v>C</v>
      </c>
      <c r="I6" s="1">
        <v>43241</v>
      </c>
    </row>
    <row r="7" spans="1:9" x14ac:dyDescent="0.25">
      <c r="A7">
        <v>36</v>
      </c>
      <c r="B7" s="1">
        <v>43346</v>
      </c>
      <c r="C7" t="s">
        <v>7</v>
      </c>
      <c r="D7" s="2" t="b">
        <f t="shared" si="2"/>
        <v>1</v>
      </c>
      <c r="E7" t="b">
        <f t="shared" si="0"/>
        <v>0</v>
      </c>
      <c r="F7" s="10" t="str">
        <f t="shared" si="3"/>
        <v>C</v>
      </c>
      <c r="I7" s="1">
        <v>43327</v>
      </c>
    </row>
    <row r="8" spans="1:9" x14ac:dyDescent="0.25">
      <c r="A8">
        <v>36</v>
      </c>
      <c r="B8" s="1">
        <v>43347</v>
      </c>
      <c r="C8" t="s">
        <v>8</v>
      </c>
      <c r="D8" s="2" t="b">
        <f t="shared" si="2"/>
        <v>1</v>
      </c>
      <c r="E8" t="b">
        <f t="shared" si="0"/>
        <v>0</v>
      </c>
      <c r="F8" s="10" t="str">
        <f t="shared" si="3"/>
        <v>C</v>
      </c>
      <c r="I8" s="1">
        <v>43405</v>
      </c>
    </row>
    <row r="9" spans="1:9" x14ac:dyDescent="0.25">
      <c r="A9">
        <v>33</v>
      </c>
      <c r="B9" s="3">
        <v>43327</v>
      </c>
      <c r="C9" s="2">
        <v>0.9375</v>
      </c>
      <c r="D9" s="2" t="b">
        <f t="shared" si="2"/>
        <v>0</v>
      </c>
      <c r="E9" s="5" t="b">
        <f t="shared" si="0"/>
        <v>1</v>
      </c>
      <c r="F9" s="10" t="str">
        <f>IF(E9="TRUE",IF(AND(HOUR(C9)&gt;5,HOUR(C9)&lt;18),IF(D9="TRUE","E","D"),IF(D9="TRUE","E","D")),IF(OR(HOUR(C9)&lt;6,HOUR(C9)&gt;21),"C",IF(AND(HOUR(C9)&gt;5,HOUR(C9)&lt;14),IF(D9="TRUE","A ","B"),IF(D9="TRUE","B","A"))))</f>
        <v>C</v>
      </c>
      <c r="I9" s="1">
        <v>43415</v>
      </c>
    </row>
    <row r="10" spans="1:9" x14ac:dyDescent="0.25">
      <c r="A10">
        <v>36</v>
      </c>
      <c r="B10" s="1">
        <v>43346</v>
      </c>
      <c r="C10" s="2">
        <v>0.52083333333333337</v>
      </c>
      <c r="D10" s="2" t="b">
        <f t="shared" si="2"/>
        <v>1</v>
      </c>
      <c r="E10" s="6" t="b">
        <f t="shared" si="0"/>
        <v>0</v>
      </c>
      <c r="F10" s="10" t="str">
        <f t="shared" si="3"/>
        <v>B</v>
      </c>
      <c r="I10" s="1">
        <v>43459</v>
      </c>
    </row>
    <row r="11" spans="1:9" x14ac:dyDescent="0.25">
      <c r="A11">
        <v>35</v>
      </c>
      <c r="B11" s="3">
        <v>43344</v>
      </c>
      <c r="C11" s="2">
        <v>0.47916666666666669</v>
      </c>
      <c r="D11" s="2" t="b">
        <f t="shared" si="2"/>
        <v>0</v>
      </c>
      <c r="E11" s="5" t="b">
        <f t="shared" si="0"/>
        <v>1</v>
      </c>
      <c r="F11" s="10" t="str">
        <f t="shared" si="3"/>
        <v>B</v>
      </c>
      <c r="I11" s="1"/>
    </row>
    <row r="12" spans="1:9" x14ac:dyDescent="0.25">
      <c r="B12" s="3"/>
      <c r="C12" s="2"/>
      <c r="D12" s="2"/>
      <c r="E12" s="6"/>
      <c r="F12" s="7"/>
      <c r="I12" s="1"/>
    </row>
    <row r="13" spans="1:9" x14ac:dyDescent="0.25">
      <c r="B13" s="3" t="s">
        <v>14</v>
      </c>
      <c r="C13" s="2"/>
      <c r="D13" s="2" t="s">
        <v>15</v>
      </c>
      <c r="E13" s="6"/>
      <c r="F13" s="7"/>
      <c r="I13" s="1"/>
    </row>
    <row r="14" spans="1:9" x14ac:dyDescent="0.25">
      <c r="A14" t="s">
        <v>9</v>
      </c>
      <c r="B14" t="s">
        <v>21</v>
      </c>
      <c r="D14" t="s">
        <v>22</v>
      </c>
      <c r="I14" s="1"/>
    </row>
    <row r="15" spans="1:9" x14ac:dyDescent="0.25">
      <c r="A15" t="s">
        <v>10</v>
      </c>
      <c r="B15" t="s">
        <v>22</v>
      </c>
      <c r="D15" t="s">
        <v>21</v>
      </c>
    </row>
    <row r="16" spans="1:9" x14ac:dyDescent="0.25">
      <c r="A16" t="s">
        <v>11</v>
      </c>
      <c r="B16" t="s">
        <v>20</v>
      </c>
      <c r="D16" t="s">
        <v>20</v>
      </c>
      <c r="F16" s="4"/>
    </row>
    <row r="17" spans="1:6" x14ac:dyDescent="0.25">
      <c r="A17" t="s">
        <v>12</v>
      </c>
      <c r="B17" t="s">
        <v>23</v>
      </c>
      <c r="D17" t="s">
        <v>24</v>
      </c>
      <c r="F17" s="4"/>
    </row>
    <row r="18" spans="1:6" x14ac:dyDescent="0.25">
      <c r="A18" t="s">
        <v>13</v>
      </c>
      <c r="B18" t="s">
        <v>24</v>
      </c>
      <c r="D18" t="s">
        <v>23</v>
      </c>
      <c r="F18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Sheet1</vt:lpstr>
      <vt:lpstr>Feestdagen</vt:lpstr>
    </vt:vector>
  </TitlesOfParts>
  <Company>Geen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Piene</dc:creator>
  <cp:lastModifiedBy>Virgina</cp:lastModifiedBy>
  <dcterms:created xsi:type="dcterms:W3CDTF">2018-09-03T02:30:45Z</dcterms:created>
  <dcterms:modified xsi:type="dcterms:W3CDTF">2018-09-05T14:09:11Z</dcterms:modified>
</cp:coreProperties>
</file>