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505" yWindow="375" windowWidth="24240" windowHeight="13740" tabRatio="500"/>
  </bookViews>
  <sheets>
    <sheet name="kalender" sheetId="9" r:id="rId1"/>
  </sheets>
  <definedNames>
    <definedName name="feest">kalender!$O$5:$P$14</definedName>
    <definedName name="jaar">kalender!$C$1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8" i="9" l="1"/>
  <c r="O5" i="9"/>
  <c r="O6" i="9"/>
  <c r="O7" i="9"/>
  <c r="O9" i="9"/>
  <c r="O10" i="9"/>
  <c r="O11" i="9"/>
  <c r="O12" i="9"/>
  <c r="O13" i="9"/>
  <c r="O14" i="9"/>
  <c r="D3" i="9"/>
  <c r="E3" i="9"/>
  <c r="F3" i="9"/>
  <c r="G3" i="9"/>
  <c r="H3" i="9"/>
  <c r="I3" i="9"/>
  <c r="J3" i="9"/>
  <c r="K3" i="9"/>
  <c r="L3" i="9"/>
  <c r="M3" i="9"/>
  <c r="C3" i="9"/>
  <c r="B5" i="9"/>
  <c r="C5" i="9"/>
  <c r="D5" i="9"/>
  <c r="E5" i="9"/>
  <c r="F5" i="9"/>
  <c r="G5" i="9"/>
  <c r="H5" i="9"/>
  <c r="I5" i="9"/>
  <c r="J5" i="9"/>
  <c r="K5" i="9"/>
  <c r="L5" i="9"/>
  <c r="M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E6" i="9"/>
  <c r="F6" i="9"/>
  <c r="G6" i="9"/>
  <c r="H6" i="9"/>
  <c r="I6" i="9"/>
  <c r="J6" i="9"/>
  <c r="K6" i="9"/>
  <c r="L6" i="9"/>
  <c r="M6" i="9"/>
  <c r="E7" i="9"/>
  <c r="F7" i="9"/>
  <c r="G7" i="9"/>
  <c r="H7" i="9"/>
  <c r="I7" i="9"/>
  <c r="J7" i="9"/>
  <c r="K7" i="9"/>
  <c r="L7" i="9"/>
  <c r="M7" i="9"/>
  <c r="E8" i="9"/>
  <c r="F8" i="9"/>
  <c r="G8" i="9"/>
  <c r="H8" i="9"/>
  <c r="I8" i="9"/>
  <c r="J8" i="9"/>
  <c r="K8" i="9"/>
  <c r="L8" i="9"/>
  <c r="M8" i="9"/>
  <c r="E9" i="9"/>
  <c r="F9" i="9"/>
  <c r="G9" i="9"/>
  <c r="H9" i="9"/>
  <c r="I9" i="9"/>
  <c r="J9" i="9"/>
  <c r="K9" i="9"/>
  <c r="L9" i="9"/>
  <c r="M9" i="9"/>
  <c r="E10" i="9"/>
  <c r="F10" i="9"/>
  <c r="G10" i="9"/>
  <c r="H10" i="9"/>
  <c r="I10" i="9"/>
  <c r="J10" i="9"/>
  <c r="K10" i="9"/>
  <c r="L10" i="9"/>
  <c r="M10" i="9"/>
  <c r="E11" i="9"/>
  <c r="F11" i="9"/>
  <c r="G11" i="9"/>
  <c r="H11" i="9"/>
  <c r="I11" i="9"/>
  <c r="J11" i="9"/>
  <c r="K11" i="9"/>
  <c r="L11" i="9"/>
  <c r="M11" i="9"/>
  <c r="E12" i="9"/>
  <c r="F12" i="9"/>
  <c r="G12" i="9"/>
  <c r="H12" i="9"/>
  <c r="I12" i="9"/>
  <c r="J12" i="9"/>
  <c r="K12" i="9"/>
  <c r="L12" i="9"/>
  <c r="M12" i="9"/>
  <c r="E13" i="9"/>
  <c r="F13" i="9"/>
  <c r="G13" i="9"/>
  <c r="H13" i="9"/>
  <c r="I13" i="9"/>
  <c r="J13" i="9"/>
  <c r="K13" i="9"/>
  <c r="L13" i="9"/>
  <c r="M13" i="9"/>
  <c r="E14" i="9"/>
  <c r="F14" i="9"/>
  <c r="G14" i="9"/>
  <c r="H14" i="9"/>
  <c r="I14" i="9"/>
  <c r="J14" i="9"/>
  <c r="K14" i="9"/>
  <c r="L14" i="9"/>
  <c r="M14" i="9"/>
  <c r="E15" i="9"/>
  <c r="F15" i="9"/>
  <c r="G15" i="9"/>
  <c r="H15" i="9"/>
  <c r="I15" i="9"/>
  <c r="J15" i="9"/>
  <c r="K15" i="9"/>
  <c r="L15" i="9"/>
  <c r="M15" i="9"/>
  <c r="E16" i="9"/>
  <c r="F16" i="9"/>
  <c r="G16" i="9"/>
  <c r="H16" i="9"/>
  <c r="I16" i="9"/>
  <c r="J16" i="9"/>
  <c r="K16" i="9"/>
  <c r="L16" i="9"/>
  <c r="M16" i="9"/>
  <c r="E17" i="9"/>
  <c r="F17" i="9"/>
  <c r="G17" i="9"/>
  <c r="H17" i="9"/>
  <c r="I17" i="9"/>
  <c r="J17" i="9"/>
  <c r="K17" i="9"/>
  <c r="L17" i="9"/>
  <c r="M17" i="9"/>
  <c r="E18" i="9"/>
  <c r="F18" i="9"/>
  <c r="G18" i="9"/>
  <c r="H18" i="9"/>
  <c r="I18" i="9"/>
  <c r="J18" i="9"/>
  <c r="K18" i="9"/>
  <c r="L18" i="9"/>
  <c r="M18" i="9"/>
  <c r="E19" i="9"/>
  <c r="F19" i="9"/>
  <c r="G19" i="9"/>
  <c r="H19" i="9"/>
  <c r="I19" i="9"/>
  <c r="J19" i="9"/>
  <c r="K19" i="9"/>
  <c r="L19" i="9"/>
  <c r="M19" i="9"/>
  <c r="E20" i="9"/>
  <c r="F20" i="9"/>
  <c r="G20" i="9"/>
  <c r="H20" i="9"/>
  <c r="I20" i="9"/>
  <c r="J20" i="9"/>
  <c r="K20" i="9"/>
  <c r="L20" i="9"/>
  <c r="M20" i="9"/>
  <c r="E21" i="9"/>
  <c r="F21" i="9"/>
  <c r="G21" i="9"/>
  <c r="H21" i="9"/>
  <c r="I21" i="9"/>
  <c r="J21" i="9"/>
  <c r="K21" i="9"/>
  <c r="L21" i="9"/>
  <c r="M21" i="9"/>
  <c r="E22" i="9"/>
  <c r="F22" i="9"/>
  <c r="G22" i="9"/>
  <c r="H22" i="9"/>
  <c r="I22" i="9"/>
  <c r="J22" i="9"/>
  <c r="K22" i="9"/>
  <c r="L22" i="9"/>
  <c r="M22" i="9"/>
  <c r="E23" i="9"/>
  <c r="F23" i="9"/>
  <c r="G23" i="9"/>
  <c r="H23" i="9"/>
  <c r="I23" i="9"/>
  <c r="J23" i="9"/>
  <c r="K23" i="9"/>
  <c r="L23" i="9"/>
  <c r="M23" i="9"/>
  <c r="E24" i="9"/>
  <c r="F24" i="9"/>
  <c r="G24" i="9"/>
  <c r="H24" i="9"/>
  <c r="I24" i="9"/>
  <c r="J24" i="9"/>
  <c r="K24" i="9"/>
  <c r="L24" i="9"/>
  <c r="M24" i="9"/>
  <c r="E25" i="9"/>
  <c r="F25" i="9"/>
  <c r="G25" i="9"/>
  <c r="H25" i="9"/>
  <c r="I25" i="9"/>
  <c r="J25" i="9"/>
  <c r="K25" i="9"/>
  <c r="L25" i="9"/>
  <c r="M25" i="9"/>
  <c r="E26" i="9"/>
  <c r="F26" i="9"/>
  <c r="G26" i="9"/>
  <c r="H26" i="9"/>
  <c r="I26" i="9"/>
  <c r="J26" i="9"/>
  <c r="K26" i="9"/>
  <c r="L26" i="9"/>
  <c r="M26" i="9"/>
  <c r="E27" i="9"/>
  <c r="F27" i="9"/>
  <c r="G27" i="9"/>
  <c r="H27" i="9"/>
  <c r="I27" i="9"/>
  <c r="J27" i="9"/>
  <c r="K27" i="9"/>
  <c r="L27" i="9"/>
  <c r="M27" i="9"/>
  <c r="E28" i="9"/>
  <c r="F28" i="9"/>
  <c r="G28" i="9"/>
  <c r="H28" i="9"/>
  <c r="I28" i="9"/>
  <c r="J28" i="9"/>
  <c r="K28" i="9"/>
  <c r="L28" i="9"/>
  <c r="M28" i="9"/>
  <c r="E29" i="9"/>
  <c r="F29" i="9"/>
  <c r="G29" i="9"/>
  <c r="H29" i="9"/>
  <c r="I29" i="9"/>
  <c r="J29" i="9"/>
  <c r="K29" i="9"/>
  <c r="L29" i="9"/>
  <c r="M29" i="9"/>
  <c r="E30" i="9"/>
  <c r="F30" i="9"/>
  <c r="G30" i="9"/>
  <c r="H30" i="9"/>
  <c r="I30" i="9"/>
  <c r="J30" i="9"/>
  <c r="K30" i="9"/>
  <c r="L30" i="9"/>
  <c r="M30" i="9"/>
  <c r="E31" i="9"/>
  <c r="F31" i="9"/>
  <c r="G31" i="9"/>
  <c r="H31" i="9"/>
  <c r="I31" i="9"/>
  <c r="J31" i="9"/>
  <c r="K31" i="9"/>
  <c r="L31" i="9"/>
  <c r="M31" i="9"/>
  <c r="E32" i="9"/>
  <c r="F32" i="9"/>
  <c r="G32" i="9"/>
  <c r="H32" i="9"/>
  <c r="I32" i="9"/>
  <c r="J32" i="9"/>
  <c r="K32" i="9"/>
  <c r="L32" i="9"/>
  <c r="M32" i="9"/>
  <c r="E33" i="9"/>
  <c r="F33" i="9"/>
  <c r="G33" i="9"/>
  <c r="H33" i="9"/>
  <c r="I33" i="9"/>
  <c r="J33" i="9"/>
  <c r="K33" i="9"/>
  <c r="L33" i="9"/>
  <c r="M33" i="9"/>
  <c r="E34" i="9"/>
  <c r="F34" i="9"/>
  <c r="G34" i="9"/>
  <c r="H34" i="9"/>
  <c r="I34" i="9"/>
  <c r="J34" i="9"/>
  <c r="K34" i="9"/>
  <c r="L34" i="9"/>
  <c r="M34" i="9"/>
  <c r="F35" i="9"/>
  <c r="H35" i="9"/>
  <c r="I35" i="9"/>
  <c r="K35" i="9"/>
  <c r="M35" i="9"/>
</calcChain>
</file>

<file path=xl/sharedStrings.xml><?xml version="1.0" encoding="utf-8"?>
<sst xmlns="http://schemas.openxmlformats.org/spreadsheetml/2006/main" count="10" uniqueCount="10">
  <si>
    <t>2e Kerstdag</t>
  </si>
  <si>
    <t>Nieuwjaarsdag</t>
  </si>
  <si>
    <t>1e Paasdag</t>
  </si>
  <si>
    <t>2e Paasdag</t>
  </si>
  <si>
    <t xml:space="preserve">Koningsdag </t>
  </si>
  <si>
    <t>Bevreidingsdag</t>
  </si>
  <si>
    <t>Hemelvaartsdag</t>
  </si>
  <si>
    <t>1e Pinksterdag</t>
  </si>
  <si>
    <t>2e Pinksterdag</t>
  </si>
  <si>
    <t>1e Kerstdag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</si>
</sst>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dd"/>
    <numFmt numFmtId="165" formatCode="[$-413]d/mmm/yyyy;@"/>
    <numFmt numFmtId="166" formatCode="mmmm"/>
    <numFmt numFmtId="167" formatCode="ddd\ d\ mmm\ yy"/>
    <numFmt numFmtId="168" formatCode="ddd\ d\ mmm\ yyyy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2" xfId="0" applyFont="1" applyBorder="1"/>
    <xf numFmtId="0" fontId="0" fillId="0" borderId="0" xfId="0"/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1" xfId="0" applyNumberForma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/>
    <xf numFmtId="164" fontId="0" fillId="0" borderId="3" xfId="0" applyNumberFormat="1" applyFill="1" applyBorder="1"/>
    <xf numFmtId="164" fontId="3" fillId="0" borderId="1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center"/>
    </xf>
    <xf numFmtId="167" fontId="0" fillId="0" borderId="0" xfId="0" applyNumberFormat="1" applyFill="1" applyBorder="1"/>
    <xf numFmtId="167" fontId="5" fillId="0" borderId="0" xfId="0" applyNumberFormat="1" applyFont="1" applyFill="1" applyBorder="1"/>
    <xf numFmtId="168" fontId="5" fillId="0" borderId="0" xfId="0" applyNumberFormat="1" applyFont="1" applyFill="1" applyBorder="1"/>
  </cellXfs>
  <cellStyles count="4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Standaard" xfId="0" builtinId="0"/>
  </cellStyles>
  <dxfs count="8"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3366FF"/>
      </font>
      <fill>
        <patternFill patternType="solid">
          <fgColor indexed="64"/>
          <bgColor rgb="FF3366FF"/>
        </patternFill>
      </fill>
    </dxf>
    <dxf>
      <font>
        <color theme="5" tint="0.39997558519241921"/>
      </font>
      <fill>
        <patternFill patternType="solid">
          <fgColor indexed="64"/>
          <bgColor theme="5" tint="0.39997558519241921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showGridLines="0" tabSelected="1" showRuler="0" workbookViewId="0">
      <selection activeCell="O17" sqref="O17"/>
    </sheetView>
  </sheetViews>
  <sheetFormatPr defaultColWidth="10.875" defaultRowHeight="15.75" x14ac:dyDescent="0.25"/>
  <cols>
    <col min="1" max="1" width="5.375" style="1" customWidth="1"/>
    <col min="2" max="2" width="10.5" style="5" customWidth="1"/>
    <col min="3" max="3" width="10.625" style="5" customWidth="1"/>
    <col min="4" max="4" width="11" style="5" customWidth="1"/>
    <col min="5" max="7" width="10.625" style="5" customWidth="1"/>
    <col min="8" max="8" width="10.125" style="5" customWidth="1"/>
    <col min="9" max="9" width="11" style="5" customWidth="1"/>
    <col min="10" max="10" width="10.875" style="5" customWidth="1"/>
    <col min="11" max="11" width="10.625" style="5" customWidth="1"/>
    <col min="12" max="13" width="11" style="5" customWidth="1"/>
    <col min="14" max="14" width="3.125" style="5" customWidth="1"/>
    <col min="15" max="15" width="12.375" style="5" customWidth="1"/>
    <col min="16" max="16" width="10.875" style="5" customWidth="1"/>
    <col min="17" max="17" width="10.875" style="5"/>
    <col min="18" max="18" width="3.125" style="5" bestFit="1" customWidth="1"/>
    <col min="19" max="19" width="3.625" style="5" bestFit="1" customWidth="1"/>
    <col min="20" max="20" width="3.875" style="5" bestFit="1" customWidth="1"/>
    <col min="21" max="21" width="4.125" style="5" bestFit="1" customWidth="1"/>
    <col min="22" max="22" width="4" style="5" bestFit="1" customWidth="1"/>
    <col min="23" max="23" width="4.375" style="5" bestFit="1" customWidth="1"/>
    <col min="24" max="24" width="3.875" style="5" bestFit="1" customWidth="1"/>
    <col min="25" max="25" width="4" style="5" bestFit="1" customWidth="1"/>
    <col min="26" max="26" width="4.125" style="5" bestFit="1" customWidth="1"/>
    <col min="27" max="27" width="4.875" style="5" bestFit="1" customWidth="1"/>
    <col min="28" max="28" width="3.875" style="5" bestFit="1" customWidth="1"/>
    <col min="29" max="29" width="4.375" style="5" bestFit="1" customWidth="1"/>
    <col min="30" max="30" width="4.125" style="5" bestFit="1" customWidth="1"/>
    <col min="31" max="16384" width="10.875" style="5"/>
  </cols>
  <sheetData>
    <row r="1" spans="1:34" x14ac:dyDescent="0.25">
      <c r="C1" s="1">
        <v>2019</v>
      </c>
      <c r="D1" s="8"/>
    </row>
    <row r="2" spans="1:34" s="6" customFormat="1" x14ac:dyDescent="0.25">
      <c r="A2" s="1"/>
    </row>
    <row r="3" spans="1:34" s="6" customFormat="1" x14ac:dyDescent="0.25">
      <c r="A3" s="1"/>
      <c r="B3" s="16">
        <v>43466</v>
      </c>
      <c r="C3" s="16">
        <f>DATE(YEAR($B3),MONTH($B3)+COLUMN()-2,1)</f>
        <v>43497</v>
      </c>
      <c r="D3" s="16">
        <f t="shared" ref="D3:M3" si="0">DATE(YEAR($B3),MONTH($B3)+COLUMN()-2,1)</f>
        <v>43525</v>
      </c>
      <c r="E3" s="16">
        <f t="shared" si="0"/>
        <v>43556</v>
      </c>
      <c r="F3" s="16">
        <f t="shared" si="0"/>
        <v>43586</v>
      </c>
      <c r="G3" s="16">
        <f t="shared" si="0"/>
        <v>43617</v>
      </c>
      <c r="H3" s="16">
        <f t="shared" si="0"/>
        <v>43647</v>
      </c>
      <c r="I3" s="16">
        <f t="shared" si="0"/>
        <v>43678</v>
      </c>
      <c r="J3" s="16">
        <f t="shared" si="0"/>
        <v>43709</v>
      </c>
      <c r="K3" s="16">
        <f t="shared" si="0"/>
        <v>43739</v>
      </c>
      <c r="L3" s="16">
        <f t="shared" si="0"/>
        <v>43770</v>
      </c>
      <c r="M3" s="16">
        <f t="shared" si="0"/>
        <v>43800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5">
      <c r="A4" s="3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0"/>
      <c r="AG4" s="10"/>
      <c r="AH4" s="10"/>
    </row>
    <row r="5" spans="1:34" x14ac:dyDescent="0.25">
      <c r="A5" s="3">
        <v>1</v>
      </c>
      <c r="B5" s="9">
        <f t="shared" ref="B5:M5" si="1">DATE(jaar,MONTH(B3),1)</f>
        <v>43466</v>
      </c>
      <c r="C5" s="9">
        <f t="shared" si="1"/>
        <v>43497</v>
      </c>
      <c r="D5" s="9">
        <f t="shared" si="1"/>
        <v>43525</v>
      </c>
      <c r="E5" s="9">
        <f t="shared" si="1"/>
        <v>43556</v>
      </c>
      <c r="F5" s="9">
        <f t="shared" si="1"/>
        <v>43586</v>
      </c>
      <c r="G5" s="9">
        <f t="shared" si="1"/>
        <v>43617</v>
      </c>
      <c r="H5" s="9">
        <f t="shared" si="1"/>
        <v>43647</v>
      </c>
      <c r="I5" s="9">
        <f t="shared" si="1"/>
        <v>43678</v>
      </c>
      <c r="J5" s="9">
        <f t="shared" si="1"/>
        <v>43709</v>
      </c>
      <c r="K5" s="9">
        <f t="shared" si="1"/>
        <v>43739</v>
      </c>
      <c r="L5" s="9">
        <f t="shared" si="1"/>
        <v>43770</v>
      </c>
      <c r="M5" s="9">
        <f t="shared" si="1"/>
        <v>43800</v>
      </c>
      <c r="N5" s="14"/>
      <c r="O5" s="19">
        <f>DATE(jaar,1,1)</f>
        <v>43466</v>
      </c>
      <c r="P5" s="17" t="s">
        <v>1</v>
      </c>
      <c r="Q5" s="11"/>
      <c r="R5" s="1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1"/>
      <c r="AF5" s="10"/>
      <c r="AG5" s="10"/>
      <c r="AH5" s="10"/>
    </row>
    <row r="6" spans="1:34" x14ac:dyDescent="0.25">
      <c r="A6" s="3">
        <v>2</v>
      </c>
      <c r="B6" s="9">
        <f>B5+1</f>
        <v>43467</v>
      </c>
      <c r="C6" s="9">
        <f t="shared" ref="C6:M21" si="2">C5+1</f>
        <v>43498</v>
      </c>
      <c r="D6" s="9">
        <f t="shared" si="2"/>
        <v>43526</v>
      </c>
      <c r="E6" s="9">
        <f t="shared" si="2"/>
        <v>43557</v>
      </c>
      <c r="F6" s="9">
        <f t="shared" si="2"/>
        <v>43587</v>
      </c>
      <c r="G6" s="9">
        <f t="shared" si="2"/>
        <v>43618</v>
      </c>
      <c r="H6" s="9">
        <f t="shared" si="2"/>
        <v>43648</v>
      </c>
      <c r="I6" s="9">
        <f t="shared" si="2"/>
        <v>43679</v>
      </c>
      <c r="J6" s="9">
        <f t="shared" si="2"/>
        <v>43710</v>
      </c>
      <c r="K6" s="9">
        <f t="shared" si="2"/>
        <v>43740</v>
      </c>
      <c r="L6" s="9">
        <f t="shared" si="2"/>
        <v>43771</v>
      </c>
      <c r="M6" s="9">
        <f t="shared" si="2"/>
        <v>43801</v>
      </c>
      <c r="N6" s="2"/>
      <c r="O6" s="19">
        <f>FLOOR(DAY(MINUTE(jaar/38)/2+56)&amp;"/5/"&amp;jaar,7)-34</f>
        <v>43576</v>
      </c>
      <c r="P6" s="17" t="s">
        <v>2</v>
      </c>
      <c r="Q6" s="11"/>
      <c r="R6" s="1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10"/>
      <c r="AG6" s="10"/>
      <c r="AH6" s="10"/>
    </row>
    <row r="7" spans="1:34" x14ac:dyDescent="0.25">
      <c r="A7" s="3">
        <v>3</v>
      </c>
      <c r="B7" s="9">
        <f t="shared" ref="B7:D35" si="3">B6+1</f>
        <v>43468</v>
      </c>
      <c r="C7" s="9">
        <f t="shared" si="2"/>
        <v>43499</v>
      </c>
      <c r="D7" s="9">
        <f t="shared" si="2"/>
        <v>43527</v>
      </c>
      <c r="E7" s="9">
        <f t="shared" ref="E7:M21" si="4">E6+1</f>
        <v>43558</v>
      </c>
      <c r="F7" s="9">
        <f t="shared" si="4"/>
        <v>43588</v>
      </c>
      <c r="G7" s="9">
        <f t="shared" si="4"/>
        <v>43619</v>
      </c>
      <c r="H7" s="9">
        <f t="shared" si="4"/>
        <v>43649</v>
      </c>
      <c r="I7" s="9">
        <f t="shared" si="4"/>
        <v>43680</v>
      </c>
      <c r="J7" s="9">
        <f t="shared" si="4"/>
        <v>43711</v>
      </c>
      <c r="K7" s="9">
        <f t="shared" si="4"/>
        <v>43741</v>
      </c>
      <c r="L7" s="9">
        <f t="shared" si="4"/>
        <v>43772</v>
      </c>
      <c r="M7" s="9">
        <f t="shared" si="4"/>
        <v>43802</v>
      </c>
      <c r="N7" s="2"/>
      <c r="O7" s="19">
        <f>FLOOR(DAY(MINUTE(jaar/38)/2+56)&amp;"/5/"&amp;jaar,7)-33</f>
        <v>43577</v>
      </c>
      <c r="P7" s="17" t="s">
        <v>3</v>
      </c>
      <c r="Q7" s="11"/>
      <c r="R7" s="12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1"/>
      <c r="AF7" s="10"/>
      <c r="AG7" s="10"/>
      <c r="AH7" s="10"/>
    </row>
    <row r="8" spans="1:34" x14ac:dyDescent="0.25">
      <c r="A8" s="3">
        <v>4</v>
      </c>
      <c r="B8" s="9">
        <f t="shared" si="3"/>
        <v>43469</v>
      </c>
      <c r="C8" s="9">
        <f t="shared" si="2"/>
        <v>43500</v>
      </c>
      <c r="D8" s="9">
        <f t="shared" si="2"/>
        <v>43528</v>
      </c>
      <c r="E8" s="9">
        <f t="shared" si="4"/>
        <v>43559</v>
      </c>
      <c r="F8" s="9">
        <f t="shared" si="4"/>
        <v>43589</v>
      </c>
      <c r="G8" s="9">
        <f t="shared" si="4"/>
        <v>43620</v>
      </c>
      <c r="H8" s="9">
        <f t="shared" si="4"/>
        <v>43650</v>
      </c>
      <c r="I8" s="9">
        <f t="shared" si="4"/>
        <v>43681</v>
      </c>
      <c r="J8" s="9">
        <f t="shared" si="4"/>
        <v>43712</v>
      </c>
      <c r="K8" s="9">
        <f t="shared" si="4"/>
        <v>43742</v>
      </c>
      <c r="L8" s="9">
        <f t="shared" si="4"/>
        <v>43773</v>
      </c>
      <c r="M8" s="9">
        <f t="shared" si="4"/>
        <v>43803</v>
      </c>
      <c r="N8" s="2"/>
      <c r="O8" s="19">
        <f>IF(WEEKDAY(DATE(jaar,4,27))=1,DATE(jaar,4,26),DATE(jaar,4,27))</f>
        <v>43582</v>
      </c>
      <c r="P8" s="18" t="s">
        <v>4</v>
      </c>
      <c r="Q8" s="11"/>
      <c r="R8" s="1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1"/>
      <c r="AF8" s="10"/>
      <c r="AG8" s="10"/>
      <c r="AH8" s="10"/>
    </row>
    <row r="9" spans="1:34" x14ac:dyDescent="0.25">
      <c r="A9" s="3">
        <v>5</v>
      </c>
      <c r="B9" s="9">
        <f t="shared" si="3"/>
        <v>43470</v>
      </c>
      <c r="C9" s="9">
        <f t="shared" si="2"/>
        <v>43501</v>
      </c>
      <c r="D9" s="9">
        <f t="shared" si="2"/>
        <v>43529</v>
      </c>
      <c r="E9" s="9">
        <f t="shared" si="4"/>
        <v>43560</v>
      </c>
      <c r="F9" s="9">
        <f t="shared" si="4"/>
        <v>43590</v>
      </c>
      <c r="G9" s="9">
        <f t="shared" si="4"/>
        <v>43621</v>
      </c>
      <c r="H9" s="9">
        <f t="shared" si="4"/>
        <v>43651</v>
      </c>
      <c r="I9" s="9">
        <f t="shared" si="4"/>
        <v>43682</v>
      </c>
      <c r="J9" s="9">
        <f t="shared" si="4"/>
        <v>43713</v>
      </c>
      <c r="K9" s="9">
        <f t="shared" si="4"/>
        <v>43743</v>
      </c>
      <c r="L9" s="9">
        <f t="shared" si="4"/>
        <v>43774</v>
      </c>
      <c r="M9" s="9">
        <f t="shared" si="4"/>
        <v>43804</v>
      </c>
      <c r="N9" s="2"/>
      <c r="O9" s="19">
        <f>DATE(jaar,5,5)</f>
        <v>43590</v>
      </c>
      <c r="P9" s="18" t="s">
        <v>5</v>
      </c>
      <c r="Q9" s="11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1"/>
      <c r="AF9" s="10"/>
      <c r="AG9" s="10"/>
      <c r="AH9" s="10"/>
    </row>
    <row r="10" spans="1:34" x14ac:dyDescent="0.25">
      <c r="A10" s="3">
        <v>6</v>
      </c>
      <c r="B10" s="9">
        <f t="shared" si="3"/>
        <v>43471</v>
      </c>
      <c r="C10" s="9">
        <f t="shared" si="2"/>
        <v>43502</v>
      </c>
      <c r="D10" s="9">
        <f t="shared" si="2"/>
        <v>43530</v>
      </c>
      <c r="E10" s="9">
        <f t="shared" si="4"/>
        <v>43561</v>
      </c>
      <c r="F10" s="9">
        <f t="shared" si="4"/>
        <v>43591</v>
      </c>
      <c r="G10" s="9">
        <f t="shared" si="4"/>
        <v>43622</v>
      </c>
      <c r="H10" s="9">
        <f t="shared" si="4"/>
        <v>43652</v>
      </c>
      <c r="I10" s="9">
        <f t="shared" si="4"/>
        <v>43683</v>
      </c>
      <c r="J10" s="9">
        <f t="shared" si="4"/>
        <v>43714</v>
      </c>
      <c r="K10" s="9">
        <f t="shared" si="4"/>
        <v>43744</v>
      </c>
      <c r="L10" s="9">
        <f t="shared" si="4"/>
        <v>43775</v>
      </c>
      <c r="M10" s="9">
        <f t="shared" si="4"/>
        <v>43805</v>
      </c>
      <c r="N10" s="2"/>
      <c r="O10" s="19">
        <f>FLOOR(DAY(MINUTE(jaar/38)/2+56)&amp;"/5/"&amp;jaar,7)+5</f>
        <v>43615</v>
      </c>
      <c r="P10" s="17" t="s">
        <v>6</v>
      </c>
      <c r="Q10" s="11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1"/>
      <c r="AF10" s="10"/>
      <c r="AG10" s="10"/>
      <c r="AH10" s="10"/>
    </row>
    <row r="11" spans="1:34" x14ac:dyDescent="0.25">
      <c r="A11" s="3">
        <v>7</v>
      </c>
      <c r="B11" s="9">
        <f t="shared" si="3"/>
        <v>43472</v>
      </c>
      <c r="C11" s="9">
        <f t="shared" si="2"/>
        <v>43503</v>
      </c>
      <c r="D11" s="9">
        <f t="shared" si="2"/>
        <v>43531</v>
      </c>
      <c r="E11" s="9">
        <f t="shared" si="4"/>
        <v>43562</v>
      </c>
      <c r="F11" s="9">
        <f t="shared" si="4"/>
        <v>43592</v>
      </c>
      <c r="G11" s="9">
        <f t="shared" si="4"/>
        <v>43623</v>
      </c>
      <c r="H11" s="9">
        <f t="shared" si="4"/>
        <v>43653</v>
      </c>
      <c r="I11" s="9">
        <f t="shared" si="4"/>
        <v>43684</v>
      </c>
      <c r="J11" s="9">
        <f t="shared" si="4"/>
        <v>43715</v>
      </c>
      <c r="K11" s="9">
        <f t="shared" si="4"/>
        <v>43745</v>
      </c>
      <c r="L11" s="9">
        <f t="shared" si="4"/>
        <v>43776</v>
      </c>
      <c r="M11" s="9">
        <f t="shared" si="4"/>
        <v>43806</v>
      </c>
      <c r="N11" s="2"/>
      <c r="O11" s="19">
        <f>FLOOR(DAY(MINUTE(jaar/38)/2+56)&amp;"/5/"&amp;jaar,7)+15</f>
        <v>43625</v>
      </c>
      <c r="P11" s="18" t="s">
        <v>7</v>
      </c>
      <c r="Q11" s="11"/>
      <c r="R11" s="1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1"/>
      <c r="AF11" s="10"/>
      <c r="AG11" s="10"/>
      <c r="AH11" s="10"/>
    </row>
    <row r="12" spans="1:34" x14ac:dyDescent="0.25">
      <c r="A12" s="3">
        <v>8</v>
      </c>
      <c r="B12" s="9">
        <f t="shared" si="3"/>
        <v>43473</v>
      </c>
      <c r="C12" s="9">
        <f t="shared" si="2"/>
        <v>43504</v>
      </c>
      <c r="D12" s="9">
        <f t="shared" si="2"/>
        <v>43532</v>
      </c>
      <c r="E12" s="9">
        <f t="shared" si="4"/>
        <v>43563</v>
      </c>
      <c r="F12" s="9">
        <f t="shared" si="4"/>
        <v>43593</v>
      </c>
      <c r="G12" s="9">
        <f t="shared" si="4"/>
        <v>43624</v>
      </c>
      <c r="H12" s="9">
        <f t="shared" si="4"/>
        <v>43654</v>
      </c>
      <c r="I12" s="9">
        <f t="shared" si="4"/>
        <v>43685</v>
      </c>
      <c r="J12" s="9">
        <f t="shared" si="4"/>
        <v>43716</v>
      </c>
      <c r="K12" s="9">
        <f t="shared" si="4"/>
        <v>43746</v>
      </c>
      <c r="L12" s="9">
        <f t="shared" si="4"/>
        <v>43777</v>
      </c>
      <c r="M12" s="9">
        <f t="shared" si="4"/>
        <v>43807</v>
      </c>
      <c r="N12" s="2"/>
      <c r="O12" s="19">
        <f>FLOOR(DAY(MINUTE(jaar/38)/2+56)&amp;"/5/"&amp;jaar,7)+16</f>
        <v>43626</v>
      </c>
      <c r="P12" s="17" t="s">
        <v>8</v>
      </c>
      <c r="Q12" s="11"/>
      <c r="R12" s="1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1"/>
      <c r="AF12" s="10"/>
      <c r="AG12" s="10"/>
      <c r="AH12" s="10"/>
    </row>
    <row r="13" spans="1:34" x14ac:dyDescent="0.25">
      <c r="A13" s="3">
        <v>9</v>
      </c>
      <c r="B13" s="9">
        <f t="shared" si="3"/>
        <v>43474</v>
      </c>
      <c r="C13" s="9">
        <f t="shared" si="2"/>
        <v>43505</v>
      </c>
      <c r="D13" s="9">
        <f t="shared" si="2"/>
        <v>43533</v>
      </c>
      <c r="E13" s="9">
        <f t="shared" si="4"/>
        <v>43564</v>
      </c>
      <c r="F13" s="9">
        <f t="shared" si="4"/>
        <v>43594</v>
      </c>
      <c r="G13" s="9">
        <f t="shared" si="4"/>
        <v>43625</v>
      </c>
      <c r="H13" s="9">
        <f t="shared" si="4"/>
        <v>43655</v>
      </c>
      <c r="I13" s="9">
        <f t="shared" si="4"/>
        <v>43686</v>
      </c>
      <c r="J13" s="9">
        <f t="shared" si="4"/>
        <v>43717</v>
      </c>
      <c r="K13" s="9">
        <f t="shared" si="4"/>
        <v>43747</v>
      </c>
      <c r="L13" s="9">
        <f t="shared" si="4"/>
        <v>43778</v>
      </c>
      <c r="M13" s="9">
        <f t="shared" si="4"/>
        <v>43808</v>
      </c>
      <c r="N13" s="2"/>
      <c r="O13" s="19">
        <f>DATE(jaar,12,25)</f>
        <v>43824</v>
      </c>
      <c r="P13" s="17" t="s">
        <v>9</v>
      </c>
      <c r="Q13" s="11"/>
      <c r="R13" s="1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1"/>
      <c r="AF13" s="10"/>
      <c r="AG13" s="10"/>
      <c r="AH13" s="10"/>
    </row>
    <row r="14" spans="1:34" x14ac:dyDescent="0.25">
      <c r="A14" s="3">
        <v>10</v>
      </c>
      <c r="B14" s="9">
        <f t="shared" si="3"/>
        <v>43475</v>
      </c>
      <c r="C14" s="9">
        <f t="shared" si="2"/>
        <v>43506</v>
      </c>
      <c r="D14" s="9">
        <f t="shared" si="2"/>
        <v>43534</v>
      </c>
      <c r="E14" s="9">
        <f t="shared" si="4"/>
        <v>43565</v>
      </c>
      <c r="F14" s="9">
        <f t="shared" si="4"/>
        <v>43595</v>
      </c>
      <c r="G14" s="9">
        <f t="shared" si="4"/>
        <v>43626</v>
      </c>
      <c r="H14" s="9">
        <f t="shared" si="4"/>
        <v>43656</v>
      </c>
      <c r="I14" s="9">
        <f t="shared" si="4"/>
        <v>43687</v>
      </c>
      <c r="J14" s="9">
        <f t="shared" si="4"/>
        <v>43718</v>
      </c>
      <c r="K14" s="9">
        <f t="shared" si="4"/>
        <v>43748</v>
      </c>
      <c r="L14" s="9">
        <f t="shared" si="4"/>
        <v>43779</v>
      </c>
      <c r="M14" s="9">
        <f t="shared" si="4"/>
        <v>43809</v>
      </c>
      <c r="N14" s="2"/>
      <c r="O14" s="19">
        <f>DATE(jaar,12,26)</f>
        <v>43825</v>
      </c>
      <c r="P14" s="17" t="s">
        <v>0</v>
      </c>
      <c r="Q14" s="11"/>
      <c r="R14" s="1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1"/>
      <c r="AF14" s="10"/>
      <c r="AG14" s="10"/>
      <c r="AH14" s="10"/>
    </row>
    <row r="15" spans="1:34" x14ac:dyDescent="0.25">
      <c r="A15" s="3">
        <v>11</v>
      </c>
      <c r="B15" s="9">
        <f t="shared" si="3"/>
        <v>43476</v>
      </c>
      <c r="C15" s="9">
        <f t="shared" si="2"/>
        <v>43507</v>
      </c>
      <c r="D15" s="9">
        <f t="shared" si="2"/>
        <v>43535</v>
      </c>
      <c r="E15" s="9">
        <f t="shared" si="4"/>
        <v>43566</v>
      </c>
      <c r="F15" s="9">
        <f t="shared" si="4"/>
        <v>43596</v>
      </c>
      <c r="G15" s="9">
        <f t="shared" si="4"/>
        <v>43627</v>
      </c>
      <c r="H15" s="9">
        <f t="shared" si="4"/>
        <v>43657</v>
      </c>
      <c r="I15" s="9">
        <f t="shared" si="4"/>
        <v>43688</v>
      </c>
      <c r="J15" s="9">
        <f t="shared" si="4"/>
        <v>43719</v>
      </c>
      <c r="K15" s="9">
        <f t="shared" si="4"/>
        <v>43749</v>
      </c>
      <c r="L15" s="9">
        <f t="shared" si="4"/>
        <v>43780</v>
      </c>
      <c r="M15" s="9">
        <f t="shared" si="4"/>
        <v>43810</v>
      </c>
      <c r="N15" s="2"/>
      <c r="Q15" s="11"/>
      <c r="R15" s="1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1"/>
      <c r="AF15" s="10"/>
      <c r="AG15" s="10"/>
      <c r="AH15" s="10"/>
    </row>
    <row r="16" spans="1:34" x14ac:dyDescent="0.25">
      <c r="A16" s="3">
        <v>12</v>
      </c>
      <c r="B16" s="9">
        <f t="shared" si="3"/>
        <v>43477</v>
      </c>
      <c r="C16" s="9">
        <f t="shared" si="2"/>
        <v>43508</v>
      </c>
      <c r="D16" s="9">
        <f t="shared" si="2"/>
        <v>43536</v>
      </c>
      <c r="E16" s="9">
        <f t="shared" si="4"/>
        <v>43567</v>
      </c>
      <c r="F16" s="9">
        <f t="shared" si="4"/>
        <v>43597</v>
      </c>
      <c r="G16" s="9">
        <f t="shared" si="4"/>
        <v>43628</v>
      </c>
      <c r="H16" s="9">
        <f t="shared" si="4"/>
        <v>43658</v>
      </c>
      <c r="I16" s="9">
        <f t="shared" si="4"/>
        <v>43689</v>
      </c>
      <c r="J16" s="9">
        <f t="shared" si="4"/>
        <v>43720</v>
      </c>
      <c r="K16" s="9">
        <f t="shared" si="4"/>
        <v>43750</v>
      </c>
      <c r="L16" s="9">
        <f t="shared" si="4"/>
        <v>43781</v>
      </c>
      <c r="M16" s="9">
        <f t="shared" si="4"/>
        <v>43811</v>
      </c>
      <c r="N16" s="2"/>
      <c r="Q16" s="11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1"/>
      <c r="AF16" s="10"/>
      <c r="AG16" s="10"/>
      <c r="AH16" s="10"/>
    </row>
    <row r="17" spans="1:34" x14ac:dyDescent="0.25">
      <c r="A17" s="3">
        <v>13</v>
      </c>
      <c r="B17" s="9">
        <f t="shared" si="3"/>
        <v>43478</v>
      </c>
      <c r="C17" s="9">
        <f t="shared" si="2"/>
        <v>43509</v>
      </c>
      <c r="D17" s="9">
        <f t="shared" si="2"/>
        <v>43537</v>
      </c>
      <c r="E17" s="9">
        <f t="shared" si="4"/>
        <v>43568</v>
      </c>
      <c r="F17" s="9">
        <f t="shared" si="4"/>
        <v>43598</v>
      </c>
      <c r="G17" s="9">
        <f t="shared" si="4"/>
        <v>43629</v>
      </c>
      <c r="H17" s="9">
        <f t="shared" si="4"/>
        <v>43659</v>
      </c>
      <c r="I17" s="9">
        <f t="shared" si="4"/>
        <v>43690</v>
      </c>
      <c r="J17" s="9">
        <f t="shared" si="4"/>
        <v>43721</v>
      </c>
      <c r="K17" s="9">
        <f t="shared" si="4"/>
        <v>43751</v>
      </c>
      <c r="L17" s="9">
        <f t="shared" si="4"/>
        <v>43782</v>
      </c>
      <c r="M17" s="9">
        <f t="shared" si="4"/>
        <v>43812</v>
      </c>
      <c r="N17" s="2"/>
      <c r="Q17" s="11"/>
      <c r="R17" s="1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1"/>
      <c r="AF17" s="10"/>
      <c r="AG17" s="10"/>
      <c r="AH17" s="10"/>
    </row>
    <row r="18" spans="1:34" x14ac:dyDescent="0.25">
      <c r="A18" s="3">
        <v>14</v>
      </c>
      <c r="B18" s="9">
        <f t="shared" si="3"/>
        <v>43479</v>
      </c>
      <c r="C18" s="9">
        <f t="shared" si="2"/>
        <v>43510</v>
      </c>
      <c r="D18" s="9">
        <f t="shared" si="2"/>
        <v>43538</v>
      </c>
      <c r="E18" s="9">
        <f t="shared" si="4"/>
        <v>43569</v>
      </c>
      <c r="F18" s="9">
        <f t="shared" si="4"/>
        <v>43599</v>
      </c>
      <c r="G18" s="9">
        <f t="shared" si="4"/>
        <v>43630</v>
      </c>
      <c r="H18" s="9">
        <f t="shared" si="4"/>
        <v>43660</v>
      </c>
      <c r="I18" s="9">
        <f t="shared" si="4"/>
        <v>43691</v>
      </c>
      <c r="J18" s="9">
        <f t="shared" si="4"/>
        <v>43722</v>
      </c>
      <c r="K18" s="9">
        <f t="shared" si="4"/>
        <v>43752</v>
      </c>
      <c r="L18" s="9">
        <f t="shared" si="4"/>
        <v>43783</v>
      </c>
      <c r="M18" s="9">
        <f t="shared" si="4"/>
        <v>43813</v>
      </c>
      <c r="N18" s="2"/>
      <c r="Q18" s="11"/>
      <c r="R18" s="1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1"/>
      <c r="AF18" s="10"/>
      <c r="AG18" s="10"/>
      <c r="AH18" s="10"/>
    </row>
    <row r="19" spans="1:34" x14ac:dyDescent="0.25">
      <c r="A19" s="3">
        <v>15</v>
      </c>
      <c r="B19" s="9">
        <f t="shared" si="3"/>
        <v>43480</v>
      </c>
      <c r="C19" s="9">
        <f t="shared" si="2"/>
        <v>43511</v>
      </c>
      <c r="D19" s="9">
        <f t="shared" si="2"/>
        <v>43539</v>
      </c>
      <c r="E19" s="9">
        <f t="shared" si="4"/>
        <v>43570</v>
      </c>
      <c r="F19" s="9">
        <f t="shared" si="4"/>
        <v>43600</v>
      </c>
      <c r="G19" s="9">
        <f t="shared" si="4"/>
        <v>43631</v>
      </c>
      <c r="H19" s="9">
        <f t="shared" si="4"/>
        <v>43661</v>
      </c>
      <c r="I19" s="9">
        <f t="shared" si="4"/>
        <v>43692</v>
      </c>
      <c r="J19" s="9">
        <f t="shared" si="4"/>
        <v>43723</v>
      </c>
      <c r="K19" s="9">
        <f t="shared" si="4"/>
        <v>43753</v>
      </c>
      <c r="L19" s="9">
        <f t="shared" si="4"/>
        <v>43784</v>
      </c>
      <c r="M19" s="9">
        <f t="shared" si="4"/>
        <v>43814</v>
      </c>
      <c r="N19" s="2"/>
      <c r="Q19" s="11"/>
      <c r="R19" s="1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1"/>
      <c r="AF19" s="10"/>
      <c r="AG19" s="10"/>
      <c r="AH19" s="10"/>
    </row>
    <row r="20" spans="1:34" x14ac:dyDescent="0.25">
      <c r="A20" s="3">
        <v>16</v>
      </c>
      <c r="B20" s="9">
        <f t="shared" si="3"/>
        <v>43481</v>
      </c>
      <c r="C20" s="9">
        <f t="shared" si="2"/>
        <v>43512</v>
      </c>
      <c r="D20" s="9">
        <f t="shared" si="2"/>
        <v>43540</v>
      </c>
      <c r="E20" s="9">
        <f t="shared" si="4"/>
        <v>43571</v>
      </c>
      <c r="F20" s="9">
        <f t="shared" si="4"/>
        <v>43601</v>
      </c>
      <c r="G20" s="9">
        <f t="shared" si="4"/>
        <v>43632</v>
      </c>
      <c r="H20" s="9">
        <f t="shared" si="4"/>
        <v>43662</v>
      </c>
      <c r="I20" s="9">
        <f t="shared" si="4"/>
        <v>43693</v>
      </c>
      <c r="J20" s="9">
        <f t="shared" si="4"/>
        <v>43724</v>
      </c>
      <c r="K20" s="9">
        <f t="shared" si="4"/>
        <v>43754</v>
      </c>
      <c r="L20" s="9">
        <f t="shared" si="4"/>
        <v>43785</v>
      </c>
      <c r="M20" s="9">
        <f t="shared" si="4"/>
        <v>43815</v>
      </c>
      <c r="N20" s="2"/>
      <c r="Q20" s="11"/>
      <c r="R20" s="1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1"/>
      <c r="AF20" s="10"/>
      <c r="AG20" s="10"/>
      <c r="AH20" s="10"/>
    </row>
    <row r="21" spans="1:34" x14ac:dyDescent="0.25">
      <c r="A21" s="3">
        <v>17</v>
      </c>
      <c r="B21" s="9">
        <f t="shared" si="3"/>
        <v>43482</v>
      </c>
      <c r="C21" s="9">
        <f t="shared" si="2"/>
        <v>43513</v>
      </c>
      <c r="D21" s="9">
        <f t="shared" si="2"/>
        <v>43541</v>
      </c>
      <c r="E21" s="9">
        <f t="shared" si="4"/>
        <v>43572</v>
      </c>
      <c r="F21" s="9">
        <f t="shared" si="4"/>
        <v>43602</v>
      </c>
      <c r="G21" s="9">
        <f t="shared" si="4"/>
        <v>43633</v>
      </c>
      <c r="H21" s="9">
        <f t="shared" si="4"/>
        <v>43663</v>
      </c>
      <c r="I21" s="9">
        <f t="shared" si="4"/>
        <v>43694</v>
      </c>
      <c r="J21" s="9">
        <f t="shared" si="4"/>
        <v>43725</v>
      </c>
      <c r="K21" s="9">
        <f t="shared" si="4"/>
        <v>43755</v>
      </c>
      <c r="L21" s="9">
        <f t="shared" si="4"/>
        <v>43786</v>
      </c>
      <c r="M21" s="9">
        <f t="shared" si="4"/>
        <v>43816</v>
      </c>
      <c r="N21" s="2"/>
      <c r="Q21" s="11"/>
      <c r="R21" s="1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1"/>
      <c r="AF21" s="10"/>
      <c r="AG21" s="10"/>
      <c r="AH21" s="10"/>
    </row>
    <row r="22" spans="1:34" x14ac:dyDescent="0.25">
      <c r="A22" s="3">
        <v>18</v>
      </c>
      <c r="B22" s="9">
        <f t="shared" si="3"/>
        <v>43483</v>
      </c>
      <c r="C22" s="9">
        <f t="shared" si="3"/>
        <v>43514</v>
      </c>
      <c r="D22" s="9">
        <f t="shared" si="3"/>
        <v>43542</v>
      </c>
      <c r="E22" s="9">
        <f t="shared" ref="E22:M32" si="5">E21+1</f>
        <v>43573</v>
      </c>
      <c r="F22" s="9">
        <f t="shared" si="5"/>
        <v>43603</v>
      </c>
      <c r="G22" s="9">
        <f t="shared" si="5"/>
        <v>43634</v>
      </c>
      <c r="H22" s="9">
        <f t="shared" si="5"/>
        <v>43664</v>
      </c>
      <c r="I22" s="9">
        <f t="shared" si="5"/>
        <v>43695</v>
      </c>
      <c r="J22" s="9">
        <f t="shared" si="5"/>
        <v>43726</v>
      </c>
      <c r="K22" s="9">
        <f t="shared" si="5"/>
        <v>43756</v>
      </c>
      <c r="L22" s="9">
        <f t="shared" si="5"/>
        <v>43787</v>
      </c>
      <c r="M22" s="9">
        <f t="shared" si="5"/>
        <v>43817</v>
      </c>
      <c r="N22" s="2"/>
      <c r="Q22" s="11"/>
      <c r="R22" s="1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1"/>
      <c r="AF22" s="10"/>
      <c r="AG22" s="10"/>
      <c r="AH22" s="10"/>
    </row>
    <row r="23" spans="1:34" x14ac:dyDescent="0.25">
      <c r="A23" s="3">
        <v>19</v>
      </c>
      <c r="B23" s="9">
        <f t="shared" si="3"/>
        <v>43484</v>
      </c>
      <c r="C23" s="9">
        <f t="shared" si="3"/>
        <v>43515</v>
      </c>
      <c r="D23" s="9">
        <f t="shared" si="3"/>
        <v>43543</v>
      </c>
      <c r="E23" s="9">
        <f t="shared" si="5"/>
        <v>43574</v>
      </c>
      <c r="F23" s="9">
        <f t="shared" si="5"/>
        <v>43604</v>
      </c>
      <c r="G23" s="9">
        <f t="shared" si="5"/>
        <v>43635</v>
      </c>
      <c r="H23" s="9">
        <f t="shared" si="5"/>
        <v>43665</v>
      </c>
      <c r="I23" s="9">
        <f t="shared" si="5"/>
        <v>43696</v>
      </c>
      <c r="J23" s="9">
        <f t="shared" si="5"/>
        <v>43727</v>
      </c>
      <c r="K23" s="9">
        <f t="shared" si="5"/>
        <v>43757</v>
      </c>
      <c r="L23" s="9">
        <f t="shared" si="5"/>
        <v>43788</v>
      </c>
      <c r="M23" s="9">
        <f t="shared" si="5"/>
        <v>43818</v>
      </c>
      <c r="N23" s="2"/>
      <c r="Q23" s="11"/>
      <c r="R23" s="1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1"/>
      <c r="AF23" s="10"/>
      <c r="AG23" s="10"/>
      <c r="AH23" s="10"/>
    </row>
    <row r="24" spans="1:34" x14ac:dyDescent="0.25">
      <c r="A24" s="3">
        <v>20</v>
      </c>
      <c r="B24" s="9">
        <f t="shared" si="3"/>
        <v>43485</v>
      </c>
      <c r="C24" s="9">
        <f t="shared" si="3"/>
        <v>43516</v>
      </c>
      <c r="D24" s="9">
        <f t="shared" si="3"/>
        <v>43544</v>
      </c>
      <c r="E24" s="9">
        <f t="shared" si="5"/>
        <v>43575</v>
      </c>
      <c r="F24" s="9">
        <f t="shared" si="5"/>
        <v>43605</v>
      </c>
      <c r="G24" s="9">
        <f t="shared" si="5"/>
        <v>43636</v>
      </c>
      <c r="H24" s="9">
        <f t="shared" si="5"/>
        <v>43666</v>
      </c>
      <c r="I24" s="9">
        <f t="shared" si="5"/>
        <v>43697</v>
      </c>
      <c r="J24" s="9">
        <f t="shared" si="5"/>
        <v>43728</v>
      </c>
      <c r="K24" s="9">
        <f t="shared" si="5"/>
        <v>43758</v>
      </c>
      <c r="L24" s="9">
        <f t="shared" si="5"/>
        <v>43789</v>
      </c>
      <c r="M24" s="9">
        <f t="shared" si="5"/>
        <v>43819</v>
      </c>
      <c r="N24" s="2"/>
      <c r="Q24" s="11"/>
      <c r="R24" s="12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1"/>
      <c r="AF24" s="10"/>
      <c r="AG24" s="10"/>
      <c r="AH24" s="10"/>
    </row>
    <row r="25" spans="1:34" x14ac:dyDescent="0.25">
      <c r="A25" s="3">
        <v>21</v>
      </c>
      <c r="B25" s="9">
        <f t="shared" si="3"/>
        <v>43486</v>
      </c>
      <c r="C25" s="9">
        <f t="shared" si="3"/>
        <v>43517</v>
      </c>
      <c r="D25" s="9">
        <f t="shared" si="3"/>
        <v>43545</v>
      </c>
      <c r="E25" s="9">
        <f t="shared" si="5"/>
        <v>43576</v>
      </c>
      <c r="F25" s="9">
        <f t="shared" si="5"/>
        <v>43606</v>
      </c>
      <c r="G25" s="9">
        <f t="shared" si="5"/>
        <v>43637</v>
      </c>
      <c r="H25" s="9">
        <f t="shared" si="5"/>
        <v>43667</v>
      </c>
      <c r="I25" s="9">
        <f t="shared" si="5"/>
        <v>43698</v>
      </c>
      <c r="J25" s="9">
        <f t="shared" si="5"/>
        <v>43729</v>
      </c>
      <c r="K25" s="9">
        <f t="shared" si="5"/>
        <v>43759</v>
      </c>
      <c r="L25" s="9">
        <f t="shared" si="5"/>
        <v>43790</v>
      </c>
      <c r="M25" s="9">
        <f t="shared" si="5"/>
        <v>43820</v>
      </c>
      <c r="N25" s="2"/>
      <c r="Q25" s="11"/>
      <c r="R25" s="12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1"/>
      <c r="AF25" s="10"/>
      <c r="AG25" s="10"/>
      <c r="AH25" s="10"/>
    </row>
    <row r="26" spans="1:34" x14ac:dyDescent="0.25">
      <c r="A26" s="3">
        <v>22</v>
      </c>
      <c r="B26" s="9">
        <f t="shared" si="3"/>
        <v>43487</v>
      </c>
      <c r="C26" s="9">
        <f t="shared" si="3"/>
        <v>43518</v>
      </c>
      <c r="D26" s="9">
        <f t="shared" si="3"/>
        <v>43546</v>
      </c>
      <c r="E26" s="9">
        <f t="shared" si="5"/>
        <v>43577</v>
      </c>
      <c r="F26" s="9">
        <f t="shared" si="5"/>
        <v>43607</v>
      </c>
      <c r="G26" s="9">
        <f t="shared" si="5"/>
        <v>43638</v>
      </c>
      <c r="H26" s="9">
        <f t="shared" si="5"/>
        <v>43668</v>
      </c>
      <c r="I26" s="9">
        <f t="shared" si="5"/>
        <v>43699</v>
      </c>
      <c r="J26" s="9">
        <f t="shared" si="5"/>
        <v>43730</v>
      </c>
      <c r="K26" s="9">
        <f t="shared" si="5"/>
        <v>43760</v>
      </c>
      <c r="L26" s="9">
        <f t="shared" si="5"/>
        <v>43791</v>
      </c>
      <c r="M26" s="9">
        <f t="shared" si="5"/>
        <v>43821</v>
      </c>
      <c r="N26" s="2"/>
      <c r="Q26" s="11"/>
      <c r="R26" s="12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1"/>
      <c r="AF26" s="10"/>
      <c r="AG26" s="10"/>
      <c r="AH26" s="10"/>
    </row>
    <row r="27" spans="1:34" x14ac:dyDescent="0.25">
      <c r="A27" s="3">
        <v>23</v>
      </c>
      <c r="B27" s="9">
        <f t="shared" si="3"/>
        <v>43488</v>
      </c>
      <c r="C27" s="9">
        <f t="shared" si="3"/>
        <v>43519</v>
      </c>
      <c r="D27" s="9">
        <f t="shared" si="3"/>
        <v>43547</v>
      </c>
      <c r="E27" s="9">
        <f t="shared" si="5"/>
        <v>43578</v>
      </c>
      <c r="F27" s="9">
        <f t="shared" si="5"/>
        <v>43608</v>
      </c>
      <c r="G27" s="9">
        <f t="shared" si="5"/>
        <v>43639</v>
      </c>
      <c r="H27" s="9">
        <f t="shared" si="5"/>
        <v>43669</v>
      </c>
      <c r="I27" s="9">
        <f t="shared" si="5"/>
        <v>43700</v>
      </c>
      <c r="J27" s="9">
        <f t="shared" si="5"/>
        <v>43731</v>
      </c>
      <c r="K27" s="9">
        <f t="shared" si="5"/>
        <v>43761</v>
      </c>
      <c r="L27" s="9">
        <f t="shared" si="5"/>
        <v>43792</v>
      </c>
      <c r="M27" s="9">
        <f t="shared" si="5"/>
        <v>43822</v>
      </c>
      <c r="N27" s="2"/>
      <c r="Q27" s="11"/>
      <c r="R27" s="12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1"/>
      <c r="AF27" s="10"/>
      <c r="AG27" s="10"/>
      <c r="AH27" s="10"/>
    </row>
    <row r="28" spans="1:34" x14ac:dyDescent="0.25">
      <c r="A28" s="3">
        <v>24</v>
      </c>
      <c r="B28" s="9">
        <f t="shared" si="3"/>
        <v>43489</v>
      </c>
      <c r="C28" s="9">
        <f t="shared" si="3"/>
        <v>43520</v>
      </c>
      <c r="D28" s="9">
        <f t="shared" si="3"/>
        <v>43548</v>
      </c>
      <c r="E28" s="9">
        <f t="shared" si="5"/>
        <v>43579</v>
      </c>
      <c r="F28" s="9">
        <f t="shared" si="5"/>
        <v>43609</v>
      </c>
      <c r="G28" s="9">
        <f t="shared" si="5"/>
        <v>43640</v>
      </c>
      <c r="H28" s="9">
        <f t="shared" si="5"/>
        <v>43670</v>
      </c>
      <c r="I28" s="9">
        <f t="shared" si="5"/>
        <v>43701</v>
      </c>
      <c r="J28" s="9">
        <f t="shared" si="5"/>
        <v>43732</v>
      </c>
      <c r="K28" s="9">
        <f t="shared" si="5"/>
        <v>43762</v>
      </c>
      <c r="L28" s="9">
        <f t="shared" si="5"/>
        <v>43793</v>
      </c>
      <c r="M28" s="9">
        <f t="shared" si="5"/>
        <v>43823</v>
      </c>
      <c r="N28" s="2"/>
      <c r="Q28" s="11"/>
      <c r="R28" s="12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1"/>
      <c r="AF28" s="10"/>
      <c r="AG28" s="10"/>
      <c r="AH28" s="10"/>
    </row>
    <row r="29" spans="1:34" x14ac:dyDescent="0.25">
      <c r="A29" s="3">
        <v>25</v>
      </c>
      <c r="B29" s="9">
        <f t="shared" si="3"/>
        <v>43490</v>
      </c>
      <c r="C29" s="9">
        <f t="shared" si="3"/>
        <v>43521</v>
      </c>
      <c r="D29" s="9">
        <f t="shared" si="3"/>
        <v>43549</v>
      </c>
      <c r="E29" s="9">
        <f t="shared" si="5"/>
        <v>43580</v>
      </c>
      <c r="F29" s="9">
        <f t="shared" si="5"/>
        <v>43610</v>
      </c>
      <c r="G29" s="9">
        <f t="shared" si="5"/>
        <v>43641</v>
      </c>
      <c r="H29" s="9">
        <f t="shared" si="5"/>
        <v>43671</v>
      </c>
      <c r="I29" s="9">
        <f t="shared" si="5"/>
        <v>43702</v>
      </c>
      <c r="J29" s="9">
        <f t="shared" si="5"/>
        <v>43733</v>
      </c>
      <c r="K29" s="9">
        <f t="shared" si="5"/>
        <v>43763</v>
      </c>
      <c r="L29" s="9">
        <f t="shared" si="5"/>
        <v>43794</v>
      </c>
      <c r="M29" s="9">
        <f t="shared" si="5"/>
        <v>43824</v>
      </c>
      <c r="N29" s="2"/>
      <c r="Q29" s="11"/>
      <c r="R29" s="12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1"/>
      <c r="AF29" s="10"/>
      <c r="AG29" s="10"/>
      <c r="AH29" s="10"/>
    </row>
    <row r="30" spans="1:34" x14ac:dyDescent="0.25">
      <c r="A30" s="3">
        <v>26</v>
      </c>
      <c r="B30" s="9">
        <f t="shared" si="3"/>
        <v>43491</v>
      </c>
      <c r="C30" s="9">
        <f t="shared" si="3"/>
        <v>43522</v>
      </c>
      <c r="D30" s="9">
        <f t="shared" si="3"/>
        <v>43550</v>
      </c>
      <c r="E30" s="9">
        <f t="shared" si="5"/>
        <v>43581</v>
      </c>
      <c r="F30" s="9">
        <f t="shared" si="5"/>
        <v>43611</v>
      </c>
      <c r="G30" s="9">
        <f t="shared" si="5"/>
        <v>43642</v>
      </c>
      <c r="H30" s="9">
        <f t="shared" si="5"/>
        <v>43672</v>
      </c>
      <c r="I30" s="9">
        <f t="shared" si="5"/>
        <v>43703</v>
      </c>
      <c r="J30" s="9">
        <f t="shared" si="5"/>
        <v>43734</v>
      </c>
      <c r="K30" s="9">
        <f t="shared" si="5"/>
        <v>43764</v>
      </c>
      <c r="L30" s="9">
        <f t="shared" si="5"/>
        <v>43795</v>
      </c>
      <c r="M30" s="9">
        <f t="shared" si="5"/>
        <v>43825</v>
      </c>
      <c r="N30" s="2"/>
      <c r="Q30" s="11"/>
      <c r="R30" s="12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1"/>
      <c r="AF30" s="10"/>
      <c r="AG30" s="10"/>
      <c r="AH30" s="10"/>
    </row>
    <row r="31" spans="1:34" x14ac:dyDescent="0.25">
      <c r="A31" s="3">
        <v>27</v>
      </c>
      <c r="B31" s="9">
        <f t="shared" si="3"/>
        <v>43492</v>
      </c>
      <c r="C31" s="9">
        <f t="shared" si="3"/>
        <v>43523</v>
      </c>
      <c r="D31" s="9">
        <f t="shared" si="3"/>
        <v>43551</v>
      </c>
      <c r="E31" s="9">
        <f t="shared" si="5"/>
        <v>43582</v>
      </c>
      <c r="F31" s="9">
        <f t="shared" si="5"/>
        <v>43612</v>
      </c>
      <c r="G31" s="9">
        <f t="shared" si="5"/>
        <v>43643</v>
      </c>
      <c r="H31" s="9">
        <f t="shared" si="5"/>
        <v>43673</v>
      </c>
      <c r="I31" s="9">
        <f t="shared" si="5"/>
        <v>43704</v>
      </c>
      <c r="J31" s="9">
        <f t="shared" si="5"/>
        <v>43735</v>
      </c>
      <c r="K31" s="9">
        <f t="shared" si="5"/>
        <v>43765</v>
      </c>
      <c r="L31" s="9">
        <f t="shared" si="5"/>
        <v>43796</v>
      </c>
      <c r="M31" s="9">
        <f t="shared" si="5"/>
        <v>43826</v>
      </c>
      <c r="N31" s="2"/>
      <c r="Q31" s="11"/>
      <c r="R31" s="12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1"/>
      <c r="AF31" s="10"/>
      <c r="AG31" s="10"/>
      <c r="AH31" s="10"/>
    </row>
    <row r="32" spans="1:34" x14ac:dyDescent="0.25">
      <c r="A32" s="3">
        <v>28</v>
      </c>
      <c r="B32" s="9">
        <f t="shared" si="3"/>
        <v>43493</v>
      </c>
      <c r="C32" s="9">
        <f t="shared" si="3"/>
        <v>43524</v>
      </c>
      <c r="D32" s="9">
        <f t="shared" si="3"/>
        <v>43552</v>
      </c>
      <c r="E32" s="9">
        <f t="shared" si="5"/>
        <v>43583</v>
      </c>
      <c r="F32" s="9">
        <f t="shared" si="5"/>
        <v>43613</v>
      </c>
      <c r="G32" s="9">
        <f t="shared" si="5"/>
        <v>43644</v>
      </c>
      <c r="H32" s="9">
        <f t="shared" si="5"/>
        <v>43674</v>
      </c>
      <c r="I32" s="9">
        <f t="shared" si="5"/>
        <v>43705</v>
      </c>
      <c r="J32" s="9">
        <f t="shared" si="5"/>
        <v>43736</v>
      </c>
      <c r="K32" s="9">
        <f t="shared" si="5"/>
        <v>43766</v>
      </c>
      <c r="L32" s="9">
        <f t="shared" si="5"/>
        <v>43797</v>
      </c>
      <c r="M32" s="9">
        <f t="shared" si="5"/>
        <v>43827</v>
      </c>
      <c r="N32" s="2"/>
      <c r="Q32" s="11"/>
      <c r="R32" s="12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1"/>
      <c r="AF32" s="10"/>
      <c r="AG32" s="10"/>
      <c r="AH32" s="10"/>
    </row>
    <row r="33" spans="1:34" x14ac:dyDescent="0.25">
      <c r="A33" s="3">
        <v>29</v>
      </c>
      <c r="B33" s="9">
        <f t="shared" si="3"/>
        <v>43494</v>
      </c>
      <c r="C33" s="15" t="str">
        <f>IF(MONTH(C32)+1=MONTH(C32),C32+1,"")</f>
        <v/>
      </c>
      <c r="D33" s="9">
        <f t="shared" si="3"/>
        <v>43553</v>
      </c>
      <c r="E33" s="9">
        <f t="shared" ref="E33:M35" si="6">E32+1</f>
        <v>43584</v>
      </c>
      <c r="F33" s="9">
        <f t="shared" si="6"/>
        <v>43614</v>
      </c>
      <c r="G33" s="9">
        <f t="shared" si="6"/>
        <v>43645</v>
      </c>
      <c r="H33" s="9">
        <f t="shared" si="6"/>
        <v>43675</v>
      </c>
      <c r="I33" s="9">
        <f t="shared" si="6"/>
        <v>43706</v>
      </c>
      <c r="J33" s="9">
        <f t="shared" si="6"/>
        <v>43737</v>
      </c>
      <c r="K33" s="9">
        <f t="shared" si="6"/>
        <v>43767</v>
      </c>
      <c r="L33" s="9">
        <f t="shared" si="6"/>
        <v>43798</v>
      </c>
      <c r="M33" s="9">
        <f t="shared" si="6"/>
        <v>43828</v>
      </c>
      <c r="N33" s="2"/>
      <c r="Q33" s="11"/>
      <c r="R33" s="12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1"/>
      <c r="AF33" s="10"/>
      <c r="AG33" s="10"/>
      <c r="AH33" s="10"/>
    </row>
    <row r="34" spans="1:34" x14ac:dyDescent="0.25">
      <c r="A34" s="3">
        <v>30</v>
      </c>
      <c r="B34" s="9">
        <f t="shared" si="3"/>
        <v>43495</v>
      </c>
      <c r="C34" s="15"/>
      <c r="D34" s="9">
        <f t="shared" si="3"/>
        <v>43554</v>
      </c>
      <c r="E34" s="9">
        <f t="shared" si="6"/>
        <v>43585</v>
      </c>
      <c r="F34" s="9">
        <f t="shared" si="6"/>
        <v>43615</v>
      </c>
      <c r="G34" s="9">
        <f t="shared" si="6"/>
        <v>43646</v>
      </c>
      <c r="H34" s="9">
        <f t="shared" si="6"/>
        <v>43676</v>
      </c>
      <c r="I34" s="9">
        <f t="shared" si="6"/>
        <v>43707</v>
      </c>
      <c r="J34" s="9">
        <f t="shared" si="6"/>
        <v>43738</v>
      </c>
      <c r="K34" s="9">
        <f t="shared" si="6"/>
        <v>43768</v>
      </c>
      <c r="L34" s="9">
        <f t="shared" si="6"/>
        <v>43799</v>
      </c>
      <c r="M34" s="9">
        <f t="shared" si="6"/>
        <v>43829</v>
      </c>
      <c r="N34" s="2"/>
      <c r="Q34" s="11"/>
      <c r="R34" s="12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1"/>
      <c r="AF34" s="10"/>
      <c r="AG34" s="10"/>
      <c r="AH34" s="10"/>
    </row>
    <row r="35" spans="1:34" x14ac:dyDescent="0.25">
      <c r="A35" s="3">
        <v>31</v>
      </c>
      <c r="B35" s="9">
        <f t="shared" si="3"/>
        <v>43496</v>
      </c>
      <c r="C35" s="15"/>
      <c r="D35" s="9">
        <f t="shared" si="3"/>
        <v>43555</v>
      </c>
      <c r="E35" s="9"/>
      <c r="F35" s="9">
        <f t="shared" si="6"/>
        <v>43616</v>
      </c>
      <c r="G35" s="9"/>
      <c r="H35" s="9">
        <f t="shared" si="6"/>
        <v>43677</v>
      </c>
      <c r="I35" s="9">
        <f t="shared" si="6"/>
        <v>43708</v>
      </c>
      <c r="J35" s="9"/>
      <c r="K35" s="9">
        <f t="shared" si="6"/>
        <v>43769</v>
      </c>
      <c r="L35" s="9"/>
      <c r="M35" s="9">
        <f t="shared" si="6"/>
        <v>43830</v>
      </c>
      <c r="N35" s="2"/>
      <c r="Q35" s="11"/>
      <c r="R35" s="12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1"/>
      <c r="AF35" s="10"/>
      <c r="AG35" s="10"/>
      <c r="AH35" s="10"/>
    </row>
    <row r="36" spans="1:34" x14ac:dyDescent="0.25">
      <c r="A36" s="3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2"/>
      <c r="N36" s="2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0"/>
      <c r="AG36" s="10"/>
      <c r="AH36" s="10"/>
    </row>
    <row r="37" spans="1:34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0"/>
      <c r="AG37" s="10"/>
      <c r="AH37" s="10"/>
    </row>
    <row r="38" spans="1:34" x14ac:dyDescent="0.25"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0"/>
      <c r="AG38" s="10"/>
      <c r="AH38" s="10"/>
    </row>
    <row r="39" spans="1:34" x14ac:dyDescent="0.25"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x14ac:dyDescent="0.25"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x14ac:dyDescent="0.25"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x14ac:dyDescent="0.25">
      <c r="B42" s="3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x14ac:dyDescent="0.25">
      <c r="B43" s="3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x14ac:dyDescent="0.25">
      <c r="B44" s="3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x14ac:dyDescent="0.25">
      <c r="B45" s="3"/>
    </row>
    <row r="46" spans="1:34" x14ac:dyDescent="0.25">
      <c r="B46" s="3"/>
    </row>
    <row r="47" spans="1:34" x14ac:dyDescent="0.25">
      <c r="B47" s="3"/>
    </row>
    <row r="48" spans="1:34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</sheetData>
  <conditionalFormatting sqref="S5:AD5 S7:AD7 S9:AD9 S11:AD11 S13:AD13 S15:AD15 S17:AD17 S19:AD19 S21:AD21 S23:AD23 S25:AD25 S27:AD27 S29:AD29 S31:AD31 S33:AD33 S35:AD35 AA10 AA12 AA14 AA16 AA18 AA20 AA22 AA24 AA26 Z34 W6 W8 W10 W12 W14 W16">
    <cfRule type="cellIs" dxfId="7" priority="15" operator="equal">
      <formula>1</formula>
    </cfRule>
  </conditionalFormatting>
  <conditionalFormatting sqref="S5:AD35">
    <cfRule type="cellIs" dxfId="6" priority="12" operator="equal">
      <formula>2</formula>
    </cfRule>
    <cfRule type="cellIs" dxfId="5" priority="13" operator="equal">
      <formula>1</formula>
    </cfRule>
    <cfRule type="cellIs" dxfId="4" priority="14" operator="equal">
      <formula>1</formula>
    </cfRule>
  </conditionalFormatting>
  <conditionalFormatting sqref="S5:AD35">
    <cfRule type="containsText" dxfId="3" priority="11" operator="containsText" text="3">
      <formula>NOT(ISERROR(SEARCH("3",S5)))</formula>
    </cfRule>
  </conditionalFormatting>
  <conditionalFormatting sqref="B5:M35">
    <cfRule type="expression" dxfId="2" priority="2">
      <formula>VLOOKUP(B5,feest,1,0)</formula>
    </cfRule>
    <cfRule type="expression" dxfId="1" priority="3">
      <formula>AND(B5&lt;&gt;"",WEEKDAY(B5,2)&gt;5)</formula>
    </cfRule>
  </conditionalFormatting>
  <conditionalFormatting sqref="O5:P14">
    <cfRule type="expression" dxfId="0" priority="1">
      <formula>MONTH(O5)=MONTH(NOW())</formula>
    </cfRule>
  </conditionalFormatting>
  <pageMargins left="0.75" right="0.75" top="1" bottom="1" header="0.5" footer="0.5"/>
  <pageSetup paperSize="9" scale="85" orientation="landscape" horizontalDpi="4294967292" verticalDpi="4294967292" r:id="rId1"/>
  <rowBreaks count="1" manualBreakCount="1">
    <brk id="36" max="16383" man="1"/>
  </rowBreaks>
  <colBreaks count="1" manualBreakCount="1"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kalender</vt:lpstr>
      <vt:lpstr>feest</vt:lpstr>
      <vt:lpstr>jaar</vt:lpstr>
    </vt:vector>
  </TitlesOfParts>
  <Company>Prive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Admin</cp:lastModifiedBy>
  <dcterms:created xsi:type="dcterms:W3CDTF">2014-02-03T19:25:08Z</dcterms:created>
  <dcterms:modified xsi:type="dcterms:W3CDTF">2018-10-20T15:34:22Z</dcterms:modified>
</cp:coreProperties>
</file>