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8800" windowHeight="1242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H15" i="1"/>
  <c r="H16" i="1"/>
  <c r="H17" i="1"/>
  <c r="H13" i="1"/>
  <c r="F19" i="1" l="1"/>
  <c r="E19" i="1"/>
  <c r="H18" i="1"/>
  <c r="G18" i="1"/>
  <c r="F18" i="1"/>
  <c r="E18" i="1"/>
  <c r="F17" i="1"/>
  <c r="E17" i="1"/>
  <c r="F16" i="1"/>
  <c r="G16" i="1" s="1"/>
  <c r="E16" i="1"/>
  <c r="F15" i="1"/>
  <c r="G15" i="1" s="1"/>
  <c r="E15" i="1"/>
  <c r="F14" i="1"/>
  <c r="G14" i="1" s="1"/>
  <c r="E14" i="1"/>
  <c r="F13" i="1"/>
  <c r="E13" i="1"/>
  <c r="G13" i="1" l="1"/>
  <c r="G19" i="1"/>
  <c r="H19" i="1" s="1"/>
  <c r="G17" i="1"/>
</calcChain>
</file>

<file path=xl/sharedStrings.xml><?xml version="1.0" encoding="utf-8"?>
<sst xmlns="http://schemas.openxmlformats.org/spreadsheetml/2006/main" count="48" uniqueCount="46">
  <si>
    <t xml:space="preserve">3) Het aantal dagen (kolom f) mag enkel verschijnen als de einddatum gekend is. 
Vanaf 7dagen krijgt de klant 10% korting, vanaf 14 20% korting. 
De kortingen worden verleend op het totale aantal dagen. 
Er is geen korting en geen btw op verzekeringen.
</t>
  </si>
  <si>
    <t xml:space="preserve">klasse </t>
  </si>
  <si>
    <t>type</t>
  </si>
  <si>
    <t>dagprijs</t>
  </si>
  <si>
    <t>verzekering per dag</t>
  </si>
  <si>
    <t>btw</t>
  </si>
  <si>
    <t>prijzentabel</t>
  </si>
  <si>
    <t>a</t>
  </si>
  <si>
    <t>Renault</t>
  </si>
  <si>
    <t>b</t>
  </si>
  <si>
    <t>Peugeot</t>
  </si>
  <si>
    <t>korting vanaf</t>
  </si>
  <si>
    <t>c</t>
  </si>
  <si>
    <t>Fiat</t>
  </si>
  <si>
    <t>d</t>
  </si>
  <si>
    <t>Mitsubishi</t>
  </si>
  <si>
    <t>e</t>
  </si>
  <si>
    <t>Vw</t>
  </si>
  <si>
    <t>f</t>
  </si>
  <si>
    <t>BMW</t>
  </si>
  <si>
    <t>g</t>
  </si>
  <si>
    <t>Mercedes</t>
  </si>
  <si>
    <t>klant</t>
  </si>
  <si>
    <t xml:space="preserve"> begint</t>
  </si>
  <si>
    <t>einde</t>
  </si>
  <si>
    <t>klasse</t>
  </si>
  <si>
    <t>aantal dagen</t>
  </si>
  <si>
    <t>totale huurpijs</t>
  </si>
  <si>
    <t>korting</t>
  </si>
  <si>
    <t>Totaal exclusief</t>
  </si>
  <si>
    <t>verzekering</t>
  </si>
  <si>
    <t>totaal</t>
  </si>
  <si>
    <t>Devos</t>
  </si>
  <si>
    <t>B</t>
  </si>
  <si>
    <t>Lauwers</t>
  </si>
  <si>
    <t>C</t>
  </si>
  <si>
    <t>Verlinden</t>
  </si>
  <si>
    <t>A</t>
  </si>
  <si>
    <t>Debaere</t>
  </si>
  <si>
    <t>D</t>
  </si>
  <si>
    <t>Van Parijs</t>
  </si>
  <si>
    <t>E</t>
  </si>
  <si>
    <t>Wouters</t>
  </si>
  <si>
    <t>F</t>
  </si>
  <si>
    <t>De Wilde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</si>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</sst>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Fill="1"/>
    <xf numFmtId="0" fontId="0" fillId="0" borderId="2" xfId="0" applyBorder="1"/>
    <xf numFmtId="9" fontId="0" fillId="0" borderId="2" xfId="0" applyNumberForma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3" borderId="2" xfId="0" applyFill="1" applyBorder="1"/>
    <xf numFmtId="14" fontId="0" fillId="3" borderId="2" xfId="0" applyNumberFormat="1" applyFill="1" applyBorder="1"/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4" borderId="3" xfId="0" applyFont="1" applyFill="1" applyBorder="1" applyAlignment="1">
      <alignment horizontal="right"/>
    </xf>
    <xf numFmtId="1" fontId="1" fillId="4" borderId="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9" fontId="0" fillId="0" borderId="0" xfId="0" applyNumberFormat="1" applyAlignment="1">
      <alignment horizontal="right"/>
    </xf>
    <xf numFmtId="9" fontId="1" fillId="0" borderId="5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F18" sqref="F18"/>
    </sheetView>
  </sheetViews>
  <sheetFormatPr defaultRowHeight="15" x14ac:dyDescent="0.25"/>
  <cols>
    <col min="1" max="1" width="9.85546875" bestFit="1" customWidth="1"/>
    <col min="2" max="3" width="10.7109375" bestFit="1" customWidth="1"/>
    <col min="4" max="4" width="18.7109375" bestFit="1" customWidth="1"/>
    <col min="5" max="5" width="10.42578125" bestFit="1" customWidth="1"/>
    <col min="6" max="6" width="12.28515625" bestFit="1" customWidth="1"/>
    <col min="7" max="7" width="14.140625" bestFit="1" customWidth="1"/>
    <col min="8" max="8" width="10.7109375" bestFit="1" customWidth="1"/>
  </cols>
  <sheetData>
    <row r="1" spans="1:13" ht="39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M1" s="1"/>
    </row>
    <row r="2" spans="1:13" x14ac:dyDescent="0.25">
      <c r="M2" s="1"/>
    </row>
    <row r="3" spans="1:13" x14ac:dyDescent="0.25">
      <c r="A3" s="2" t="s">
        <v>1</v>
      </c>
      <c r="B3" s="2" t="s">
        <v>2</v>
      </c>
      <c r="C3" s="2" t="s">
        <v>3</v>
      </c>
      <c r="D3" s="2" t="s">
        <v>4</v>
      </c>
      <c r="G3" s="2" t="s">
        <v>5</v>
      </c>
      <c r="H3" s="3">
        <v>0.21</v>
      </c>
      <c r="J3" s="13" t="s">
        <v>6</v>
      </c>
      <c r="K3" s="13"/>
      <c r="L3" s="13"/>
      <c r="M3" s="1"/>
    </row>
    <row r="4" spans="1:13" x14ac:dyDescent="0.25">
      <c r="A4" s="2" t="s">
        <v>7</v>
      </c>
      <c r="B4" s="2" t="s">
        <v>8</v>
      </c>
      <c r="C4" s="2">
        <v>26</v>
      </c>
      <c r="D4" s="2">
        <v>7.5</v>
      </c>
      <c r="M4" s="1"/>
    </row>
    <row r="5" spans="1:13" x14ac:dyDescent="0.25">
      <c r="A5" s="2" t="s">
        <v>9</v>
      </c>
      <c r="B5" s="2" t="s">
        <v>10</v>
      </c>
      <c r="C5" s="2">
        <v>31</v>
      </c>
      <c r="D5" s="2">
        <v>7.5</v>
      </c>
      <c r="G5" s="14" t="s">
        <v>11</v>
      </c>
      <c r="H5" s="14"/>
      <c r="M5" s="1"/>
    </row>
    <row r="6" spans="1:13" x14ac:dyDescent="0.25">
      <c r="A6" s="2" t="s">
        <v>12</v>
      </c>
      <c r="B6" s="2" t="s">
        <v>13</v>
      </c>
      <c r="C6" s="2">
        <v>23.5</v>
      </c>
      <c r="D6" s="2">
        <v>7.5</v>
      </c>
      <c r="G6">
        <v>0</v>
      </c>
      <c r="H6" s="15">
        <v>0</v>
      </c>
      <c r="M6" s="1"/>
    </row>
    <row r="7" spans="1:13" x14ac:dyDescent="0.25">
      <c r="A7" s="2" t="s">
        <v>14</v>
      </c>
      <c r="B7" s="2" t="s">
        <v>15</v>
      </c>
      <c r="C7" s="2">
        <v>35</v>
      </c>
      <c r="D7" s="2">
        <v>9</v>
      </c>
      <c r="G7" s="2">
        <v>7</v>
      </c>
      <c r="H7" s="3">
        <v>0.1</v>
      </c>
      <c r="M7" s="1"/>
    </row>
    <row r="8" spans="1:13" x14ac:dyDescent="0.25">
      <c r="A8" s="2" t="s">
        <v>16</v>
      </c>
      <c r="B8" s="2" t="s">
        <v>17</v>
      </c>
      <c r="C8" s="2">
        <v>46</v>
      </c>
      <c r="D8" s="2">
        <v>10</v>
      </c>
      <c r="G8" s="2">
        <v>14</v>
      </c>
      <c r="H8" s="3">
        <v>0.2</v>
      </c>
      <c r="M8" s="1"/>
    </row>
    <row r="9" spans="1:13" x14ac:dyDescent="0.25">
      <c r="A9" s="2" t="s">
        <v>18</v>
      </c>
      <c r="B9" s="2" t="s">
        <v>19</v>
      </c>
      <c r="C9" s="2">
        <v>50</v>
      </c>
      <c r="D9" s="2">
        <v>11</v>
      </c>
      <c r="M9" s="1"/>
    </row>
    <row r="10" spans="1:13" x14ac:dyDescent="0.25">
      <c r="A10" s="2" t="s">
        <v>20</v>
      </c>
      <c r="B10" s="2" t="s">
        <v>21</v>
      </c>
      <c r="C10" s="2">
        <v>56.5</v>
      </c>
      <c r="D10" s="2">
        <v>11</v>
      </c>
      <c r="M10" s="1"/>
    </row>
    <row r="11" spans="1:13" x14ac:dyDescent="0.25">
      <c r="M11" s="1"/>
    </row>
    <row r="12" spans="1:13" x14ac:dyDescent="0.25">
      <c r="A12" s="4" t="s">
        <v>22</v>
      </c>
      <c r="B12" s="4" t="s">
        <v>23</v>
      </c>
      <c r="C12" s="4" t="s">
        <v>24</v>
      </c>
      <c r="D12" s="4" t="s">
        <v>25</v>
      </c>
      <c r="E12" s="5" t="s">
        <v>2</v>
      </c>
      <c r="F12" s="5" t="s">
        <v>26</v>
      </c>
      <c r="G12" s="5" t="s">
        <v>27</v>
      </c>
      <c r="H12" s="10" t="s">
        <v>28</v>
      </c>
      <c r="I12" s="5" t="s">
        <v>29</v>
      </c>
      <c r="J12" s="5" t="s">
        <v>5</v>
      </c>
      <c r="K12" s="5" t="s">
        <v>30</v>
      </c>
      <c r="L12" s="5" t="s">
        <v>31</v>
      </c>
      <c r="M12" s="1"/>
    </row>
    <row r="13" spans="1:13" x14ac:dyDescent="0.25">
      <c r="A13" s="6" t="s">
        <v>32</v>
      </c>
      <c r="B13" s="7">
        <v>41013</v>
      </c>
      <c r="C13" s="7">
        <v>41019</v>
      </c>
      <c r="D13" s="8" t="s">
        <v>33</v>
      </c>
      <c r="E13" s="9" t="str">
        <f>VLOOKUP(D13,A$3:B$10,2)</f>
        <v>Peugeot</v>
      </c>
      <c r="F13" s="9">
        <f>IF(OR(B13="",C13=""),"",DATEDIF(B13,C13,"D"))</f>
        <v>6</v>
      </c>
      <c r="G13" s="9">
        <f>IF(F13="","",F13*VLOOKUP(E13,B$3:C$10,2,FALSE))</f>
        <v>186</v>
      </c>
      <c r="H13" s="16">
        <f>INDEX($H$6:$H$8,MATCH(F13,$G$6:$G$8,1))</f>
        <v>0</v>
      </c>
      <c r="I13" s="9"/>
      <c r="J13" s="9"/>
      <c r="K13" s="9"/>
      <c r="L13" s="9"/>
      <c r="M13" s="1"/>
    </row>
    <row r="14" spans="1:13" x14ac:dyDescent="0.25">
      <c r="A14" s="6" t="s">
        <v>34</v>
      </c>
      <c r="B14" s="7">
        <v>41017</v>
      </c>
      <c r="C14" s="7">
        <v>41026</v>
      </c>
      <c r="D14" s="8" t="s">
        <v>35</v>
      </c>
      <c r="E14" s="9" t="str">
        <f t="shared" ref="E14:E19" si="0">VLOOKUP(D14,A$3:B$10,2)</f>
        <v>Fiat</v>
      </c>
      <c r="F14" s="9">
        <f t="shared" ref="F14:F18" si="1">IF(OR(B14="",C14=""),"",DATEDIF(B14,C14,"D"))</f>
        <v>9</v>
      </c>
      <c r="G14" s="9">
        <f t="shared" ref="G14:G19" si="2">IF(F14="","",F14*VLOOKUP(E14,B$3:C$10,2,FALSE))</f>
        <v>211.5</v>
      </c>
      <c r="H14" s="16">
        <f t="shared" ref="H14:H17" si="3">INDEX($H$6:$H$8,MATCH(F14,$G$6:$G$8,1))</f>
        <v>0.1</v>
      </c>
      <c r="I14" s="9"/>
      <c r="J14" s="9"/>
      <c r="K14" s="9"/>
      <c r="L14" s="9"/>
      <c r="M14" s="1"/>
    </row>
    <row r="15" spans="1:13" x14ac:dyDescent="0.25">
      <c r="A15" s="6" t="s">
        <v>36</v>
      </c>
      <c r="B15" s="7">
        <v>41024</v>
      </c>
      <c r="C15" s="7">
        <v>41044</v>
      </c>
      <c r="D15" s="8" t="s">
        <v>37</v>
      </c>
      <c r="E15" s="9" t="str">
        <f t="shared" si="0"/>
        <v>Renault</v>
      </c>
      <c r="F15" s="9">
        <f t="shared" si="1"/>
        <v>20</v>
      </c>
      <c r="G15" s="9">
        <f t="shared" si="2"/>
        <v>520</v>
      </c>
      <c r="H15" s="16">
        <f t="shared" si="3"/>
        <v>0.2</v>
      </c>
      <c r="I15" s="9"/>
      <c r="J15" s="9"/>
      <c r="K15" s="9"/>
      <c r="L15" s="9"/>
      <c r="M15" s="1"/>
    </row>
    <row r="16" spans="1:13" x14ac:dyDescent="0.25">
      <c r="A16" s="6" t="s">
        <v>38</v>
      </c>
      <c r="B16" s="7">
        <v>41031</v>
      </c>
      <c r="C16" s="7">
        <v>41033</v>
      </c>
      <c r="D16" s="8" t="s">
        <v>39</v>
      </c>
      <c r="E16" s="9" t="str">
        <f t="shared" si="0"/>
        <v>Mitsubishi</v>
      </c>
      <c r="F16" s="9">
        <f t="shared" si="1"/>
        <v>2</v>
      </c>
      <c r="G16" s="9">
        <f t="shared" si="2"/>
        <v>70</v>
      </c>
      <c r="H16" s="16">
        <f t="shared" si="3"/>
        <v>0</v>
      </c>
      <c r="I16" s="9"/>
      <c r="J16" s="9"/>
      <c r="K16" s="9"/>
      <c r="L16" s="9"/>
      <c r="M16" s="1"/>
    </row>
    <row r="17" spans="1:13" x14ac:dyDescent="0.25">
      <c r="A17" s="6" t="s">
        <v>40</v>
      </c>
      <c r="B17" s="7">
        <v>41034</v>
      </c>
      <c r="C17" s="7">
        <v>41044</v>
      </c>
      <c r="D17" s="8" t="s">
        <v>41</v>
      </c>
      <c r="E17" s="9" t="str">
        <f t="shared" si="0"/>
        <v>Vw</v>
      </c>
      <c r="F17" s="9">
        <f t="shared" si="1"/>
        <v>10</v>
      </c>
      <c r="G17" s="9">
        <f t="shared" si="2"/>
        <v>460</v>
      </c>
      <c r="H17" s="16">
        <f t="shared" si="3"/>
        <v>0.1</v>
      </c>
      <c r="I17" s="9"/>
      <c r="J17" s="9"/>
      <c r="K17" s="9"/>
      <c r="L17" s="9"/>
      <c r="M17" s="1"/>
    </row>
    <row r="18" spans="1:13" x14ac:dyDescent="0.25">
      <c r="A18" s="6" t="s">
        <v>42</v>
      </c>
      <c r="B18" s="7">
        <v>41039</v>
      </c>
      <c r="C18" s="7"/>
      <c r="D18" s="8" t="s">
        <v>43</v>
      </c>
      <c r="E18" s="9" t="str">
        <f t="shared" si="0"/>
        <v>BMW</v>
      </c>
      <c r="F18" s="9" t="str">
        <f t="shared" si="1"/>
        <v/>
      </c>
      <c r="G18" s="9" t="str">
        <f t="shared" si="2"/>
        <v/>
      </c>
      <c r="H18" s="11" t="e">
        <f>IF(F18&gt;=G$7,G18*H$7,IF(F18&gt;=G$8,G18*H$8,0))</f>
        <v>#VALUE!</v>
      </c>
      <c r="I18" s="9"/>
      <c r="J18" s="9"/>
      <c r="K18" s="9"/>
      <c r="L18" s="9"/>
      <c r="M18" s="1"/>
    </row>
    <row r="19" spans="1:13" x14ac:dyDescent="0.25">
      <c r="A19" s="6" t="s">
        <v>44</v>
      </c>
      <c r="B19" s="7">
        <v>41042</v>
      </c>
      <c r="C19" s="7">
        <v>44336</v>
      </c>
      <c r="D19" s="8" t="s">
        <v>45</v>
      </c>
      <c r="E19" s="9" t="str">
        <f t="shared" si="0"/>
        <v>Mercedes</v>
      </c>
      <c r="F19" s="9">
        <f>IF(OR(B19="",C19=""),"",DATEDIF(B19,C19,"D"))</f>
        <v>3294</v>
      </c>
      <c r="G19" s="9">
        <f t="shared" si="2"/>
        <v>186111</v>
      </c>
      <c r="H19" s="11">
        <f>IF(F19&gt;=G$7,G19*H$7,IF(F19&gt;=G$8,G19*H$8,0))</f>
        <v>18611.100000000002</v>
      </c>
      <c r="I19" s="9"/>
      <c r="J19" s="9"/>
      <c r="K19" s="9"/>
      <c r="L19" s="9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</sheetData>
  <mergeCells count="3">
    <mergeCell ref="A1:J1"/>
    <mergeCell ref="J3:L3"/>
    <mergeCell ref="G5:H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jp</cp:lastModifiedBy>
  <dcterms:created xsi:type="dcterms:W3CDTF">2018-11-21T20:02:16Z</dcterms:created>
  <dcterms:modified xsi:type="dcterms:W3CDTF">2018-11-21T20:38:43Z</dcterms:modified>
</cp:coreProperties>
</file>