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du\Documents\"/>
    </mc:Choice>
  </mc:AlternateContent>
  <xr:revisionPtr revIDLastSave="0" documentId="13_ncr:1_{600C8E98-2864-48AF-A759-8F8121479BAA}" xr6:coauthVersionLast="38" xr6:coauthVersionMax="38" xr10:uidLastSave="{00000000-0000-0000-0000-000000000000}"/>
  <bookViews>
    <workbookView xWindow="0" yWindow="0" windowWidth="11520" windowHeight="8520" activeTab="1" xr2:uid="{8F8E84F9-E93C-43F7-AA30-6DDB8C378E9C}"/>
  </bookViews>
  <sheets>
    <sheet name="Inschrijving" sheetId="1" r:id="rId1"/>
    <sheet name="Flightindelin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L2" i="1"/>
  <c r="L3" i="1"/>
  <c r="L4" i="1"/>
  <c r="L5" i="1"/>
  <c r="L6" i="1"/>
  <c r="L7" i="1"/>
  <c r="L8" i="1"/>
  <c r="L9" i="1"/>
  <c r="N2" i="1"/>
  <c r="N3" i="1"/>
  <c r="N4" i="1"/>
  <c r="N5" i="1"/>
  <c r="N6" i="1"/>
  <c r="N7" i="1"/>
  <c r="N8" i="1"/>
  <c r="N9" i="1"/>
  <c r="B6" i="2" l="1"/>
  <c r="B9" i="2" s="1"/>
  <c r="B12" i="2" s="1"/>
  <c r="B15" i="2" s="1"/>
  <c r="B18" i="2" s="1"/>
  <c r="B21" i="2" s="1"/>
  <c r="B24" i="2" s="1"/>
  <c r="B27" i="2" s="1"/>
  <c r="B30" i="2" s="1"/>
  <c r="B33" i="2" s="1"/>
  <c r="B36" i="2" s="1"/>
  <c r="B39" i="2" s="1"/>
  <c r="B42" i="2" s="1"/>
  <c r="B45" i="2" s="1"/>
  <c r="B48" i="2" s="1"/>
  <c r="B51" i="2" s="1"/>
  <c r="B54" i="2" s="1"/>
  <c r="B57" i="2" s="1"/>
  <c r="B60" i="2" s="1"/>
  <c r="B63" i="2" s="1"/>
  <c r="B66" i="2" s="1"/>
  <c r="B69" i="2" s="1"/>
  <c r="B72" i="2" s="1"/>
  <c r="B75" i="2" s="1"/>
  <c r="J51" i="1"/>
  <c r="N51" i="1" s="1"/>
  <c r="J50" i="1"/>
  <c r="K50" i="1" s="1"/>
  <c r="J49" i="1"/>
  <c r="N49" i="1" s="1"/>
  <c r="J48" i="1"/>
  <c r="M48" i="1" s="1"/>
  <c r="J47" i="1"/>
  <c r="N47" i="1" s="1"/>
  <c r="J46" i="1"/>
  <c r="K46" i="1" s="1"/>
  <c r="J45" i="1"/>
  <c r="N45" i="1" s="1"/>
  <c r="J44" i="1"/>
  <c r="M44" i="1" s="1"/>
  <c r="M43" i="1"/>
  <c r="J43" i="1"/>
  <c r="N43" i="1" s="1"/>
  <c r="J42" i="1"/>
  <c r="K42" i="1" s="1"/>
  <c r="J41" i="1"/>
  <c r="N41" i="1" s="1"/>
  <c r="J40" i="1"/>
  <c r="M40" i="1" s="1"/>
  <c r="J39" i="1"/>
  <c r="N39" i="1" s="1"/>
  <c r="J38" i="1"/>
  <c r="K38" i="1" s="1"/>
  <c r="J37" i="1"/>
  <c r="N37" i="1" s="1"/>
  <c r="J36" i="1"/>
  <c r="M36" i="1" s="1"/>
  <c r="J35" i="1"/>
  <c r="N35" i="1" s="1"/>
  <c r="J34" i="1"/>
  <c r="K34" i="1" s="1"/>
  <c r="J33" i="1"/>
  <c r="N33" i="1" s="1"/>
  <c r="J32" i="1"/>
  <c r="M32" i="1" s="1"/>
  <c r="J31" i="1"/>
  <c r="N31" i="1" s="1"/>
  <c r="J30" i="1"/>
  <c r="K30" i="1" s="1"/>
  <c r="J29" i="1"/>
  <c r="N29" i="1" s="1"/>
  <c r="J28" i="1"/>
  <c r="M28" i="1" s="1"/>
  <c r="M27" i="1"/>
  <c r="J27" i="1"/>
  <c r="N27" i="1" s="1"/>
  <c r="J26" i="1"/>
  <c r="K26" i="1" s="1"/>
  <c r="J25" i="1"/>
  <c r="N25" i="1" s="1"/>
  <c r="J24" i="1"/>
  <c r="M24" i="1" s="1"/>
  <c r="J23" i="1"/>
  <c r="N23" i="1" s="1"/>
  <c r="J22" i="1"/>
  <c r="K22" i="1" s="1"/>
  <c r="J21" i="1"/>
  <c r="N21" i="1" s="1"/>
  <c r="J20" i="1"/>
  <c r="M20" i="1" s="1"/>
  <c r="J19" i="1"/>
  <c r="N19" i="1" s="1"/>
  <c r="J18" i="1"/>
  <c r="K18" i="1" s="1"/>
  <c r="J17" i="1"/>
  <c r="N17" i="1" s="1"/>
  <c r="J16" i="1"/>
  <c r="M16" i="1" s="1"/>
  <c r="J15" i="1"/>
  <c r="N15" i="1" s="1"/>
  <c r="J14" i="1"/>
  <c r="K14" i="1" s="1"/>
  <c r="J13" i="1"/>
  <c r="N13" i="1" s="1"/>
  <c r="J12" i="1"/>
  <c r="M12" i="1" s="1"/>
  <c r="L21" i="1" l="1"/>
  <c r="L37" i="1"/>
  <c r="M19" i="1"/>
  <c r="M35" i="1"/>
  <c r="M51" i="1"/>
  <c r="L13" i="1"/>
  <c r="L29" i="1"/>
  <c r="L45" i="1"/>
  <c r="M13" i="1"/>
  <c r="K15" i="1"/>
  <c r="K17" i="1"/>
  <c r="L18" i="1"/>
  <c r="M21" i="1"/>
  <c r="K23" i="1"/>
  <c r="K25" i="1"/>
  <c r="L26" i="1"/>
  <c r="M29" i="1"/>
  <c r="K31" i="1"/>
  <c r="K33" i="1"/>
  <c r="L34" i="1"/>
  <c r="M37" i="1"/>
  <c r="K39" i="1"/>
  <c r="K41" i="1"/>
  <c r="L42" i="1"/>
  <c r="M45" i="1"/>
  <c r="K47" i="1"/>
  <c r="K49" i="1"/>
  <c r="L50" i="1"/>
  <c r="L17" i="1"/>
  <c r="M15" i="1"/>
  <c r="M23" i="1"/>
  <c r="L25" i="1"/>
  <c r="M31" i="1"/>
  <c r="L33" i="1"/>
  <c r="M39" i="1"/>
  <c r="L41" i="1"/>
  <c r="M47" i="1"/>
  <c r="L49" i="1"/>
  <c r="K13" i="1"/>
  <c r="L14" i="1"/>
  <c r="M17" i="1"/>
  <c r="K19" i="1"/>
  <c r="K21" i="1"/>
  <c r="L22" i="1"/>
  <c r="M25" i="1"/>
  <c r="K27" i="1"/>
  <c r="K29" i="1"/>
  <c r="L30" i="1"/>
  <c r="M33" i="1"/>
  <c r="K35" i="1"/>
  <c r="K37" i="1"/>
  <c r="L38" i="1"/>
  <c r="M41" i="1"/>
  <c r="K43" i="1"/>
  <c r="K45" i="1"/>
  <c r="L46" i="1"/>
  <c r="M49" i="1"/>
  <c r="K51" i="1"/>
  <c r="A3" i="2"/>
  <c r="N12" i="1"/>
  <c r="N20" i="1"/>
  <c r="N40" i="1"/>
  <c r="K12" i="1"/>
  <c r="M14" i="1"/>
  <c r="L15" i="1"/>
  <c r="K16" i="1"/>
  <c r="M18" i="1"/>
  <c r="L19" i="1"/>
  <c r="K20" i="1"/>
  <c r="M22" i="1"/>
  <c r="L23" i="1"/>
  <c r="K24" i="1"/>
  <c r="M26" i="1"/>
  <c r="L27" i="1"/>
  <c r="K28" i="1"/>
  <c r="M30" i="1"/>
  <c r="L31" i="1"/>
  <c r="K32" i="1"/>
  <c r="M34" i="1"/>
  <c r="L35" i="1"/>
  <c r="K36" i="1"/>
  <c r="M38" i="1"/>
  <c r="L39" i="1"/>
  <c r="K40" i="1"/>
  <c r="M42" i="1"/>
  <c r="L43" i="1"/>
  <c r="K44" i="1"/>
  <c r="M46" i="1"/>
  <c r="L47" i="1"/>
  <c r="K48" i="1"/>
  <c r="M50" i="1"/>
  <c r="L51" i="1"/>
  <c r="L12" i="1"/>
  <c r="N14" i="1"/>
  <c r="L16" i="1"/>
  <c r="N18" i="1"/>
  <c r="L20" i="1"/>
  <c r="N22" i="1"/>
  <c r="L24" i="1"/>
  <c r="N26" i="1"/>
  <c r="L28" i="1"/>
  <c r="N30" i="1"/>
  <c r="L32" i="1"/>
  <c r="N34" i="1"/>
  <c r="L36" i="1"/>
  <c r="N38" i="1"/>
  <c r="L40" i="1"/>
  <c r="N42" i="1"/>
  <c r="L44" i="1"/>
  <c r="N46" i="1"/>
  <c r="L48" i="1"/>
  <c r="N50" i="1"/>
  <c r="N16" i="1"/>
  <c r="N24" i="1"/>
  <c r="N28" i="1"/>
  <c r="N32" i="1"/>
  <c r="N36" i="1"/>
  <c r="N44" i="1"/>
  <c r="N48" i="1"/>
  <c r="A4" i="2" l="1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</calcChain>
</file>

<file path=xl/sharedStrings.xml><?xml version="1.0" encoding="utf-8"?>
<sst xmlns="http://schemas.openxmlformats.org/spreadsheetml/2006/main" count="50" uniqueCount="45">
  <si>
    <t>Inschrijf nr</t>
  </si>
  <si>
    <t>Lidcode</t>
  </si>
  <si>
    <t>Ehcp</t>
  </si>
  <si>
    <t>TeeboxGeel</t>
  </si>
  <si>
    <t>TeeboxWit</t>
  </si>
  <si>
    <t>TeeboxBlauw</t>
  </si>
  <si>
    <t>TeeboxRood</t>
  </si>
  <si>
    <t>Betaald ja</t>
  </si>
  <si>
    <t>Deelnemer</t>
  </si>
  <si>
    <t>Inschrijfnummer</t>
  </si>
  <si>
    <t>Teebox keuze</t>
  </si>
  <si>
    <t>Betaald</t>
  </si>
  <si>
    <t>aaaa</t>
  </si>
  <si>
    <t>bbbb</t>
  </si>
  <si>
    <t>cccc</t>
  </si>
  <si>
    <t>dddd</t>
  </si>
  <si>
    <t>eeee</t>
  </si>
  <si>
    <t>ffff</t>
  </si>
  <si>
    <t>gggg</t>
  </si>
  <si>
    <t>hhhh</t>
  </si>
  <si>
    <t>Totaal betaald</t>
  </si>
  <si>
    <t>nr inschrijving</t>
  </si>
  <si>
    <t>Flght Nr</t>
  </si>
  <si>
    <t>Naam</t>
  </si>
  <si>
    <t>Persoonscode</t>
  </si>
  <si>
    <t>Starttijd</t>
  </si>
  <si>
    <t>Keuze TeeBox</t>
  </si>
  <si>
    <t>Phcp</t>
  </si>
  <si>
    <t>Aantal slagen bij Amerikaantje of Match Play</t>
  </si>
  <si>
    <t>Flight Phcp</t>
  </si>
  <si>
    <t>aSmit</t>
  </si>
  <si>
    <t>bSmit</t>
  </si>
  <si>
    <t>cSmit</t>
  </si>
  <si>
    <t>dSmit</t>
  </si>
  <si>
    <t>eSmit</t>
  </si>
  <si>
    <t>fSmit</t>
  </si>
  <si>
    <t>gSmit</t>
  </si>
  <si>
    <t>hSmit</t>
  </si>
  <si>
    <t>spelvorm</t>
  </si>
  <si>
    <t>Svp keuze wedstrijdvorm maken</t>
  </si>
  <si>
    <t>Nog geen keuze gemaakt, ga naar sheet inbrengen - opslaan gegevens!</t>
  </si>
  <si>
    <t xml:space="preserve">Longest : </t>
  </si>
  <si>
    <t xml:space="preserve">Neary : </t>
  </si>
  <si>
    <t xml:space="preserve">Dubbel Neary : </t>
  </si>
  <si>
    <t>Niet van toepassing voor deze spelvorm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</si>
</sst>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h:mm;@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" fontId="3" fillId="5" borderId="5" xfId="0" applyNumberFormat="1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9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/>
    </xf>
    <xf numFmtId="164" fontId="5" fillId="7" borderId="2" xfId="0" applyNumberFormat="1" applyFont="1" applyFill="1" applyBorder="1" applyAlignment="1" applyProtection="1">
      <alignment horizontal="center" vertical="center"/>
    </xf>
    <xf numFmtId="165" fontId="5" fillId="7" borderId="2" xfId="0" applyNumberFormat="1" applyFont="1" applyFill="1" applyBorder="1" applyAlignment="1" applyProtection="1">
      <alignment horizontal="center" vertical="center"/>
    </xf>
    <xf numFmtId="166" fontId="5" fillId="7" borderId="2" xfId="0" applyNumberFormat="1" applyFont="1" applyFill="1" applyBorder="1" applyAlignment="1" applyProtection="1">
      <alignment horizontal="center" vertical="center"/>
    </xf>
    <xf numFmtId="1" fontId="5" fillId="7" borderId="2" xfId="0" applyNumberFormat="1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164" fontId="5" fillId="8" borderId="2" xfId="0" applyNumberFormat="1" applyFont="1" applyFill="1" applyBorder="1" applyAlignment="1" applyProtection="1">
      <alignment horizontal="center" vertical="center"/>
    </xf>
    <xf numFmtId="165" fontId="5" fillId="8" borderId="2" xfId="0" applyNumberFormat="1" applyFont="1" applyFill="1" applyBorder="1" applyAlignment="1" applyProtection="1">
      <alignment horizontal="center" vertical="center"/>
    </xf>
    <xf numFmtId="166" fontId="5" fillId="8" borderId="2" xfId="0" applyNumberFormat="1" applyFont="1" applyFill="1" applyBorder="1" applyAlignment="1" applyProtection="1">
      <alignment horizontal="center" vertical="center"/>
    </xf>
    <xf numFmtId="1" fontId="5" fillId="8" borderId="2" xfId="0" applyNumberFormat="1" applyFont="1" applyFill="1" applyBorder="1" applyAlignment="1" applyProtection="1">
      <alignment horizontal="center" vertical="center"/>
    </xf>
    <xf numFmtId="0" fontId="5" fillId="8" borderId="2" xfId="0" applyNumberFormat="1" applyFont="1" applyFill="1" applyBorder="1" applyAlignment="1" applyProtection="1">
      <alignment horizontal="center" vertical="center"/>
    </xf>
    <xf numFmtId="0" fontId="5" fillId="7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6" fontId="5" fillId="0" borderId="2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2" fontId="5" fillId="8" borderId="1" xfId="0" applyNumberFormat="1" applyFont="1" applyFill="1" applyBorder="1" applyAlignment="1" applyProtection="1">
      <alignment horizontal="center" vertical="center"/>
    </xf>
    <xf numFmtId="2" fontId="5" fillId="8" borderId="10" xfId="0" applyNumberFormat="1" applyFont="1" applyFill="1" applyBorder="1" applyAlignment="1" applyProtection="1">
      <alignment horizontal="center" vertical="center"/>
    </xf>
    <xf numFmtId="2" fontId="5" fillId="8" borderId="3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 wrapText="1"/>
    </xf>
    <xf numFmtId="2" fontId="5" fillId="7" borderId="10" xfId="0" applyNumberFormat="1" applyFont="1" applyFill="1" applyBorder="1" applyAlignment="1" applyProtection="1">
      <alignment horizontal="center" vertical="center" wrapText="1"/>
    </xf>
    <xf numFmtId="2" fontId="5" fillId="7" borderId="3" xfId="0" applyNumberFormat="1" applyFont="1" applyFill="1" applyBorder="1" applyAlignment="1" applyProtection="1">
      <alignment horizontal="center" vertical="center" wrapText="1"/>
    </xf>
    <xf numFmtId="2" fontId="5" fillId="7" borderId="1" xfId="0" applyNumberFormat="1" applyFont="1" applyFill="1" applyBorder="1" applyAlignment="1" applyProtection="1">
      <alignment horizontal="center" vertical="center"/>
    </xf>
    <xf numFmtId="2" fontId="5" fillId="7" borderId="10" xfId="0" applyNumberFormat="1" applyFont="1" applyFill="1" applyBorder="1" applyAlignment="1" applyProtection="1">
      <alignment horizontal="center" vertical="center"/>
    </xf>
    <xf numFmtId="2" fontId="5" fillId="7" borderId="3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3" fillId="5" borderId="6" xfId="0" applyNumberFormat="1" applyFont="1" applyFill="1" applyBorder="1" applyAlignment="1" applyProtection="1">
      <alignment horizontal="center" vertical="center" wrapText="1"/>
    </xf>
    <xf numFmtId="1" fontId="3" fillId="5" borderId="7" xfId="0" applyNumberFormat="1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2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281940</xdr:colOff>
          <xdr:row>0</xdr:row>
          <xdr:rowOff>137160</xdr:rowOff>
        </xdr:from>
        <xdr:to>
          <xdr:col>14</xdr:col>
          <xdr:colOff>312420</xdr:colOff>
          <xdr:row>1</xdr:row>
          <xdr:rowOff>274320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Formulier inschrijven zichtbaar maken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586740</xdr:colOff>
          <xdr:row>0</xdr:row>
          <xdr:rowOff>106680</xdr:rowOff>
        </xdr:from>
        <xdr:to>
          <xdr:col>18</xdr:col>
          <xdr:colOff>22860</xdr:colOff>
          <xdr:row>1</xdr:row>
          <xdr:rowOff>243840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Annulering Inschrijving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lfclub%20de%20Semslanden\Piet%20Siebbeles\2018\Overzicht%20deelname%20Herenmiddagen\Deelname%20-%20resultaten%20Piet%20Siebbeles%20herenavond%20winterprogramma%209%20holes%20wedstrijden%20versie%20(21-11-201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programma 2018-2019"/>
      <sheetName val="Overzicht leden 2018"/>
      <sheetName val="lijst Heren leden 2018"/>
      <sheetName val="Handicap gegevens"/>
      <sheetName val="Blad2"/>
      <sheetName val="Uitslagen"/>
      <sheetName val="inbrengen - opslaan gegevens"/>
      <sheetName val="Inschrijving"/>
      <sheetName val="Flightindeling"/>
      <sheetName val="berekeningen"/>
      <sheetName val="Invoer scores"/>
      <sheetName val="Flightlabels"/>
      <sheetName val="Labels"/>
      <sheetName val="Wedstrijduitslag"/>
      <sheetName val="Ranglijst +"/>
      <sheetName val="Overzicht scores 9 holes"/>
      <sheetName val="Gescoorde Birdies 9 holes"/>
      <sheetName val="Berekening ranglijst"/>
      <sheetName val="Berekening formules Phcp"/>
      <sheetName val="Hcp Ledenlijst"/>
      <sheetName val="Wedstrijdregelement"/>
      <sheetName val="Semslander Special"/>
      <sheetName val="Grandprix punten"/>
      <sheetName val="Baan informatie"/>
      <sheetName val="Overzicht Herenleden 2018"/>
      <sheetName val="Heren ledenlijst "/>
      <sheetName val="Deelname - resultaten Piet Sieb"/>
    </sheetNames>
    <definedNames>
      <definedName name="Inschrijven"/>
      <definedName name="Inschrijving_annuleren"/>
    </definedNames>
    <sheetDataSet>
      <sheetData sheetId="0"/>
      <sheetData sheetId="1"/>
      <sheetData sheetId="2"/>
      <sheetData sheetId="3"/>
      <sheetData sheetId="4">
        <row r="3">
          <cell r="E3" t="str">
            <v>AALB2</v>
          </cell>
          <cell r="F3" t="str">
            <v>Aalbers Frits</v>
          </cell>
        </row>
        <row r="4">
          <cell r="E4" t="str">
            <v>ABEL9</v>
          </cell>
          <cell r="F4" t="str">
            <v>Abeln Jack</v>
          </cell>
        </row>
        <row r="5">
          <cell r="E5" t="str">
            <v>ABEL3</v>
          </cell>
          <cell r="F5" t="str">
            <v>Abeln Koos</v>
          </cell>
        </row>
        <row r="6">
          <cell r="E6" t="str">
            <v>ABEL6</v>
          </cell>
          <cell r="F6" t="str">
            <v>Abeln Nick</v>
          </cell>
        </row>
        <row r="7">
          <cell r="E7" t="str">
            <v>ABEL1</v>
          </cell>
          <cell r="F7" t="str">
            <v>Abeln Theo</v>
          </cell>
        </row>
        <row r="8">
          <cell r="E8" t="str">
            <v>ABEL7</v>
          </cell>
          <cell r="F8" t="str">
            <v>Abeln Thom</v>
          </cell>
        </row>
        <row r="9">
          <cell r="E9" t="str">
            <v>AENE2</v>
          </cell>
          <cell r="F9" t="str">
            <v>Aeneae Venema Ton</v>
          </cell>
        </row>
        <row r="10">
          <cell r="E10" t="str">
            <v>ALBE1</v>
          </cell>
          <cell r="F10" t="str">
            <v>Alberts Tino</v>
          </cell>
        </row>
        <row r="11">
          <cell r="E11" t="str">
            <v>ALFE1</v>
          </cell>
          <cell r="F11" t="str">
            <v>Alferink J.</v>
          </cell>
        </row>
        <row r="12">
          <cell r="E12" t="str">
            <v>APEL1</v>
          </cell>
          <cell r="F12" t="str">
            <v>Apeldoorn John van</v>
          </cell>
        </row>
        <row r="13">
          <cell r="E13" t="str">
            <v>APPE1</v>
          </cell>
          <cell r="F13" t="str">
            <v>Appel Marco</v>
          </cell>
        </row>
        <row r="14">
          <cell r="E14" t="str">
            <v>APPE2</v>
          </cell>
          <cell r="F14" t="str">
            <v>Appeldorn Harry</v>
          </cell>
        </row>
        <row r="15">
          <cell r="E15" t="str">
            <v>AREN3</v>
          </cell>
          <cell r="F15" t="str">
            <v>Arends G.</v>
          </cell>
        </row>
        <row r="16">
          <cell r="E16" t="str">
            <v>AREN6</v>
          </cell>
          <cell r="F16" t="str">
            <v>Arends Martin</v>
          </cell>
        </row>
        <row r="17">
          <cell r="E17" t="str">
            <v>BART1</v>
          </cell>
          <cell r="F17" t="str">
            <v>Bartheld Maurice von</v>
          </cell>
        </row>
        <row r="18">
          <cell r="E18" t="str">
            <v>BEEK2</v>
          </cell>
          <cell r="F18" t="str">
            <v>Beek Wim van de</v>
          </cell>
        </row>
        <row r="19">
          <cell r="E19" t="str">
            <v>BEEK7</v>
          </cell>
          <cell r="F19" t="str">
            <v>Beekhuis D.</v>
          </cell>
        </row>
        <row r="20">
          <cell r="E20" t="str">
            <v>BEEK6</v>
          </cell>
          <cell r="F20" t="str">
            <v>Beekman Frederik</v>
          </cell>
        </row>
        <row r="21">
          <cell r="E21" t="str">
            <v>BEEL1</v>
          </cell>
          <cell r="F21" t="str">
            <v>Beelen Jan</v>
          </cell>
        </row>
        <row r="22">
          <cell r="E22" t="str">
            <v>BEL2</v>
          </cell>
          <cell r="F22" t="str">
            <v>Bel Jan</v>
          </cell>
        </row>
        <row r="23">
          <cell r="E23" t="str">
            <v>BENN1</v>
          </cell>
          <cell r="F23" t="str">
            <v>Bennema Peter</v>
          </cell>
        </row>
        <row r="24">
          <cell r="E24" t="str">
            <v>BENU6</v>
          </cell>
          <cell r="F24" t="str">
            <v>Benus Jan</v>
          </cell>
        </row>
        <row r="25">
          <cell r="E25" t="str">
            <v>BERG18</v>
          </cell>
          <cell r="F25" t="str">
            <v>Bergh Karl</v>
          </cell>
        </row>
        <row r="26">
          <cell r="E26" t="str">
            <v>BERG11</v>
          </cell>
          <cell r="F26" t="str">
            <v>Berghuis Charles</v>
          </cell>
        </row>
        <row r="27">
          <cell r="E27" t="str">
            <v>BERG16</v>
          </cell>
          <cell r="F27" t="str">
            <v>Bergsma Anne</v>
          </cell>
        </row>
        <row r="28">
          <cell r="E28" t="str">
            <v>BEST1</v>
          </cell>
          <cell r="F28" t="str">
            <v>Best Just de</v>
          </cell>
        </row>
        <row r="29">
          <cell r="E29" t="str">
            <v>BEUD1</v>
          </cell>
          <cell r="F29" t="str">
            <v>Beudeker Rob</v>
          </cell>
        </row>
        <row r="30">
          <cell r="E30" t="str">
            <v>BEUK2</v>
          </cell>
          <cell r="F30" t="str">
            <v>Beuker Chris</v>
          </cell>
        </row>
        <row r="31">
          <cell r="E31" t="str">
            <v>BIJM1</v>
          </cell>
          <cell r="F31" t="str">
            <v>Bijmold Piet</v>
          </cell>
        </row>
        <row r="32">
          <cell r="E32" t="str">
            <v>BIJS1</v>
          </cell>
          <cell r="F32" t="str">
            <v>Bijsterveld Jan</v>
          </cell>
        </row>
        <row r="33">
          <cell r="E33" t="str">
            <v>BLOE9</v>
          </cell>
          <cell r="F33" t="str">
            <v>Bloem Rijkent</v>
          </cell>
        </row>
        <row r="34">
          <cell r="E34" t="str">
            <v>BLOE11</v>
          </cell>
          <cell r="F34" t="str">
            <v>Bloem Ritzo</v>
          </cell>
        </row>
        <row r="35">
          <cell r="E35" t="str">
            <v>BOEL1</v>
          </cell>
          <cell r="F35" t="str">
            <v>Boelens Martin</v>
          </cell>
        </row>
        <row r="36">
          <cell r="E36" t="str">
            <v>BOER33</v>
          </cell>
          <cell r="F36" t="str">
            <v>Boer A.O. de</v>
          </cell>
        </row>
        <row r="37">
          <cell r="E37" t="str">
            <v>BOER7</v>
          </cell>
          <cell r="F37" t="str">
            <v>Boer Albert de</v>
          </cell>
        </row>
        <row r="38">
          <cell r="E38" t="str">
            <v>BOER1</v>
          </cell>
          <cell r="F38" t="str">
            <v>Boer Jaap de</v>
          </cell>
        </row>
        <row r="39">
          <cell r="E39" t="str">
            <v>BOER16</v>
          </cell>
          <cell r="F39" t="str">
            <v>Boer Klaas de</v>
          </cell>
        </row>
        <row r="40">
          <cell r="E40" t="str">
            <v>BOER32</v>
          </cell>
          <cell r="F40" t="str">
            <v>Boer O.A.S. de</v>
          </cell>
        </row>
        <row r="41">
          <cell r="E41" t="str">
            <v>BOER31</v>
          </cell>
          <cell r="F41" t="str">
            <v>Boerema Bert</v>
          </cell>
        </row>
        <row r="42">
          <cell r="E42" t="str">
            <v>BOER5</v>
          </cell>
          <cell r="F42" t="str">
            <v>Boers Bert</v>
          </cell>
        </row>
        <row r="43">
          <cell r="E43" t="str">
            <v>BOON2</v>
          </cell>
          <cell r="F43" t="str">
            <v>Boon Antonie</v>
          </cell>
        </row>
        <row r="44">
          <cell r="E44" t="str">
            <v>BOOT1</v>
          </cell>
          <cell r="F44" t="str">
            <v>Bootsma Rob</v>
          </cell>
        </row>
        <row r="45">
          <cell r="E45" t="str">
            <v>BORG1</v>
          </cell>
          <cell r="F45" t="str">
            <v>Borgesius Jan</v>
          </cell>
        </row>
        <row r="46">
          <cell r="E46" t="str">
            <v>BORG5</v>
          </cell>
          <cell r="F46" t="str">
            <v>Borgesius Ko</v>
          </cell>
        </row>
        <row r="47">
          <cell r="E47" t="str">
            <v>BORG4</v>
          </cell>
          <cell r="F47" t="str">
            <v>Borgesius Onno</v>
          </cell>
        </row>
        <row r="48">
          <cell r="E48" t="str">
            <v>BOS 5</v>
          </cell>
          <cell r="F48" t="str">
            <v>Bos Fokko</v>
          </cell>
        </row>
        <row r="49">
          <cell r="E49" t="str">
            <v>BOS 1</v>
          </cell>
          <cell r="F49" t="str">
            <v>Bos Theo</v>
          </cell>
        </row>
        <row r="50">
          <cell r="E50" t="str">
            <v>BOSK1</v>
          </cell>
          <cell r="F50" t="str">
            <v>Boskers K.</v>
          </cell>
        </row>
        <row r="51">
          <cell r="E51" t="str">
            <v>BOSM7</v>
          </cell>
          <cell r="F51" t="str">
            <v>Bosman H</v>
          </cell>
        </row>
        <row r="52">
          <cell r="E52" t="str">
            <v>BOTT1</v>
          </cell>
          <cell r="F52" t="str">
            <v>Bottema Arie</v>
          </cell>
        </row>
        <row r="53">
          <cell r="E53" t="str">
            <v>BOUM1</v>
          </cell>
          <cell r="F53" t="str">
            <v>Bouma Anne</v>
          </cell>
        </row>
        <row r="54">
          <cell r="E54" t="str">
            <v>BOUM2</v>
          </cell>
          <cell r="F54" t="str">
            <v>Bouma Jan</v>
          </cell>
        </row>
        <row r="55">
          <cell r="E55" t="str">
            <v>BOUW6</v>
          </cell>
          <cell r="F55" t="str">
            <v>Bouwman Onno</v>
          </cell>
        </row>
        <row r="56">
          <cell r="E56" t="str">
            <v>BRAN2</v>
          </cell>
          <cell r="F56" t="str">
            <v>Brands Bert</v>
          </cell>
        </row>
        <row r="57">
          <cell r="E57" t="str">
            <v>BROU8</v>
          </cell>
          <cell r="F57" t="str">
            <v>Brouwer H.J.</v>
          </cell>
        </row>
        <row r="58">
          <cell r="E58" t="str">
            <v>BROU5</v>
          </cell>
          <cell r="F58" t="str">
            <v>Brouwer Jelle</v>
          </cell>
        </row>
        <row r="59">
          <cell r="E59" t="str">
            <v>BRUG2</v>
          </cell>
          <cell r="F59" t="str">
            <v>Brug Henk van der</v>
          </cell>
        </row>
        <row r="60">
          <cell r="E60" t="str">
            <v>BRUI12</v>
          </cell>
          <cell r="F60" t="str">
            <v>Bruin Rogier de</v>
          </cell>
        </row>
        <row r="61">
          <cell r="E61" t="str">
            <v>BRUI8</v>
          </cell>
          <cell r="F61" t="str">
            <v>Bruins Frejan</v>
          </cell>
        </row>
        <row r="62">
          <cell r="E62" t="str">
            <v>BUIT3</v>
          </cell>
          <cell r="F62" t="str">
            <v>Buitenhuis Bart</v>
          </cell>
        </row>
        <row r="63">
          <cell r="E63" t="str">
            <v>BULT1</v>
          </cell>
          <cell r="F63" t="str">
            <v>Bulthuis Renzo</v>
          </cell>
        </row>
        <row r="64">
          <cell r="E64" t="str">
            <v>BUUR1</v>
          </cell>
          <cell r="F64" t="str">
            <v>Buurlage Henk</v>
          </cell>
        </row>
        <row r="65">
          <cell r="E65" t="str">
            <v>CLEV1</v>
          </cell>
          <cell r="F65" t="str">
            <v>Cleveringa Ru</v>
          </cell>
        </row>
        <row r="66">
          <cell r="E66" t="str">
            <v>COPI1</v>
          </cell>
          <cell r="F66" t="str">
            <v>Copier Ad</v>
          </cell>
        </row>
        <row r="67">
          <cell r="E67" t="str">
            <v>CORB2</v>
          </cell>
          <cell r="F67" t="str">
            <v>Corbier Derk Jan du</v>
          </cell>
        </row>
        <row r="68">
          <cell r="E68" t="str">
            <v>DAM 1</v>
          </cell>
          <cell r="F68" t="str">
            <v>Dam Peter van</v>
          </cell>
        </row>
        <row r="69">
          <cell r="E69" t="str">
            <v>DAMH1</v>
          </cell>
          <cell r="F69" t="str">
            <v>Damhoff Geert</v>
          </cell>
        </row>
        <row r="70">
          <cell r="E70" t="str">
            <v>DAMV1</v>
          </cell>
          <cell r="F70" t="str">
            <v>Damveld G.J.</v>
          </cell>
        </row>
        <row r="71">
          <cell r="E71" t="str">
            <v>DEDD1</v>
          </cell>
          <cell r="F71" t="str">
            <v>Deddens Theo</v>
          </cell>
        </row>
        <row r="72">
          <cell r="E72" t="str">
            <v>DELL1</v>
          </cell>
          <cell r="F72" t="str">
            <v>Dellen R.T. van</v>
          </cell>
        </row>
        <row r="73">
          <cell r="E73" t="str">
            <v>DENN1</v>
          </cell>
          <cell r="F73" t="str">
            <v>Denninger James</v>
          </cell>
        </row>
        <row r="74">
          <cell r="E74" t="str">
            <v>DIED1</v>
          </cell>
          <cell r="F74" t="str">
            <v>Dieden Frans</v>
          </cell>
        </row>
        <row r="75">
          <cell r="E75" t="str">
            <v>DIEL1</v>
          </cell>
          <cell r="F75" t="str">
            <v>Dieleman Frans</v>
          </cell>
        </row>
        <row r="76">
          <cell r="E76" t="str">
            <v>DIJK37</v>
          </cell>
          <cell r="F76" t="str">
            <v>Dijk Johan</v>
          </cell>
        </row>
        <row r="77">
          <cell r="E77" t="str">
            <v>DIJK2</v>
          </cell>
          <cell r="F77" t="str">
            <v>Dijken Lammert van</v>
          </cell>
        </row>
        <row r="78">
          <cell r="E78" t="str">
            <v>DIJK39</v>
          </cell>
          <cell r="F78" t="str">
            <v>Dijksma Gerro</v>
          </cell>
        </row>
        <row r="79">
          <cell r="E79" t="str">
            <v>DIJK18</v>
          </cell>
          <cell r="F79" t="str">
            <v>Dijkstra Hans</v>
          </cell>
        </row>
        <row r="80">
          <cell r="E80" t="str">
            <v>DIJK29</v>
          </cell>
          <cell r="F80" t="str">
            <v>Dijkstra Paul</v>
          </cell>
        </row>
        <row r="81">
          <cell r="E81" t="str">
            <v>DOMM1</v>
          </cell>
          <cell r="F81" t="str">
            <v>Dommering George</v>
          </cell>
        </row>
        <row r="82">
          <cell r="E82" t="str">
            <v>DOOR6</v>
          </cell>
          <cell r="F82" t="str">
            <v>Doorn Bert</v>
          </cell>
        </row>
        <row r="83">
          <cell r="E83" t="str">
            <v>DOOR13</v>
          </cell>
          <cell r="F83" t="str">
            <v>Doornbos Eme</v>
          </cell>
        </row>
        <row r="84">
          <cell r="E84" t="str">
            <v>DOOR7</v>
          </cell>
          <cell r="F84" t="str">
            <v>Doorten Gerald</v>
          </cell>
        </row>
        <row r="85">
          <cell r="E85" t="str">
            <v>DOOR10</v>
          </cell>
          <cell r="F85" t="str">
            <v>Doorten Gerwen</v>
          </cell>
        </row>
        <row r="86">
          <cell r="E86" t="str">
            <v>DORL1</v>
          </cell>
          <cell r="F86" t="str">
            <v>Dorland Ed</v>
          </cell>
        </row>
        <row r="87">
          <cell r="E87" t="str">
            <v>DOZE3</v>
          </cell>
          <cell r="F87" t="str">
            <v>Doze Harry</v>
          </cell>
        </row>
        <row r="88">
          <cell r="E88" t="str">
            <v>DREN5</v>
          </cell>
          <cell r="F88" t="str">
            <v>Drent Ruud</v>
          </cell>
        </row>
        <row r="89">
          <cell r="E89" t="str">
            <v>DREN11</v>
          </cell>
          <cell r="F89" t="str">
            <v>Drenth Bert</v>
          </cell>
        </row>
        <row r="90">
          <cell r="E90" t="str">
            <v>DREN4</v>
          </cell>
          <cell r="F90" t="str">
            <v>Drenth Henk</v>
          </cell>
        </row>
        <row r="91">
          <cell r="E91" t="str">
            <v>DREN7</v>
          </cell>
          <cell r="F91" t="str">
            <v>Drenth Mark</v>
          </cell>
        </row>
        <row r="92">
          <cell r="E92" t="str">
            <v>DREN3</v>
          </cell>
          <cell r="F92" t="str">
            <v>Drenth Peter</v>
          </cell>
        </row>
        <row r="93">
          <cell r="E93" t="str">
            <v>DRIE2</v>
          </cell>
          <cell r="F93" t="str">
            <v>Driebergen Leo</v>
          </cell>
        </row>
        <row r="94">
          <cell r="E94" t="str">
            <v>DRON2</v>
          </cell>
          <cell r="F94" t="str">
            <v>Dronkers Frans</v>
          </cell>
        </row>
        <row r="95">
          <cell r="E95" t="str">
            <v>DUIN2</v>
          </cell>
          <cell r="F95" t="str">
            <v>Duin Henk van der</v>
          </cell>
        </row>
        <row r="96">
          <cell r="E96" t="str">
            <v>DUIT3</v>
          </cell>
          <cell r="F96" t="str">
            <v>Duit Jan</v>
          </cell>
        </row>
        <row r="97">
          <cell r="E97" t="str">
            <v>DUIT2</v>
          </cell>
          <cell r="F97" t="str">
            <v>Duitscher Gerard</v>
          </cell>
        </row>
        <row r="98">
          <cell r="E98" t="str">
            <v>DUUR1</v>
          </cell>
          <cell r="F98" t="str">
            <v>Duursema Bertus</v>
          </cell>
        </row>
        <row r="99">
          <cell r="E99" t="str">
            <v>EERE1</v>
          </cell>
          <cell r="F99" t="str">
            <v>Eerenstein Roel</v>
          </cell>
        </row>
        <row r="100">
          <cell r="E100" t="str">
            <v>EERK2</v>
          </cell>
          <cell r="F100" t="str">
            <v>Eerkens Gert</v>
          </cell>
        </row>
        <row r="101">
          <cell r="E101" t="str">
            <v>EIJK3</v>
          </cell>
          <cell r="F101" t="str">
            <v>Eijkholt Theo</v>
          </cell>
        </row>
        <row r="102">
          <cell r="E102" t="str">
            <v>EIKE1</v>
          </cell>
          <cell r="F102" t="str">
            <v>Eikens Frans</v>
          </cell>
        </row>
        <row r="103">
          <cell r="E103" t="str">
            <v>ELEM1</v>
          </cell>
          <cell r="F103" t="str">
            <v>Elema Jan</v>
          </cell>
        </row>
        <row r="104">
          <cell r="E104" t="str">
            <v>ELST1</v>
          </cell>
          <cell r="F104" t="str">
            <v>Elst Peter van den</v>
          </cell>
        </row>
        <row r="105">
          <cell r="E105" t="str">
            <v>ELZI1</v>
          </cell>
          <cell r="F105" t="str">
            <v>Elzinga Erik</v>
          </cell>
        </row>
        <row r="106">
          <cell r="E106" t="str">
            <v>EUVE5</v>
          </cell>
          <cell r="F106" t="str">
            <v>Euverman Paul</v>
          </cell>
        </row>
        <row r="107">
          <cell r="E107" t="str">
            <v>EUVE1</v>
          </cell>
          <cell r="F107" t="str">
            <v>Euverman Theo</v>
          </cell>
        </row>
        <row r="108">
          <cell r="E108" t="str">
            <v>EVER1</v>
          </cell>
          <cell r="F108" t="str">
            <v>Evertzen Mark</v>
          </cell>
        </row>
        <row r="109">
          <cell r="E109" t="str">
            <v>EXTE1</v>
          </cell>
          <cell r="F109" t="str">
            <v>Extercatte Rob</v>
          </cell>
        </row>
        <row r="110">
          <cell r="E110" t="str">
            <v>FEIK1</v>
          </cell>
          <cell r="F110" t="str">
            <v>Feikens Luuk</v>
          </cell>
        </row>
        <row r="111">
          <cell r="E111" t="str">
            <v>FIDD1</v>
          </cell>
          <cell r="F111" t="str">
            <v>Fidder Hans</v>
          </cell>
        </row>
        <row r="112">
          <cell r="E112" t="str">
            <v>FOKK1</v>
          </cell>
          <cell r="F112" t="str">
            <v>Fokkens Henk</v>
          </cell>
        </row>
        <row r="113">
          <cell r="E113" t="str">
            <v>FOLK3</v>
          </cell>
          <cell r="F113" t="str">
            <v>Folkerts Willem</v>
          </cell>
        </row>
        <row r="114">
          <cell r="E114" t="str">
            <v>FORT1</v>
          </cell>
          <cell r="F114" t="str">
            <v>Fortuin Anne</v>
          </cell>
        </row>
        <row r="115">
          <cell r="E115" t="str">
            <v>FRAN3</v>
          </cell>
          <cell r="F115" t="str">
            <v>Fransen Harry</v>
          </cell>
        </row>
        <row r="116">
          <cell r="E116" t="str">
            <v>FREE1</v>
          </cell>
          <cell r="F116" t="str">
            <v>Freese Sander</v>
          </cell>
        </row>
        <row r="117">
          <cell r="E117" t="str">
            <v>FRIE4</v>
          </cell>
          <cell r="F117" t="str">
            <v>Frieswijk Rene</v>
          </cell>
        </row>
        <row r="118">
          <cell r="E118" t="str">
            <v>FRIE1</v>
          </cell>
          <cell r="F118" t="str">
            <v>Friezema Jan</v>
          </cell>
        </row>
        <row r="119">
          <cell r="E119" t="str">
            <v>GEER5</v>
          </cell>
          <cell r="F119" t="str">
            <v>Geer A.J. van de</v>
          </cell>
        </row>
        <row r="120">
          <cell r="E120" t="str">
            <v>GEER3</v>
          </cell>
          <cell r="F120" t="str">
            <v>Geerligs Gerrit</v>
          </cell>
        </row>
        <row r="121">
          <cell r="E121" t="str">
            <v>GEER4</v>
          </cell>
          <cell r="F121" t="str">
            <v>Geerligs H.C.</v>
          </cell>
        </row>
        <row r="122">
          <cell r="E122" t="str">
            <v>GEER1</v>
          </cell>
          <cell r="F122" t="str">
            <v>Geers Frans</v>
          </cell>
        </row>
        <row r="123">
          <cell r="E123" t="str">
            <v>GEME1</v>
          </cell>
          <cell r="F123" t="str">
            <v>Gemert John van</v>
          </cell>
        </row>
        <row r="124">
          <cell r="E124" t="str">
            <v>GERH1</v>
          </cell>
          <cell r="F124" t="str">
            <v>Gerhartl Franz</v>
          </cell>
        </row>
        <row r="125">
          <cell r="E125" t="str">
            <v>GERR3</v>
          </cell>
          <cell r="F125" t="str">
            <v>Gerritsen Hans</v>
          </cell>
        </row>
        <row r="126">
          <cell r="E126" t="str">
            <v>GEUD1</v>
          </cell>
          <cell r="F126" t="str">
            <v>Geudeker Bob</v>
          </cell>
        </row>
        <row r="127">
          <cell r="E127" t="str">
            <v>GEUS1</v>
          </cell>
          <cell r="F127" t="str">
            <v>Geus Roland de</v>
          </cell>
        </row>
        <row r="128">
          <cell r="E128" t="str">
            <v>GIES2</v>
          </cell>
          <cell r="F128" t="str">
            <v>Giesen Stef</v>
          </cell>
        </row>
        <row r="129">
          <cell r="E129" t="str">
            <v>GIJS2</v>
          </cell>
          <cell r="F129" t="str">
            <v>Gijselman Peter</v>
          </cell>
        </row>
        <row r="130">
          <cell r="E130" t="str">
            <v>GINN2</v>
          </cell>
          <cell r="F130" t="str">
            <v>Ginneken H. van</v>
          </cell>
        </row>
        <row r="131">
          <cell r="E131" t="str">
            <v>GODD1</v>
          </cell>
          <cell r="F131" t="str">
            <v>Goddard Ian</v>
          </cell>
        </row>
        <row r="132">
          <cell r="E132" t="str">
            <v>GOOS1</v>
          </cell>
          <cell r="F132" t="str">
            <v>Goossens Jan</v>
          </cell>
        </row>
        <row r="133">
          <cell r="E133" t="str">
            <v>GOUD1</v>
          </cell>
          <cell r="F133" t="str">
            <v>Goudbeek Jeroen</v>
          </cell>
        </row>
        <row r="134">
          <cell r="E134" t="str">
            <v>GRAA6</v>
          </cell>
          <cell r="F134" t="str">
            <v>Graaf Jacco de</v>
          </cell>
        </row>
        <row r="135">
          <cell r="E135" t="str">
            <v>GRAA4</v>
          </cell>
          <cell r="F135" t="str">
            <v>Graafhuis Henk</v>
          </cell>
        </row>
        <row r="136">
          <cell r="E136" t="str">
            <v>GREE1</v>
          </cell>
          <cell r="F136" t="str">
            <v>Greef Mathieu de</v>
          </cell>
        </row>
        <row r="137">
          <cell r="E137" t="str">
            <v>GREV1</v>
          </cell>
          <cell r="F137" t="str">
            <v>Greven Albert</v>
          </cell>
        </row>
        <row r="138">
          <cell r="E138" t="str">
            <v>GREV4</v>
          </cell>
          <cell r="F138" t="str">
            <v>Greving Ger</v>
          </cell>
        </row>
        <row r="139">
          <cell r="E139" t="str">
            <v>GROO7</v>
          </cell>
          <cell r="F139" t="str">
            <v>Groot Jan</v>
          </cell>
        </row>
        <row r="140">
          <cell r="E140" t="str">
            <v>GROO3</v>
          </cell>
          <cell r="F140" t="str">
            <v>Groote Jacob</v>
          </cell>
        </row>
        <row r="141">
          <cell r="E141" t="str">
            <v>GROO2</v>
          </cell>
          <cell r="F141" t="str">
            <v>Grooten Jan</v>
          </cell>
        </row>
        <row r="142">
          <cell r="E142" t="str">
            <v>GROZ1</v>
          </cell>
          <cell r="F142" t="str">
            <v>Grozema J.P.</v>
          </cell>
        </row>
        <row r="143">
          <cell r="E143" t="str">
            <v>GRUM1</v>
          </cell>
          <cell r="F143" t="str">
            <v>Grummel Ton</v>
          </cell>
        </row>
        <row r="144">
          <cell r="E144" t="str">
            <v>GULD1</v>
          </cell>
          <cell r="F144" t="str">
            <v>Guldenaar Hans</v>
          </cell>
        </row>
        <row r="145">
          <cell r="E145" t="str">
            <v>HAAI1</v>
          </cell>
          <cell r="F145" t="str">
            <v>Haaijer W.</v>
          </cell>
        </row>
        <row r="146">
          <cell r="E146" t="str">
            <v>HAAN11</v>
          </cell>
          <cell r="F146" t="str">
            <v>Haan Bob</v>
          </cell>
        </row>
        <row r="147">
          <cell r="E147" t="str">
            <v>HAAN7</v>
          </cell>
          <cell r="F147" t="str">
            <v>Haan Chris de</v>
          </cell>
        </row>
        <row r="148">
          <cell r="E148" t="str">
            <v>HAAN12</v>
          </cell>
          <cell r="F148" t="str">
            <v>Haan K.L. de</v>
          </cell>
        </row>
        <row r="149">
          <cell r="E149" t="str">
            <v>HAAN13</v>
          </cell>
          <cell r="F149" t="str">
            <v>Haan R.J. de</v>
          </cell>
        </row>
        <row r="150">
          <cell r="E150" t="str">
            <v>HAAR6</v>
          </cell>
          <cell r="F150" t="str">
            <v>Haar Erik van der</v>
          </cell>
        </row>
        <row r="151">
          <cell r="E151" t="str">
            <v>HABI1</v>
          </cell>
          <cell r="F151" t="str">
            <v>Habing Edwin</v>
          </cell>
        </row>
        <row r="152">
          <cell r="E152" t="str">
            <v>HADD1</v>
          </cell>
          <cell r="F152" t="str">
            <v>Hadders Lambert</v>
          </cell>
        </row>
        <row r="153">
          <cell r="E153" t="str">
            <v>HAKM1</v>
          </cell>
          <cell r="F153" t="str">
            <v>Hakman André</v>
          </cell>
        </row>
        <row r="154">
          <cell r="E154" t="str">
            <v>HAL4</v>
          </cell>
          <cell r="F154" t="str">
            <v>Hal Xander van</v>
          </cell>
        </row>
        <row r="155">
          <cell r="E155" t="str">
            <v>ENNO1</v>
          </cell>
          <cell r="F155" t="str">
            <v>Hansen Enno</v>
          </cell>
        </row>
        <row r="156">
          <cell r="E156" t="str">
            <v>HARM3</v>
          </cell>
          <cell r="F156" t="str">
            <v>Harms Geert</v>
          </cell>
        </row>
        <row r="157">
          <cell r="E157" t="str">
            <v>HART1</v>
          </cell>
          <cell r="F157" t="str">
            <v>Hartholt Gert</v>
          </cell>
        </row>
        <row r="158">
          <cell r="E158" t="str">
            <v>HASS3</v>
          </cell>
          <cell r="F158" t="str">
            <v>Hasselt Peter van</v>
          </cell>
        </row>
        <row r="159">
          <cell r="E159" t="str">
            <v>HASS1</v>
          </cell>
          <cell r="F159" t="str">
            <v>Hassfeld Hugo</v>
          </cell>
        </row>
        <row r="160">
          <cell r="E160" t="str">
            <v>HAVE1</v>
          </cell>
          <cell r="F160" t="str">
            <v>Havenga Eltjo</v>
          </cell>
        </row>
        <row r="161">
          <cell r="E161" t="str">
            <v>HAVE3</v>
          </cell>
          <cell r="F161" t="str">
            <v>Havenga Jur</v>
          </cell>
        </row>
        <row r="162">
          <cell r="E162" t="str">
            <v>HEMR1</v>
          </cell>
          <cell r="F162" t="str">
            <v>Hemrica Peter</v>
          </cell>
        </row>
        <row r="163">
          <cell r="E163" t="str">
            <v>HEND3</v>
          </cell>
          <cell r="F163" t="str">
            <v>Hendriks Neil</v>
          </cell>
        </row>
        <row r="164">
          <cell r="E164" t="str">
            <v>HEND2</v>
          </cell>
          <cell r="F164" t="str">
            <v>Hendriksen Luuk</v>
          </cell>
        </row>
        <row r="165">
          <cell r="E165" t="str">
            <v>HEYS2</v>
          </cell>
          <cell r="F165" t="str">
            <v>Heys Ben</v>
          </cell>
        </row>
        <row r="166">
          <cell r="E166" t="str">
            <v>HIDD8</v>
          </cell>
          <cell r="F166" t="str">
            <v>Hidding Peter</v>
          </cell>
        </row>
        <row r="167">
          <cell r="E167" t="str">
            <v>HILB1</v>
          </cell>
          <cell r="F167" t="str">
            <v>Hilberts Jan</v>
          </cell>
        </row>
        <row r="168">
          <cell r="E168" t="str">
            <v>HILB3</v>
          </cell>
          <cell r="F168" t="str">
            <v>Hilbrands Koen</v>
          </cell>
        </row>
        <row r="169">
          <cell r="E169" t="str">
            <v>HILL1</v>
          </cell>
          <cell r="F169" t="str">
            <v>Hillebrand Paul</v>
          </cell>
        </row>
        <row r="170">
          <cell r="E170" t="str">
            <v>HOEF2</v>
          </cell>
          <cell r="F170" t="str">
            <v>Hoefsloot Jo</v>
          </cell>
        </row>
        <row r="171">
          <cell r="E171" t="str">
            <v>HOEF5</v>
          </cell>
          <cell r="F171" t="str">
            <v>Hoefsloot Wim</v>
          </cell>
        </row>
        <row r="172">
          <cell r="E172" t="str">
            <v>HOEK11</v>
          </cell>
          <cell r="F172" t="str">
            <v>Hoeksema Johan</v>
          </cell>
        </row>
        <row r="173">
          <cell r="E173" t="str">
            <v>HOEK12</v>
          </cell>
          <cell r="F173" t="str">
            <v>Hoeksma J.J.</v>
          </cell>
        </row>
        <row r="174">
          <cell r="E174" t="str">
            <v>HOEK3</v>
          </cell>
          <cell r="F174" t="str">
            <v>Hoekstra Hatte</v>
          </cell>
        </row>
        <row r="175">
          <cell r="E175" t="str">
            <v>HOFS3</v>
          </cell>
          <cell r="F175" t="str">
            <v>Hofstee Ko</v>
          </cell>
        </row>
        <row r="176">
          <cell r="E176" t="str">
            <v>HOFS5</v>
          </cell>
          <cell r="F176" t="str">
            <v>Hofstee Wouter</v>
          </cell>
        </row>
        <row r="177">
          <cell r="E177" t="str">
            <v>HOFS6</v>
          </cell>
          <cell r="F177" t="str">
            <v>Hofstra Jan</v>
          </cell>
        </row>
        <row r="178">
          <cell r="E178" t="str">
            <v>HOIT1</v>
          </cell>
          <cell r="F178" t="str">
            <v>Hoiting Geert</v>
          </cell>
        </row>
        <row r="179">
          <cell r="E179" t="str">
            <v>HOLL1</v>
          </cell>
          <cell r="F179" t="str">
            <v>Hollander Henk</v>
          </cell>
        </row>
        <row r="180">
          <cell r="E180" t="str">
            <v>HOLT5</v>
          </cell>
          <cell r="F180" t="str">
            <v>Holterman Ben</v>
          </cell>
        </row>
        <row r="181">
          <cell r="E181" t="str">
            <v>HOLW1</v>
          </cell>
          <cell r="F181" t="str">
            <v>Holwerda Bonne</v>
          </cell>
        </row>
        <row r="182">
          <cell r="E182" t="str">
            <v>HOMS1</v>
          </cell>
          <cell r="F182" t="str">
            <v>Homs M.</v>
          </cell>
        </row>
        <row r="183">
          <cell r="E183" t="str">
            <v>HOOG4</v>
          </cell>
          <cell r="F183" t="str">
            <v>Hoogsteen Karst</v>
          </cell>
        </row>
        <row r="184">
          <cell r="E184" t="str">
            <v>HORN1</v>
          </cell>
          <cell r="F184" t="str">
            <v>Horn R. van der</v>
          </cell>
        </row>
        <row r="185">
          <cell r="E185" t="str">
            <v>HOVE1</v>
          </cell>
          <cell r="F185" t="str">
            <v>Hoven Simon</v>
          </cell>
        </row>
        <row r="186">
          <cell r="E186" t="str">
            <v>HOVI3</v>
          </cell>
          <cell r="F186" t="str">
            <v>Hoving Bé</v>
          </cell>
        </row>
        <row r="187">
          <cell r="E187" t="str">
            <v>HOVI1</v>
          </cell>
          <cell r="F187" t="str">
            <v>Hoving Evert</v>
          </cell>
        </row>
        <row r="188">
          <cell r="E188" t="str">
            <v>HOYE1</v>
          </cell>
          <cell r="F188" t="str">
            <v>Hoyer Lothar</v>
          </cell>
        </row>
        <row r="189">
          <cell r="E189" t="str">
            <v>HUIB1</v>
          </cell>
          <cell r="F189" t="str">
            <v>Huiberts Chris</v>
          </cell>
        </row>
        <row r="190">
          <cell r="E190" t="str">
            <v>HUIS3</v>
          </cell>
          <cell r="F190" t="str">
            <v>Huisman Peter</v>
          </cell>
        </row>
        <row r="191">
          <cell r="E191" t="str">
            <v>HUIZ4</v>
          </cell>
          <cell r="F191" t="str">
            <v>Huizenga Louis</v>
          </cell>
        </row>
        <row r="192">
          <cell r="E192" t="str">
            <v>HUIZ14</v>
          </cell>
          <cell r="F192" t="str">
            <v>Huizenga Ruben</v>
          </cell>
        </row>
        <row r="193">
          <cell r="E193" t="str">
            <v>HUIZ9</v>
          </cell>
          <cell r="F193" t="str">
            <v>Huizing Hans</v>
          </cell>
        </row>
        <row r="194">
          <cell r="E194" t="str">
            <v>HUIZ13</v>
          </cell>
          <cell r="F194" t="str">
            <v>Huizinga Nico</v>
          </cell>
        </row>
        <row r="195">
          <cell r="E195" t="str">
            <v>HUIZ10</v>
          </cell>
          <cell r="F195" t="str">
            <v>Huizinga Popke</v>
          </cell>
        </row>
        <row r="196">
          <cell r="E196" t="str">
            <v>HULS6</v>
          </cell>
          <cell r="F196" t="str">
            <v>Hulshoff Jan</v>
          </cell>
        </row>
        <row r="197">
          <cell r="E197" t="str">
            <v>HUMM4</v>
          </cell>
          <cell r="F197" t="str">
            <v>Hummel Henk</v>
          </cell>
        </row>
        <row r="198">
          <cell r="E198" t="str">
            <v>HUMM5</v>
          </cell>
          <cell r="F198" t="str">
            <v>Hummel Klaas</v>
          </cell>
        </row>
        <row r="199">
          <cell r="E199" t="str">
            <v>HUMM3</v>
          </cell>
          <cell r="F199" t="str">
            <v>Hummel Richard</v>
          </cell>
        </row>
        <row r="200">
          <cell r="E200" t="str">
            <v>HUNZ1</v>
          </cell>
          <cell r="F200" t="str">
            <v>Hunze Jan Paul</v>
          </cell>
        </row>
        <row r="201">
          <cell r="E201" t="str">
            <v>HUSS1</v>
          </cell>
          <cell r="F201" t="str">
            <v>Hussain Aloys</v>
          </cell>
        </row>
        <row r="202">
          <cell r="E202" t="str">
            <v>IDEM1</v>
          </cell>
          <cell r="F202" t="str">
            <v>Idema Eric</v>
          </cell>
        </row>
        <row r="203">
          <cell r="E203" t="str">
            <v>IJLE1</v>
          </cell>
          <cell r="F203" t="str">
            <v>IJlenhave Roelof</v>
          </cell>
        </row>
        <row r="204">
          <cell r="E204" t="str">
            <v>JAGE10</v>
          </cell>
          <cell r="F204" t="str">
            <v>Jagersma A.J.H.</v>
          </cell>
        </row>
        <row r="205">
          <cell r="E205" t="str">
            <v>JANS33</v>
          </cell>
          <cell r="F205" t="str">
            <v>Jans Roelof</v>
          </cell>
        </row>
        <row r="206">
          <cell r="E206" t="str">
            <v>JANS19</v>
          </cell>
          <cell r="F206" t="str">
            <v>Jansema Wessel</v>
          </cell>
        </row>
        <row r="207">
          <cell r="E207" t="str">
            <v>JANS15</v>
          </cell>
          <cell r="F207" t="str">
            <v>Jansen Geert</v>
          </cell>
        </row>
        <row r="208">
          <cell r="E208" t="str">
            <v>JANS5</v>
          </cell>
          <cell r="F208" t="str">
            <v>Jansen Hans</v>
          </cell>
        </row>
        <row r="209">
          <cell r="E209" t="str">
            <v>JANS30</v>
          </cell>
          <cell r="F209" t="str">
            <v>Jansen Hans</v>
          </cell>
        </row>
        <row r="210">
          <cell r="E210" t="str">
            <v>JANS14</v>
          </cell>
          <cell r="F210" t="str">
            <v>Jansen Jeroen</v>
          </cell>
        </row>
        <row r="211">
          <cell r="E211" t="str">
            <v>JANS7</v>
          </cell>
          <cell r="F211" t="str">
            <v>Jansen Lex</v>
          </cell>
        </row>
        <row r="212">
          <cell r="E212" t="str">
            <v>JANS10</v>
          </cell>
          <cell r="F212" t="str">
            <v>Jansen Piet</v>
          </cell>
        </row>
        <row r="213">
          <cell r="E213" t="str">
            <v>JANS32</v>
          </cell>
          <cell r="F213" t="str">
            <v>Jansen W.M.</v>
          </cell>
        </row>
        <row r="214">
          <cell r="E214" t="str">
            <v>JANS31</v>
          </cell>
          <cell r="F214" t="str">
            <v>Janssen Alex</v>
          </cell>
        </row>
        <row r="215">
          <cell r="E215" t="str">
            <v>JANS22</v>
          </cell>
          <cell r="F215" t="str">
            <v>Janssen Nico</v>
          </cell>
        </row>
        <row r="216">
          <cell r="E216" t="str">
            <v>JEVE1</v>
          </cell>
          <cell r="F216" t="str">
            <v>Jeveren Jan van</v>
          </cell>
        </row>
        <row r="217">
          <cell r="E217" t="str">
            <v>JONG18</v>
          </cell>
          <cell r="F217" t="str">
            <v>Jong Ed de</v>
          </cell>
        </row>
        <row r="218">
          <cell r="E218" t="str">
            <v>JONG26</v>
          </cell>
          <cell r="F218" t="str">
            <v>Jong Henk de</v>
          </cell>
        </row>
        <row r="219">
          <cell r="E219" t="str">
            <v>JONG19</v>
          </cell>
          <cell r="F219" t="str">
            <v>Jong Roelof de</v>
          </cell>
        </row>
        <row r="220">
          <cell r="E220" t="str">
            <v>JONG6</v>
          </cell>
          <cell r="F220" t="str">
            <v>Jonge Popko de</v>
          </cell>
        </row>
        <row r="221">
          <cell r="E221" t="str">
            <v>JONG4</v>
          </cell>
          <cell r="F221" t="str">
            <v>Jongebreur Jan Willem</v>
          </cell>
        </row>
        <row r="222">
          <cell r="E222" t="str">
            <v>JONG14</v>
          </cell>
          <cell r="F222" t="str">
            <v>Jongh Christophe de</v>
          </cell>
        </row>
        <row r="223">
          <cell r="E223" t="str">
            <v>JONG16</v>
          </cell>
          <cell r="F223" t="str">
            <v>Jongman Riekent</v>
          </cell>
        </row>
        <row r="224">
          <cell r="E224" t="str">
            <v>JORN4</v>
          </cell>
          <cell r="F224" t="str">
            <v>Jorna Hans</v>
          </cell>
        </row>
        <row r="225">
          <cell r="E225" t="str">
            <v>JORN1</v>
          </cell>
          <cell r="F225" t="str">
            <v>Jorna Hans</v>
          </cell>
        </row>
        <row r="226">
          <cell r="E226" t="str">
            <v>JORN5</v>
          </cell>
          <cell r="F226" t="str">
            <v>Jorna Jeroen</v>
          </cell>
        </row>
        <row r="227">
          <cell r="E227" t="str">
            <v>KAH1</v>
          </cell>
          <cell r="F227" t="str">
            <v>Kah Marco</v>
          </cell>
        </row>
        <row r="228">
          <cell r="E228" t="str">
            <v>KAN2</v>
          </cell>
          <cell r="F228" t="str">
            <v>Kan Mei-Wah</v>
          </cell>
        </row>
        <row r="229">
          <cell r="E229" t="str">
            <v>KAN1</v>
          </cell>
          <cell r="F229" t="str">
            <v>Kan Sander</v>
          </cell>
        </row>
        <row r="230">
          <cell r="E230" t="str">
            <v>KARS1</v>
          </cell>
          <cell r="F230" t="str">
            <v>Karsch J.G.M.</v>
          </cell>
        </row>
        <row r="231">
          <cell r="E231" t="str">
            <v>KATE2</v>
          </cell>
          <cell r="F231" t="str">
            <v>Kate George ten</v>
          </cell>
        </row>
        <row r="232">
          <cell r="E232" t="str">
            <v>KATE7</v>
          </cell>
          <cell r="F232" t="str">
            <v>Kate Hugo ten</v>
          </cell>
        </row>
        <row r="233">
          <cell r="E233" t="str">
            <v>KATE4</v>
          </cell>
          <cell r="F233" t="str">
            <v>Kate Niek ten</v>
          </cell>
        </row>
        <row r="234">
          <cell r="E234" t="str">
            <v>KEIZ3</v>
          </cell>
          <cell r="F234" t="str">
            <v>Keizer H J</v>
          </cell>
        </row>
        <row r="235">
          <cell r="E235" t="str">
            <v>KELH1</v>
          </cell>
          <cell r="F235" t="str">
            <v>Kelholt A</v>
          </cell>
        </row>
        <row r="236">
          <cell r="E236" t="str">
            <v>KEMP1</v>
          </cell>
          <cell r="F236" t="str">
            <v>Kempa Wim</v>
          </cell>
        </row>
        <row r="237">
          <cell r="E237" t="str">
            <v>KEUK2</v>
          </cell>
          <cell r="F237" t="str">
            <v>Keuker Hans</v>
          </cell>
        </row>
        <row r="238">
          <cell r="E238" t="str">
            <v>KIEW1</v>
          </cell>
          <cell r="F238" t="str">
            <v>Kiewiet Richard</v>
          </cell>
        </row>
        <row r="239">
          <cell r="E239" t="str">
            <v>KIMM1</v>
          </cell>
          <cell r="F239" t="str">
            <v>Kimman Maarten</v>
          </cell>
        </row>
        <row r="240">
          <cell r="E240" t="str">
            <v>KLAR1</v>
          </cell>
          <cell r="F240" t="str">
            <v>Klarenberg Cees</v>
          </cell>
        </row>
        <row r="241">
          <cell r="E241" t="str">
            <v>KLAS1</v>
          </cell>
          <cell r="F241" t="str">
            <v>Klasens Klaas</v>
          </cell>
        </row>
        <row r="242">
          <cell r="E242" t="str">
            <v>KLAT1</v>
          </cell>
          <cell r="F242" t="str">
            <v>Klatter Henk</v>
          </cell>
        </row>
        <row r="243">
          <cell r="E243" t="str">
            <v>KLEE1</v>
          </cell>
          <cell r="F243" t="str">
            <v>Klee Arno</v>
          </cell>
        </row>
        <row r="244">
          <cell r="E244" t="str">
            <v>KLER1</v>
          </cell>
          <cell r="F244" t="str">
            <v>Klerks Cees</v>
          </cell>
        </row>
        <row r="245">
          <cell r="E245" t="str">
            <v>KLOK1</v>
          </cell>
          <cell r="F245" t="str">
            <v>Klok Harm</v>
          </cell>
        </row>
        <row r="246">
          <cell r="E246" t="str">
            <v>KLUN1</v>
          </cell>
          <cell r="F246" t="str">
            <v>Klunder Arend Jan</v>
          </cell>
        </row>
        <row r="247">
          <cell r="E247" t="str">
            <v>KLUT1</v>
          </cell>
          <cell r="F247" t="str">
            <v>Klutz Th.</v>
          </cell>
        </row>
        <row r="248">
          <cell r="E248" t="str">
            <v>KNOL3</v>
          </cell>
          <cell r="F248" t="str">
            <v>Knollema Piet</v>
          </cell>
        </row>
        <row r="249">
          <cell r="E249" t="str">
            <v>KOEK1</v>
          </cell>
          <cell r="F249" t="str">
            <v>Koekoek H</v>
          </cell>
        </row>
        <row r="250">
          <cell r="E250" t="str">
            <v>KOMD1</v>
          </cell>
          <cell r="F250" t="str">
            <v>Komduur Gerrald</v>
          </cell>
        </row>
        <row r="251">
          <cell r="E251" t="str">
            <v>KOOI1</v>
          </cell>
          <cell r="F251" t="str">
            <v>Kooijk Peter van</v>
          </cell>
        </row>
        <row r="252">
          <cell r="E252" t="str">
            <v>KOOL2</v>
          </cell>
          <cell r="F252" t="str">
            <v>Koole Paul</v>
          </cell>
        </row>
        <row r="253">
          <cell r="E253" t="str">
            <v>KOOP2</v>
          </cell>
          <cell r="F253" t="str">
            <v>Koop Jan</v>
          </cell>
        </row>
        <row r="254">
          <cell r="E254" t="str">
            <v>KOOR1</v>
          </cell>
          <cell r="F254" t="str">
            <v>Koorn Bert</v>
          </cell>
        </row>
        <row r="255">
          <cell r="E255" t="str">
            <v>KORV1</v>
          </cell>
          <cell r="F255" t="str">
            <v>Korver Bert</v>
          </cell>
        </row>
        <row r="256">
          <cell r="E256" t="str">
            <v>KREM8</v>
          </cell>
          <cell r="F256" t="str">
            <v>Kremer Harry</v>
          </cell>
        </row>
        <row r="257">
          <cell r="E257" t="str">
            <v>KRIJ2</v>
          </cell>
          <cell r="F257" t="str">
            <v>Krijthe Wim</v>
          </cell>
        </row>
        <row r="258">
          <cell r="E258" t="str">
            <v>KRIK1</v>
          </cell>
          <cell r="F258" t="str">
            <v>Krikken Richard</v>
          </cell>
        </row>
        <row r="259">
          <cell r="E259" t="str">
            <v>KRIM1</v>
          </cell>
          <cell r="F259" t="str">
            <v>Krimpen Dennis van</v>
          </cell>
        </row>
        <row r="260">
          <cell r="E260" t="str">
            <v>KROE3</v>
          </cell>
          <cell r="F260" t="str">
            <v>Kroes Bert</v>
          </cell>
        </row>
        <row r="261">
          <cell r="E261" t="str">
            <v>KROE5</v>
          </cell>
          <cell r="F261" t="str">
            <v>Kroeze Arend</v>
          </cell>
        </row>
        <row r="262">
          <cell r="E262" t="str">
            <v>KROL1</v>
          </cell>
          <cell r="F262" t="str">
            <v>Krol Nico</v>
          </cell>
        </row>
        <row r="263">
          <cell r="E263" t="str">
            <v>KRUI8</v>
          </cell>
          <cell r="F263" t="str">
            <v>Kruize Willem</v>
          </cell>
        </row>
        <row r="264">
          <cell r="E264" t="str">
            <v>KUGE1</v>
          </cell>
          <cell r="F264" t="str">
            <v>Kugel Reint</v>
          </cell>
        </row>
        <row r="265">
          <cell r="E265" t="str">
            <v>KUIP5</v>
          </cell>
          <cell r="F265" t="str">
            <v>Kuiper Harm Jan</v>
          </cell>
        </row>
        <row r="266">
          <cell r="E266" t="str">
            <v>KUIP4</v>
          </cell>
          <cell r="F266" t="str">
            <v>Kuiper Wim</v>
          </cell>
        </row>
        <row r="267">
          <cell r="E267" t="str">
            <v>LAAN5</v>
          </cell>
          <cell r="F267" t="str">
            <v>Laanstra Rob</v>
          </cell>
        </row>
        <row r="268">
          <cell r="E268" t="str">
            <v>LAND1</v>
          </cell>
          <cell r="F268" t="str">
            <v>Land Rob van der</v>
          </cell>
        </row>
        <row r="269">
          <cell r="E269" t="str">
            <v>LAND2</v>
          </cell>
          <cell r="F269" t="str">
            <v>Landkroon Dick</v>
          </cell>
        </row>
        <row r="270">
          <cell r="E270" t="str">
            <v>LANG4</v>
          </cell>
          <cell r="F270" t="str">
            <v>Langen Wim</v>
          </cell>
        </row>
        <row r="271">
          <cell r="E271" t="str">
            <v>LASO1</v>
          </cell>
          <cell r="F271" t="str">
            <v>Lasonder Gerard</v>
          </cell>
        </row>
        <row r="272">
          <cell r="E272" t="str">
            <v>LEEG1</v>
          </cell>
          <cell r="F272" t="str">
            <v>Leegsma Pier</v>
          </cell>
        </row>
        <row r="273">
          <cell r="E273" t="str">
            <v>LEEU3</v>
          </cell>
          <cell r="F273" t="str">
            <v>Leeuw Hans de</v>
          </cell>
        </row>
        <row r="274">
          <cell r="E274" t="str">
            <v>LEEU1</v>
          </cell>
          <cell r="F274" t="str">
            <v>Leeuwen Jos van</v>
          </cell>
        </row>
        <row r="275">
          <cell r="E275" t="str">
            <v>LEEU4</v>
          </cell>
          <cell r="F275" t="str">
            <v>Leeuwen Richard van</v>
          </cell>
        </row>
        <row r="276">
          <cell r="E276" t="str">
            <v>LEGT1</v>
          </cell>
          <cell r="F276" t="str">
            <v>Legters Jan</v>
          </cell>
        </row>
        <row r="277">
          <cell r="E277" t="str">
            <v>LEI1</v>
          </cell>
          <cell r="F277" t="str">
            <v>Lei Cornelis Jan van der</v>
          </cell>
        </row>
        <row r="278">
          <cell r="E278" t="str">
            <v>LEMS1</v>
          </cell>
          <cell r="F278" t="str">
            <v>Lemstra Jan</v>
          </cell>
        </row>
        <row r="279">
          <cell r="E279" t="str">
            <v>LESM1</v>
          </cell>
          <cell r="F279" t="str">
            <v>Lesman Derk Jan</v>
          </cell>
        </row>
        <row r="280">
          <cell r="E280" t="str">
            <v>LEUS1</v>
          </cell>
          <cell r="F280" t="str">
            <v>Leusink Jan</v>
          </cell>
        </row>
        <row r="281">
          <cell r="E281" t="str">
            <v>LIJS1</v>
          </cell>
          <cell r="F281" t="str">
            <v>Lijster N. de</v>
          </cell>
        </row>
        <row r="282">
          <cell r="E282" t="str">
            <v>LIND9</v>
          </cell>
          <cell r="F282" t="str">
            <v>Linde Sietze van</v>
          </cell>
        </row>
        <row r="283">
          <cell r="E283" t="str">
            <v>LIND8</v>
          </cell>
          <cell r="F283" t="str">
            <v>Linders Theo</v>
          </cell>
        </row>
        <row r="284">
          <cell r="E284" t="str">
            <v>LOEV3</v>
          </cell>
          <cell r="F284" t="str">
            <v>Loevezijn Peter van</v>
          </cell>
        </row>
        <row r="285">
          <cell r="E285" t="str">
            <v>LOOF1</v>
          </cell>
          <cell r="F285" t="str">
            <v>Loof Herman</v>
          </cell>
        </row>
        <row r="286">
          <cell r="E286" t="str">
            <v>LOPE1</v>
          </cell>
          <cell r="F286" t="str">
            <v>Lopes Cardozo Eric</v>
          </cell>
        </row>
        <row r="287">
          <cell r="E287" t="str">
            <v>LUBB1</v>
          </cell>
          <cell r="F287" t="str">
            <v>Lubberink Albert</v>
          </cell>
        </row>
        <row r="288">
          <cell r="E288" t="str">
            <v>MADH1</v>
          </cell>
          <cell r="F288" t="str">
            <v>Madhuizen Alle</v>
          </cell>
        </row>
        <row r="289">
          <cell r="E289" t="str">
            <v>MAKK1</v>
          </cell>
          <cell r="F289" t="str">
            <v>Makken 0</v>
          </cell>
        </row>
        <row r="290">
          <cell r="E290" t="str">
            <v>MALI1</v>
          </cell>
          <cell r="F290" t="str">
            <v>Maliepaard G.A.</v>
          </cell>
        </row>
        <row r="291">
          <cell r="E291" t="str">
            <v>MANE1</v>
          </cell>
          <cell r="F291" t="str">
            <v>Maneschijn Gert</v>
          </cell>
        </row>
        <row r="292">
          <cell r="E292" t="str">
            <v>MARI1</v>
          </cell>
          <cell r="F292" t="str">
            <v>Marissen Maris</v>
          </cell>
        </row>
        <row r="293">
          <cell r="E293" t="str">
            <v>MARK1</v>
          </cell>
          <cell r="F293" t="str">
            <v>Mark Bob van der</v>
          </cell>
        </row>
        <row r="294">
          <cell r="E294" t="str">
            <v>MART3</v>
          </cell>
          <cell r="F294" t="str">
            <v>Martoredjo Gerald</v>
          </cell>
        </row>
        <row r="295">
          <cell r="E295" t="str">
            <v>MEER3</v>
          </cell>
          <cell r="F295" t="str">
            <v>Meer Goof van der</v>
          </cell>
        </row>
        <row r="296">
          <cell r="E296" t="str">
            <v>MEER11</v>
          </cell>
          <cell r="F296" t="str">
            <v>Meer Rick van der</v>
          </cell>
        </row>
        <row r="297">
          <cell r="E297" t="str">
            <v>MEIJ2</v>
          </cell>
          <cell r="F297" t="str">
            <v>Meijer Evert</v>
          </cell>
        </row>
        <row r="298">
          <cell r="E298" t="str">
            <v>MEIJ1</v>
          </cell>
          <cell r="F298" t="str">
            <v>Meijer Haiko</v>
          </cell>
        </row>
        <row r="299">
          <cell r="E299" t="str">
            <v>MEIJ15</v>
          </cell>
          <cell r="F299" t="str">
            <v>Meijer Harry</v>
          </cell>
        </row>
        <row r="300">
          <cell r="E300" t="str">
            <v>MEIN1</v>
          </cell>
          <cell r="F300" t="str">
            <v>Meinema Auke</v>
          </cell>
        </row>
        <row r="301">
          <cell r="E301" t="str">
            <v>MENS3</v>
          </cell>
          <cell r="F301" t="str">
            <v>Mensinga Auke</v>
          </cell>
        </row>
        <row r="302">
          <cell r="E302" t="str">
            <v>MENS5</v>
          </cell>
          <cell r="F302" t="str">
            <v>Mensink Harry</v>
          </cell>
        </row>
        <row r="303">
          <cell r="E303" t="str">
            <v>MERE1</v>
          </cell>
          <cell r="F303" t="str">
            <v>Merema Bram</v>
          </cell>
        </row>
        <row r="304">
          <cell r="E304" t="str">
            <v>MERI1</v>
          </cell>
          <cell r="F304" t="str">
            <v>Meringa Gerrit</v>
          </cell>
        </row>
        <row r="305">
          <cell r="E305" t="str">
            <v>MEUR2</v>
          </cell>
          <cell r="F305" t="str">
            <v>Meursing Jaap</v>
          </cell>
        </row>
        <row r="306">
          <cell r="E306" t="str">
            <v>MIDD1</v>
          </cell>
          <cell r="F306" t="str">
            <v>Middendorp Peter</v>
          </cell>
        </row>
        <row r="307">
          <cell r="E307" t="str">
            <v>MIED1</v>
          </cell>
          <cell r="F307" t="str">
            <v>Miedema Hans</v>
          </cell>
        </row>
        <row r="308">
          <cell r="E308" t="str">
            <v>MIK 1</v>
          </cell>
          <cell r="F308" t="str">
            <v>Mik Jan</v>
          </cell>
        </row>
        <row r="309">
          <cell r="E309" t="str">
            <v>MOED1</v>
          </cell>
          <cell r="F309" t="str">
            <v>Moedt R.J.E.</v>
          </cell>
        </row>
        <row r="310">
          <cell r="E310" t="str">
            <v>MOLE3</v>
          </cell>
          <cell r="F310" t="str">
            <v>Molema Johan</v>
          </cell>
        </row>
        <row r="311">
          <cell r="E311" t="str">
            <v>MOLE5</v>
          </cell>
          <cell r="F311" t="str">
            <v>Molen Henk van der</v>
          </cell>
        </row>
        <row r="312">
          <cell r="E312" t="str">
            <v>MORS1</v>
          </cell>
          <cell r="F312" t="str">
            <v>Mors Jan ter</v>
          </cell>
        </row>
        <row r="313">
          <cell r="E313" t="str">
            <v>MUIJ1</v>
          </cell>
          <cell r="F313" t="str">
            <v>Muijen Jan van</v>
          </cell>
        </row>
        <row r="314">
          <cell r="E314" t="str">
            <v>MULD4</v>
          </cell>
          <cell r="F314" t="str">
            <v>Mulder Folkert</v>
          </cell>
        </row>
        <row r="315">
          <cell r="E315" t="str">
            <v>MULD13</v>
          </cell>
          <cell r="F315" t="str">
            <v>Mulder George</v>
          </cell>
        </row>
        <row r="316">
          <cell r="E316" t="str">
            <v>MLLE1</v>
          </cell>
          <cell r="F316" t="str">
            <v>Müller Hans</v>
          </cell>
        </row>
        <row r="317">
          <cell r="E317" t="str">
            <v>MULL3</v>
          </cell>
          <cell r="F317" t="str">
            <v>Muller Henk</v>
          </cell>
        </row>
        <row r="318">
          <cell r="E318" t="str">
            <v>MULL7</v>
          </cell>
          <cell r="F318" t="str">
            <v>Muller Nol</v>
          </cell>
        </row>
        <row r="319">
          <cell r="E319" t="str">
            <v>MUNN1</v>
          </cell>
          <cell r="F319" t="str">
            <v>Munneke J.A.</v>
          </cell>
        </row>
        <row r="320">
          <cell r="E320" t="str">
            <v>MUSK1</v>
          </cell>
          <cell r="F320" t="str">
            <v>Müskens Rogier</v>
          </cell>
        </row>
        <row r="321">
          <cell r="E321" t="str">
            <v>NANN1</v>
          </cell>
          <cell r="F321" t="str">
            <v>Nanninga Menno</v>
          </cell>
        </row>
        <row r="322">
          <cell r="E322" t="str">
            <v>NEDE2</v>
          </cell>
          <cell r="F322" t="str">
            <v>Nederhoed A.J.</v>
          </cell>
        </row>
        <row r="323">
          <cell r="E323" t="str">
            <v>NEEL1</v>
          </cell>
          <cell r="F323" t="str">
            <v>Neelen Kees</v>
          </cell>
        </row>
        <row r="324">
          <cell r="E324" t="str">
            <v>NIEB1</v>
          </cell>
          <cell r="F324" t="str">
            <v>Nieboer H.</v>
          </cell>
        </row>
        <row r="325">
          <cell r="E325" t="str">
            <v>NIEL1</v>
          </cell>
          <cell r="F325" t="str">
            <v>Nieland Jack</v>
          </cell>
        </row>
        <row r="326">
          <cell r="E326" t="str">
            <v>NIEN3</v>
          </cell>
          <cell r="F326" t="str">
            <v>Nienhuis Peter</v>
          </cell>
        </row>
        <row r="327">
          <cell r="E327" t="str">
            <v>NIES2</v>
          </cell>
          <cell r="F327" t="str">
            <v>Niesen Bert</v>
          </cell>
        </row>
        <row r="328">
          <cell r="E328" t="str">
            <v>NIEU1</v>
          </cell>
          <cell r="F328" t="str">
            <v>Nieuwenweg Jan</v>
          </cell>
        </row>
        <row r="329">
          <cell r="E329" t="str">
            <v>NIEW1</v>
          </cell>
          <cell r="F329" t="str">
            <v>Niewijk J.</v>
          </cell>
        </row>
        <row r="330">
          <cell r="E330" t="str">
            <v>NIEZ2</v>
          </cell>
          <cell r="F330" t="str">
            <v>Niezen Henk</v>
          </cell>
        </row>
        <row r="331">
          <cell r="E331" t="str">
            <v>NIJL1</v>
          </cell>
          <cell r="F331" t="str">
            <v>Nijland Roelof</v>
          </cell>
        </row>
        <row r="332">
          <cell r="E332" t="str">
            <v>OLDE3</v>
          </cell>
          <cell r="F332" t="str">
            <v>Oldenhof Bernard</v>
          </cell>
        </row>
        <row r="333">
          <cell r="E333" t="str">
            <v>OLDE2</v>
          </cell>
          <cell r="F333" t="str">
            <v>Oldenmenger W.A.</v>
          </cell>
        </row>
        <row r="334">
          <cell r="E334" t="str">
            <v>OOLB2</v>
          </cell>
          <cell r="F334" t="str">
            <v>Oolbekkink Marcel</v>
          </cell>
        </row>
        <row r="335">
          <cell r="E335" t="str">
            <v>OOST9</v>
          </cell>
          <cell r="F335" t="str">
            <v>Oosterhuis Frans</v>
          </cell>
        </row>
        <row r="336">
          <cell r="E336" t="str">
            <v>OOST4</v>
          </cell>
          <cell r="F336" t="str">
            <v>Oosting Henk</v>
          </cell>
        </row>
        <row r="337">
          <cell r="E337" t="str">
            <v>OOST3</v>
          </cell>
          <cell r="F337" t="str">
            <v>Oosting Inez</v>
          </cell>
        </row>
        <row r="338">
          <cell r="E338" t="str">
            <v>PAAS1</v>
          </cell>
          <cell r="F338" t="str">
            <v>Paas Rieks</v>
          </cell>
        </row>
        <row r="339">
          <cell r="E339" t="str">
            <v>PANN1</v>
          </cell>
          <cell r="F339" t="str">
            <v>Pannekoek Hein</v>
          </cell>
        </row>
        <row r="340">
          <cell r="E340" t="str">
            <v>PEET1</v>
          </cell>
          <cell r="F340" t="str">
            <v>Peeters Theo</v>
          </cell>
        </row>
        <row r="341">
          <cell r="E341" t="str">
            <v>PFEI1</v>
          </cell>
          <cell r="F341" t="str">
            <v>Pfeiffer Rob</v>
          </cell>
        </row>
        <row r="342">
          <cell r="E342" t="str">
            <v>PIER2</v>
          </cell>
          <cell r="F342" t="str">
            <v>Pier Willem</v>
          </cell>
        </row>
        <row r="343">
          <cell r="E343" t="str">
            <v>PILO2</v>
          </cell>
          <cell r="F343" t="str">
            <v>Pilot Taco</v>
          </cell>
        </row>
        <row r="344">
          <cell r="E344" t="str">
            <v>PLAS1</v>
          </cell>
          <cell r="F344" t="str">
            <v>Plas J.</v>
          </cell>
        </row>
        <row r="345">
          <cell r="E345" t="str">
            <v>PLOO1</v>
          </cell>
          <cell r="F345" t="str">
            <v>Plooij Gerard</v>
          </cell>
        </row>
        <row r="346">
          <cell r="E346" t="str">
            <v>POEL8</v>
          </cell>
          <cell r="F346" t="str">
            <v>Poelman Marijn</v>
          </cell>
        </row>
        <row r="347">
          <cell r="E347" t="str">
            <v>POEL4</v>
          </cell>
          <cell r="F347" t="str">
            <v>Poelsma Hans</v>
          </cell>
        </row>
        <row r="348">
          <cell r="E348" t="str">
            <v>POEL3</v>
          </cell>
          <cell r="F348" t="str">
            <v>Poelstra Henk</v>
          </cell>
        </row>
        <row r="349">
          <cell r="E349" t="str">
            <v>POEL6</v>
          </cell>
          <cell r="F349" t="str">
            <v>Poelstra W.K.</v>
          </cell>
        </row>
        <row r="350">
          <cell r="E350" t="str">
            <v>POL2</v>
          </cell>
          <cell r="F350" t="str">
            <v>Pol Jack van den</v>
          </cell>
        </row>
        <row r="351">
          <cell r="E351" t="str">
            <v>POL1</v>
          </cell>
          <cell r="F351" t="str">
            <v>Pol Otto</v>
          </cell>
        </row>
        <row r="352">
          <cell r="E352" t="str">
            <v>POL4</v>
          </cell>
          <cell r="F352" t="str">
            <v>Pol S.J. van den</v>
          </cell>
        </row>
        <row r="353">
          <cell r="E353" t="str">
            <v>POPM2</v>
          </cell>
          <cell r="F353" t="str">
            <v>Popma Gerard</v>
          </cell>
        </row>
        <row r="354">
          <cell r="E354" t="str">
            <v>POST12</v>
          </cell>
          <cell r="F354" t="str">
            <v>Post Christian</v>
          </cell>
        </row>
        <row r="355">
          <cell r="E355" t="str">
            <v>POST8</v>
          </cell>
          <cell r="F355" t="str">
            <v>Posthumus Meyjes Reinier</v>
          </cell>
        </row>
        <row r="356">
          <cell r="E356" t="str">
            <v>PRON1</v>
          </cell>
          <cell r="F356" t="str">
            <v>Pronk Olivier</v>
          </cell>
        </row>
        <row r="357">
          <cell r="E357" t="str">
            <v>PRUM6</v>
          </cell>
          <cell r="F357" t="str">
            <v>Prummel Jan</v>
          </cell>
        </row>
        <row r="358">
          <cell r="E358" t="str">
            <v>PUSC1</v>
          </cell>
          <cell r="F358" t="str">
            <v>Puschmann Frits</v>
          </cell>
        </row>
        <row r="359">
          <cell r="E359" t="str">
            <v>RAUW1</v>
          </cell>
          <cell r="F359" t="str">
            <v>Rauw Anne-Dieter</v>
          </cell>
        </row>
        <row r="360">
          <cell r="E360" t="str">
            <v>REIN5</v>
          </cell>
          <cell r="F360" t="str">
            <v>Reints Kevin</v>
          </cell>
        </row>
        <row r="361">
          <cell r="E361" t="str">
            <v>RENS1</v>
          </cell>
          <cell r="F361" t="str">
            <v>Renssen Anton</v>
          </cell>
        </row>
        <row r="362">
          <cell r="E362" t="str">
            <v>REUG3</v>
          </cell>
          <cell r="F362" t="str">
            <v>Reugebrink Freddy</v>
          </cell>
        </row>
        <row r="363">
          <cell r="E363" t="str">
            <v>RIDD3</v>
          </cell>
          <cell r="F363" t="str">
            <v>Ridderbos John</v>
          </cell>
        </row>
        <row r="364">
          <cell r="E364" t="str">
            <v>RIEN2</v>
          </cell>
          <cell r="F364" t="str">
            <v>Rienks Freek</v>
          </cell>
        </row>
        <row r="365">
          <cell r="E365" t="str">
            <v>RINZ1</v>
          </cell>
          <cell r="F365" t="str">
            <v>Rinzema Guy</v>
          </cell>
        </row>
        <row r="366">
          <cell r="E366" t="str">
            <v>ROND2</v>
          </cell>
          <cell r="F366" t="str">
            <v>Ronde John</v>
          </cell>
        </row>
        <row r="367">
          <cell r="E367" t="str">
            <v>ROON1</v>
          </cell>
          <cell r="F367" t="str">
            <v>Roon Bas van</v>
          </cell>
        </row>
        <row r="368">
          <cell r="E368" t="str">
            <v>ROOS1</v>
          </cell>
          <cell r="F368" t="str">
            <v>Roos Ger de</v>
          </cell>
        </row>
        <row r="369">
          <cell r="E369" t="str">
            <v>ROSS1</v>
          </cell>
          <cell r="F369" t="str">
            <v>Rossem Wouter van</v>
          </cell>
        </row>
        <row r="370">
          <cell r="E370" t="str">
            <v>ROTT1</v>
          </cell>
          <cell r="F370" t="str">
            <v>Rottinghuis Maarten</v>
          </cell>
        </row>
        <row r="371">
          <cell r="E371" t="str">
            <v>ROUK4</v>
          </cell>
          <cell r="F371" t="str">
            <v>Roukema Jaap</v>
          </cell>
        </row>
        <row r="372">
          <cell r="E372" t="str">
            <v>ROUK2</v>
          </cell>
          <cell r="F372" t="str">
            <v>Roukema Jan</v>
          </cell>
        </row>
        <row r="373">
          <cell r="E373" t="str">
            <v>ROUK1</v>
          </cell>
          <cell r="F373" t="str">
            <v>Roukema Reinoud</v>
          </cell>
        </row>
        <row r="374">
          <cell r="E374" t="str">
            <v>RUDI2</v>
          </cell>
          <cell r="F374" t="str">
            <v>Ruding Bernard</v>
          </cell>
        </row>
        <row r="375">
          <cell r="E375" t="str">
            <v>RUIT3</v>
          </cell>
          <cell r="F375" t="str">
            <v>Ruiter Don</v>
          </cell>
        </row>
        <row r="376">
          <cell r="E376" t="str">
            <v>RUND1</v>
          </cell>
          <cell r="F376" t="str">
            <v>Rundberg Harry</v>
          </cell>
        </row>
        <row r="377">
          <cell r="E377" t="str">
            <v>RUSI1</v>
          </cell>
          <cell r="F377" t="str">
            <v>Rusius Bert</v>
          </cell>
        </row>
        <row r="378">
          <cell r="E378" t="str">
            <v>SANB1</v>
          </cell>
          <cell r="F378" t="str">
            <v>Sanberg Hans</v>
          </cell>
        </row>
        <row r="379">
          <cell r="E379" t="str">
            <v>SCHA2</v>
          </cell>
          <cell r="F379" t="str">
            <v>Schaafsma Gerwin</v>
          </cell>
        </row>
        <row r="380">
          <cell r="E380" t="str">
            <v>SCHE10</v>
          </cell>
          <cell r="F380" t="str">
            <v>Schellekens Louk</v>
          </cell>
        </row>
        <row r="381">
          <cell r="E381" t="str">
            <v>SCHE4</v>
          </cell>
          <cell r="F381" t="str">
            <v>Schellens Hans</v>
          </cell>
        </row>
        <row r="382">
          <cell r="E382" t="str">
            <v>SCHE7</v>
          </cell>
          <cell r="F382" t="str">
            <v>Scheper Erik</v>
          </cell>
        </row>
        <row r="383">
          <cell r="E383" t="str">
            <v>SCHO21</v>
          </cell>
          <cell r="F383" t="str">
            <v>Scholte Hendrie</v>
          </cell>
        </row>
        <row r="384">
          <cell r="E384" t="str">
            <v>SCHO20</v>
          </cell>
          <cell r="F384" t="str">
            <v>Scholte Klaus</v>
          </cell>
        </row>
        <row r="385">
          <cell r="E385" t="str">
            <v>SCHO2</v>
          </cell>
          <cell r="F385" t="str">
            <v>Schoonhoven Max</v>
          </cell>
        </row>
        <row r="386">
          <cell r="E386" t="str">
            <v>SCHR7</v>
          </cell>
          <cell r="F386" t="str">
            <v>Schraffordt Koops Heimen</v>
          </cell>
        </row>
        <row r="387">
          <cell r="E387" t="str">
            <v>SCHU5</v>
          </cell>
          <cell r="F387" t="str">
            <v>Schuiling Jan</v>
          </cell>
        </row>
        <row r="388">
          <cell r="E388" t="str">
            <v>SCHU22</v>
          </cell>
          <cell r="F388" t="str">
            <v>Schuitema Peter</v>
          </cell>
        </row>
        <row r="389">
          <cell r="E389" t="str">
            <v>SCHU19</v>
          </cell>
          <cell r="F389" t="str">
            <v>Schuling Jan</v>
          </cell>
        </row>
        <row r="390">
          <cell r="E390" t="str">
            <v>SCHU20</v>
          </cell>
          <cell r="F390" t="str">
            <v>Schuster H.</v>
          </cell>
        </row>
        <row r="391">
          <cell r="E391" t="str">
            <v>SCHU9</v>
          </cell>
          <cell r="F391" t="str">
            <v>Schuurmans Paul</v>
          </cell>
        </row>
        <row r="392">
          <cell r="E392" t="str">
            <v>SEVI1</v>
          </cell>
          <cell r="F392" t="str">
            <v>Sevinga Peter</v>
          </cell>
        </row>
        <row r="393">
          <cell r="E393" t="str">
            <v>SIJP2</v>
          </cell>
          <cell r="F393" t="str">
            <v>Sijpkes H.K.</v>
          </cell>
        </row>
        <row r="394">
          <cell r="E394" t="str">
            <v>SIKK2</v>
          </cell>
          <cell r="F394" t="str">
            <v>Sikkens Peter</v>
          </cell>
        </row>
        <row r="395">
          <cell r="E395" t="str">
            <v>SIMO1</v>
          </cell>
          <cell r="F395" t="str">
            <v>Simons Bob</v>
          </cell>
        </row>
        <row r="396">
          <cell r="E396" t="str">
            <v>SISS1</v>
          </cell>
          <cell r="F396" t="str">
            <v>Sissingh Hans</v>
          </cell>
        </row>
        <row r="397">
          <cell r="E397" t="str">
            <v>SLIM3</v>
          </cell>
          <cell r="F397" t="str">
            <v>Slim Okko</v>
          </cell>
        </row>
        <row r="398">
          <cell r="E398" t="str">
            <v>SLOO2</v>
          </cell>
          <cell r="F398" t="str">
            <v>Sloot Eddy</v>
          </cell>
        </row>
        <row r="399">
          <cell r="E399" t="str">
            <v>SLOO1</v>
          </cell>
          <cell r="F399" t="str">
            <v>Slooten Feddo van</v>
          </cell>
        </row>
        <row r="400">
          <cell r="E400" t="str">
            <v>SLUI1</v>
          </cell>
          <cell r="F400" t="str">
            <v>Sluis Henk van</v>
          </cell>
        </row>
        <row r="401">
          <cell r="E401" t="str">
            <v>SMID1</v>
          </cell>
          <cell r="F401" t="str">
            <v>Smid R.A.</v>
          </cell>
        </row>
        <row r="402">
          <cell r="E402" t="str">
            <v>SMIT17</v>
          </cell>
          <cell r="F402" t="str">
            <v>Smit D.D.</v>
          </cell>
        </row>
        <row r="403">
          <cell r="E403" t="str">
            <v>SMIT14</v>
          </cell>
          <cell r="F403" t="str">
            <v>Smit Pieter</v>
          </cell>
        </row>
        <row r="404">
          <cell r="E404" t="str">
            <v>SMIT6</v>
          </cell>
          <cell r="F404" t="str">
            <v>Smith Alidus</v>
          </cell>
        </row>
        <row r="405">
          <cell r="E405" t="str">
            <v>SNIJ1</v>
          </cell>
          <cell r="F405" t="str">
            <v>Snijder Martijn</v>
          </cell>
        </row>
        <row r="406">
          <cell r="E406" t="str">
            <v>SNIP1</v>
          </cell>
          <cell r="F406" t="str">
            <v>Snippe J.</v>
          </cell>
        </row>
        <row r="407">
          <cell r="E407" t="str">
            <v>SOMM2</v>
          </cell>
          <cell r="F407" t="str">
            <v>Sommer Bernard</v>
          </cell>
        </row>
        <row r="408">
          <cell r="E408" t="str">
            <v>SPAA3</v>
          </cell>
          <cell r="F408" t="str">
            <v>Spaak Dolph</v>
          </cell>
        </row>
        <row r="409">
          <cell r="E409" t="str">
            <v>SPEL1</v>
          </cell>
          <cell r="F409" t="str">
            <v>Speller Hans</v>
          </cell>
        </row>
        <row r="410">
          <cell r="E410" t="str">
            <v>STAD1</v>
          </cell>
          <cell r="F410" t="str">
            <v>Stadt Max van de</v>
          </cell>
        </row>
        <row r="411">
          <cell r="E411" t="str">
            <v>STAM1</v>
          </cell>
          <cell r="F411" t="str">
            <v>Stamhuis Dirk</v>
          </cell>
        </row>
        <row r="412">
          <cell r="E412" t="str">
            <v>STEE2</v>
          </cell>
          <cell r="F412" t="str">
            <v>Steenge Harm</v>
          </cell>
        </row>
        <row r="413">
          <cell r="E413" t="str">
            <v>STER2</v>
          </cell>
          <cell r="F413" t="str">
            <v>Sterkenburgh Peter</v>
          </cell>
        </row>
        <row r="414">
          <cell r="E414" t="str">
            <v>STEV3</v>
          </cell>
          <cell r="F414" t="str">
            <v>Stevens Harm</v>
          </cell>
        </row>
        <row r="415">
          <cell r="E415" t="str">
            <v>STIJ2</v>
          </cell>
          <cell r="F415" t="str">
            <v>Stijl Hans van der</v>
          </cell>
        </row>
        <row r="416">
          <cell r="E416" t="str">
            <v>STOT1</v>
          </cell>
          <cell r="F416" t="str">
            <v>Stoter Derk-Jan</v>
          </cell>
        </row>
        <row r="417">
          <cell r="E417" t="str">
            <v>STRA2</v>
          </cell>
          <cell r="F417" t="str">
            <v>Straatman George</v>
          </cell>
        </row>
        <row r="418">
          <cell r="E418" t="str">
            <v>STRA15</v>
          </cell>
          <cell r="F418" t="str">
            <v>Straatman Jons</v>
          </cell>
        </row>
        <row r="419">
          <cell r="E419" t="str">
            <v>STRA12</v>
          </cell>
          <cell r="F419" t="str">
            <v>Straatman Nico</v>
          </cell>
        </row>
        <row r="420">
          <cell r="E420" t="str">
            <v>STRA13</v>
          </cell>
          <cell r="F420" t="str">
            <v>Straver Jan</v>
          </cell>
        </row>
        <row r="421">
          <cell r="E421" t="str">
            <v>STRI1</v>
          </cell>
          <cell r="F421" t="str">
            <v>Strijland Willem</v>
          </cell>
        </row>
        <row r="422">
          <cell r="E422" t="str">
            <v>STUT1</v>
          </cell>
          <cell r="F422" t="str">
            <v>Stutterheim M.A.</v>
          </cell>
        </row>
        <row r="423">
          <cell r="E423" t="str">
            <v>SUUR2</v>
          </cell>
          <cell r="F423" t="str">
            <v>Suurmeijer Michel</v>
          </cell>
        </row>
        <row r="424">
          <cell r="E424" t="str">
            <v>SWAR1</v>
          </cell>
          <cell r="F424" t="str">
            <v>Swart Jurry</v>
          </cell>
        </row>
        <row r="425">
          <cell r="E425" t="str">
            <v>SWIE1</v>
          </cell>
          <cell r="F425" t="str">
            <v>Swieringa P.N.</v>
          </cell>
        </row>
        <row r="426">
          <cell r="E426" t="str">
            <v>SWIT3</v>
          </cell>
          <cell r="F426" t="str">
            <v>Switters Piet</v>
          </cell>
        </row>
        <row r="427">
          <cell r="E427" t="str">
            <v>SWIT1</v>
          </cell>
          <cell r="F427" t="str">
            <v>Switters Timo</v>
          </cell>
        </row>
        <row r="428">
          <cell r="E428" t="str">
            <v>TALS1</v>
          </cell>
          <cell r="F428" t="str">
            <v>Talsma Bernard</v>
          </cell>
        </row>
        <row r="429">
          <cell r="E429" t="str">
            <v>TALS4</v>
          </cell>
          <cell r="F429" t="str">
            <v>Talsma N.F.B.</v>
          </cell>
        </row>
        <row r="430">
          <cell r="E430" t="str">
            <v>TEEU1</v>
          </cell>
          <cell r="F430" t="str">
            <v>Teeuw 0</v>
          </cell>
        </row>
        <row r="431">
          <cell r="E431" t="str">
            <v>TEMP1</v>
          </cell>
          <cell r="F431" t="str">
            <v>Tempel Sietze</v>
          </cell>
        </row>
        <row r="432">
          <cell r="E432" t="str">
            <v>TERP1</v>
          </cell>
          <cell r="F432" t="str">
            <v>Terpstra B.</v>
          </cell>
        </row>
        <row r="433">
          <cell r="E433" t="str">
            <v>THAL1</v>
          </cell>
          <cell r="F433" t="str">
            <v>Thalen Riemer</v>
          </cell>
        </row>
        <row r="434">
          <cell r="E434" t="str">
            <v>THEI1</v>
          </cell>
          <cell r="F434" t="str">
            <v>Theije René de</v>
          </cell>
        </row>
        <row r="435">
          <cell r="E435" t="str">
            <v>THEM1</v>
          </cell>
          <cell r="F435" t="str">
            <v>Themmen Klaas</v>
          </cell>
        </row>
        <row r="436">
          <cell r="E436" t="str">
            <v>TIL1</v>
          </cell>
          <cell r="F436" t="str">
            <v>Til Reinder van</v>
          </cell>
        </row>
        <row r="437">
          <cell r="E437" t="str">
            <v>TIMM2</v>
          </cell>
          <cell r="F437" t="str">
            <v>Timmer Geert</v>
          </cell>
        </row>
        <row r="438">
          <cell r="E438" t="str">
            <v>TRIC1</v>
          </cell>
          <cell r="F438" t="str">
            <v>Tricht Cees van</v>
          </cell>
        </row>
        <row r="439">
          <cell r="E439" t="str">
            <v>TUIJ1</v>
          </cell>
          <cell r="F439" t="str">
            <v>Tuijt Rob</v>
          </cell>
        </row>
        <row r="440">
          <cell r="E440" t="str">
            <v>TUIL2</v>
          </cell>
          <cell r="F440" t="str">
            <v>Tuil Jan Hendrik van</v>
          </cell>
        </row>
        <row r="441">
          <cell r="E441" t="str">
            <v>TULP1</v>
          </cell>
          <cell r="F441" t="str">
            <v>Tulp G.D.</v>
          </cell>
        </row>
        <row r="442">
          <cell r="E442" t="str">
            <v>TYLE1</v>
          </cell>
          <cell r="F442" t="str">
            <v>Tyler D.G.</v>
          </cell>
        </row>
        <row r="443">
          <cell r="E443" t="str">
            <v>URLU1</v>
          </cell>
          <cell r="F443" t="str">
            <v>Urlus Mario</v>
          </cell>
        </row>
        <row r="444">
          <cell r="E444" t="str">
            <v>VALK1</v>
          </cell>
          <cell r="F444" t="str">
            <v>Valk Minne van der</v>
          </cell>
        </row>
        <row r="445">
          <cell r="E445" t="str">
            <v>VASZ1</v>
          </cell>
          <cell r="F445" t="str">
            <v>Vaszlovszky Herman</v>
          </cell>
        </row>
        <row r="446">
          <cell r="E446" t="str">
            <v>VEEG1</v>
          </cell>
          <cell r="F446" t="str">
            <v>Veeger Hans</v>
          </cell>
        </row>
        <row r="447">
          <cell r="E447" t="str">
            <v>VEEH1</v>
          </cell>
          <cell r="F447" t="str">
            <v>Veehof Leo</v>
          </cell>
        </row>
        <row r="448">
          <cell r="E448" t="str">
            <v>VEEN11</v>
          </cell>
          <cell r="F448" t="str">
            <v>Veen Anthony ter</v>
          </cell>
        </row>
        <row r="449">
          <cell r="E449" t="str">
            <v>VEEN14</v>
          </cell>
          <cell r="F449" t="str">
            <v>Veen Berry van</v>
          </cell>
        </row>
        <row r="450">
          <cell r="E450" t="str">
            <v>VEEN16</v>
          </cell>
          <cell r="F450" t="str">
            <v>Veen J. van der</v>
          </cell>
        </row>
        <row r="451">
          <cell r="E451" t="str">
            <v>VEEN17</v>
          </cell>
          <cell r="F451" t="str">
            <v>Veen R. van der</v>
          </cell>
        </row>
        <row r="452">
          <cell r="E452" t="str">
            <v>VEGT3</v>
          </cell>
          <cell r="F452" t="str">
            <v>Vegter Chris</v>
          </cell>
        </row>
        <row r="453">
          <cell r="E453" t="str">
            <v>VEGT1</v>
          </cell>
          <cell r="F453" t="str">
            <v>Vegter Siemen</v>
          </cell>
        </row>
        <row r="454">
          <cell r="E454" t="str">
            <v>VELD17</v>
          </cell>
          <cell r="F454" t="str">
            <v>Veldhuizen Albert</v>
          </cell>
        </row>
        <row r="455">
          <cell r="E455" t="str">
            <v>VELD15</v>
          </cell>
          <cell r="F455" t="str">
            <v>Veldhuizen Hans</v>
          </cell>
        </row>
        <row r="456">
          <cell r="E456" t="str">
            <v>VELD2</v>
          </cell>
          <cell r="F456" t="str">
            <v>Veldhuizen Wim van</v>
          </cell>
        </row>
        <row r="457">
          <cell r="E457" t="str">
            <v>VENE5</v>
          </cell>
          <cell r="F457" t="str">
            <v>Veneboer Rolf</v>
          </cell>
        </row>
        <row r="458">
          <cell r="E458" t="str">
            <v>VENE9</v>
          </cell>
          <cell r="F458" t="str">
            <v>Venema Bjorn</v>
          </cell>
        </row>
        <row r="459">
          <cell r="E459" t="str">
            <v>VENE7</v>
          </cell>
          <cell r="F459" t="str">
            <v>Venema Jos</v>
          </cell>
        </row>
        <row r="460">
          <cell r="E460" t="str">
            <v>VERV4</v>
          </cell>
          <cell r="F460" t="str">
            <v>Verver Bert</v>
          </cell>
        </row>
        <row r="461">
          <cell r="E461" t="str">
            <v>VERV2</v>
          </cell>
          <cell r="F461" t="str">
            <v>Verver Gert</v>
          </cell>
        </row>
        <row r="462">
          <cell r="E462" t="str">
            <v>VERV1</v>
          </cell>
          <cell r="F462" t="str">
            <v>Vervest Marcel</v>
          </cell>
        </row>
        <row r="463">
          <cell r="E463" t="str">
            <v>VINK8</v>
          </cell>
          <cell r="F463" t="str">
            <v>Vinke Henk</v>
          </cell>
        </row>
        <row r="464">
          <cell r="E464" t="str">
            <v>VINK10</v>
          </cell>
          <cell r="F464" t="str">
            <v>Vinke John</v>
          </cell>
        </row>
        <row r="465">
          <cell r="E465" t="str">
            <v>VISC1</v>
          </cell>
          <cell r="F465" t="str">
            <v>Vischjager Joop</v>
          </cell>
        </row>
        <row r="466">
          <cell r="E466" t="str">
            <v>VISC3</v>
          </cell>
          <cell r="F466" t="str">
            <v>Vischjager Max</v>
          </cell>
        </row>
        <row r="467">
          <cell r="E467" t="str">
            <v>VISS4</v>
          </cell>
          <cell r="F467" t="str">
            <v>Visser Arjan</v>
          </cell>
        </row>
        <row r="468">
          <cell r="E468" t="str">
            <v>VISS5</v>
          </cell>
          <cell r="F468" t="str">
            <v>Visser Johan</v>
          </cell>
        </row>
        <row r="469">
          <cell r="E469" t="str">
            <v>VLIE1</v>
          </cell>
          <cell r="F469" t="str">
            <v>Vlieg Lammert</v>
          </cell>
        </row>
        <row r="470">
          <cell r="E470" t="str">
            <v>VOLK1</v>
          </cell>
          <cell r="F470" t="str">
            <v>Volkers Chris</v>
          </cell>
        </row>
        <row r="471">
          <cell r="E471" t="str">
            <v>VOOY1</v>
          </cell>
          <cell r="F471" t="str">
            <v>Vooys Peter</v>
          </cell>
        </row>
        <row r="472">
          <cell r="E472" t="str">
            <v>VOS 6</v>
          </cell>
          <cell r="F472" t="str">
            <v>Vos Fred</v>
          </cell>
        </row>
        <row r="473">
          <cell r="E473" t="str">
            <v>VOS 3</v>
          </cell>
          <cell r="F473" t="str">
            <v>Vos Harry</v>
          </cell>
        </row>
        <row r="474">
          <cell r="E474" t="str">
            <v>VOS29</v>
          </cell>
          <cell r="F474" t="str">
            <v>Vos Roelof</v>
          </cell>
        </row>
        <row r="475">
          <cell r="E475" t="str">
            <v>VOS22</v>
          </cell>
          <cell r="F475" t="str">
            <v>Vos Toon</v>
          </cell>
        </row>
        <row r="476">
          <cell r="E476" t="str">
            <v>VOS23</v>
          </cell>
          <cell r="F476" t="str">
            <v>Vos tot Nederveen Cappel Jan de</v>
          </cell>
        </row>
        <row r="477">
          <cell r="E477" t="str">
            <v>VRED2</v>
          </cell>
          <cell r="F477" t="str">
            <v>Vredeveld Richard</v>
          </cell>
        </row>
        <row r="478">
          <cell r="E478" t="str">
            <v>VRIE18</v>
          </cell>
          <cell r="F478" t="str">
            <v>Vries Hauke de</v>
          </cell>
        </row>
        <row r="479">
          <cell r="E479" t="str">
            <v>VRIE19</v>
          </cell>
          <cell r="F479" t="str">
            <v>Vries 0 de</v>
          </cell>
        </row>
        <row r="480">
          <cell r="E480" t="str">
            <v>VRIE12</v>
          </cell>
          <cell r="F480" t="str">
            <v>Vries Klaas de</v>
          </cell>
        </row>
        <row r="481">
          <cell r="E481" t="str">
            <v>VRIE2</v>
          </cell>
          <cell r="F481" t="str">
            <v>Vries Nito de</v>
          </cell>
        </row>
        <row r="482">
          <cell r="E482" t="str">
            <v>VRIE23</v>
          </cell>
          <cell r="F482" t="str">
            <v>Vries Robert de</v>
          </cell>
        </row>
        <row r="483">
          <cell r="E483" t="str">
            <v>VUUR2</v>
          </cell>
          <cell r="F483" t="str">
            <v>Vuursteen Egbert</v>
          </cell>
        </row>
        <row r="484">
          <cell r="E484" t="str">
            <v>WAGE1</v>
          </cell>
          <cell r="F484" t="str">
            <v>Wageman Tonnis</v>
          </cell>
        </row>
        <row r="485">
          <cell r="E485" t="str">
            <v>WALL1</v>
          </cell>
          <cell r="F485" t="str">
            <v>Wallen Jonathan</v>
          </cell>
        </row>
        <row r="486">
          <cell r="E486" t="str">
            <v>WALL4</v>
          </cell>
          <cell r="F486" t="str">
            <v>Waller Max</v>
          </cell>
        </row>
        <row r="487">
          <cell r="E487" t="str">
            <v>WAND2</v>
          </cell>
          <cell r="F487" t="str">
            <v>Wanders Albert</v>
          </cell>
        </row>
        <row r="488">
          <cell r="E488" t="str">
            <v>WEEM1</v>
          </cell>
          <cell r="F488" t="str">
            <v>Weeme Dinant ter</v>
          </cell>
        </row>
        <row r="489">
          <cell r="E489" t="str">
            <v>WEGE1</v>
          </cell>
          <cell r="F489" t="str">
            <v>Weger F.L. de</v>
          </cell>
        </row>
        <row r="490">
          <cell r="E490" t="str">
            <v>WEHN2</v>
          </cell>
          <cell r="F490" t="str">
            <v>Wehnes Johan</v>
          </cell>
        </row>
        <row r="491">
          <cell r="E491" t="str">
            <v>WEHN1</v>
          </cell>
          <cell r="F491" t="str">
            <v>Wehnes Peter</v>
          </cell>
        </row>
        <row r="492">
          <cell r="E492" t="str">
            <v>WEIN1</v>
          </cell>
          <cell r="F492" t="str">
            <v>Weinbrecher Kees</v>
          </cell>
        </row>
        <row r="493">
          <cell r="E493" t="str">
            <v>WELB1</v>
          </cell>
          <cell r="F493" t="str">
            <v>Welbergen Adriaan</v>
          </cell>
        </row>
        <row r="494">
          <cell r="E494" t="str">
            <v>WERF1</v>
          </cell>
          <cell r="F494" t="str">
            <v>Werf Stevan van der</v>
          </cell>
        </row>
        <row r="495">
          <cell r="E495" t="str">
            <v>WERK4</v>
          </cell>
          <cell r="F495" t="str">
            <v>Werkman Marten</v>
          </cell>
        </row>
        <row r="496">
          <cell r="E496" t="str">
            <v>WESS1</v>
          </cell>
          <cell r="F496" t="str">
            <v>Wessels Roelf</v>
          </cell>
        </row>
        <row r="497">
          <cell r="E497" t="str">
            <v>WEST12</v>
          </cell>
          <cell r="F497" t="str">
            <v>West Jaap van der</v>
          </cell>
        </row>
        <row r="498">
          <cell r="E498" t="str">
            <v>WEST1</v>
          </cell>
          <cell r="F498" t="str">
            <v>Westen Chris</v>
          </cell>
        </row>
        <row r="499">
          <cell r="E499" t="str">
            <v>WEST10</v>
          </cell>
          <cell r="F499" t="str">
            <v>Westendorp Hans</v>
          </cell>
        </row>
        <row r="500">
          <cell r="E500" t="str">
            <v>WIEC2</v>
          </cell>
          <cell r="F500" t="str">
            <v>Wiechertjes Arie</v>
          </cell>
        </row>
        <row r="501">
          <cell r="E501" t="str">
            <v>WIER4</v>
          </cell>
          <cell r="F501" t="str">
            <v>Wier D. van der</v>
          </cell>
        </row>
        <row r="502">
          <cell r="E502" t="str">
            <v>WIER3</v>
          </cell>
          <cell r="F502" t="str">
            <v>Wierda Henk</v>
          </cell>
        </row>
        <row r="503">
          <cell r="E503" t="str">
            <v>WIER1</v>
          </cell>
          <cell r="F503" t="str">
            <v>Wiersum Joop</v>
          </cell>
        </row>
        <row r="504">
          <cell r="E504" t="str">
            <v>WIJK1</v>
          </cell>
          <cell r="F504" t="str">
            <v>Wijk Leen van</v>
          </cell>
        </row>
        <row r="505">
          <cell r="E505" t="str">
            <v>WIJM1</v>
          </cell>
          <cell r="F505" t="str">
            <v>Wijmenga Frank</v>
          </cell>
        </row>
        <row r="506">
          <cell r="E506" t="str">
            <v>WIJS7</v>
          </cell>
          <cell r="F506" t="str">
            <v>Wijs Frank de</v>
          </cell>
        </row>
        <row r="507">
          <cell r="E507" t="str">
            <v>WIJS2</v>
          </cell>
          <cell r="F507" t="str">
            <v>Wijsbeek John</v>
          </cell>
        </row>
        <row r="508">
          <cell r="E508" t="str">
            <v>WILL4</v>
          </cell>
          <cell r="F508" t="str">
            <v>Willemse Jos</v>
          </cell>
        </row>
        <row r="509">
          <cell r="E509" t="str">
            <v>WILM2</v>
          </cell>
          <cell r="F509" t="str">
            <v>Wilms Erik</v>
          </cell>
        </row>
        <row r="510">
          <cell r="E510" t="str">
            <v>WINK1</v>
          </cell>
          <cell r="F510" t="str">
            <v>Winkel Joost</v>
          </cell>
        </row>
        <row r="511">
          <cell r="E511" t="str">
            <v>WINN3</v>
          </cell>
          <cell r="F511" t="str">
            <v>Winnink Marinus</v>
          </cell>
        </row>
        <row r="512">
          <cell r="E512" t="str">
            <v>WIT 2</v>
          </cell>
          <cell r="F512" t="str">
            <v>Wit Hero</v>
          </cell>
        </row>
        <row r="513">
          <cell r="E513" t="str">
            <v>WIT11</v>
          </cell>
          <cell r="F513" t="str">
            <v>Wit Jo de</v>
          </cell>
        </row>
        <row r="514">
          <cell r="E514" t="str">
            <v>WIT 5</v>
          </cell>
          <cell r="F514" t="str">
            <v>Wit Lucas de</v>
          </cell>
        </row>
        <row r="515">
          <cell r="E515" t="str">
            <v>WIT 1</v>
          </cell>
          <cell r="F515" t="str">
            <v>Wit Reint de</v>
          </cell>
        </row>
        <row r="516">
          <cell r="E516" t="str">
            <v>WOLD8</v>
          </cell>
          <cell r="F516" t="str">
            <v>Woldhuis D.</v>
          </cell>
        </row>
        <row r="517">
          <cell r="E517" t="str">
            <v>WOLT2</v>
          </cell>
          <cell r="F517" t="str">
            <v>Wolthuis Jaap</v>
          </cell>
        </row>
        <row r="518">
          <cell r="E518" t="str">
            <v>WORP1</v>
          </cell>
          <cell r="F518" t="str">
            <v>Worp Harry van de</v>
          </cell>
        </row>
        <row r="519">
          <cell r="E519" t="str">
            <v>WOUD1</v>
          </cell>
          <cell r="F519" t="str">
            <v>Woude Jan Roelof van der</v>
          </cell>
        </row>
        <row r="520">
          <cell r="E520" t="str">
            <v>WOUT1</v>
          </cell>
          <cell r="F520" t="str">
            <v>Wout Verry van 't</v>
          </cell>
        </row>
        <row r="521">
          <cell r="E521" t="str">
            <v>WUBB1</v>
          </cell>
          <cell r="F521" t="str">
            <v>Wubbels Rieks</v>
          </cell>
        </row>
        <row r="522">
          <cell r="E522" t="str">
            <v>ZAAI1</v>
          </cell>
          <cell r="F522" t="str">
            <v>Zaaijer Hans</v>
          </cell>
        </row>
        <row r="523">
          <cell r="E523" t="str">
            <v>ZAND12</v>
          </cell>
          <cell r="F523" t="str">
            <v>Zandvoort J.</v>
          </cell>
        </row>
        <row r="524">
          <cell r="E524" t="str">
            <v>ZANT1</v>
          </cell>
          <cell r="F524" t="str">
            <v>Zant Herman</v>
          </cell>
        </row>
        <row r="525">
          <cell r="E525" t="str">
            <v>ZEEL1</v>
          </cell>
          <cell r="F525" t="str">
            <v>Zeelig Ton</v>
          </cell>
        </row>
        <row r="526">
          <cell r="E526" t="str">
            <v>ZUID3</v>
          </cell>
          <cell r="F526" t="str">
            <v>Zuidema Willem</v>
          </cell>
        </row>
        <row r="527">
          <cell r="E527" t="str">
            <v>ZWAR3</v>
          </cell>
          <cell r="F527" t="str">
            <v>Zwart Bé</v>
          </cell>
        </row>
        <row r="528">
          <cell r="E528" t="str">
            <v>ZWAR2</v>
          </cell>
          <cell r="F528" t="str">
            <v>Zwart Jan</v>
          </cell>
        </row>
        <row r="529">
          <cell r="E529">
            <v>0</v>
          </cell>
          <cell r="F529" t="str">
            <v xml:space="preserve"> </v>
          </cell>
        </row>
        <row r="530">
          <cell r="E530">
            <v>0</v>
          </cell>
          <cell r="F530" t="str">
            <v xml:space="preserve"> </v>
          </cell>
        </row>
        <row r="531">
          <cell r="E531">
            <v>0</v>
          </cell>
          <cell r="F531" t="str">
            <v xml:space="preserve"> </v>
          </cell>
        </row>
        <row r="532">
          <cell r="E532">
            <v>0</v>
          </cell>
          <cell r="F532" t="str">
            <v xml:space="preserve"> </v>
          </cell>
        </row>
        <row r="533">
          <cell r="E533">
            <v>0</v>
          </cell>
          <cell r="F533" t="str">
            <v xml:space="preserve"> </v>
          </cell>
        </row>
        <row r="534">
          <cell r="E534">
            <v>0</v>
          </cell>
          <cell r="F534" t="str">
            <v xml:space="preserve"> </v>
          </cell>
        </row>
        <row r="535">
          <cell r="E535">
            <v>0</v>
          </cell>
          <cell r="F535" t="str">
            <v xml:space="preserve"> </v>
          </cell>
        </row>
        <row r="536">
          <cell r="E536">
            <v>0</v>
          </cell>
          <cell r="F536" t="str">
            <v xml:space="preserve"> </v>
          </cell>
        </row>
        <row r="537">
          <cell r="E537">
            <v>0</v>
          </cell>
          <cell r="F537" t="str">
            <v xml:space="preserve"> </v>
          </cell>
        </row>
        <row r="538">
          <cell r="E538">
            <v>0</v>
          </cell>
          <cell r="F538" t="str">
            <v xml:space="preserve"> </v>
          </cell>
        </row>
        <row r="539">
          <cell r="E539">
            <v>0</v>
          </cell>
          <cell r="F539" t="str">
            <v xml:space="preserve"> </v>
          </cell>
        </row>
        <row r="540">
          <cell r="E540">
            <v>0</v>
          </cell>
          <cell r="F540" t="str">
            <v xml:space="preserve"> </v>
          </cell>
        </row>
        <row r="541">
          <cell r="E541">
            <v>0</v>
          </cell>
          <cell r="F541" t="str">
            <v xml:space="preserve"> </v>
          </cell>
        </row>
        <row r="542">
          <cell r="E542">
            <v>0</v>
          </cell>
          <cell r="F542">
            <v>0</v>
          </cell>
        </row>
        <row r="543">
          <cell r="E543">
            <v>0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0</v>
          </cell>
          <cell r="F5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A825-0AD7-4190-9D74-67FC60639009}">
  <dimension ref="A1:N51"/>
  <sheetViews>
    <sheetView workbookViewId="0">
      <selection activeCell="A6" sqref="A6"/>
    </sheetView>
  </sheetViews>
  <sheetFormatPr defaultRowHeight="14.4" x14ac:dyDescent="0.3"/>
  <cols>
    <col min="1" max="1" width="15.33203125" style="5" customWidth="1"/>
    <col min="2" max="3" width="8.88671875" style="5"/>
    <col min="4" max="4" width="11.21875" style="5" customWidth="1"/>
    <col min="5" max="5" width="10.6640625" style="5" bestFit="1" customWidth="1"/>
    <col min="6" max="6" width="12" style="5" bestFit="1" customWidth="1"/>
    <col min="7" max="7" width="11.44140625" style="5" customWidth="1"/>
    <col min="8" max="8" width="16.88671875" style="5" customWidth="1"/>
    <col min="9" max="9" width="4.6640625" customWidth="1"/>
    <col min="10" max="10" width="33.77734375" style="5" customWidth="1"/>
    <col min="11" max="11" width="15" style="5" customWidth="1"/>
    <col min="12" max="12" width="8.88671875" style="5"/>
    <col min="13" max="13" width="15.5546875" style="5" customWidth="1"/>
    <col min="14" max="14" width="8.88671875" style="5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1" t="s">
        <v>8</v>
      </c>
      <c r="K1" s="1" t="s">
        <v>9</v>
      </c>
      <c r="L1" s="3" t="s">
        <v>2</v>
      </c>
      <c r="M1" s="3" t="s">
        <v>10</v>
      </c>
      <c r="N1" s="3" t="s">
        <v>11</v>
      </c>
    </row>
    <row r="2" spans="1:14" x14ac:dyDescent="0.3">
      <c r="A2" s="4">
        <v>1</v>
      </c>
      <c r="B2" s="4" t="s">
        <v>12</v>
      </c>
      <c r="C2" s="4"/>
      <c r="D2" s="1"/>
      <c r="E2" s="1"/>
      <c r="F2" s="1"/>
      <c r="G2" s="1"/>
      <c r="H2" s="1"/>
      <c r="I2" s="2"/>
      <c r="J2" s="1" t="s">
        <v>30</v>
      </c>
      <c r="K2" s="1">
        <f t="shared" ref="K2:K9" si="0">A2</f>
        <v>1</v>
      </c>
      <c r="L2" s="1">
        <f t="shared" ref="L2:L9" si="1">C2</f>
        <v>0</v>
      </c>
      <c r="M2" s="1"/>
      <c r="N2" s="1">
        <f t="shared" ref="N2:N9" si="2">H2</f>
        <v>0</v>
      </c>
    </row>
    <row r="3" spans="1:14" x14ac:dyDescent="0.3">
      <c r="A3" s="1">
        <v>2</v>
      </c>
      <c r="B3" s="1" t="s">
        <v>13</v>
      </c>
      <c r="C3" s="1"/>
      <c r="D3" s="1"/>
      <c r="E3" s="1"/>
      <c r="F3" s="1"/>
      <c r="G3" s="1"/>
      <c r="H3" s="1"/>
      <c r="I3" s="2"/>
      <c r="J3" s="1" t="s">
        <v>31</v>
      </c>
      <c r="K3" s="1">
        <f t="shared" si="0"/>
        <v>2</v>
      </c>
      <c r="L3" s="1">
        <f t="shared" si="1"/>
        <v>0</v>
      </c>
      <c r="M3" s="1"/>
      <c r="N3" s="1">
        <f t="shared" si="2"/>
        <v>0</v>
      </c>
    </row>
    <row r="4" spans="1:14" x14ac:dyDescent="0.3">
      <c r="A4" s="1">
        <v>3</v>
      </c>
      <c r="B4" s="1" t="s">
        <v>14</v>
      </c>
      <c r="C4" s="1"/>
      <c r="D4" s="1"/>
      <c r="E4" s="1"/>
      <c r="F4" s="1"/>
      <c r="G4" s="1"/>
      <c r="H4" s="1"/>
      <c r="I4" s="2"/>
      <c r="J4" s="1" t="s">
        <v>32</v>
      </c>
      <c r="K4" s="1">
        <f t="shared" si="0"/>
        <v>3</v>
      </c>
      <c r="L4" s="1">
        <f t="shared" si="1"/>
        <v>0</v>
      </c>
      <c r="M4" s="1"/>
      <c r="N4" s="1">
        <f t="shared" si="2"/>
        <v>0</v>
      </c>
    </row>
    <row r="5" spans="1:14" x14ac:dyDescent="0.3">
      <c r="A5" s="1">
        <v>4</v>
      </c>
      <c r="B5" s="1" t="s">
        <v>15</v>
      </c>
      <c r="C5" s="1"/>
      <c r="D5" s="1"/>
      <c r="E5" s="1"/>
      <c r="F5" s="1"/>
      <c r="G5" s="1"/>
      <c r="H5" s="1"/>
      <c r="I5" s="2"/>
      <c r="J5" s="1" t="s">
        <v>33</v>
      </c>
      <c r="K5" s="1">
        <f t="shared" si="0"/>
        <v>4</v>
      </c>
      <c r="L5" s="1">
        <f t="shared" si="1"/>
        <v>0</v>
      </c>
      <c r="M5" s="1"/>
      <c r="N5" s="1">
        <f t="shared" si="2"/>
        <v>0</v>
      </c>
    </row>
    <row r="6" spans="1:14" x14ac:dyDescent="0.3">
      <c r="A6" s="51">
        <v>5</v>
      </c>
      <c r="B6" s="50" t="s">
        <v>16</v>
      </c>
      <c r="C6" s="50"/>
      <c r="D6" s="50"/>
      <c r="E6" s="50"/>
      <c r="F6" s="50"/>
      <c r="G6" s="50"/>
      <c r="H6" s="50"/>
      <c r="I6" s="2"/>
      <c r="J6" s="1" t="s">
        <v>34</v>
      </c>
      <c r="K6" s="1">
        <f t="shared" si="0"/>
        <v>5</v>
      </c>
      <c r="L6" s="1">
        <f t="shared" si="1"/>
        <v>0</v>
      </c>
      <c r="M6" s="1"/>
      <c r="N6" s="1">
        <f t="shared" si="2"/>
        <v>0</v>
      </c>
    </row>
    <row r="7" spans="1:14" x14ac:dyDescent="0.3">
      <c r="A7" s="1">
        <v>6</v>
      </c>
      <c r="B7" s="1" t="s">
        <v>17</v>
      </c>
      <c r="C7" s="1"/>
      <c r="D7" s="1"/>
      <c r="E7" s="1"/>
      <c r="F7" s="1"/>
      <c r="G7" s="1"/>
      <c r="H7" s="1"/>
      <c r="I7" s="2"/>
      <c r="J7" s="1" t="s">
        <v>35</v>
      </c>
      <c r="K7" s="1">
        <f t="shared" si="0"/>
        <v>6</v>
      </c>
      <c r="L7" s="1">
        <f t="shared" si="1"/>
        <v>0</v>
      </c>
      <c r="M7" s="1"/>
      <c r="N7" s="1">
        <f t="shared" si="2"/>
        <v>0</v>
      </c>
    </row>
    <row r="8" spans="1:14" x14ac:dyDescent="0.3">
      <c r="A8" s="1">
        <v>7</v>
      </c>
      <c r="B8" s="1" t="s">
        <v>18</v>
      </c>
      <c r="C8" s="1"/>
      <c r="D8" s="1"/>
      <c r="E8" s="1"/>
      <c r="F8" s="1"/>
      <c r="G8" s="1"/>
      <c r="H8" s="1"/>
      <c r="I8" s="2"/>
      <c r="J8" s="1" t="s">
        <v>36</v>
      </c>
      <c r="K8" s="1">
        <f t="shared" si="0"/>
        <v>7</v>
      </c>
      <c r="L8" s="1">
        <f t="shared" si="1"/>
        <v>0</v>
      </c>
      <c r="M8" s="1"/>
      <c r="N8" s="1">
        <f t="shared" si="2"/>
        <v>0</v>
      </c>
    </row>
    <row r="9" spans="1:14" x14ac:dyDescent="0.3">
      <c r="A9" s="1">
        <v>8</v>
      </c>
      <c r="B9" s="1" t="s">
        <v>19</v>
      </c>
      <c r="C9" s="1"/>
      <c r="D9" s="1"/>
      <c r="E9" s="1"/>
      <c r="F9" s="1"/>
      <c r="G9" s="1"/>
      <c r="H9" s="1"/>
      <c r="I9" s="2"/>
      <c r="J9" s="1" t="s">
        <v>37</v>
      </c>
      <c r="K9" s="1">
        <f t="shared" si="0"/>
        <v>8</v>
      </c>
      <c r="L9" s="1">
        <f t="shared" si="1"/>
        <v>0</v>
      </c>
      <c r="M9" s="1"/>
      <c r="N9" s="1">
        <f t="shared" si="2"/>
        <v>0</v>
      </c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2"/>
      <c r="J12" s="1" t="str">
        <f>IF(B12="","",IF(ISERROR(VLOOKUP(B12,[1]Blad2!$E$3:$F$545,2,0)),"persoonscode NIET herkend !!",VLOOKUP(B12,[1]Blad2!$E$3:$F$545,2,0)))</f>
        <v/>
      </c>
      <c r="K12" s="1" t="str">
        <f t="shared" ref="K12:K51" si="3">IF(J12="","",A12)</f>
        <v/>
      </c>
      <c r="L12" s="1" t="str">
        <f t="shared" ref="L12:L51" si="4">IF(J12="","",VALUE(SUBSTITUTE(C12,".",",")))</f>
        <v/>
      </c>
      <c r="M12" s="1" t="str">
        <f t="shared" ref="M12:M51" si="5">IF(J12="","",IF(D12=TRUE,"G",IF(E12=TRUE,"W",IF(F12=TRUE,"B",IF(G12=TRUE,"R","")))))</f>
        <v/>
      </c>
      <c r="N12" s="1" t="str">
        <f t="shared" ref="N12:N51" si="6">IF(J12="","",IF(H12=TRUE,"Ja","Nee"))</f>
        <v/>
      </c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2"/>
      <c r="J13" s="1" t="str">
        <f>IF(B13="","",IF(ISERROR(VLOOKUP(B13,[1]Blad2!$E$3:$F$545,2,0)),"persoonscode NIET herkend !!",VLOOKUP(B13,[1]Blad2!$E$3:$F$545,2,0)))</f>
        <v/>
      </c>
      <c r="K13" s="1" t="str">
        <f t="shared" si="3"/>
        <v/>
      </c>
      <c r="L13" s="1" t="str">
        <f t="shared" si="4"/>
        <v/>
      </c>
      <c r="M13" s="1" t="str">
        <f t="shared" si="5"/>
        <v/>
      </c>
      <c r="N13" s="1" t="str">
        <f t="shared" si="6"/>
        <v/>
      </c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2"/>
      <c r="J14" s="1" t="str">
        <f>IF(B14="","",IF(ISERROR(VLOOKUP(B14,[1]Blad2!$E$3:$F$545,2,0)),"persoonscode NIET herkend !!",VLOOKUP(B14,[1]Blad2!$E$3:$F$545,2,0)))</f>
        <v/>
      </c>
      <c r="K14" s="1" t="str">
        <f t="shared" si="3"/>
        <v/>
      </c>
      <c r="L14" s="1" t="str">
        <f t="shared" si="4"/>
        <v/>
      </c>
      <c r="M14" s="1" t="str">
        <f t="shared" si="5"/>
        <v/>
      </c>
      <c r="N14" s="1" t="str">
        <f t="shared" si="6"/>
        <v/>
      </c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2"/>
      <c r="J15" s="1" t="str">
        <f>IF(B15="","",IF(ISERROR(VLOOKUP(B15,[1]Blad2!$E$3:$F$545,2,0)),"persoonscode NIET herkend !!",VLOOKUP(B15,[1]Blad2!$E$3:$F$545,2,0)))</f>
        <v/>
      </c>
      <c r="K15" s="1" t="str">
        <f t="shared" si="3"/>
        <v/>
      </c>
      <c r="L15" s="1" t="str">
        <f t="shared" si="4"/>
        <v/>
      </c>
      <c r="M15" s="1" t="str">
        <f t="shared" si="5"/>
        <v/>
      </c>
      <c r="N15" s="1" t="str">
        <f t="shared" si="6"/>
        <v/>
      </c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2"/>
      <c r="J16" s="1" t="str">
        <f>IF(B16="","",IF(ISERROR(VLOOKUP(B16,[1]Blad2!$E$3:$F$545,2,0)),"persoonscode NIET herkend !!",VLOOKUP(B16,[1]Blad2!$E$3:$F$545,2,0)))</f>
        <v/>
      </c>
      <c r="K16" s="1" t="str">
        <f t="shared" si="3"/>
        <v/>
      </c>
      <c r="L16" s="1" t="str">
        <f t="shared" si="4"/>
        <v/>
      </c>
      <c r="M16" s="1" t="str">
        <f t="shared" si="5"/>
        <v/>
      </c>
      <c r="N16" s="1" t="str">
        <f t="shared" si="6"/>
        <v/>
      </c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2"/>
      <c r="J17" s="1" t="str">
        <f>IF(B17="","",IF(ISERROR(VLOOKUP(B17,[1]Blad2!$E$3:$F$545,2,0)),"persoonscode NIET herkend !!",VLOOKUP(B17,[1]Blad2!$E$3:$F$545,2,0)))</f>
        <v/>
      </c>
      <c r="K17" s="1" t="str">
        <f t="shared" si="3"/>
        <v/>
      </c>
      <c r="L17" s="1" t="str">
        <f t="shared" si="4"/>
        <v/>
      </c>
      <c r="M17" s="1" t="str">
        <f t="shared" si="5"/>
        <v/>
      </c>
      <c r="N17" s="1" t="str">
        <f t="shared" si="6"/>
        <v/>
      </c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2"/>
      <c r="J18" s="1" t="str">
        <f>IF(B18="","",IF(ISERROR(VLOOKUP(B18,[1]Blad2!$E$3:$F$545,2,0)),"persoonscode NIET herkend !!",VLOOKUP(B18,[1]Blad2!$E$3:$F$545,2,0)))</f>
        <v/>
      </c>
      <c r="K18" s="1" t="str">
        <f t="shared" si="3"/>
        <v/>
      </c>
      <c r="L18" s="1" t="str">
        <f t="shared" si="4"/>
        <v/>
      </c>
      <c r="M18" s="1" t="str">
        <f t="shared" si="5"/>
        <v/>
      </c>
      <c r="N18" s="1" t="str">
        <f t="shared" si="6"/>
        <v/>
      </c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2"/>
      <c r="J19" s="1" t="str">
        <f>IF(B19="","",IF(ISERROR(VLOOKUP(B19,[1]Blad2!$E$3:$F$545,2,0)),"persoonscode NIET herkend !!",VLOOKUP(B19,[1]Blad2!$E$3:$F$545,2,0)))</f>
        <v/>
      </c>
      <c r="K19" s="1" t="str">
        <f t="shared" si="3"/>
        <v/>
      </c>
      <c r="L19" s="1" t="str">
        <f t="shared" si="4"/>
        <v/>
      </c>
      <c r="M19" s="1" t="str">
        <f t="shared" si="5"/>
        <v/>
      </c>
      <c r="N19" s="1" t="str">
        <f t="shared" si="6"/>
        <v/>
      </c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2"/>
      <c r="J20" s="1" t="str">
        <f>IF(B20="","",IF(ISERROR(VLOOKUP(B20,[1]Blad2!$E$3:$F$545,2,0)),"persoonscode NIET herkend !!",VLOOKUP(B20,[1]Blad2!$E$3:$F$545,2,0)))</f>
        <v/>
      </c>
      <c r="K20" s="1" t="str">
        <f t="shared" si="3"/>
        <v/>
      </c>
      <c r="L20" s="1" t="str">
        <f t="shared" si="4"/>
        <v/>
      </c>
      <c r="M20" s="1" t="str">
        <f t="shared" si="5"/>
        <v/>
      </c>
      <c r="N20" s="1" t="str">
        <f t="shared" si="6"/>
        <v/>
      </c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2"/>
      <c r="J21" s="1" t="str">
        <f>IF(B21="","",IF(ISERROR(VLOOKUP(B21,[1]Blad2!$E$3:$F$545,2,0)),"persoonscode NIET herkend !!",VLOOKUP(B21,[1]Blad2!$E$3:$F$545,2,0)))</f>
        <v/>
      </c>
      <c r="K21" s="1" t="str">
        <f t="shared" si="3"/>
        <v/>
      </c>
      <c r="L21" s="1" t="str">
        <f t="shared" si="4"/>
        <v/>
      </c>
      <c r="M21" s="1" t="str">
        <f t="shared" si="5"/>
        <v/>
      </c>
      <c r="N21" s="1" t="str">
        <f t="shared" si="6"/>
        <v/>
      </c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2"/>
      <c r="J22" s="1" t="str">
        <f>IF(B22="","",IF(ISERROR(VLOOKUP(B22,[1]Blad2!$E$3:$F$545,2,0)),"persoonscode NIET herkend !!",VLOOKUP(B22,[1]Blad2!$E$3:$F$545,2,0)))</f>
        <v/>
      </c>
      <c r="K22" s="1" t="str">
        <f t="shared" si="3"/>
        <v/>
      </c>
      <c r="L22" s="1" t="str">
        <f t="shared" si="4"/>
        <v/>
      </c>
      <c r="M22" s="1" t="str">
        <f t="shared" si="5"/>
        <v/>
      </c>
      <c r="N22" s="1" t="str">
        <f t="shared" si="6"/>
        <v/>
      </c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2"/>
      <c r="J23" s="1" t="str">
        <f>IF(B23="","",IF(ISERROR(VLOOKUP(B23,[1]Blad2!$E$3:$F$545,2,0)),"persoonscode NIET herkend !!",VLOOKUP(B23,[1]Blad2!$E$3:$F$545,2,0)))</f>
        <v/>
      </c>
      <c r="K23" s="1" t="str">
        <f t="shared" si="3"/>
        <v/>
      </c>
      <c r="L23" s="1" t="str">
        <f t="shared" si="4"/>
        <v/>
      </c>
      <c r="M23" s="1" t="str">
        <f t="shared" si="5"/>
        <v/>
      </c>
      <c r="N23" s="1" t="str">
        <f t="shared" si="6"/>
        <v/>
      </c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2"/>
      <c r="J24" s="1" t="str">
        <f>IF(B24="","",IF(ISERROR(VLOOKUP(B24,[1]Blad2!$E$3:$F$545,2,0)),"persoonscode NIET herkend !!",VLOOKUP(B24,[1]Blad2!$E$3:$F$545,2,0)))</f>
        <v/>
      </c>
      <c r="K24" s="1" t="str">
        <f t="shared" si="3"/>
        <v/>
      </c>
      <c r="L24" s="1" t="str">
        <f t="shared" si="4"/>
        <v/>
      </c>
      <c r="M24" s="1" t="str">
        <f t="shared" si="5"/>
        <v/>
      </c>
      <c r="N24" s="1" t="str">
        <f t="shared" si="6"/>
        <v/>
      </c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2"/>
      <c r="J25" s="1" t="str">
        <f>IF(B25="","",IF(ISERROR(VLOOKUP(B25,[1]Blad2!$E$3:$F$545,2,0)),"persoonscode NIET herkend !!",VLOOKUP(B25,[1]Blad2!$E$3:$F$545,2,0)))</f>
        <v/>
      </c>
      <c r="K25" s="1" t="str">
        <f t="shared" si="3"/>
        <v/>
      </c>
      <c r="L25" s="1" t="str">
        <f t="shared" si="4"/>
        <v/>
      </c>
      <c r="M25" s="1" t="str">
        <f t="shared" si="5"/>
        <v/>
      </c>
      <c r="N25" s="1" t="str">
        <f t="shared" si="6"/>
        <v/>
      </c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2"/>
      <c r="J26" s="1" t="str">
        <f>IF(B26="","",IF(ISERROR(VLOOKUP(B26,[1]Blad2!$E$3:$F$545,2,0)),"persoonscode NIET herkend !!",VLOOKUP(B26,[1]Blad2!$E$3:$F$545,2,0)))</f>
        <v/>
      </c>
      <c r="K26" s="1" t="str">
        <f t="shared" si="3"/>
        <v/>
      </c>
      <c r="L26" s="1" t="str">
        <f t="shared" si="4"/>
        <v/>
      </c>
      <c r="M26" s="1" t="str">
        <f t="shared" si="5"/>
        <v/>
      </c>
      <c r="N26" s="1" t="str">
        <f t="shared" si="6"/>
        <v/>
      </c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2"/>
      <c r="J27" s="1" t="str">
        <f>IF(B27="","",IF(ISERROR(VLOOKUP(B27,[1]Blad2!$E$3:$F$545,2,0)),"persoonscode NIET herkend !!",VLOOKUP(B27,[1]Blad2!$E$3:$F$545,2,0)))</f>
        <v/>
      </c>
      <c r="K27" s="1" t="str">
        <f t="shared" si="3"/>
        <v/>
      </c>
      <c r="L27" s="1" t="str">
        <f t="shared" si="4"/>
        <v/>
      </c>
      <c r="M27" s="1" t="str">
        <f t="shared" si="5"/>
        <v/>
      </c>
      <c r="N27" s="1" t="str">
        <f t="shared" si="6"/>
        <v/>
      </c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2"/>
      <c r="J28" s="1" t="str">
        <f>IF(B28="","",IF(ISERROR(VLOOKUP(B28,[1]Blad2!$E$3:$F$545,2,0)),"persoonscode NIET herkend !!",VLOOKUP(B28,[1]Blad2!$E$3:$F$545,2,0)))</f>
        <v/>
      </c>
      <c r="K28" s="1" t="str">
        <f t="shared" si="3"/>
        <v/>
      </c>
      <c r="L28" s="1" t="str">
        <f t="shared" si="4"/>
        <v/>
      </c>
      <c r="M28" s="1" t="str">
        <f t="shared" si="5"/>
        <v/>
      </c>
      <c r="N28" s="1" t="str">
        <f t="shared" si="6"/>
        <v/>
      </c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2"/>
      <c r="J29" s="1" t="str">
        <f>IF(B29="","",IF(ISERROR(VLOOKUP(B29,[1]Blad2!$E$3:$F$545,2,0)),"persoonscode NIET herkend !!",VLOOKUP(B29,[1]Blad2!$E$3:$F$545,2,0)))</f>
        <v/>
      </c>
      <c r="K29" s="1" t="str">
        <f t="shared" si="3"/>
        <v/>
      </c>
      <c r="L29" s="1" t="str">
        <f t="shared" si="4"/>
        <v/>
      </c>
      <c r="M29" s="1" t="str">
        <f t="shared" si="5"/>
        <v/>
      </c>
      <c r="N29" s="1" t="str">
        <f t="shared" si="6"/>
        <v/>
      </c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2"/>
      <c r="J30" s="1" t="str">
        <f>IF(B30="","",IF(ISERROR(VLOOKUP(B30,[1]Blad2!$E$3:$F$545,2,0)),"persoonscode NIET herkend !!",VLOOKUP(B30,[1]Blad2!$E$3:$F$545,2,0)))</f>
        <v/>
      </c>
      <c r="K30" s="1" t="str">
        <f t="shared" si="3"/>
        <v/>
      </c>
      <c r="L30" s="1" t="str">
        <f t="shared" si="4"/>
        <v/>
      </c>
      <c r="M30" s="1" t="str">
        <f t="shared" si="5"/>
        <v/>
      </c>
      <c r="N30" s="1" t="str">
        <f t="shared" si="6"/>
        <v/>
      </c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2"/>
      <c r="J31" s="1" t="str">
        <f>IF(B31="","",IF(ISERROR(VLOOKUP(B31,[1]Blad2!$E$3:$F$545,2,0)),"persoonscode NIET herkend !!",VLOOKUP(B31,[1]Blad2!$E$3:$F$545,2,0)))</f>
        <v/>
      </c>
      <c r="K31" s="1" t="str">
        <f t="shared" si="3"/>
        <v/>
      </c>
      <c r="L31" s="1" t="str">
        <f t="shared" si="4"/>
        <v/>
      </c>
      <c r="M31" s="1" t="str">
        <f t="shared" si="5"/>
        <v/>
      </c>
      <c r="N31" s="1" t="str">
        <f t="shared" si="6"/>
        <v/>
      </c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2"/>
      <c r="J32" s="1" t="str">
        <f>IF(B32="","",IF(ISERROR(VLOOKUP(B32,[1]Blad2!$E$3:$F$545,2,0)),"persoonscode NIET herkend !!",VLOOKUP(B32,[1]Blad2!$E$3:$F$545,2,0)))</f>
        <v/>
      </c>
      <c r="K32" s="1" t="str">
        <f t="shared" si="3"/>
        <v/>
      </c>
      <c r="L32" s="1" t="str">
        <f t="shared" si="4"/>
        <v/>
      </c>
      <c r="M32" s="1" t="str">
        <f t="shared" si="5"/>
        <v/>
      </c>
      <c r="N32" s="1" t="str">
        <f t="shared" si="6"/>
        <v/>
      </c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2"/>
      <c r="J33" s="1" t="str">
        <f>IF(B33="","",IF(ISERROR(VLOOKUP(B33,[1]Blad2!$E$3:$F$545,2,0)),"persoonscode NIET herkend !!",VLOOKUP(B33,[1]Blad2!$E$3:$F$545,2,0)))</f>
        <v/>
      </c>
      <c r="K33" s="1" t="str">
        <f t="shared" si="3"/>
        <v/>
      </c>
      <c r="L33" s="1" t="str">
        <f t="shared" si="4"/>
        <v/>
      </c>
      <c r="M33" s="1" t="str">
        <f t="shared" si="5"/>
        <v/>
      </c>
      <c r="N33" s="1" t="str">
        <f t="shared" si="6"/>
        <v/>
      </c>
    </row>
    <row r="34" spans="1:14" x14ac:dyDescent="0.3">
      <c r="A34" s="1"/>
      <c r="B34" s="1"/>
      <c r="C34" s="1"/>
      <c r="D34" s="1"/>
      <c r="E34" s="1"/>
      <c r="F34" s="1"/>
      <c r="G34" s="1"/>
      <c r="H34" s="1"/>
      <c r="I34" s="2"/>
      <c r="J34" s="1" t="str">
        <f>IF(B34="","",IF(ISERROR(VLOOKUP(B34,[1]Blad2!$E$3:$F$545,2,0)),"persoonscode NIET herkend !!",VLOOKUP(B34,[1]Blad2!$E$3:$F$545,2,0)))</f>
        <v/>
      </c>
      <c r="K34" s="1" t="str">
        <f t="shared" si="3"/>
        <v/>
      </c>
      <c r="L34" s="1" t="str">
        <f t="shared" si="4"/>
        <v/>
      </c>
      <c r="M34" s="1" t="str">
        <f t="shared" si="5"/>
        <v/>
      </c>
      <c r="N34" s="1" t="str">
        <f t="shared" si="6"/>
        <v/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2"/>
      <c r="J35" s="1" t="str">
        <f>IF(B35="","",IF(ISERROR(VLOOKUP(B35,[1]Blad2!$E$3:$F$545,2,0)),"persoonscode NIET herkend !!",VLOOKUP(B35,[1]Blad2!$E$3:$F$545,2,0)))</f>
        <v/>
      </c>
      <c r="K35" s="1" t="str">
        <f t="shared" si="3"/>
        <v/>
      </c>
      <c r="L35" s="1" t="str">
        <f t="shared" si="4"/>
        <v/>
      </c>
      <c r="M35" s="1" t="str">
        <f t="shared" si="5"/>
        <v/>
      </c>
      <c r="N35" s="1" t="str">
        <f t="shared" si="6"/>
        <v/>
      </c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2"/>
      <c r="J36" s="1" t="str">
        <f>IF(B36="","",IF(ISERROR(VLOOKUP(B36,[1]Blad2!$E$3:$F$545,2,0)),"persoonscode NIET herkend !!",VLOOKUP(B36,[1]Blad2!$E$3:$F$545,2,0)))</f>
        <v/>
      </c>
      <c r="K36" s="1" t="str">
        <f t="shared" si="3"/>
        <v/>
      </c>
      <c r="L36" s="1" t="str">
        <f t="shared" si="4"/>
        <v/>
      </c>
      <c r="M36" s="1" t="str">
        <f t="shared" si="5"/>
        <v/>
      </c>
      <c r="N36" s="1" t="str">
        <f t="shared" si="6"/>
        <v/>
      </c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2"/>
      <c r="J37" s="1" t="str">
        <f>IF(B37="","",IF(ISERROR(VLOOKUP(B37,[1]Blad2!$E$3:$F$545,2,0)),"persoonscode NIET herkend !!",VLOOKUP(B37,[1]Blad2!$E$3:$F$545,2,0)))</f>
        <v/>
      </c>
      <c r="K37" s="1" t="str">
        <f t="shared" si="3"/>
        <v/>
      </c>
      <c r="L37" s="1" t="str">
        <f t="shared" si="4"/>
        <v/>
      </c>
      <c r="M37" s="1" t="str">
        <f t="shared" si="5"/>
        <v/>
      </c>
      <c r="N37" s="1" t="str">
        <f t="shared" si="6"/>
        <v/>
      </c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2"/>
      <c r="J38" s="1" t="str">
        <f>IF(B38="","",IF(ISERROR(VLOOKUP(B38,[1]Blad2!$E$3:$F$545,2,0)),"persoonscode NIET herkend !!",VLOOKUP(B38,[1]Blad2!$E$3:$F$545,2,0)))</f>
        <v/>
      </c>
      <c r="K38" s="1" t="str">
        <f t="shared" si="3"/>
        <v/>
      </c>
      <c r="L38" s="1" t="str">
        <f t="shared" si="4"/>
        <v/>
      </c>
      <c r="M38" s="1" t="str">
        <f t="shared" si="5"/>
        <v/>
      </c>
      <c r="N38" s="1" t="str">
        <f t="shared" si="6"/>
        <v/>
      </c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2"/>
      <c r="J39" s="1" t="str">
        <f>IF(B39="","",IF(ISERROR(VLOOKUP(B39,[1]Blad2!$E$3:$F$545,2,0)),"persoonscode NIET herkend !!",VLOOKUP(B39,[1]Blad2!$E$3:$F$545,2,0)))</f>
        <v/>
      </c>
      <c r="K39" s="1" t="str">
        <f t="shared" si="3"/>
        <v/>
      </c>
      <c r="L39" s="1" t="str">
        <f t="shared" si="4"/>
        <v/>
      </c>
      <c r="M39" s="1" t="str">
        <f t="shared" si="5"/>
        <v/>
      </c>
      <c r="N39" s="1" t="str">
        <f t="shared" si="6"/>
        <v/>
      </c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2"/>
      <c r="J40" s="1" t="str">
        <f>IF(B40="","",IF(ISERROR(VLOOKUP(B40,[1]Blad2!$E$3:$F$545,2,0)),"persoonscode NIET herkend !!",VLOOKUP(B40,[1]Blad2!$E$3:$F$545,2,0)))</f>
        <v/>
      </c>
      <c r="K40" s="1" t="str">
        <f t="shared" si="3"/>
        <v/>
      </c>
      <c r="L40" s="1" t="str">
        <f t="shared" si="4"/>
        <v/>
      </c>
      <c r="M40" s="1" t="str">
        <f t="shared" si="5"/>
        <v/>
      </c>
      <c r="N40" s="1" t="str">
        <f t="shared" si="6"/>
        <v/>
      </c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2"/>
      <c r="J41" s="1" t="str">
        <f>IF(B41="","",IF(ISERROR(VLOOKUP(B41,[1]Blad2!$E$3:$F$545,2,0)),"persoonscode NIET herkend !!",VLOOKUP(B41,[1]Blad2!$E$3:$F$545,2,0)))</f>
        <v/>
      </c>
      <c r="K41" s="1" t="str">
        <f t="shared" si="3"/>
        <v/>
      </c>
      <c r="L41" s="1" t="str">
        <f t="shared" si="4"/>
        <v/>
      </c>
      <c r="M41" s="1" t="str">
        <f t="shared" si="5"/>
        <v/>
      </c>
      <c r="N41" s="1" t="str">
        <f t="shared" si="6"/>
        <v/>
      </c>
    </row>
    <row r="42" spans="1:14" x14ac:dyDescent="0.3">
      <c r="A42" s="1"/>
      <c r="B42" s="1"/>
      <c r="C42" s="1"/>
      <c r="D42" s="1"/>
      <c r="E42" s="1"/>
      <c r="F42" s="1"/>
      <c r="G42" s="1"/>
      <c r="H42" s="1"/>
      <c r="I42" s="2"/>
      <c r="J42" s="1" t="str">
        <f>IF(B42="","",IF(ISERROR(VLOOKUP(B42,[1]Blad2!$E$3:$F$545,2,0)),"persoonscode NIET herkend !!",VLOOKUP(B42,[1]Blad2!$E$3:$F$545,2,0)))</f>
        <v/>
      </c>
      <c r="K42" s="1" t="str">
        <f t="shared" si="3"/>
        <v/>
      </c>
      <c r="L42" s="1" t="str">
        <f t="shared" si="4"/>
        <v/>
      </c>
      <c r="M42" s="1" t="str">
        <f t="shared" si="5"/>
        <v/>
      </c>
      <c r="N42" s="1" t="str">
        <f t="shared" si="6"/>
        <v/>
      </c>
    </row>
    <row r="43" spans="1:14" x14ac:dyDescent="0.3">
      <c r="A43" s="1"/>
      <c r="B43" s="1"/>
      <c r="C43" s="1"/>
      <c r="D43" s="1"/>
      <c r="E43" s="1"/>
      <c r="F43" s="1"/>
      <c r="G43" s="1"/>
      <c r="H43" s="1"/>
      <c r="I43" s="2"/>
      <c r="J43" s="1" t="str">
        <f>IF(B43="","",IF(ISERROR(VLOOKUP(B43,[1]Blad2!$E$3:$F$545,2,0)),"persoonscode NIET herkend !!",VLOOKUP(B43,[1]Blad2!$E$3:$F$545,2,0)))</f>
        <v/>
      </c>
      <c r="K43" s="1" t="str">
        <f t="shared" si="3"/>
        <v/>
      </c>
      <c r="L43" s="1" t="str">
        <f t="shared" si="4"/>
        <v/>
      </c>
      <c r="M43" s="1" t="str">
        <f t="shared" si="5"/>
        <v/>
      </c>
      <c r="N43" s="1" t="str">
        <f t="shared" si="6"/>
        <v/>
      </c>
    </row>
    <row r="44" spans="1:14" x14ac:dyDescent="0.3">
      <c r="A44" s="1"/>
      <c r="B44" s="1"/>
      <c r="C44" s="1"/>
      <c r="D44" s="1"/>
      <c r="E44" s="1"/>
      <c r="F44" s="1"/>
      <c r="G44" s="1"/>
      <c r="H44" s="1"/>
      <c r="I44" s="2"/>
      <c r="J44" s="1" t="str">
        <f>IF(B44="","",IF(ISERROR(VLOOKUP(B44,[1]Blad2!$E$3:$F$545,2,0)),"persoonscode NIET herkend !!",VLOOKUP(B44,[1]Blad2!$E$3:$F$545,2,0)))</f>
        <v/>
      </c>
      <c r="K44" s="1" t="str">
        <f t="shared" si="3"/>
        <v/>
      </c>
      <c r="L44" s="1" t="str">
        <f t="shared" si="4"/>
        <v/>
      </c>
      <c r="M44" s="1" t="str">
        <f t="shared" si="5"/>
        <v/>
      </c>
      <c r="N44" s="1" t="str">
        <f t="shared" si="6"/>
        <v/>
      </c>
    </row>
    <row r="45" spans="1:14" x14ac:dyDescent="0.3">
      <c r="A45" s="1"/>
      <c r="B45" s="1"/>
      <c r="C45" s="1"/>
      <c r="D45" s="1"/>
      <c r="E45" s="1"/>
      <c r="F45" s="1"/>
      <c r="G45" s="1"/>
      <c r="H45" s="1"/>
      <c r="I45" s="2"/>
      <c r="J45" s="1" t="str">
        <f>IF(B45="","",IF(ISERROR(VLOOKUP(B45,[1]Blad2!$E$3:$F$545,2,0)),"persoonscode NIET herkend !!",VLOOKUP(B45,[1]Blad2!$E$3:$F$545,2,0)))</f>
        <v/>
      </c>
      <c r="K45" s="1" t="str">
        <f t="shared" si="3"/>
        <v/>
      </c>
      <c r="L45" s="1" t="str">
        <f t="shared" si="4"/>
        <v/>
      </c>
      <c r="M45" s="1" t="str">
        <f t="shared" si="5"/>
        <v/>
      </c>
      <c r="N45" s="1" t="str">
        <f t="shared" si="6"/>
        <v/>
      </c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2"/>
      <c r="J46" s="1" t="str">
        <f>IF(B46="","",IF(ISERROR(VLOOKUP(B46,[1]Blad2!$E$3:$F$545,2,0)),"persoonscode NIET herkend !!",VLOOKUP(B46,[1]Blad2!$E$3:$F$545,2,0)))</f>
        <v/>
      </c>
      <c r="K46" s="1" t="str">
        <f t="shared" si="3"/>
        <v/>
      </c>
      <c r="L46" s="1" t="str">
        <f t="shared" si="4"/>
        <v/>
      </c>
      <c r="M46" s="1" t="str">
        <f t="shared" si="5"/>
        <v/>
      </c>
      <c r="N46" s="1" t="str">
        <f t="shared" si="6"/>
        <v/>
      </c>
    </row>
    <row r="47" spans="1:14" x14ac:dyDescent="0.3">
      <c r="A47" s="1"/>
      <c r="B47" s="1"/>
      <c r="C47" s="1"/>
      <c r="D47" s="1"/>
      <c r="E47" s="1"/>
      <c r="F47" s="1"/>
      <c r="G47" s="1"/>
      <c r="H47" s="1"/>
      <c r="I47" s="2"/>
      <c r="J47" s="1" t="str">
        <f>IF(B47="","",IF(ISERROR(VLOOKUP(B47,[1]Blad2!$E$3:$F$545,2,0)),"persoonscode NIET herkend !!",VLOOKUP(B47,[1]Blad2!$E$3:$F$545,2,0)))</f>
        <v/>
      </c>
      <c r="K47" s="1" t="str">
        <f t="shared" si="3"/>
        <v/>
      </c>
      <c r="L47" s="1" t="str">
        <f t="shared" si="4"/>
        <v/>
      </c>
      <c r="M47" s="1" t="str">
        <f t="shared" si="5"/>
        <v/>
      </c>
      <c r="N47" s="1" t="str">
        <f t="shared" si="6"/>
        <v/>
      </c>
    </row>
    <row r="48" spans="1:14" x14ac:dyDescent="0.3">
      <c r="A48" s="1"/>
      <c r="B48" s="1"/>
      <c r="C48" s="1"/>
      <c r="D48" s="1"/>
      <c r="E48" s="1"/>
      <c r="F48" s="1"/>
      <c r="G48" s="1"/>
      <c r="H48" s="1"/>
      <c r="I48" s="2"/>
      <c r="J48" s="1" t="str">
        <f>IF(B48="","",IF(ISERROR(VLOOKUP(B48,[1]Blad2!$E$3:$F$545,2,0)),"persoonscode NIET herkend !!",VLOOKUP(B48,[1]Blad2!$E$3:$F$545,2,0)))</f>
        <v/>
      </c>
      <c r="K48" s="1" t="str">
        <f t="shared" si="3"/>
        <v/>
      </c>
      <c r="L48" s="1" t="str">
        <f t="shared" si="4"/>
        <v/>
      </c>
      <c r="M48" s="1" t="str">
        <f t="shared" si="5"/>
        <v/>
      </c>
      <c r="N48" s="1" t="str">
        <f t="shared" si="6"/>
        <v/>
      </c>
    </row>
    <row r="49" spans="1:14" x14ac:dyDescent="0.3">
      <c r="A49" s="1"/>
      <c r="B49" s="1"/>
      <c r="C49" s="1"/>
      <c r="D49" s="1"/>
      <c r="E49" s="1"/>
      <c r="F49" s="1"/>
      <c r="G49" s="1"/>
      <c r="H49" s="1"/>
      <c r="I49" s="2"/>
      <c r="J49" s="1" t="str">
        <f>IF(B49="","",IF(ISERROR(VLOOKUP(B49,[1]Blad2!$E$3:$F$545,2,0)),"persoonscode NIET herkend !!",VLOOKUP(B49,[1]Blad2!$E$3:$F$545,2,0)))</f>
        <v/>
      </c>
      <c r="K49" s="1" t="str">
        <f t="shared" si="3"/>
        <v/>
      </c>
      <c r="L49" s="1" t="str">
        <f t="shared" si="4"/>
        <v/>
      </c>
      <c r="M49" s="1" t="str">
        <f t="shared" si="5"/>
        <v/>
      </c>
      <c r="N49" s="1" t="str">
        <f t="shared" si="6"/>
        <v/>
      </c>
    </row>
    <row r="50" spans="1:14" x14ac:dyDescent="0.3">
      <c r="A50" s="1"/>
      <c r="B50" s="1"/>
      <c r="C50" s="1"/>
      <c r="D50" s="1"/>
      <c r="E50" s="1"/>
      <c r="F50" s="1"/>
      <c r="G50" s="1"/>
      <c r="H50" s="1"/>
      <c r="I50" s="2"/>
      <c r="J50" s="1" t="str">
        <f>IF(B50="","",IF(ISERROR(VLOOKUP(B50,[1]Blad2!$E$3:$F$545,2,0)),"persoonscode NIET herkend !!",VLOOKUP(B50,[1]Blad2!$E$3:$F$545,2,0)))</f>
        <v/>
      </c>
      <c r="K50" s="1" t="str">
        <f t="shared" si="3"/>
        <v/>
      </c>
      <c r="L50" s="1" t="str">
        <f t="shared" si="4"/>
        <v/>
      </c>
      <c r="M50" s="1" t="str">
        <f t="shared" si="5"/>
        <v/>
      </c>
      <c r="N50" s="1" t="str">
        <f t="shared" si="6"/>
        <v/>
      </c>
    </row>
    <row r="51" spans="1:14" x14ac:dyDescent="0.3">
      <c r="A51" s="1"/>
      <c r="B51" s="1"/>
      <c r="C51" s="1"/>
      <c r="D51" s="1"/>
      <c r="E51" s="1"/>
      <c r="F51" s="1"/>
      <c r="G51" s="1"/>
      <c r="H51" s="1"/>
      <c r="I51" s="2"/>
      <c r="J51" s="1" t="str">
        <f>IF(B51="","",IF(ISERROR(VLOOKUP(B51,[1]Blad2!$E$3:$F$545,2,0)),"persoonscode NIET herkend !!",VLOOKUP(B51,[1]Blad2!$E$3:$F$545,2,0)))</f>
        <v/>
      </c>
      <c r="K51" s="1" t="str">
        <f t="shared" si="3"/>
        <v/>
      </c>
      <c r="L51" s="1" t="str">
        <f t="shared" si="4"/>
        <v/>
      </c>
      <c r="M51" s="1" t="str">
        <f t="shared" si="5"/>
        <v/>
      </c>
      <c r="N51" s="1" t="str">
        <f t="shared" si="6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29B4-3973-48B2-A15D-F968A47B954E}">
  <dimension ref="A1:P84"/>
  <sheetViews>
    <sheetView tabSelected="1" workbookViewId="0">
      <selection activeCell="D23" sqref="D23"/>
    </sheetView>
  </sheetViews>
  <sheetFormatPr defaultRowHeight="14.4" x14ac:dyDescent="0.3"/>
  <cols>
    <col min="1" max="1" width="10.5546875" style="15" customWidth="1"/>
    <col min="2" max="2" width="12.88671875" style="14" customWidth="1"/>
    <col min="3" max="3" width="26.6640625" style="14" customWidth="1"/>
    <col min="4" max="4" width="12" style="15" bestFit="1" customWidth="1"/>
    <col min="5" max="5" width="18.109375" style="15" customWidth="1"/>
    <col min="6" max="6" width="10.33203125" style="47" customWidth="1"/>
    <col min="7" max="7" width="7.5546875" style="14" customWidth="1"/>
    <col min="8" max="8" width="8.44140625" style="48" customWidth="1"/>
    <col min="9" max="9" width="10" style="48" customWidth="1"/>
    <col min="10" max="10" width="11.21875" style="16" customWidth="1"/>
    <col min="11" max="11" width="13.6640625" style="15" customWidth="1"/>
    <col min="12" max="12" width="15.6640625" style="49" customWidth="1"/>
    <col min="14" max="14" width="8.88671875" style="14"/>
    <col min="15" max="15" width="5.88671875" style="15" customWidth="1"/>
    <col min="16" max="16" width="8.6640625" style="16" customWidth="1"/>
    <col min="17" max="16384" width="8.88671875" style="14"/>
  </cols>
  <sheetData>
    <row r="1" spans="1:13" ht="52.2" customHeight="1" x14ac:dyDescent="0.3">
      <c r="A1" s="6" t="s">
        <v>38</v>
      </c>
      <c r="B1" s="7" t="s">
        <v>39</v>
      </c>
      <c r="C1" s="8" t="s">
        <v>40</v>
      </c>
      <c r="D1" s="9" t="s">
        <v>41</v>
      </c>
      <c r="E1" s="9" t="s">
        <v>42</v>
      </c>
      <c r="F1" s="68" t="s">
        <v>43</v>
      </c>
      <c r="G1" s="69"/>
      <c r="H1" s="70" t="s">
        <v>20</v>
      </c>
      <c r="I1" s="70"/>
      <c r="J1" s="10">
        <v>0</v>
      </c>
      <c r="K1" s="11" t="s">
        <v>44</v>
      </c>
      <c r="L1" s="12" t="s">
        <v>44</v>
      </c>
      <c r="M1" s="13"/>
    </row>
    <row r="2" spans="1:13" ht="43.2" customHeight="1" x14ac:dyDescent="0.3">
      <c r="A2" s="17" t="s">
        <v>21</v>
      </c>
      <c r="B2" s="18" t="s">
        <v>22</v>
      </c>
      <c r="C2" s="18" t="s">
        <v>23</v>
      </c>
      <c r="D2" s="18" t="s">
        <v>24</v>
      </c>
      <c r="E2" s="18" t="s">
        <v>1</v>
      </c>
      <c r="F2" s="19" t="s">
        <v>11</v>
      </c>
      <c r="G2" s="20" t="s">
        <v>25</v>
      </c>
      <c r="H2" s="21" t="s">
        <v>2</v>
      </c>
      <c r="I2" s="22" t="s">
        <v>26</v>
      </c>
      <c r="J2" s="23" t="s">
        <v>27</v>
      </c>
      <c r="K2" s="11" t="s">
        <v>28</v>
      </c>
      <c r="L2" s="24" t="s">
        <v>29</v>
      </c>
      <c r="M2" s="14"/>
    </row>
    <row r="3" spans="1:13" ht="13.8" x14ac:dyDescent="0.3">
      <c r="A3" s="25">
        <f>IF($B$1=7,1,1)</f>
        <v>1</v>
      </c>
      <c r="B3" s="60">
        <v>1</v>
      </c>
      <c r="C3" s="25"/>
      <c r="D3" s="25"/>
      <c r="E3" s="25"/>
      <c r="F3" s="26"/>
      <c r="G3" s="27"/>
      <c r="H3" s="28"/>
      <c r="I3" s="28"/>
      <c r="J3" s="29"/>
      <c r="K3" s="25"/>
      <c r="L3" s="64"/>
      <c r="M3" s="14"/>
    </row>
    <row r="4" spans="1:13" ht="13.8" x14ac:dyDescent="0.3">
      <c r="A4" s="25">
        <f>IF($B$1=7,B3*2,A3+1)</f>
        <v>2</v>
      </c>
      <c r="B4" s="60"/>
      <c r="C4" s="25"/>
      <c r="D4" s="25"/>
      <c r="E4" s="25"/>
      <c r="F4" s="26"/>
      <c r="G4" s="27"/>
      <c r="H4" s="28"/>
      <c r="I4" s="28"/>
      <c r="J4" s="29"/>
      <c r="K4" s="25"/>
      <c r="L4" s="65"/>
      <c r="M4" s="14"/>
    </row>
    <row r="5" spans="1:13" ht="13.8" x14ac:dyDescent="0.3">
      <c r="A5" s="25">
        <f>IF($B$1=7,"",A4+1)</f>
        <v>3</v>
      </c>
      <c r="B5" s="60"/>
      <c r="C5" s="25"/>
      <c r="D5" s="25"/>
      <c r="E5" s="25"/>
      <c r="F5" s="26"/>
      <c r="G5" s="27"/>
      <c r="H5" s="28"/>
      <c r="I5" s="28"/>
      <c r="J5" s="29"/>
      <c r="K5" s="25"/>
      <c r="L5" s="66"/>
      <c r="M5" s="14"/>
    </row>
    <row r="6" spans="1:13" ht="13.8" x14ac:dyDescent="0.3">
      <c r="A6" s="30">
        <f>IF($B$1=7,B6*2-1,A5+1)</f>
        <v>4</v>
      </c>
      <c r="B6" s="52">
        <f>B3+1</f>
        <v>2</v>
      </c>
      <c r="C6" s="30"/>
      <c r="D6" s="30"/>
      <c r="E6" s="30"/>
      <c r="F6" s="31"/>
      <c r="G6" s="32"/>
      <c r="H6" s="33"/>
      <c r="I6" s="33"/>
      <c r="J6" s="34"/>
      <c r="K6" s="30"/>
      <c r="L6" s="53"/>
      <c r="M6" s="14"/>
    </row>
    <row r="7" spans="1:13" ht="13.8" x14ac:dyDescent="0.3">
      <c r="A7" s="30">
        <f>IF($B$1=7,B6*2,A6+1)</f>
        <v>5</v>
      </c>
      <c r="B7" s="52"/>
      <c r="C7" s="30"/>
      <c r="D7" s="30"/>
      <c r="E7" s="30"/>
      <c r="F7" s="31"/>
      <c r="G7" s="32"/>
      <c r="H7" s="33"/>
      <c r="I7" s="33"/>
      <c r="J7" s="34"/>
      <c r="K7" s="30"/>
      <c r="L7" s="54"/>
      <c r="M7" s="14"/>
    </row>
    <row r="8" spans="1:13" ht="13.8" x14ac:dyDescent="0.3">
      <c r="A8" s="30">
        <f>IF($B$1=7,"",A7+1)</f>
        <v>6</v>
      </c>
      <c r="B8" s="52"/>
      <c r="C8" s="30"/>
      <c r="D8" s="30"/>
      <c r="E8" s="30"/>
      <c r="F8" s="31"/>
      <c r="G8" s="32"/>
      <c r="H8" s="33"/>
      <c r="I8" s="33"/>
      <c r="J8" s="34"/>
      <c r="K8" s="30"/>
      <c r="L8" s="55"/>
      <c r="M8" s="14"/>
    </row>
    <row r="9" spans="1:13" ht="13.8" x14ac:dyDescent="0.3">
      <c r="A9" s="25">
        <f>IF($B$1=7,B9*2-1,A8+1)</f>
        <v>7</v>
      </c>
      <c r="B9" s="60">
        <f>B6+1</f>
        <v>3</v>
      </c>
      <c r="C9" s="25"/>
      <c r="D9" s="25"/>
      <c r="E9" s="25"/>
      <c r="F9" s="26"/>
      <c r="G9" s="27"/>
      <c r="H9" s="28"/>
      <c r="I9" s="28"/>
      <c r="J9" s="29"/>
      <c r="K9" s="25"/>
      <c r="L9" s="64"/>
      <c r="M9" s="14"/>
    </row>
    <row r="10" spans="1:13" ht="13.8" x14ac:dyDescent="0.3">
      <c r="A10" s="25">
        <f>IF($B$1=7,B9*2,A9+1)</f>
        <v>8</v>
      </c>
      <c r="B10" s="60"/>
      <c r="C10" s="25"/>
      <c r="D10" s="25"/>
      <c r="E10" s="25"/>
      <c r="F10" s="26"/>
      <c r="G10" s="27"/>
      <c r="H10" s="28"/>
      <c r="I10" s="28"/>
      <c r="J10" s="29"/>
      <c r="K10" s="25"/>
      <c r="L10" s="65"/>
      <c r="M10" s="14"/>
    </row>
    <row r="11" spans="1:13" ht="13.8" x14ac:dyDescent="0.3">
      <c r="A11" s="25">
        <f>IF($B$1=7,"",A10+1)</f>
        <v>9</v>
      </c>
      <c r="B11" s="60"/>
      <c r="C11" s="25"/>
      <c r="D11" s="25"/>
      <c r="E11" s="25"/>
      <c r="F11" s="26"/>
      <c r="G11" s="27"/>
      <c r="H11" s="28"/>
      <c r="I11" s="28"/>
      <c r="J11" s="29"/>
      <c r="K11" s="25"/>
      <c r="L11" s="66"/>
      <c r="M11" s="14"/>
    </row>
    <row r="12" spans="1:13" ht="13.8" x14ac:dyDescent="0.3">
      <c r="A12" s="30">
        <f>IF($B$1=7,B12*2-1,A11+1)</f>
        <v>10</v>
      </c>
      <c r="B12" s="52">
        <f>B9+1</f>
        <v>4</v>
      </c>
      <c r="C12" s="30"/>
      <c r="D12" s="30"/>
      <c r="E12" s="30"/>
      <c r="F12" s="31"/>
      <c r="G12" s="32"/>
      <c r="H12" s="33"/>
      <c r="I12" s="33"/>
      <c r="J12" s="34"/>
      <c r="K12" s="30"/>
      <c r="L12" s="53"/>
      <c r="M12" s="14"/>
    </row>
    <row r="13" spans="1:13" ht="13.8" x14ac:dyDescent="0.3">
      <c r="A13" s="30">
        <f>IF($B$1=7,B12*2,A12+1)</f>
        <v>11</v>
      </c>
      <c r="B13" s="52"/>
      <c r="C13" s="30"/>
      <c r="D13" s="30"/>
      <c r="E13" s="30"/>
      <c r="F13" s="31"/>
      <c r="G13" s="32"/>
      <c r="H13" s="33"/>
      <c r="I13" s="33"/>
      <c r="J13" s="34"/>
      <c r="K13" s="30"/>
      <c r="L13" s="54"/>
      <c r="M13" s="14"/>
    </row>
    <row r="14" spans="1:13" ht="13.8" x14ac:dyDescent="0.3">
      <c r="A14" s="30">
        <f>IF($B$1=7,"",A13+1)</f>
        <v>12</v>
      </c>
      <c r="B14" s="52"/>
      <c r="C14" s="30"/>
      <c r="D14" s="30"/>
      <c r="E14" s="30"/>
      <c r="F14" s="31"/>
      <c r="G14" s="32"/>
      <c r="H14" s="33"/>
      <c r="I14" s="33"/>
      <c r="J14" s="34"/>
      <c r="K14" s="30"/>
      <c r="L14" s="55"/>
      <c r="M14" s="14"/>
    </row>
    <row r="15" spans="1:13" ht="13.8" x14ac:dyDescent="0.3">
      <c r="A15" s="25">
        <f>IF($B$1=7,B15*2-1,A14+1)</f>
        <v>13</v>
      </c>
      <c r="B15" s="60">
        <f>B12+1</f>
        <v>5</v>
      </c>
      <c r="C15" s="25"/>
      <c r="D15" s="25"/>
      <c r="E15" s="25"/>
      <c r="F15" s="26"/>
      <c r="G15" s="27"/>
      <c r="H15" s="28"/>
      <c r="I15" s="28"/>
      <c r="J15" s="29"/>
      <c r="K15" s="25"/>
      <c r="L15" s="64"/>
      <c r="M15" s="14"/>
    </row>
    <row r="16" spans="1:13" ht="13.8" x14ac:dyDescent="0.3">
      <c r="A16" s="25">
        <f>IF($B$1=7,B15*2,A15+1)</f>
        <v>14</v>
      </c>
      <c r="B16" s="60"/>
      <c r="C16" s="25"/>
      <c r="D16" s="25"/>
      <c r="E16" s="25"/>
      <c r="F16" s="26"/>
      <c r="G16" s="27"/>
      <c r="H16" s="28"/>
      <c r="I16" s="28"/>
      <c r="J16" s="29"/>
      <c r="K16" s="25"/>
      <c r="L16" s="65"/>
      <c r="M16" s="14"/>
    </row>
    <row r="17" spans="1:13" ht="13.8" x14ac:dyDescent="0.3">
      <c r="A17" s="25">
        <f>IF($B$1=7,"",A16+1)</f>
        <v>15</v>
      </c>
      <c r="B17" s="60"/>
      <c r="C17" s="25"/>
      <c r="D17" s="25"/>
      <c r="E17" s="25"/>
      <c r="F17" s="26"/>
      <c r="G17" s="27"/>
      <c r="H17" s="28"/>
      <c r="I17" s="28"/>
      <c r="J17" s="29"/>
      <c r="K17" s="25"/>
      <c r="L17" s="66"/>
      <c r="M17" s="14"/>
    </row>
    <row r="18" spans="1:13" ht="13.8" x14ac:dyDescent="0.3">
      <c r="A18" s="30">
        <f>IF($B$1=7,B18*2-1,A17+1)</f>
        <v>16</v>
      </c>
      <c r="B18" s="52">
        <f>B15+1</f>
        <v>6</v>
      </c>
      <c r="C18" s="30"/>
      <c r="D18" s="30"/>
      <c r="E18" s="30"/>
      <c r="F18" s="31"/>
      <c r="G18" s="32"/>
      <c r="H18" s="33"/>
      <c r="I18" s="33"/>
      <c r="J18" s="34"/>
      <c r="K18" s="30"/>
      <c r="L18" s="53"/>
      <c r="M18" s="14"/>
    </row>
    <row r="19" spans="1:13" ht="13.8" x14ac:dyDescent="0.3">
      <c r="A19" s="30">
        <f>IF($B$1=7,B18*2,A18+1)</f>
        <v>17</v>
      </c>
      <c r="B19" s="52"/>
      <c r="C19" s="30"/>
      <c r="D19" s="30"/>
      <c r="E19" s="30"/>
      <c r="F19" s="31"/>
      <c r="G19" s="32"/>
      <c r="H19" s="33"/>
      <c r="I19" s="33"/>
      <c r="J19" s="34"/>
      <c r="K19" s="30"/>
      <c r="L19" s="54"/>
      <c r="M19" s="14"/>
    </row>
    <row r="20" spans="1:13" ht="13.8" x14ac:dyDescent="0.3">
      <c r="A20" s="30">
        <f>IF($B$1=7,"",A19+1)</f>
        <v>18</v>
      </c>
      <c r="B20" s="52"/>
      <c r="C20" s="35"/>
      <c r="D20" s="35"/>
      <c r="E20" s="35"/>
      <c r="F20" s="31"/>
      <c r="G20" s="32"/>
      <c r="H20" s="33"/>
      <c r="I20" s="33"/>
      <c r="J20" s="34"/>
      <c r="K20" s="30"/>
      <c r="L20" s="55"/>
      <c r="M20" s="14"/>
    </row>
    <row r="21" spans="1:13" ht="13.8" x14ac:dyDescent="0.3">
      <c r="A21" s="25">
        <f>IF($B$1=7,B21*2-1,A20+1)</f>
        <v>19</v>
      </c>
      <c r="B21" s="60">
        <f>B18+1</f>
        <v>7</v>
      </c>
      <c r="C21" s="36"/>
      <c r="D21" s="36"/>
      <c r="E21" s="36"/>
      <c r="F21" s="26"/>
      <c r="G21" s="27"/>
      <c r="H21" s="28"/>
      <c r="I21" s="28"/>
      <c r="J21" s="29"/>
      <c r="K21" s="25"/>
      <c r="L21" s="64"/>
      <c r="M21" s="14"/>
    </row>
    <row r="22" spans="1:13" ht="13.8" x14ac:dyDescent="0.3">
      <c r="A22" s="25">
        <f>IF($B$1=7,B21*2,A21+1)</f>
        <v>20</v>
      </c>
      <c r="B22" s="60"/>
      <c r="C22" s="36"/>
      <c r="D22" s="36"/>
      <c r="E22" s="36"/>
      <c r="F22" s="26"/>
      <c r="G22" s="27"/>
      <c r="H22" s="28"/>
      <c r="I22" s="28"/>
      <c r="J22" s="29"/>
      <c r="K22" s="25"/>
      <c r="L22" s="65"/>
      <c r="M22" s="14"/>
    </row>
    <row r="23" spans="1:13" ht="13.8" x14ac:dyDescent="0.3">
      <c r="A23" s="25">
        <f>IF($B$1=7,"",A22+1)</f>
        <v>21</v>
      </c>
      <c r="B23" s="60"/>
      <c r="C23" s="36"/>
      <c r="D23" s="36"/>
      <c r="E23" s="36"/>
      <c r="F23" s="26"/>
      <c r="G23" s="27"/>
      <c r="H23" s="28"/>
      <c r="I23" s="28"/>
      <c r="J23" s="29"/>
      <c r="K23" s="25"/>
      <c r="L23" s="66"/>
      <c r="M23" s="14"/>
    </row>
    <row r="24" spans="1:13" ht="13.8" x14ac:dyDescent="0.3">
      <c r="A24" s="30">
        <f>IF($B$1=7,B24*2-1,A23+1)</f>
        <v>22</v>
      </c>
      <c r="B24" s="52">
        <f>B21+1</f>
        <v>8</v>
      </c>
      <c r="C24" s="35"/>
      <c r="D24" s="35"/>
      <c r="E24" s="35"/>
      <c r="F24" s="31"/>
      <c r="G24" s="32"/>
      <c r="H24" s="33"/>
      <c r="I24" s="33"/>
      <c r="J24" s="34"/>
      <c r="K24" s="30"/>
      <c r="L24" s="53"/>
      <c r="M24" s="14"/>
    </row>
    <row r="25" spans="1:13" ht="13.8" x14ac:dyDescent="0.3">
      <c r="A25" s="30">
        <f>IF($B$1=7,B24*2,A24+1)</f>
        <v>23</v>
      </c>
      <c r="B25" s="52"/>
      <c r="C25" s="35"/>
      <c r="D25" s="35"/>
      <c r="E25" s="35"/>
      <c r="F25" s="31"/>
      <c r="G25" s="32"/>
      <c r="H25" s="33"/>
      <c r="I25" s="33"/>
      <c r="J25" s="34"/>
      <c r="K25" s="30"/>
      <c r="L25" s="54"/>
      <c r="M25" s="14"/>
    </row>
    <row r="26" spans="1:13" ht="13.8" x14ac:dyDescent="0.3">
      <c r="A26" s="30">
        <f>IF($B$1=7,"",A25+1)</f>
        <v>24</v>
      </c>
      <c r="B26" s="52"/>
      <c r="C26" s="35"/>
      <c r="D26" s="35"/>
      <c r="E26" s="35"/>
      <c r="F26" s="31"/>
      <c r="G26" s="32"/>
      <c r="H26" s="33"/>
      <c r="I26" s="33"/>
      <c r="J26" s="34"/>
      <c r="K26" s="30"/>
      <c r="L26" s="55"/>
      <c r="M26" s="14"/>
    </row>
    <row r="27" spans="1:13" ht="13.8" x14ac:dyDescent="0.3">
      <c r="A27" s="25">
        <f>IF($B$1=7,B27*2-1,A26+1)</f>
        <v>25</v>
      </c>
      <c r="B27" s="60">
        <f>B24+1</f>
        <v>9</v>
      </c>
      <c r="C27" s="36"/>
      <c r="D27" s="36"/>
      <c r="E27" s="36"/>
      <c r="F27" s="26"/>
      <c r="G27" s="27"/>
      <c r="H27" s="28"/>
      <c r="I27" s="28"/>
      <c r="J27" s="29"/>
      <c r="K27" s="25"/>
      <c r="L27" s="64"/>
      <c r="M27" s="14"/>
    </row>
    <row r="28" spans="1:13" ht="13.8" x14ac:dyDescent="0.3">
      <c r="A28" s="25">
        <f>IF($B$1=7,B27*2,A27+1)</f>
        <v>26</v>
      </c>
      <c r="B28" s="60"/>
      <c r="C28" s="36"/>
      <c r="D28" s="36"/>
      <c r="E28" s="36"/>
      <c r="F28" s="26"/>
      <c r="G28" s="27"/>
      <c r="H28" s="28"/>
      <c r="I28" s="28"/>
      <c r="J28" s="29"/>
      <c r="K28" s="25"/>
      <c r="L28" s="65"/>
      <c r="M28" s="14"/>
    </row>
    <row r="29" spans="1:13" ht="13.8" x14ac:dyDescent="0.3">
      <c r="A29" s="25">
        <f>IF($B$1=7,"",A28+1)</f>
        <v>27</v>
      </c>
      <c r="B29" s="60"/>
      <c r="C29" s="25"/>
      <c r="D29" s="25"/>
      <c r="E29" s="25"/>
      <c r="F29" s="26"/>
      <c r="G29" s="27"/>
      <c r="H29" s="28"/>
      <c r="I29" s="28"/>
      <c r="J29" s="29"/>
      <c r="K29" s="25"/>
      <c r="L29" s="66"/>
      <c r="M29" s="14"/>
    </row>
    <row r="30" spans="1:13" ht="13.8" x14ac:dyDescent="0.3">
      <c r="A30" s="30">
        <f>IF($B$1=7,B30*2-1,A29+1)</f>
        <v>28</v>
      </c>
      <c r="B30" s="52">
        <f>B27+1</f>
        <v>10</v>
      </c>
      <c r="C30" s="30"/>
      <c r="D30" s="30"/>
      <c r="E30" s="30"/>
      <c r="F30" s="31"/>
      <c r="G30" s="32"/>
      <c r="H30" s="33"/>
      <c r="I30" s="33"/>
      <c r="J30" s="34"/>
      <c r="K30" s="30"/>
      <c r="L30" s="53"/>
      <c r="M30" s="14"/>
    </row>
    <row r="31" spans="1:13" ht="13.8" x14ac:dyDescent="0.3">
      <c r="A31" s="30">
        <f>IF($B$1=7,B30*2,A30+1)</f>
        <v>29</v>
      </c>
      <c r="B31" s="52"/>
      <c r="C31" s="30"/>
      <c r="D31" s="30"/>
      <c r="E31" s="30"/>
      <c r="F31" s="31"/>
      <c r="G31" s="32"/>
      <c r="H31" s="33"/>
      <c r="I31" s="33"/>
      <c r="J31" s="34"/>
      <c r="K31" s="30"/>
      <c r="L31" s="54"/>
      <c r="M31" s="14"/>
    </row>
    <row r="32" spans="1:13" ht="13.8" x14ac:dyDescent="0.3">
      <c r="A32" s="30">
        <f>IF($B$1=7,"",A31+1)</f>
        <v>30</v>
      </c>
      <c r="B32" s="52"/>
      <c r="C32" s="30"/>
      <c r="D32" s="30"/>
      <c r="E32" s="30"/>
      <c r="F32" s="31"/>
      <c r="G32" s="32"/>
      <c r="H32" s="33"/>
      <c r="I32" s="33"/>
      <c r="J32" s="34"/>
      <c r="K32" s="30"/>
      <c r="L32" s="55"/>
      <c r="M32" s="14"/>
    </row>
    <row r="33" spans="1:13" ht="13.8" x14ac:dyDescent="0.3">
      <c r="A33" s="25">
        <f>IF($B$1=7,B33*2-1,A32+1)</f>
        <v>31</v>
      </c>
      <c r="B33" s="60">
        <f>B30+1</f>
        <v>11</v>
      </c>
      <c r="C33" s="25"/>
      <c r="D33" s="25"/>
      <c r="E33" s="25"/>
      <c r="F33" s="26"/>
      <c r="G33" s="27"/>
      <c r="H33" s="28"/>
      <c r="I33" s="28"/>
      <c r="J33" s="29"/>
      <c r="K33" s="25"/>
      <c r="L33" s="64"/>
      <c r="M33" s="14"/>
    </row>
    <row r="34" spans="1:13" ht="13.8" x14ac:dyDescent="0.3">
      <c r="A34" s="25">
        <f>IF($B$1=7,B33*2,A33+1)</f>
        <v>32</v>
      </c>
      <c r="B34" s="60"/>
      <c r="C34" s="25"/>
      <c r="D34" s="25"/>
      <c r="E34" s="25"/>
      <c r="F34" s="26"/>
      <c r="G34" s="27"/>
      <c r="H34" s="28"/>
      <c r="I34" s="28"/>
      <c r="J34" s="29"/>
      <c r="K34" s="25"/>
      <c r="L34" s="65"/>
      <c r="M34" s="14"/>
    </row>
    <row r="35" spans="1:13" ht="13.8" x14ac:dyDescent="0.3">
      <c r="A35" s="25">
        <f>IF($B$1=7,"",A34+1)</f>
        <v>33</v>
      </c>
      <c r="B35" s="60"/>
      <c r="C35" s="25"/>
      <c r="D35" s="25"/>
      <c r="E35" s="25"/>
      <c r="F35" s="26"/>
      <c r="G35" s="27"/>
      <c r="H35" s="28"/>
      <c r="I35" s="28"/>
      <c r="J35" s="29"/>
      <c r="K35" s="25"/>
      <c r="L35" s="66"/>
      <c r="M35" s="14"/>
    </row>
    <row r="36" spans="1:13" ht="13.8" x14ac:dyDescent="0.3">
      <c r="A36" s="30">
        <f>IF($B$1=7,B36*2-1,A35+1)</f>
        <v>34</v>
      </c>
      <c r="B36" s="52">
        <f>B33+1</f>
        <v>12</v>
      </c>
      <c r="C36" s="30"/>
      <c r="D36" s="30"/>
      <c r="E36" s="30"/>
      <c r="F36" s="31"/>
      <c r="G36" s="32"/>
      <c r="H36" s="33"/>
      <c r="I36" s="33"/>
      <c r="J36" s="34"/>
      <c r="K36" s="30"/>
      <c r="L36" s="53"/>
      <c r="M36" s="14"/>
    </row>
    <row r="37" spans="1:13" ht="13.8" x14ac:dyDescent="0.3">
      <c r="A37" s="30">
        <f>IF($B$1=7,B36*2,A36+1)</f>
        <v>35</v>
      </c>
      <c r="B37" s="52"/>
      <c r="C37" s="30"/>
      <c r="D37" s="30"/>
      <c r="E37" s="30"/>
      <c r="F37" s="31"/>
      <c r="G37" s="32"/>
      <c r="H37" s="33"/>
      <c r="I37" s="33"/>
      <c r="J37" s="34"/>
      <c r="K37" s="30"/>
      <c r="L37" s="54"/>
      <c r="M37" s="14"/>
    </row>
    <row r="38" spans="1:13" ht="13.8" x14ac:dyDescent="0.3">
      <c r="A38" s="30">
        <f>IF($B$1=7,"",A37+1)</f>
        <v>36</v>
      </c>
      <c r="B38" s="52"/>
      <c r="C38" s="30"/>
      <c r="D38" s="30"/>
      <c r="E38" s="30"/>
      <c r="F38" s="31"/>
      <c r="G38" s="32"/>
      <c r="H38" s="33"/>
      <c r="I38" s="33"/>
      <c r="J38" s="34"/>
      <c r="K38" s="30"/>
      <c r="L38" s="55"/>
      <c r="M38" s="14"/>
    </row>
    <row r="39" spans="1:13" ht="13.8" x14ac:dyDescent="0.3">
      <c r="A39" s="25">
        <f>IF($B$1=7,B39*2-1,A38+1)</f>
        <v>37</v>
      </c>
      <c r="B39" s="67">
        <f>B36+1</f>
        <v>13</v>
      </c>
      <c r="C39" s="37"/>
      <c r="D39" s="37"/>
      <c r="E39" s="37"/>
      <c r="F39" s="38"/>
      <c r="G39" s="39"/>
      <c r="H39" s="40"/>
      <c r="I39" s="40"/>
      <c r="J39" s="41"/>
      <c r="K39" s="25"/>
      <c r="L39" s="64"/>
      <c r="M39" s="14"/>
    </row>
    <row r="40" spans="1:13" ht="13.8" x14ac:dyDescent="0.3">
      <c r="A40" s="25">
        <f>IF($B$1=7,B39*2,A39+1)</f>
        <v>38</v>
      </c>
      <c r="B40" s="67"/>
      <c r="C40" s="37"/>
      <c r="D40" s="37"/>
      <c r="E40" s="37"/>
      <c r="F40" s="38"/>
      <c r="G40" s="39"/>
      <c r="H40" s="40"/>
      <c r="I40" s="40"/>
      <c r="J40" s="41"/>
      <c r="K40" s="25"/>
      <c r="L40" s="65"/>
      <c r="M40" s="14"/>
    </row>
    <row r="41" spans="1:13" ht="13.8" x14ac:dyDescent="0.3">
      <c r="A41" s="25">
        <f>IF($B$1=7,"",A40+1)</f>
        <v>39</v>
      </c>
      <c r="B41" s="67"/>
      <c r="C41" s="37"/>
      <c r="D41" s="37"/>
      <c r="E41" s="37"/>
      <c r="F41" s="38"/>
      <c r="G41" s="39"/>
      <c r="H41" s="40"/>
      <c r="I41" s="40"/>
      <c r="J41" s="41"/>
      <c r="K41" s="25"/>
      <c r="L41" s="66"/>
      <c r="M41" s="14"/>
    </row>
    <row r="42" spans="1:13" ht="13.8" x14ac:dyDescent="0.3">
      <c r="A42" s="30">
        <f>IF($B$1=7,B42*2-1,A41+1)</f>
        <v>40</v>
      </c>
      <c r="B42" s="52">
        <f>B39+1</f>
        <v>14</v>
      </c>
      <c r="C42" s="30"/>
      <c r="D42" s="30"/>
      <c r="E42" s="30"/>
      <c r="F42" s="31"/>
      <c r="G42" s="32"/>
      <c r="H42" s="33"/>
      <c r="I42" s="33"/>
      <c r="J42" s="34"/>
      <c r="K42" s="30"/>
      <c r="L42" s="53"/>
      <c r="M42" s="14"/>
    </row>
    <row r="43" spans="1:13" ht="13.8" x14ac:dyDescent="0.3">
      <c r="A43" s="30">
        <f>IF($B$1=7,B42*2,A42+1)</f>
        <v>41</v>
      </c>
      <c r="B43" s="52"/>
      <c r="C43" s="30"/>
      <c r="D43" s="30"/>
      <c r="E43" s="30"/>
      <c r="F43" s="31"/>
      <c r="G43" s="32"/>
      <c r="H43" s="33"/>
      <c r="I43" s="33"/>
      <c r="J43" s="34"/>
      <c r="K43" s="30"/>
      <c r="L43" s="54"/>
      <c r="M43" s="14"/>
    </row>
    <row r="44" spans="1:13" ht="13.8" x14ac:dyDescent="0.3">
      <c r="A44" s="30">
        <f>IF($B$1=7,"",A43+1)</f>
        <v>42</v>
      </c>
      <c r="B44" s="52"/>
      <c r="C44" s="30"/>
      <c r="D44" s="30"/>
      <c r="E44" s="30"/>
      <c r="F44" s="31"/>
      <c r="G44" s="32"/>
      <c r="H44" s="33"/>
      <c r="I44" s="33"/>
      <c r="J44" s="34"/>
      <c r="K44" s="30"/>
      <c r="L44" s="55"/>
      <c r="M44" s="14"/>
    </row>
    <row r="45" spans="1:13" ht="13.8" x14ac:dyDescent="0.3">
      <c r="A45" s="25">
        <f>IF($B$1=7,B45*2-1,A44+1)</f>
        <v>43</v>
      </c>
      <c r="B45" s="60">
        <f>B42+1</f>
        <v>15</v>
      </c>
      <c r="C45" s="25"/>
      <c r="D45" s="25"/>
      <c r="E45" s="25"/>
      <c r="F45" s="26"/>
      <c r="G45" s="27"/>
      <c r="H45" s="28"/>
      <c r="I45" s="28"/>
      <c r="J45" s="29"/>
      <c r="K45" s="25"/>
      <c r="L45" s="64"/>
      <c r="M45" s="14"/>
    </row>
    <row r="46" spans="1:13" ht="13.8" x14ac:dyDescent="0.3">
      <c r="A46" s="25">
        <f>IF($B$1=7,B45*2,A45+1)</f>
        <v>44</v>
      </c>
      <c r="B46" s="60"/>
      <c r="C46" s="25"/>
      <c r="D46" s="25"/>
      <c r="E46" s="25"/>
      <c r="F46" s="26"/>
      <c r="G46" s="27"/>
      <c r="H46" s="28"/>
      <c r="I46" s="28"/>
      <c r="J46" s="29"/>
      <c r="K46" s="25"/>
      <c r="L46" s="65"/>
      <c r="M46" s="14"/>
    </row>
    <row r="47" spans="1:13" ht="13.8" x14ac:dyDescent="0.3">
      <c r="A47" s="25">
        <f>IF($B$1=7,"",A46+1)</f>
        <v>45</v>
      </c>
      <c r="B47" s="60"/>
      <c r="C47" s="25"/>
      <c r="D47" s="25"/>
      <c r="E47" s="25"/>
      <c r="F47" s="26"/>
      <c r="G47" s="27"/>
      <c r="H47" s="28"/>
      <c r="I47" s="28"/>
      <c r="J47" s="29"/>
      <c r="K47" s="25"/>
      <c r="L47" s="66"/>
      <c r="M47" s="14"/>
    </row>
    <row r="48" spans="1:13" ht="13.8" x14ac:dyDescent="0.3">
      <c r="A48" s="30">
        <f>IF($B$1=7,B48*2-1,A47+1)</f>
        <v>46</v>
      </c>
      <c r="B48" s="52">
        <f>B45+1</f>
        <v>16</v>
      </c>
      <c r="C48" s="30"/>
      <c r="D48" s="30"/>
      <c r="E48" s="30"/>
      <c r="F48" s="31"/>
      <c r="G48" s="32"/>
      <c r="H48" s="33"/>
      <c r="I48" s="33"/>
      <c r="J48" s="34"/>
      <c r="K48" s="30"/>
      <c r="L48" s="53"/>
      <c r="M48" s="14"/>
    </row>
    <row r="49" spans="1:13" ht="13.8" x14ac:dyDescent="0.3">
      <c r="A49" s="30">
        <f>IF($B$1=7,B48*2,A48+1)</f>
        <v>47</v>
      </c>
      <c r="B49" s="52"/>
      <c r="C49" s="30"/>
      <c r="D49" s="30"/>
      <c r="E49" s="30"/>
      <c r="F49" s="31"/>
      <c r="G49" s="32"/>
      <c r="H49" s="33"/>
      <c r="I49" s="33"/>
      <c r="J49" s="34"/>
      <c r="K49" s="30"/>
      <c r="L49" s="54"/>
      <c r="M49" s="14"/>
    </row>
    <row r="50" spans="1:13" ht="13.8" x14ac:dyDescent="0.3">
      <c r="A50" s="30">
        <f>IF($B$1=7,"",A49+1)</f>
        <v>48</v>
      </c>
      <c r="B50" s="52"/>
      <c r="C50" s="30"/>
      <c r="D50" s="30"/>
      <c r="E50" s="30"/>
      <c r="F50" s="31"/>
      <c r="G50" s="32"/>
      <c r="H50" s="33"/>
      <c r="I50" s="33"/>
      <c r="J50" s="34"/>
      <c r="K50" s="30"/>
      <c r="L50" s="55"/>
      <c r="M50" s="14"/>
    </row>
    <row r="51" spans="1:13" ht="13.8" x14ac:dyDescent="0.3">
      <c r="A51" s="25">
        <f>IF($B$1=7,B51*2-1,A50+1)</f>
        <v>49</v>
      </c>
      <c r="B51" s="60">
        <f>B48+1</f>
        <v>17</v>
      </c>
      <c r="C51" s="25"/>
      <c r="D51" s="25"/>
      <c r="E51" s="25"/>
      <c r="F51" s="26"/>
      <c r="G51" s="27"/>
      <c r="H51" s="28"/>
      <c r="I51" s="28"/>
      <c r="J51" s="29"/>
      <c r="K51" s="25"/>
      <c r="L51" s="61"/>
      <c r="M51" s="14"/>
    </row>
    <row r="52" spans="1:13" ht="13.8" x14ac:dyDescent="0.3">
      <c r="A52" s="25">
        <f>IF($B$1=7,B51*2,A51+1)</f>
        <v>50</v>
      </c>
      <c r="B52" s="60"/>
      <c r="C52" s="25"/>
      <c r="D52" s="25"/>
      <c r="E52" s="25"/>
      <c r="F52" s="26"/>
      <c r="G52" s="27"/>
      <c r="H52" s="28"/>
      <c r="I52" s="28"/>
      <c r="J52" s="29"/>
      <c r="K52" s="25"/>
      <c r="L52" s="62"/>
      <c r="M52" s="14"/>
    </row>
    <row r="53" spans="1:13" ht="13.8" x14ac:dyDescent="0.3">
      <c r="A53" s="25">
        <f>IF($B$1=7,"",A52+1)</f>
        <v>51</v>
      </c>
      <c r="B53" s="60"/>
      <c r="C53" s="25"/>
      <c r="D53" s="25"/>
      <c r="E53" s="25"/>
      <c r="F53" s="26"/>
      <c r="G53" s="27"/>
      <c r="H53" s="28"/>
      <c r="I53" s="28"/>
      <c r="J53" s="29"/>
      <c r="K53" s="25"/>
      <c r="L53" s="63"/>
      <c r="M53" s="14"/>
    </row>
    <row r="54" spans="1:13" ht="13.8" x14ac:dyDescent="0.3">
      <c r="A54" s="30">
        <f>IF($B$1=7,B54*2-1,A53+1)</f>
        <v>52</v>
      </c>
      <c r="B54" s="52">
        <f>B51+1</f>
        <v>18</v>
      </c>
      <c r="C54" s="30"/>
      <c r="D54" s="30"/>
      <c r="E54" s="30"/>
      <c r="F54" s="31"/>
      <c r="G54" s="32"/>
      <c r="H54" s="33"/>
      <c r="I54" s="33"/>
      <c r="J54" s="34"/>
      <c r="K54" s="30"/>
      <c r="L54" s="53"/>
      <c r="M54" s="14"/>
    </row>
    <row r="55" spans="1:13" ht="13.8" x14ac:dyDescent="0.3">
      <c r="A55" s="30">
        <f>IF($B$1=7,B54*2,A54+1)</f>
        <v>53</v>
      </c>
      <c r="B55" s="52"/>
      <c r="C55" s="30"/>
      <c r="D55" s="30"/>
      <c r="E55" s="30"/>
      <c r="F55" s="31"/>
      <c r="G55" s="32"/>
      <c r="H55" s="33"/>
      <c r="I55" s="33"/>
      <c r="J55" s="34"/>
      <c r="K55" s="30"/>
      <c r="L55" s="54"/>
      <c r="M55" s="14"/>
    </row>
    <row r="56" spans="1:13" ht="13.8" x14ac:dyDescent="0.3">
      <c r="A56" s="30">
        <f>IF($B$1=7,"",A55+1)</f>
        <v>54</v>
      </c>
      <c r="B56" s="52"/>
      <c r="C56" s="30"/>
      <c r="D56" s="30"/>
      <c r="E56" s="30"/>
      <c r="F56" s="31"/>
      <c r="G56" s="32"/>
      <c r="H56" s="33"/>
      <c r="I56" s="33"/>
      <c r="J56" s="34"/>
      <c r="K56" s="30"/>
      <c r="L56" s="55"/>
      <c r="M56" s="14"/>
    </row>
    <row r="57" spans="1:13" ht="13.8" x14ac:dyDescent="0.3">
      <c r="A57" s="25">
        <f>IF($B$1=7,B57*2-1,A56+1)</f>
        <v>55</v>
      </c>
      <c r="B57" s="60">
        <f>B54+1</f>
        <v>19</v>
      </c>
      <c r="C57" s="25"/>
      <c r="D57" s="25"/>
      <c r="E57" s="25"/>
      <c r="F57" s="26"/>
      <c r="G57" s="27"/>
      <c r="H57" s="28"/>
      <c r="I57" s="28"/>
      <c r="J57" s="29"/>
      <c r="K57" s="25"/>
      <c r="L57" s="61"/>
      <c r="M57" s="14"/>
    </row>
    <row r="58" spans="1:13" ht="13.8" x14ac:dyDescent="0.3">
      <c r="A58" s="25">
        <f>IF($B$1=7,B57*2,A57+1)</f>
        <v>56</v>
      </c>
      <c r="B58" s="60"/>
      <c r="C58" s="25"/>
      <c r="D58" s="25"/>
      <c r="E58" s="25"/>
      <c r="F58" s="26"/>
      <c r="G58" s="27"/>
      <c r="H58" s="28"/>
      <c r="I58" s="28"/>
      <c r="J58" s="29"/>
      <c r="K58" s="25"/>
      <c r="L58" s="62"/>
      <c r="M58" s="14"/>
    </row>
    <row r="59" spans="1:13" ht="13.8" x14ac:dyDescent="0.3">
      <c r="A59" s="25">
        <f>IF($B$1=7,"",A58+1)</f>
        <v>57</v>
      </c>
      <c r="B59" s="60"/>
      <c r="C59" s="25"/>
      <c r="D59" s="25"/>
      <c r="E59" s="25"/>
      <c r="F59" s="26"/>
      <c r="G59" s="27"/>
      <c r="H59" s="28"/>
      <c r="I59" s="28"/>
      <c r="J59" s="29"/>
      <c r="K59" s="25"/>
      <c r="L59" s="63"/>
      <c r="M59" s="14"/>
    </row>
    <row r="60" spans="1:13" ht="13.8" x14ac:dyDescent="0.3">
      <c r="A60" s="30">
        <f>IF($B$1=7,B60*2-1,A59+1)</f>
        <v>58</v>
      </c>
      <c r="B60" s="52">
        <f>B57+1</f>
        <v>20</v>
      </c>
      <c r="C60" s="30"/>
      <c r="D60" s="30"/>
      <c r="E60" s="30"/>
      <c r="F60" s="31"/>
      <c r="G60" s="32"/>
      <c r="H60" s="33"/>
      <c r="I60" s="33"/>
      <c r="J60" s="34"/>
      <c r="K60" s="30"/>
      <c r="L60" s="53"/>
      <c r="M60" s="14"/>
    </row>
    <row r="61" spans="1:13" ht="13.8" x14ac:dyDescent="0.3">
      <c r="A61" s="30">
        <f>IF($B$1=7,B60*2,A60+1)</f>
        <v>59</v>
      </c>
      <c r="B61" s="52"/>
      <c r="C61" s="30"/>
      <c r="D61" s="30"/>
      <c r="E61" s="30"/>
      <c r="F61" s="31"/>
      <c r="G61" s="32"/>
      <c r="H61" s="33"/>
      <c r="I61" s="33"/>
      <c r="J61" s="34"/>
      <c r="K61" s="30"/>
      <c r="L61" s="54"/>
      <c r="M61" s="14"/>
    </row>
    <row r="62" spans="1:13" ht="13.8" x14ac:dyDescent="0.3">
      <c r="A62" s="30">
        <f>IF($B$1=7,"",A61+1)</f>
        <v>60</v>
      </c>
      <c r="B62" s="52"/>
      <c r="C62" s="30"/>
      <c r="D62" s="30"/>
      <c r="E62" s="30"/>
      <c r="F62" s="31"/>
      <c r="G62" s="32"/>
      <c r="H62" s="33"/>
      <c r="I62" s="33"/>
      <c r="J62" s="34"/>
      <c r="K62" s="30"/>
      <c r="L62" s="55"/>
      <c r="M62" s="14"/>
    </row>
    <row r="63" spans="1:13" ht="13.8" x14ac:dyDescent="0.3">
      <c r="A63" s="25">
        <f>IF($B$1=7,B63*2-1,A62+1)</f>
        <v>61</v>
      </c>
      <c r="B63" s="60">
        <f>B60+1</f>
        <v>21</v>
      </c>
      <c r="C63" s="25"/>
      <c r="D63" s="25"/>
      <c r="E63" s="25"/>
      <c r="F63" s="26"/>
      <c r="G63" s="27"/>
      <c r="H63" s="28"/>
      <c r="I63" s="28"/>
      <c r="J63" s="29"/>
      <c r="K63" s="25"/>
      <c r="L63" s="61"/>
      <c r="M63" s="14"/>
    </row>
    <row r="64" spans="1:13" ht="13.8" x14ac:dyDescent="0.3">
      <c r="A64" s="25">
        <f>IF($B$1=7,B63*2,A63+1)</f>
        <v>62</v>
      </c>
      <c r="B64" s="60"/>
      <c r="C64" s="25"/>
      <c r="D64" s="25"/>
      <c r="E64" s="25"/>
      <c r="F64" s="26"/>
      <c r="G64" s="27"/>
      <c r="H64" s="28"/>
      <c r="I64" s="28"/>
      <c r="J64" s="29"/>
      <c r="K64" s="25"/>
      <c r="L64" s="62"/>
      <c r="M64" s="14"/>
    </row>
    <row r="65" spans="1:13" ht="13.8" x14ac:dyDescent="0.3">
      <c r="A65" s="25">
        <f>IF($B$1=7,"",A64+1)</f>
        <v>63</v>
      </c>
      <c r="B65" s="60"/>
      <c r="C65" s="25"/>
      <c r="D65" s="25"/>
      <c r="E65" s="25"/>
      <c r="F65" s="26"/>
      <c r="G65" s="27"/>
      <c r="H65" s="28"/>
      <c r="I65" s="28"/>
      <c r="J65" s="29"/>
      <c r="K65" s="25"/>
      <c r="L65" s="63"/>
      <c r="M65" s="14"/>
    </row>
    <row r="66" spans="1:13" ht="13.8" x14ac:dyDescent="0.3">
      <c r="A66" s="30">
        <f>IF($B$1=7,B66*2-1,A65+1)</f>
        <v>64</v>
      </c>
      <c r="B66" s="52">
        <f>B63+1</f>
        <v>22</v>
      </c>
      <c r="C66" s="30"/>
      <c r="D66" s="30"/>
      <c r="E66" s="30"/>
      <c r="F66" s="31"/>
      <c r="G66" s="32"/>
      <c r="H66" s="33"/>
      <c r="I66" s="33"/>
      <c r="J66" s="34"/>
      <c r="K66" s="30"/>
      <c r="L66" s="53"/>
      <c r="M66" s="14"/>
    </row>
    <row r="67" spans="1:13" ht="13.8" x14ac:dyDescent="0.3">
      <c r="A67" s="30">
        <f>IF($B$1=7,B66*2,A66+1)</f>
        <v>65</v>
      </c>
      <c r="B67" s="52"/>
      <c r="C67" s="30"/>
      <c r="D67" s="30"/>
      <c r="E67" s="30"/>
      <c r="F67" s="31"/>
      <c r="G67" s="32"/>
      <c r="H67" s="33"/>
      <c r="I67" s="33"/>
      <c r="J67" s="34"/>
      <c r="K67" s="30"/>
      <c r="L67" s="54"/>
      <c r="M67" s="14"/>
    </row>
    <row r="68" spans="1:13" ht="13.8" x14ac:dyDescent="0.3">
      <c r="A68" s="30">
        <f>IF($B$1=7,"",A67+1)</f>
        <v>66</v>
      </c>
      <c r="B68" s="52"/>
      <c r="C68" s="30"/>
      <c r="D68" s="30"/>
      <c r="E68" s="30"/>
      <c r="F68" s="31"/>
      <c r="G68" s="32"/>
      <c r="H68" s="33"/>
      <c r="I68" s="33"/>
      <c r="J68" s="34"/>
      <c r="K68" s="30"/>
      <c r="L68" s="55"/>
      <c r="M68" s="14"/>
    </row>
    <row r="69" spans="1:13" ht="13.8" x14ac:dyDescent="0.3">
      <c r="A69" s="25">
        <f>IF($B$1=7,B69*2-1,A68+1)</f>
        <v>67</v>
      </c>
      <c r="B69" s="60">
        <f>B66+1</f>
        <v>23</v>
      </c>
      <c r="C69" s="25"/>
      <c r="D69" s="25"/>
      <c r="E69" s="25"/>
      <c r="F69" s="26"/>
      <c r="G69" s="27"/>
      <c r="H69" s="28"/>
      <c r="I69" s="28"/>
      <c r="J69" s="29"/>
      <c r="K69" s="25"/>
      <c r="L69" s="61"/>
      <c r="M69" s="14"/>
    </row>
    <row r="70" spans="1:13" ht="13.8" x14ac:dyDescent="0.3">
      <c r="A70" s="25">
        <f>IF($B$1=7,B69*2,A69+1)</f>
        <v>68</v>
      </c>
      <c r="B70" s="60"/>
      <c r="C70" s="25"/>
      <c r="D70" s="25"/>
      <c r="E70" s="25"/>
      <c r="F70" s="26"/>
      <c r="G70" s="27"/>
      <c r="H70" s="28"/>
      <c r="I70" s="28"/>
      <c r="J70" s="29"/>
      <c r="K70" s="25"/>
      <c r="L70" s="62"/>
      <c r="M70" s="14"/>
    </row>
    <row r="71" spans="1:13" ht="13.8" x14ac:dyDescent="0.3">
      <c r="A71" s="25">
        <f>IF($B$1=7,"",A70+1)</f>
        <v>69</v>
      </c>
      <c r="B71" s="60"/>
      <c r="C71" s="25"/>
      <c r="D71" s="25"/>
      <c r="E71" s="25"/>
      <c r="F71" s="26"/>
      <c r="G71" s="27"/>
      <c r="H71" s="28"/>
      <c r="I71" s="28"/>
      <c r="J71" s="29"/>
      <c r="K71" s="25"/>
      <c r="L71" s="63"/>
      <c r="M71" s="14"/>
    </row>
    <row r="72" spans="1:13" ht="13.8" x14ac:dyDescent="0.3">
      <c r="A72" s="30">
        <f>IF($B$1=7,B72*2-1,A71+1)</f>
        <v>70</v>
      </c>
      <c r="B72" s="52">
        <f>B69+1</f>
        <v>24</v>
      </c>
      <c r="C72" s="30"/>
      <c r="D72" s="30"/>
      <c r="E72" s="30"/>
      <c r="F72" s="31"/>
      <c r="G72" s="32"/>
      <c r="H72" s="33"/>
      <c r="I72" s="33"/>
      <c r="J72" s="34"/>
      <c r="K72" s="30"/>
      <c r="L72" s="53"/>
      <c r="M72" s="14"/>
    </row>
    <row r="73" spans="1:13" ht="13.8" x14ac:dyDescent="0.3">
      <c r="A73" s="30">
        <f>IF($B$1=7,B72*2,A72+1)</f>
        <v>71</v>
      </c>
      <c r="B73" s="52"/>
      <c r="C73" s="30"/>
      <c r="D73" s="30"/>
      <c r="E73" s="30"/>
      <c r="F73" s="31"/>
      <c r="G73" s="32"/>
      <c r="H73" s="33"/>
      <c r="I73" s="33"/>
      <c r="J73" s="34"/>
      <c r="K73" s="30"/>
      <c r="L73" s="54"/>
      <c r="M73" s="14"/>
    </row>
    <row r="74" spans="1:13" ht="13.8" x14ac:dyDescent="0.3">
      <c r="A74" s="30">
        <f>IF($B$1=7,"",A73+1)</f>
        <v>72</v>
      </c>
      <c r="B74" s="52"/>
      <c r="C74" s="30"/>
      <c r="D74" s="30"/>
      <c r="E74" s="30"/>
      <c r="F74" s="31"/>
      <c r="G74" s="32"/>
      <c r="H74" s="33"/>
      <c r="I74" s="33"/>
      <c r="J74" s="34"/>
      <c r="K74" s="30"/>
      <c r="L74" s="55"/>
      <c r="M74" s="14"/>
    </row>
    <row r="75" spans="1:13" ht="13.8" x14ac:dyDescent="0.3">
      <c r="A75" s="25">
        <f>IF($B$1=7,B75*2-1,A74+1)</f>
        <v>73</v>
      </c>
      <c r="B75" s="56">
        <f>B72+1</f>
        <v>25</v>
      </c>
      <c r="C75" s="42"/>
      <c r="D75" s="42"/>
      <c r="E75" s="42"/>
      <c r="F75" s="43"/>
      <c r="G75" s="44"/>
      <c r="H75" s="45"/>
      <c r="I75" s="45"/>
      <c r="J75" s="46"/>
      <c r="K75" s="42"/>
      <c r="L75" s="57"/>
      <c r="M75" s="14"/>
    </row>
    <row r="76" spans="1:13" ht="13.8" x14ac:dyDescent="0.3">
      <c r="A76" s="25">
        <f>IF($B$1=7,B75*2,A75+1)</f>
        <v>74</v>
      </c>
      <c r="B76" s="56"/>
      <c r="C76" s="42"/>
      <c r="D76" s="42"/>
      <c r="E76" s="42"/>
      <c r="F76" s="43"/>
      <c r="G76" s="44"/>
      <c r="H76" s="45"/>
      <c r="I76" s="45"/>
      <c r="J76" s="46"/>
      <c r="K76" s="42"/>
      <c r="L76" s="58"/>
      <c r="M76" s="14"/>
    </row>
    <row r="77" spans="1:13" ht="13.8" x14ac:dyDescent="0.3">
      <c r="A77" s="25">
        <f>IF($B$1=7,"",A76+1)</f>
        <v>75</v>
      </c>
      <c r="B77" s="56"/>
      <c r="C77" s="42"/>
      <c r="D77" s="42"/>
      <c r="E77" s="42"/>
      <c r="F77" s="43"/>
      <c r="G77" s="44"/>
      <c r="H77" s="45"/>
      <c r="I77" s="45"/>
      <c r="J77" s="46"/>
      <c r="K77" s="42"/>
      <c r="L77" s="59"/>
      <c r="M77" s="14"/>
    </row>
    <row r="78" spans="1:13" ht="13.8" x14ac:dyDescent="0.3">
      <c r="M78" s="14"/>
    </row>
    <row r="79" spans="1:13" ht="13.8" x14ac:dyDescent="0.3">
      <c r="M79" s="14"/>
    </row>
    <row r="80" spans="1:13" ht="13.8" x14ac:dyDescent="0.3">
      <c r="M80" s="14"/>
    </row>
    <row r="81" spans="13:13" ht="13.8" x14ac:dyDescent="0.3">
      <c r="M81" s="14"/>
    </row>
    <row r="82" spans="13:13" ht="13.8" x14ac:dyDescent="0.3">
      <c r="M82" s="14"/>
    </row>
    <row r="83" spans="13:13" ht="13.8" x14ac:dyDescent="0.3">
      <c r="M83" s="14"/>
    </row>
    <row r="84" spans="13:13" ht="13.8" x14ac:dyDescent="0.3">
      <c r="M84" s="14"/>
    </row>
  </sheetData>
  <mergeCells count="52">
    <mergeCell ref="F1:G1"/>
    <mergeCell ref="H1:I1"/>
    <mergeCell ref="B3:B5"/>
    <mergeCell ref="L3:L5"/>
    <mergeCell ref="B6:B8"/>
    <mergeCell ref="L6:L8"/>
    <mergeCell ref="B9:B11"/>
    <mergeCell ref="L9:L11"/>
    <mergeCell ref="B12:B14"/>
    <mergeCell ref="L12:L14"/>
    <mergeCell ref="B15:B17"/>
    <mergeCell ref="L15:L17"/>
    <mergeCell ref="B18:B20"/>
    <mergeCell ref="L18:L20"/>
    <mergeCell ref="B21:B23"/>
    <mergeCell ref="L21:L23"/>
    <mergeCell ref="B24:B26"/>
    <mergeCell ref="L24:L26"/>
    <mergeCell ref="B27:B29"/>
    <mergeCell ref="L27:L29"/>
    <mergeCell ref="B30:B32"/>
    <mergeCell ref="L30:L32"/>
    <mergeCell ref="B33:B35"/>
    <mergeCell ref="L33:L35"/>
    <mergeCell ref="B36:B38"/>
    <mergeCell ref="L36:L38"/>
    <mergeCell ref="B39:B41"/>
    <mergeCell ref="L39:L41"/>
    <mergeCell ref="B42:B44"/>
    <mergeCell ref="L42:L44"/>
    <mergeCell ref="B45:B47"/>
    <mergeCell ref="L45:L47"/>
    <mergeCell ref="B48:B50"/>
    <mergeCell ref="L48:L50"/>
    <mergeCell ref="B51:B53"/>
    <mergeCell ref="L51:L53"/>
    <mergeCell ref="B54:B56"/>
    <mergeCell ref="L54:L56"/>
    <mergeCell ref="B57:B59"/>
    <mergeCell ref="L57:L59"/>
    <mergeCell ref="B60:B62"/>
    <mergeCell ref="L60:L62"/>
    <mergeCell ref="B72:B74"/>
    <mergeCell ref="L72:L74"/>
    <mergeCell ref="B75:B77"/>
    <mergeCell ref="L75:L77"/>
    <mergeCell ref="B63:B65"/>
    <mergeCell ref="L63:L65"/>
    <mergeCell ref="B66:B68"/>
    <mergeCell ref="L66:L68"/>
    <mergeCell ref="B69:B71"/>
    <mergeCell ref="L69:L71"/>
  </mergeCells>
  <conditionalFormatting sqref="F24:F53 F3:F22">
    <cfRule type="cellIs" dxfId="21" priority="22" operator="equal">
      <formula>0</formula>
    </cfRule>
  </conditionalFormatting>
  <conditionalFormatting sqref="F23">
    <cfRule type="cellIs" dxfId="20" priority="21" operator="equal">
      <formula>0</formula>
    </cfRule>
  </conditionalFormatting>
  <conditionalFormatting sqref="F54:F56">
    <cfRule type="cellIs" dxfId="19" priority="20" operator="equal">
      <formula>0</formula>
    </cfRule>
  </conditionalFormatting>
  <conditionalFormatting sqref="F57:F59">
    <cfRule type="cellIs" dxfId="18" priority="19" operator="equal">
      <formula>0</formula>
    </cfRule>
  </conditionalFormatting>
  <conditionalFormatting sqref="F60:F62">
    <cfRule type="cellIs" dxfId="17" priority="18" operator="equal">
      <formula>0</formula>
    </cfRule>
  </conditionalFormatting>
  <conditionalFormatting sqref="F63:F65">
    <cfRule type="cellIs" dxfId="16" priority="17" operator="equal">
      <formula>0</formula>
    </cfRule>
  </conditionalFormatting>
  <conditionalFormatting sqref="F66:F68">
    <cfRule type="cellIs" dxfId="15" priority="16" operator="equal">
      <formula>0</formula>
    </cfRule>
  </conditionalFormatting>
  <conditionalFormatting sqref="F69:F71">
    <cfRule type="cellIs" dxfId="14" priority="15" operator="equal">
      <formula>0</formula>
    </cfRule>
  </conditionalFormatting>
  <conditionalFormatting sqref="F72:F74">
    <cfRule type="cellIs" dxfId="13" priority="14" operator="equal">
      <formula>0</formula>
    </cfRule>
  </conditionalFormatting>
  <conditionalFormatting sqref="F75:F77">
    <cfRule type="cellIs" dxfId="12" priority="13" operator="equal">
      <formula>0</formula>
    </cfRule>
  </conditionalFormatting>
  <conditionalFormatting sqref="I3:I77">
    <cfRule type="containsText" dxfId="11" priority="9" operator="containsText" text="G">
      <formula>NOT(ISERROR(SEARCH("G",I3)))</formula>
    </cfRule>
    <cfRule type="containsText" dxfId="10" priority="10" operator="containsText" text="B">
      <formula>NOT(ISERROR(SEARCH("B",I3)))</formula>
    </cfRule>
    <cfRule type="containsText" dxfId="9" priority="11" operator="containsText" text="W">
      <formula>NOT(ISERROR(SEARCH("W",I3)))</formula>
    </cfRule>
    <cfRule type="containsText" dxfId="8" priority="12" operator="containsText" text="R">
      <formula>NOT(ISERROR(SEARCH("R",I3)))</formula>
    </cfRule>
  </conditionalFormatting>
  <conditionalFormatting sqref="C1">
    <cfRule type="containsText" dxfId="7" priority="8" operator="containsText" text="Nog geen keuze gemaakt, ga naar sheet inbrengen - opslaan gegevens!">
      <formula>NOT(ISERROR(SEARCH("Nog geen keuze gemaakt, ga naar sheet inbrengen - opslaan gegevens!",C1)))</formula>
    </cfRule>
  </conditionalFormatting>
  <conditionalFormatting sqref="L3:L77">
    <cfRule type="expression" dxfId="6" priority="7">
      <formula>$L$1="Niet van toepassing voor deze spelvorm"</formula>
    </cfRule>
  </conditionalFormatting>
  <conditionalFormatting sqref="K3:K77">
    <cfRule type="expression" dxfId="5" priority="6">
      <formula>$K$1="Niet van toepassing voor deze spelvorm"</formula>
    </cfRule>
  </conditionalFormatting>
  <conditionalFormatting sqref="K1">
    <cfRule type="containsText" dxfId="4" priority="5" operator="containsText" text="Niet van toepassing voor deze spelvorm">
      <formula>NOT(ISERROR(SEARCH("Niet van toepassing voor deze spelvorm",K1)))</formula>
    </cfRule>
  </conditionalFormatting>
  <conditionalFormatting sqref="K2">
    <cfRule type="expression" dxfId="3" priority="4">
      <formula>$K$1="Niet van toepassing voor deze spelvorm"</formula>
    </cfRule>
  </conditionalFormatting>
  <conditionalFormatting sqref="L1:L2">
    <cfRule type="expression" dxfId="2" priority="3">
      <formula>$L$1="Toepassen !"</formula>
    </cfRule>
  </conditionalFormatting>
  <conditionalFormatting sqref="C3:C77">
    <cfRule type="containsText" dxfId="1" priority="2" operator="containsText" text="Persoonscode NIET herkend !!">
      <formula>NOT(ISERROR(SEARCH("Persoonscode NIET herkend !!",C3)))</formula>
    </cfRule>
  </conditionalFormatting>
  <conditionalFormatting sqref="B1">
    <cfRule type="containsText" dxfId="0" priority="1" operator="containsText" text="Svp keuze Wedstrijdvorm maken">
      <formula>NOT(ISERROR(SEARCH("Svp keuze Wedstrijdvorm maken",B1)))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Inschrijven">
                <anchor moveWithCells="1" sizeWithCells="1">
                  <from>
                    <xdr:col>12</xdr:col>
                    <xdr:colOff>281940</xdr:colOff>
                    <xdr:row>0</xdr:row>
                    <xdr:rowOff>137160</xdr:rowOff>
                  </from>
                  <to>
                    <xdr:col>14</xdr:col>
                    <xdr:colOff>312420</xdr:colOff>
                    <xdr:row>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Inschrijving_annuleren">
                <anchor moveWithCells="1" sizeWithCells="1">
                  <from>
                    <xdr:col>15</xdr:col>
                    <xdr:colOff>586740</xdr:colOff>
                    <xdr:row>0</xdr:row>
                    <xdr:rowOff>106680</xdr:rowOff>
                  </from>
                  <to>
                    <xdr:col>18</xdr:col>
                    <xdr:colOff>22860</xdr:colOff>
                    <xdr:row>1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Inschrijving</vt:lpstr>
      <vt:lpstr>Flightindeling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alidu</dc:creator>
  <cp:lastModifiedBy>alidu</cp:lastModifiedBy>
  <dcterms:created xsi:type="dcterms:W3CDTF">2018-11-22T19:59:15Z</dcterms:created>
  <dcterms:modified xsi:type="dcterms:W3CDTF">2018-11-22T20:11:51Z</dcterms:modified>
</cp:coreProperties>
</file>