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wdp" ContentType="image/vnd.ms-photo"/>
  <Default Extension="vml" ContentType="application/vnd.openxmlformats-officedocument.vmlDrawing"/>
  <Default Extension="gif" ContentType="image/gif"/>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iagrams/data4.xml" ContentType="application/vnd.openxmlformats-officedocument.drawingml.diagramData+xml"/>
  <Override PartName="/xl/diagrams/layout4.xml" ContentType="application/vnd.openxmlformats-officedocument.drawingml.diagramLayout+xml"/>
  <Override PartName="/xl/diagrams/quickStyle4.xml" ContentType="application/vnd.openxmlformats-officedocument.drawingml.diagramStyle+xml"/>
  <Override PartName="/xl/diagrams/colors4.xml" ContentType="application/vnd.openxmlformats-officedocument.drawingml.diagramColors+xml"/>
  <Override PartName="/xl/diagrams/drawing4.xml" ContentType="application/vnd.ms-office.drawingml.diagramDrawing+xml"/>
  <Override PartName="/xl/diagrams/data5.xml" ContentType="application/vnd.openxmlformats-officedocument.drawingml.diagramData+xml"/>
  <Override PartName="/xl/diagrams/layout5.xml" ContentType="application/vnd.openxmlformats-officedocument.drawingml.diagramLayout+xml"/>
  <Override PartName="/xl/diagrams/quickStyle5.xml" ContentType="application/vnd.openxmlformats-officedocument.drawingml.diagramStyle+xml"/>
  <Override PartName="/xl/diagrams/colors5.xml" ContentType="application/vnd.openxmlformats-officedocument.drawingml.diagramColors+xml"/>
  <Override PartName="/xl/diagrams/drawing5.xml" ContentType="application/vnd.ms-office.drawingml.diagramDrawing+xml"/>
  <Override PartName="/xl/diagrams/data6.xml" ContentType="application/vnd.openxmlformats-officedocument.drawingml.diagramData+xml"/>
  <Override PartName="/xl/diagrams/layout6.xml" ContentType="application/vnd.openxmlformats-officedocument.drawingml.diagramLayout+xml"/>
  <Override PartName="/xl/diagrams/quickStyle6.xml" ContentType="application/vnd.openxmlformats-officedocument.drawingml.diagramStyle+xml"/>
  <Override PartName="/xl/diagrams/colors6.xml" ContentType="application/vnd.openxmlformats-officedocument.drawingml.diagramColors+xml"/>
  <Override PartName="/xl/diagrams/drawing6.xml" ContentType="application/vnd.ms-office.drawingml.diagramDrawing+xml"/>
  <Override PartName="/xl/diagrams/data7.xml" ContentType="application/vnd.openxmlformats-officedocument.drawingml.diagramData+xml"/>
  <Override PartName="/xl/diagrams/layout7.xml" ContentType="application/vnd.openxmlformats-officedocument.drawingml.diagramLayout+xml"/>
  <Override PartName="/xl/diagrams/quickStyle7.xml" ContentType="application/vnd.openxmlformats-officedocument.drawingml.diagramStyle+xml"/>
  <Override PartName="/xl/diagrams/colors7.xml" ContentType="application/vnd.openxmlformats-officedocument.drawingml.diagramColors+xml"/>
  <Override PartName="/xl/diagrams/drawing7.xml" ContentType="application/vnd.ms-office.drawingml.diagramDrawing+xml"/>
  <Override PartName="/xl/diagrams/data8.xml" ContentType="application/vnd.openxmlformats-officedocument.drawingml.diagramData+xml"/>
  <Override PartName="/xl/diagrams/layout8.xml" ContentType="application/vnd.openxmlformats-officedocument.drawingml.diagramLayout+xml"/>
  <Override PartName="/xl/diagrams/quickStyle8.xml" ContentType="application/vnd.openxmlformats-officedocument.drawingml.diagramStyle+xml"/>
  <Override PartName="/xl/diagrams/colors8.xml" ContentType="application/vnd.openxmlformats-officedocument.drawingml.diagramColors+xml"/>
  <Override PartName="/xl/diagrams/drawing8.xml" ContentType="application/vnd.ms-office.drawingml.diagramDrawing+xml"/>
  <Override PartName="/xl/diagrams/data9.xml" ContentType="application/vnd.openxmlformats-officedocument.drawingml.diagramData+xml"/>
  <Override PartName="/xl/diagrams/layout9.xml" ContentType="application/vnd.openxmlformats-officedocument.drawingml.diagramLayout+xml"/>
  <Override PartName="/xl/diagrams/quickStyle9.xml" ContentType="application/vnd.openxmlformats-officedocument.drawingml.diagramStyle+xml"/>
  <Override PartName="/xl/diagrams/colors9.xml" ContentType="application/vnd.openxmlformats-officedocument.drawingml.diagramColors+xml"/>
  <Override PartName="/xl/diagrams/drawing9.xml" ContentType="application/vnd.ms-office.drawingml.diagramDrawing+xml"/>
  <Override PartName="/xl/diagrams/data10.xml" ContentType="application/vnd.openxmlformats-officedocument.drawingml.diagramData+xml"/>
  <Override PartName="/xl/diagrams/layout10.xml" ContentType="application/vnd.openxmlformats-officedocument.drawingml.diagramLayout+xml"/>
  <Override PartName="/xl/diagrams/quickStyle10.xml" ContentType="application/vnd.openxmlformats-officedocument.drawingml.diagramStyle+xml"/>
  <Override PartName="/xl/diagrams/colors10.xml" ContentType="application/vnd.openxmlformats-officedocument.drawingml.diagramColors+xml"/>
  <Override PartName="/xl/diagrams/drawing10.xml" ContentType="application/vnd.ms-office.drawingml.diagramDrawing+xml"/>
  <Override PartName="/xl/diagrams/data11.xml" ContentType="application/vnd.openxmlformats-officedocument.drawingml.diagramData+xml"/>
  <Override PartName="/xl/diagrams/layout11.xml" ContentType="application/vnd.openxmlformats-officedocument.drawingml.diagramLayout+xml"/>
  <Override PartName="/xl/diagrams/quickStyle11.xml" ContentType="application/vnd.openxmlformats-officedocument.drawingml.diagramStyle+xml"/>
  <Override PartName="/xl/diagrams/colors11.xml" ContentType="application/vnd.openxmlformats-officedocument.drawingml.diagramColors+xml"/>
  <Override PartName="/xl/diagrams/drawing11.xml" ContentType="application/vnd.ms-office.drawingml.diagramDrawing+xml"/>
  <Override PartName="/xl/diagrams/data12.xml" ContentType="application/vnd.openxmlformats-officedocument.drawingml.diagramData+xml"/>
  <Override PartName="/xl/diagrams/layout12.xml" ContentType="application/vnd.openxmlformats-officedocument.drawingml.diagramLayout+xml"/>
  <Override PartName="/xl/diagrams/quickStyle12.xml" ContentType="application/vnd.openxmlformats-officedocument.drawingml.diagramStyle+xml"/>
  <Override PartName="/xl/diagrams/colors12.xml" ContentType="application/vnd.openxmlformats-officedocument.drawingml.diagramColors+xml"/>
  <Override PartName="/xl/diagrams/drawing12.xml" ContentType="application/vnd.ms-office.drawingml.diagramDrawing+xml"/>
  <Override PartName="/xl/diagrams/data13.xml" ContentType="application/vnd.openxmlformats-officedocument.drawingml.diagramData+xml"/>
  <Override PartName="/xl/diagrams/layout13.xml" ContentType="application/vnd.openxmlformats-officedocument.drawingml.diagramLayout+xml"/>
  <Override PartName="/xl/diagrams/quickStyle13.xml" ContentType="application/vnd.openxmlformats-officedocument.drawingml.diagramStyle+xml"/>
  <Override PartName="/xl/diagrams/colors13.xml" ContentType="application/vnd.openxmlformats-officedocument.drawingml.diagramColors+xml"/>
  <Override PartName="/xl/diagrams/drawing13.xml" ContentType="application/vnd.ms-office.drawingml.diagramDrawing+xml"/>
  <Override PartName="/xl/diagrams/data14.xml" ContentType="application/vnd.openxmlformats-officedocument.drawingml.diagramData+xml"/>
  <Override PartName="/xl/diagrams/layout14.xml" ContentType="application/vnd.openxmlformats-officedocument.drawingml.diagramLayout+xml"/>
  <Override PartName="/xl/diagrams/quickStyle14.xml" ContentType="application/vnd.openxmlformats-officedocument.drawingml.diagramStyle+xml"/>
  <Override PartName="/xl/diagrams/colors14.xml" ContentType="application/vnd.openxmlformats-officedocument.drawingml.diagramColors+xml"/>
  <Override PartName="/xl/diagrams/drawing14.xml" ContentType="application/vnd.ms-office.drawingml.diagram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mc:AlternateContent xmlns:mc="http://schemas.openxmlformats.org/markup-compatibility/2006">
    <mc:Choice Requires="x15">
      <x15ac:absPath xmlns:x15ac="http://schemas.microsoft.com/office/spreadsheetml/2010/11/ac" url="\\securex-user.corp\personal\Drongen\9042\makro\"/>
    </mc:Choice>
  </mc:AlternateContent>
  <bookViews>
    <workbookView xWindow="0" yWindow="0" windowWidth="15330" windowHeight="5955"/>
  </bookViews>
  <sheets>
    <sheet name="Personalia" sheetId="67" r:id="rId1"/>
    <sheet name="Arts" sheetId="68" r:id="rId2"/>
    <sheet name="Assistent" sheetId="69" r:id="rId3"/>
    <sheet name="Voorblad" sheetId="2" r:id="rId4"/>
    <sheet name="VERSLAG" sheetId="74" r:id="rId5"/>
    <sheet name=" verwijsbrief 1" sheetId="49" r:id="rId6"/>
    <sheet name="verwijsbrief 2" sheetId="55" r:id="rId7"/>
    <sheet name="verwijsbrief 3" sheetId="72" r:id="rId8"/>
    <sheet name="Audio" sheetId="71" r:id="rId9"/>
    <sheet name="Oefenschema gevorderen" sheetId="77" r:id="rId10"/>
    <sheet name="ANALYSE" sheetId="63" r:id="rId11"/>
  </sheets>
  <externalReferences>
    <externalReference r:id="rId12"/>
    <externalReference r:id="rId13"/>
  </externalReferences>
  <definedNames>
    <definedName name="lactaat">[1]Tabel!$B$14:$C$16</definedName>
    <definedName name="_xlnm.Print_Area" localSheetId="5">' verwijsbrief 1'!$A$1:$I$44</definedName>
    <definedName name="_xlnm.Print_Area" localSheetId="1">Arts!$A$1:$F$46</definedName>
    <definedName name="_xlnm.Print_Area" localSheetId="2">Assistent!$A$1:$E$21</definedName>
    <definedName name="_xlnm.Print_Area" localSheetId="8">Audio!$A$1:$J$4</definedName>
    <definedName name="_xlnm.Print_Area" localSheetId="0">Personalia!$A$1:$B$14</definedName>
    <definedName name="_xlnm.Print_Area" localSheetId="4">VERSLAG!$A$1:$XFC$169</definedName>
    <definedName name="_xlnm.Print_Area" localSheetId="6">'verwijsbrief 2'!$A$1:$I$44</definedName>
    <definedName name="_xlnm.Print_Area" localSheetId="7">'verwijsbrief 3'!$A$1:$I$44</definedName>
    <definedName name="Referentiegroep">[1]Tabel!$B$26:$B$31</definedName>
    <definedName name="score">[1]Tabel!$C$140</definedName>
    <definedName name="sex" localSheetId="8">#REF!</definedName>
    <definedName name="sex" localSheetId="6">#REF!</definedName>
    <definedName name="sex" localSheetId="7">#REF!</definedName>
    <definedName name="sex">#REF!</definedName>
    <definedName name="taal" localSheetId="8">#REF!</definedName>
    <definedName name="taal" localSheetId="6">#REF!</definedName>
    <definedName name="taal" localSheetId="7">#REF!</definedName>
    <definedName name="taal">#REF!</definedName>
    <definedName name="testleider">[1]Tabel!$B$2:$C$11</definedName>
    <definedName name="VO2cat" localSheetId="8">#REF!</definedName>
    <definedName name="VO2cat" localSheetId="6">#REF!</definedName>
    <definedName name="VO2cat" localSheetId="7">#REF!</definedName>
    <definedName name="VO2cat">#REF!</definedName>
    <definedName name="vo2cel">[2]DataVerwerking!$F$40</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1" i="74" l="1"/>
  <c r="F57" i="74" l="1"/>
  <c r="F56" i="74"/>
  <c r="F55" i="74"/>
  <c r="G100" i="74" l="1"/>
  <c r="G97" i="74"/>
  <c r="G95" i="74"/>
  <c r="B80" i="74" l="1"/>
  <c r="B89" i="74"/>
  <c r="G90" i="74"/>
  <c r="B91" i="74"/>
  <c r="G92" i="74"/>
  <c r="F94" i="74"/>
  <c r="F96" i="74"/>
  <c r="F98" i="74"/>
  <c r="F101" i="74"/>
  <c r="G101" i="74"/>
  <c r="D30" i="68" l="1"/>
  <c r="B63" i="74" s="1"/>
  <c r="D34" i="68" l="1"/>
  <c r="D33" i="68"/>
  <c r="D32" i="68"/>
  <c r="D31" i="68"/>
  <c r="A4" i="74" l="1"/>
  <c r="A3" i="74"/>
  <c r="B12" i="74" l="1"/>
  <c r="B14" i="74"/>
  <c r="B73" i="74"/>
  <c r="C75" i="74"/>
  <c r="C74" i="74"/>
  <c r="D72" i="74"/>
  <c r="C72" i="74"/>
  <c r="B72" i="74"/>
  <c r="D70" i="74"/>
  <c r="C70" i="74"/>
  <c r="B70" i="74"/>
  <c r="B53" i="74"/>
  <c r="B47" i="74"/>
  <c r="B45" i="74"/>
  <c r="B42" i="74"/>
  <c r="B29" i="74" l="1"/>
  <c r="B27" i="74"/>
  <c r="B25" i="74"/>
  <c r="B22" i="74"/>
  <c r="B20" i="74"/>
  <c r="A35" i="72"/>
  <c r="A35" i="55"/>
  <c r="A35" i="49"/>
  <c r="B5" i="72"/>
  <c r="B5" i="55"/>
  <c r="B5" i="49"/>
  <c r="A32" i="72"/>
  <c r="A32" i="55"/>
  <c r="A32" i="49"/>
  <c r="A9" i="72"/>
  <c r="A9" i="55"/>
  <c r="A9" i="49"/>
  <c r="C33" i="2"/>
  <c r="A24" i="2" l="1"/>
  <c r="B37" i="63"/>
  <c r="A37" i="63"/>
  <c r="E35" i="63"/>
  <c r="F15" i="63"/>
  <c r="F14" i="63"/>
  <c r="E13" i="63"/>
  <c r="E12" i="63"/>
  <c r="E11" i="63"/>
  <c r="E9" i="63"/>
  <c r="E8" i="63"/>
  <c r="E6" i="63"/>
  <c r="E5" i="63"/>
  <c r="E4" i="63"/>
  <c r="E3" i="63"/>
  <c r="E2" i="63"/>
  <c r="B17" i="69"/>
  <c r="B83" i="74" s="1"/>
  <c r="D28" i="68"/>
  <c r="F58" i="74" s="1"/>
  <c r="E34" i="63" l="1"/>
  <c r="F10" i="63"/>
  <c r="B17" i="74"/>
  <c r="E15" i="63"/>
  <c r="E14" i="63"/>
  <c r="Y37" i="63" l="1"/>
  <c r="X37" i="63"/>
  <c r="S37" i="63"/>
  <c r="C27" i="63"/>
  <c r="D27" i="63" s="1"/>
  <c r="E27" i="63" s="1"/>
  <c r="K37" i="63" s="1"/>
  <c r="C26" i="63"/>
  <c r="D26" i="63" s="1"/>
  <c r="E26" i="63" s="1"/>
  <c r="J37" i="63" s="1"/>
  <c r="C25" i="63"/>
  <c r="D25" i="63" s="1"/>
  <c r="E25" i="63" s="1"/>
  <c r="G37" i="63" s="1"/>
  <c r="C24" i="63"/>
  <c r="D24" i="63" s="1"/>
  <c r="C23" i="63"/>
  <c r="C19" i="63"/>
  <c r="C22" i="63"/>
  <c r="C21" i="63"/>
  <c r="C20" i="63"/>
  <c r="C18" i="63"/>
  <c r="C17" i="63"/>
  <c r="C16" i="63"/>
  <c r="E24" i="63" l="1"/>
  <c r="H37" i="63" s="1"/>
  <c r="D16" i="63"/>
  <c r="E16" i="63" s="1"/>
  <c r="F37" i="63" s="1"/>
  <c r="D19" i="63"/>
  <c r="E19" i="63" s="1"/>
  <c r="I37" i="63" l="1"/>
  <c r="P37" i="63"/>
  <c r="N37" i="63"/>
  <c r="M37" i="63"/>
  <c r="L37" i="63"/>
  <c r="W37" i="63"/>
  <c r="V37" i="63"/>
  <c r="U37" i="63"/>
  <c r="T37" i="63"/>
  <c r="C37" i="63"/>
  <c r="O37" i="63" l="1"/>
  <c r="Q37" i="63"/>
  <c r="D37" i="63" l="1"/>
  <c r="E7" i="63"/>
  <c r="E37" i="63" s="1"/>
  <c r="E10" i="63" l="1"/>
  <c r="R37" i="63" l="1"/>
</calcChain>
</file>

<file path=xl/comments1.xml><?xml version="1.0" encoding="utf-8"?>
<comments xmlns="http://schemas.openxmlformats.org/spreadsheetml/2006/main">
  <authors>
    <author>jan lazeure</author>
  </authors>
  <commentList>
    <comment ref="H1" authorId="0" shapeId="0">
      <text>
        <r>
          <rPr>
            <b/>
            <sz val="9"/>
            <color indexed="81"/>
            <rFont val="Tahoma"/>
            <charset val="1"/>
          </rPr>
          <t>jan lazeure:</t>
        </r>
        <r>
          <rPr>
            <sz val="9"/>
            <color indexed="81"/>
            <rFont val="Tahoma"/>
            <charset val="1"/>
          </rPr>
          <t xml:space="preserve">
</t>
        </r>
        <r>
          <rPr>
            <sz val="22"/>
            <color indexed="81"/>
            <rFont val="Tahoma"/>
            <family val="2"/>
          </rPr>
          <t xml:space="preserve">* De velden die </t>
        </r>
        <r>
          <rPr>
            <b/>
            <sz val="22"/>
            <color indexed="81"/>
            <rFont val="Tahoma"/>
            <family val="2"/>
          </rPr>
          <t>lichtgroen</t>
        </r>
        <r>
          <rPr>
            <sz val="22"/>
            <color indexed="81"/>
            <rFont val="Tahoma"/>
            <family val="2"/>
          </rPr>
          <t xml:space="preserve"> gemarkeerd zijn dienen allemaal ingevuld te worden gezien de info van deze cellen gelinkt wordt aan het verslag
* De velden die </t>
        </r>
        <r>
          <rPr>
            <b/>
            <sz val="22"/>
            <color indexed="81"/>
            <rFont val="Tahoma"/>
            <family val="2"/>
          </rPr>
          <t>oranje</t>
        </r>
        <r>
          <rPr>
            <sz val="22"/>
            <color indexed="81"/>
            <rFont val="Tahoma"/>
            <family val="2"/>
          </rPr>
          <t xml:space="preserve"> gemarkeerd zijn worden automatisch berekend op basis van andere ingevulde waarden ergens anders
* de velden bij </t>
        </r>
        <r>
          <rPr>
            <b/>
            <sz val="22"/>
            <color indexed="81"/>
            <rFont val="Tahoma"/>
            <family val="2"/>
          </rPr>
          <t>opmerkingen</t>
        </r>
        <r>
          <rPr>
            <sz val="22"/>
            <color indexed="81"/>
            <rFont val="Tahoma"/>
            <family val="2"/>
          </rPr>
          <t xml:space="preserve"> zijn meestal bedoeld om eventuele extra opmerkingen te noteren. Deze komen niet in het verslag maar kunnen nuttig zijn om bij te houden.
* Datum rechtsboven op deze pagina invullen</t>
        </r>
      </text>
    </comment>
  </commentList>
</comments>
</file>

<file path=xl/comments2.xml><?xml version="1.0" encoding="utf-8"?>
<comments xmlns="http://schemas.openxmlformats.org/spreadsheetml/2006/main">
  <authors>
    <author>jan lazeure</author>
  </authors>
  <commentList>
    <comment ref="G1" authorId="0" shapeId="0">
      <text>
        <r>
          <rPr>
            <b/>
            <sz val="9"/>
            <color indexed="81"/>
            <rFont val="Tahoma"/>
            <charset val="1"/>
          </rPr>
          <t>jan lazeure:</t>
        </r>
        <r>
          <rPr>
            <sz val="9"/>
            <color indexed="81"/>
            <rFont val="Tahoma"/>
            <charset val="1"/>
          </rPr>
          <t xml:space="preserve">
</t>
        </r>
        <r>
          <rPr>
            <sz val="22"/>
            <color indexed="81"/>
            <rFont val="Tahoma"/>
            <family val="2"/>
          </rPr>
          <t>De velden die lichtgroen gemarkeerd zijn dienen allemaal ingevuld te worden gezien de info van deze cellen gelinkt wordt aan het verslag</t>
        </r>
      </text>
    </comment>
  </commentList>
</comments>
</file>

<file path=xl/sharedStrings.xml><?xml version="1.0" encoding="utf-8"?>
<sst xmlns="http://schemas.openxmlformats.org/spreadsheetml/2006/main" count="567" uniqueCount="349">
  <si>
    <t>Medische Check Up</t>
  </si>
  <si>
    <t>bmi</t>
  </si>
  <si>
    <t>spiermassa</t>
  </si>
  <si>
    <t>VO2 max</t>
  </si>
  <si>
    <t>Oogtesten</t>
  </si>
  <si>
    <t>li</t>
  </si>
  <si>
    <t>re</t>
  </si>
  <si>
    <t>Persoonsgegevens</t>
  </si>
  <si>
    <t>Naam</t>
  </si>
  <si>
    <t>Voornaam</t>
  </si>
  <si>
    <t>Geslacht</t>
  </si>
  <si>
    <t>Geboortedatum</t>
  </si>
  <si>
    <t>Antropometrie</t>
  </si>
  <si>
    <t>Medisch onderzoek</t>
  </si>
  <si>
    <t>Bloeddruk</t>
  </si>
  <si>
    <t>Klinisch onderzoek</t>
  </si>
  <si>
    <t>FVC</t>
  </si>
  <si>
    <t>FEV1</t>
  </si>
  <si>
    <t>PEF</t>
  </si>
  <si>
    <t>FEV1/FVC</t>
  </si>
  <si>
    <t>Longtesten</t>
  </si>
  <si>
    <t>Inspanningstest</t>
  </si>
  <si>
    <t>Evaluatie</t>
  </si>
  <si>
    <t>Stoelgang</t>
  </si>
  <si>
    <t>Urine</t>
  </si>
  <si>
    <t>Cardiovasculair risico</t>
  </si>
  <si>
    <t>Labo</t>
  </si>
  <si>
    <t>niet uitgevoerd</t>
  </si>
  <si>
    <t>normaal</t>
  </si>
  <si>
    <t>afwijkend</t>
  </si>
  <si>
    <t>te hoog</t>
  </si>
  <si>
    <t>Sinusaal, onvolledig RBTB</t>
  </si>
  <si>
    <t>Sinusbradycardie</t>
  </si>
  <si>
    <t>Opmerkingen</t>
  </si>
  <si>
    <t>vet%</t>
  </si>
  <si>
    <t>leeftijd</t>
  </si>
  <si>
    <t>Lichaamssamenstelling</t>
  </si>
  <si>
    <t>BMI</t>
  </si>
  <si>
    <t>Vetpercentage</t>
  </si>
  <si>
    <t>Spiermassa</t>
  </si>
  <si>
    <t>Rust ECG</t>
  </si>
  <si>
    <t>Inspannings ECG</t>
  </si>
  <si>
    <t xml:space="preserve">Betreft : </t>
  </si>
  <si>
    <t>Naar aanleiding van een Medische check up, verwijs ik U bovenvermeld</t>
  </si>
  <si>
    <t>persoon door omwille van :</t>
  </si>
  <si>
    <t>Mag ik U vragen uw bevindingen mee te delen door middel van deze</t>
  </si>
  <si>
    <t>verwijsbrief of via een afzonderlijk verslag.</t>
  </si>
  <si>
    <t>Bedankt voor uw medewerking</t>
  </si>
  <si>
    <t>Met collegiale groeten</t>
  </si>
  <si>
    <t>Dr. Tack Ilse in samenwerking met artsen Medische check ups Securex</t>
  </si>
  <si>
    <t>onderzoeken of analyses zijn ten laste van de belanghebbende. Wij hechten</t>
  </si>
  <si>
    <t>veel belang aan uw antwoord, het helpt ons mee om een juist verwijsbeleid</t>
  </si>
  <si>
    <t>uit te werken en geeft ons een idee hoeveel medewerkers op deze</t>
  </si>
  <si>
    <t>doorverwijzing ingaan.</t>
  </si>
  <si>
    <t>Gevolg gevend aan uw verzoek, vindt u hieronder de conclusies van mijn</t>
  </si>
  <si>
    <t>bevindingen betreft bovenvermelde patient, en dit van mijn onderzoek op :</t>
  </si>
  <si>
    <t>Conclusies</t>
  </si>
  <si>
    <t xml:space="preserve">Ps : de honoraria voor uw tussenkomst en/of eventuele bijkomende </t>
  </si>
  <si>
    <t>HF max</t>
  </si>
  <si>
    <t>Anamnese</t>
  </si>
  <si>
    <t>Medicatie</t>
  </si>
  <si>
    <t>Sportanamnese</t>
  </si>
  <si>
    <t>Huisarts</t>
  </si>
  <si>
    <t>Straat + nummer</t>
  </si>
  <si>
    <t>postcode + gemeente</t>
  </si>
  <si>
    <t>Land</t>
  </si>
  <si>
    <t>fietsen</t>
  </si>
  <si>
    <t>Gelieve dit antwoord terug te zenden naar:</t>
  </si>
  <si>
    <t>Roken</t>
  </si>
  <si>
    <t>lopen</t>
  </si>
  <si>
    <t>zwemmen</t>
  </si>
  <si>
    <t>wandelen</t>
  </si>
  <si>
    <t>ja</t>
  </si>
  <si>
    <t>nee</t>
  </si>
  <si>
    <t>verhoogd cholesterol</t>
  </si>
  <si>
    <t>bloeddruk</t>
  </si>
  <si>
    <t>Geachte collega,</t>
  </si>
  <si>
    <t>Beweging</t>
  </si>
  <si>
    <t>Alcohol</t>
  </si>
  <si>
    <t>Voeding</t>
  </si>
  <si>
    <t>Slapen</t>
  </si>
  <si>
    <t>Buikomtrek</t>
  </si>
  <si>
    <t>doelen</t>
  </si>
  <si>
    <t>Lengte</t>
  </si>
  <si>
    <t>dagelijks</t>
  </si>
  <si>
    <t>80 watt + 40 watt/2 min</t>
  </si>
  <si>
    <t>Gewicht</t>
  </si>
  <si>
    <t>wekelijks</t>
  </si>
  <si>
    <t>100 watt + 30 watt/2 min</t>
  </si>
  <si>
    <t>zelden</t>
  </si>
  <si>
    <t>8u</t>
  </si>
  <si>
    <t>9u</t>
  </si>
  <si>
    <t>Visceraal vet</t>
  </si>
  <si>
    <t>10u</t>
  </si>
  <si>
    <t>11u</t>
  </si>
  <si>
    <t>minder dan maandelijks</t>
  </si>
  <si>
    <t>voeding</t>
  </si>
  <si>
    <t>beweging</t>
  </si>
  <si>
    <t>Doelen</t>
  </si>
  <si>
    <t>alcohol</t>
  </si>
  <si>
    <t>roken</t>
  </si>
  <si>
    <t>stress</t>
  </si>
  <si>
    <t>Audio</t>
  </si>
  <si>
    <t>db</t>
  </si>
  <si>
    <t>Emailadres</t>
  </si>
  <si>
    <t>ademhaling</t>
  </si>
  <si>
    <t>Rijksregisternummer</t>
  </si>
  <si>
    <t>nooit</t>
  </si>
  <si>
    <t>maandelijks</t>
  </si>
  <si>
    <t>dagelijks of bijna dagelijks</t>
  </si>
  <si>
    <t>Leeftijd</t>
  </si>
  <si>
    <t>MCU</t>
  </si>
  <si>
    <t>stressniveau</t>
  </si>
  <si>
    <t>slapen</t>
  </si>
  <si>
    <t>ik wil niets veranderen</t>
  </si>
  <si>
    <t>Stress</t>
  </si>
  <si>
    <t>m/v</t>
  </si>
  <si>
    <t>buikomtrek</t>
  </si>
  <si>
    <t>visc vet</t>
  </si>
  <si>
    <t>watt/kg</t>
  </si>
  <si>
    <t>lft categ</t>
  </si>
  <si>
    <t>Leeftijdscategorie</t>
  </si>
  <si>
    <t>VO2</t>
  </si>
  <si>
    <t>Vo2 max</t>
  </si>
  <si>
    <t>Rechts</t>
  </si>
  <si>
    <t>Links</t>
  </si>
  <si>
    <t>Taalkkeuze</t>
  </si>
  <si>
    <t>Arts</t>
  </si>
  <si>
    <t>Medische antecedenten</t>
  </si>
  <si>
    <t>Basaal metabolisme</t>
  </si>
  <si>
    <t>Viscerale vetmassa</t>
  </si>
  <si>
    <t>verhoogd</t>
  </si>
  <si>
    <t>lage bloeddruk</t>
  </si>
  <si>
    <t>verhoogde bloeddruk</t>
  </si>
  <si>
    <t xml:space="preserve">normaal sinusaal </t>
  </si>
  <si>
    <t>opvolging aangewezen</t>
  </si>
  <si>
    <t>geen opvolging aangewezen</t>
  </si>
  <si>
    <t>Evaluatie rust en stress ECG</t>
  </si>
  <si>
    <t>gedaalde longfunctiewaarden</t>
  </si>
  <si>
    <t>Evaluatie longtesten</t>
  </si>
  <si>
    <t>te laag</t>
  </si>
  <si>
    <t>te hoog, doch reeds gedaald</t>
  </si>
  <si>
    <t>minder dan 5 sigaretten per dag</t>
  </si>
  <si>
    <t>minder dan 10 sigaretten per dag</t>
  </si>
  <si>
    <t>Overmatige stress</t>
  </si>
  <si>
    <t>doet op heden niets van sport</t>
  </si>
  <si>
    <t>Max watt</t>
  </si>
  <si>
    <t>Watt/kg</t>
  </si>
  <si>
    <t>Reden stop test</t>
  </si>
  <si>
    <t>Assistent</t>
  </si>
  <si>
    <t>geen correcties</t>
  </si>
  <si>
    <t>draagt leesbril</t>
  </si>
  <si>
    <t>draagt bril voor veraf</t>
  </si>
  <si>
    <t>draagt bifocale bril</t>
  </si>
  <si>
    <t>gelasered links</t>
  </si>
  <si>
    <t>gelasered rechts</t>
  </si>
  <si>
    <t>gelasered beide ogen</t>
  </si>
  <si>
    <t>astigmatisme</t>
  </si>
  <si>
    <t>kataract</t>
  </si>
  <si>
    <t>glaucoom</t>
  </si>
  <si>
    <t>Test veraf</t>
  </si>
  <si>
    <t>Correcties/Oogaandoeningen</t>
  </si>
  <si>
    <t>zonder correctie</t>
  </si>
  <si>
    <t>met correctie maar niet bij voor de test</t>
  </si>
  <si>
    <t xml:space="preserve">met correctie  </t>
  </si>
  <si>
    <t>Test dichtbij</t>
  </si>
  <si>
    <t>Campi test</t>
  </si>
  <si>
    <t>Oogdruk test</t>
  </si>
  <si>
    <t>Aantal fouten</t>
  </si>
  <si>
    <t>Beide kanten</t>
  </si>
  <si>
    <t>verzuring in de benen</t>
  </si>
  <si>
    <t>trapfrequentie niet meer halen</t>
  </si>
  <si>
    <t>cardiaal</t>
  </si>
  <si>
    <t>test scoort matig</t>
  </si>
  <si>
    <t>test scoort gemiddeld</t>
  </si>
  <si>
    <t>test scoort goed</t>
  </si>
  <si>
    <t>test scoort zeer goed</t>
  </si>
  <si>
    <t>test scoort zwak</t>
  </si>
  <si>
    <t>test scoort uitstekend</t>
  </si>
  <si>
    <t>voldoende</t>
  </si>
  <si>
    <t>Cardiale vragenlijst</t>
  </si>
  <si>
    <t>vitamine d tekort</t>
  </si>
  <si>
    <t>laag risico</t>
  </si>
  <si>
    <t>licht verhoogd risico</t>
  </si>
  <si>
    <t>verhoogd risico</t>
  </si>
  <si>
    <t>opvolging noodzakelijk</t>
  </si>
  <si>
    <t>geen opvolging noodzakelijk</t>
  </si>
  <si>
    <t>Datum onderzoek</t>
  </si>
  <si>
    <t>Securex, tav Dr. Tack Ilse, Brouwerijstraat 1, 9031 Drongen</t>
  </si>
  <si>
    <t xml:space="preserve">Verwijsbrieven </t>
  </si>
  <si>
    <t>Reden van doorverwijzing</t>
  </si>
  <si>
    <t>Conclusie onderzoek</t>
  </si>
  <si>
    <t>Uw resultaten</t>
  </si>
  <si>
    <t>Referentiewaarden</t>
  </si>
  <si>
    <t>Lengte (cm)</t>
  </si>
  <si>
    <t>Gewicht (kg)</t>
  </si>
  <si>
    <t>Basaal metabolisme (Kcal)</t>
  </si>
  <si>
    <t>Mannen</t>
  </si>
  <si>
    <t>Vrouwen</t>
  </si>
  <si>
    <t>Stress ECG</t>
  </si>
  <si>
    <t>Fietsproef wattage/kg</t>
  </si>
  <si>
    <t>Fietsproef VO2 max</t>
  </si>
  <si>
    <t>Verzicht</t>
  </si>
  <si>
    <t>Leestest</t>
  </si>
  <si>
    <t>Oogdruk</t>
  </si>
  <si>
    <t>Beide</t>
  </si>
  <si>
    <t>*</t>
  </si>
  <si>
    <t>Een spirometrie is een zeer betrouwbare techniek om de longfunctie of longcapaciteit te meten. Via deze test kan een arts uitmaken of iemand een verhoogd risico op een longaandoening heeft.</t>
  </si>
  <si>
    <t>Tijdens de fietsproef werd de belasting op de pedalen progresief opgedreven tot maximale uitputting werd bereikt. Hierbij werden parameters als bloeddruk, hartslag, zuurtstofopname, trapfrequentie en wattage continu gevolgd. Op basis van uw maximaal behaalde vermogen, werd de absolute vermogensverhouding ten opzichte van uw lichaamsgewicht berekend. Deze wattage/kg eenheid geeft een idee over uw conditionele capaciteit. Onderstaande tabel geeft de referentiewaarden per leeftijd en geslacht van deze wattage/kg score.</t>
  </si>
  <si>
    <t>Hart en Bloeddruk</t>
  </si>
  <si>
    <t>Longen</t>
  </si>
  <si>
    <t>Ogen</t>
  </si>
  <si>
    <t>Fysieke conditie</t>
  </si>
  <si>
    <r>
      <t xml:space="preserve">Er werden in totaal drie oogtesten uitgevoerd.
1) </t>
    </r>
    <r>
      <rPr>
        <b/>
        <sz val="20"/>
        <color theme="1"/>
        <rFont val="Century Gothic"/>
        <family val="2"/>
      </rPr>
      <t>De gezichtsscherpte</t>
    </r>
    <r>
      <rPr>
        <sz val="20"/>
        <color theme="1"/>
        <rFont val="Century Gothic"/>
        <family val="2"/>
      </rPr>
      <t xml:space="preserve"> (kwaliteit van het zicht, het vermogen van het oog om details te onderscheiden). Bij de test is zowel gekeken naar de visus veraf als kortbij voor de ogen apart en voor de beide ogen samen.
2) Test van het </t>
    </r>
    <r>
      <rPr>
        <b/>
        <sz val="20"/>
        <color theme="1"/>
        <rFont val="Century Gothic"/>
        <family val="2"/>
      </rPr>
      <t>perifeer gezichtsveld</t>
    </r>
    <r>
      <rPr>
        <sz val="20"/>
        <color theme="1"/>
        <rFont val="Century Gothic"/>
        <family val="2"/>
      </rPr>
      <t xml:space="preserve"> : controle van de uitgestrektheid van het horizontale veld van de slaap tot neus voor elk oog, en van de linkerslaap naar de rechterslaap voor de twee ogen + de uitgestrektheid van het verticale veld.
3) </t>
    </r>
    <r>
      <rPr>
        <b/>
        <sz val="20"/>
        <color theme="1"/>
        <rFont val="Century Gothic"/>
        <family val="2"/>
      </rPr>
      <t>Oogdrukmeting</t>
    </r>
    <r>
      <rPr>
        <sz val="20"/>
        <color theme="1"/>
        <rFont val="Century Gothic"/>
        <family val="2"/>
      </rPr>
      <t xml:space="preserve"> : de oogdruk is de inwendige druk die nodig is voor het normaal functioneren van het oog. Wanneer deze druk te hoog is, maakt men een verhoogde kans op glaucoom, waardoor schade aan het netvlies of aan de oogzenuw kan ontstaan.</t>
    </r>
  </si>
  <si>
    <t>licht gestegen risico</t>
  </si>
  <si>
    <t>sterk gestegen risico</t>
  </si>
  <si>
    <t>Geeft aan hoeveel energie uw lichaam verbruikt in rusttoestand (= in wakkere toestand, liggend of zittend zonder bijkomende inspanningen) (Kcal)
Om uw totale energiebehoefte per dag te kennen, moet bij het basaal metabolisme nog het calorieverbruik van werken, sporten, ... opgeteld worden.
Dus totale energiebehoefte = basaal metabolisme + energie nodig voor alle andere zaken
Neemt men minder calorieën via de voeding op dan de totale energiebehoefte dan verliest men gewicht, neemt men meer calorieën op dan de totale energiebehoefte, dan komt men gewicht bij.</t>
  </si>
  <si>
    <t>Een electrocardiogram in rust of ECG rust is een registratie van de elektrische activiteit van de hartspier in rusttoestand. Uit een ECG is veel informatie te krijgen over de werking van de hartspier, met name bij ritmestoornissen, …</t>
  </si>
  <si>
    <t xml:space="preserve">Een goede lichamelijke conditie heeft tal van voordelen. Naast het feit dat men zich fit en energiek voelt heeft het verder nog een groot aantal voordelen. Mensen met een goede lichamelijke conditie hebben over het algemeen minder last van lichamelijke kwaaltjes, hebben minder stress, slapen beter, voelen zich minder somber of neerslachtig, zijn productiever, hebben meer energie, enz....
Ontelbaar veel studies hebben de voordelen van beweging voor onze gezondheid al meermaals bewezen. 
Om uw fysieke conditie te testen werd er door U een fietstest met oplopende belasting uitgevoerd. Naast bloeddruk en hartslag werden ook nog tal van andere parameters gecontroleerd. Op basis van uw maximale prestatie tijdens deze test werd uw conditioneel niveau bepaald. </t>
  </si>
  <si>
    <t>Dit is de verhouding tussen de parameters lengte en gewicht (gewicht (kg) / lengte² (m))</t>
  </si>
  <si>
    <t>Medische Check up</t>
  </si>
  <si>
    <t>Geachte,
Recent kreeg U via Securex een medische check up.
Hieronder kunt U het volledige verslag hiervan terugvinden. U vindt steeds uw eigen testresultaten in de linkerkolom terug met mogelijke referentiewaarden in de rechterkolom (indien relevant). Zo kunt U steeds uw score toetsen met deze van de referentiegroep van uw leeftijdscategorie. 
Op basis van bepaalde onderzoeksresultaten, wordt U mogelijks gemeld dat bijkomende onderzoeken aan te bevelen zijn. In dat geval geven wij U het advies de testresultaten aan uw huisarts over te maken alsook deze te raadplegen voor verdere opvolging. 
Het is de exclusieve verantwoordelijkheid van de onderzochte werknemer om al dan niet gevolg te geven aan dit advies. 
Vriendelijke groeten, 
Medisch team Securex</t>
  </si>
  <si>
    <t>Som van onderhuids -en interne vetmassa (%)</t>
  </si>
  <si>
    <t>Uw cardiovasculair risico geeft een indicatie van uw huidige risico op sterfte ten gevolge van een hart -en vaatziekte binnen de komende 10 jaar. Om tot dat getal te komen is rekening gehouden met de bloeddruk, cholesterolwaarde, suikerspiegel en het feit of u roker bent of niet. In onderstaande tabel kunt U de risicotabel terugvinden.
We spreken van een normaal risico als dit cijfer tussen de 0 en 4 % ligt, een licht gestegen risico als dit tussen de 5 en 9 % ligt en een duidelijk gestegen risico als dit boven de 10 % ligt.
Bepaalde risicofactoren hebben een grote invloed op het cardiovasculair risico. Evenwel kan U dit risico mits een gezonde levensstijl sterk beïnvloeden. (rookstop, gezonde voeding, voldoende bewegen, behandeling voor hoge bloeddruk/hoge cholesterol).
Meer bewegen en gezonde voeding hebben een rechtstreekse invloed op je bloeddruk en cholesterol. Daarnaast hebben ze ook een positief effect op gewicht, mentale weerbaarheid, fitheidsgevoel, vermoeidheid, ...</t>
  </si>
  <si>
    <t xml:space="preserve">Bloed </t>
  </si>
  <si>
    <t>vitamine D tekort</t>
  </si>
  <si>
    <t>te hoge cholesterol</t>
  </si>
  <si>
    <t>te hoge glucose</t>
  </si>
  <si>
    <t>Bij de medische check up werd er naast een urinestaal (en stoelgangstaal voor 45 + ) ook een bloedafname uitgevoerd. Hieronder vindt U de resultaten hiervan terug.  Mogelijks wordt U bij afwijkende resultaten gemeld deze resultaten aan uw huisarts over te maken voor verdere opvolging. 
Het is de eigen verantwoordelijkheid aan dit advies gevolg te geven.</t>
  </si>
  <si>
    <r>
      <t xml:space="preserve">Indien uit uw medische check up blijkt dat uw </t>
    </r>
    <r>
      <rPr>
        <b/>
        <sz val="20"/>
        <color theme="1"/>
        <rFont val="Century Gothic"/>
        <family val="2"/>
      </rPr>
      <t>suikergehalte</t>
    </r>
    <r>
      <rPr>
        <sz val="20"/>
        <color theme="1"/>
        <rFont val="Century Gothic"/>
        <family val="2"/>
      </rPr>
      <t xml:space="preserve"> aan de hoge kant is, hebt U een hogere kans om in de toekomst diabetes of suikerziekte te ontwikkelen.
Overgewicht is de grootste oorzaak tot het ontwikkelen van prediabetes. Een gezonde levensstijl kan in veel gevallen de risico's op het ontwikkelen van prediabtes aanzienlijk verlagen.
Op dit moment is er nog geen mediscatie noodzakelijk. Daarom volgende tips :
- probeer uw gewicht 5 à 10 % te verlagen
- beweeg dagelijks minstens 30 min
- beperk uw alcoholgebruik
- verminder uw zoutconsumptie
- verminder uw suikerconsumptie door frisdranken, snoep, koekjes, vruchtensappen te vermijden
Laat jaarlijks jouw (nuchtere) suikerwaarde controleren door je huisarts.</t>
    </r>
  </si>
  <si>
    <r>
      <rPr>
        <b/>
        <sz val="20"/>
        <color theme="1"/>
        <rFont val="Century Gothic"/>
        <family val="2"/>
      </rPr>
      <t>Vitamine D</t>
    </r>
    <r>
      <rPr>
        <sz val="20"/>
        <color theme="1"/>
        <rFont val="Century Gothic"/>
        <family val="2"/>
      </rPr>
      <t xml:space="preserve"> is noodzakelijk voor het goed functioneren van het menselijk lichaam. Een tekort  kan leiden tot lusteloosheid, oververmoeidheid, zwakkere botten, spier -en gewrichtspijnen, spierkrampen/trillingen, angstaanvallen, hyperventilatie, bloedend tandvlees, ...
Tekorten op langere termijn kunnen leiden tot bijschildklierproblemen met osteoporose, spier -en zenuwafwijkingen, immuniteitsproblemen en verkalking van de bloedvaten.
Vitamine D vinden we terug in zonlicht en vetrijke vissoorten (haring, zalm, tonijn, paling, makreel, sardines), eidooiers, boter, margarine en paddenstoelen.
Bij een vitamine D tekort kan er een supplement genomen worden. Best raadpleeg je hiervoor uw arts of apotheker.
Vraag indien tekorten gevonden worden bij een volgend bloedonderzoek om het vitamine D gehalte zeker op te volgen.</t>
    </r>
  </si>
  <si>
    <r>
      <t>Indien uit uw medische check up blijkt dat uw</t>
    </r>
    <r>
      <rPr>
        <b/>
        <sz val="20"/>
        <color theme="1"/>
        <rFont val="Century Gothic"/>
        <family val="2"/>
      </rPr>
      <t xml:space="preserve"> cholesterol</t>
    </r>
    <r>
      <rPr>
        <sz val="20"/>
        <color theme="1"/>
        <rFont val="Century Gothic"/>
        <family val="2"/>
      </rPr>
      <t xml:space="preserve"> aan de hoge kant is, en uw cardiovasculair risico hoger dan 10, is het raadzaam uw arts te raadplegen om eventuele cholesterolverlagende medicatie op te starten. Blijft uw cardiovasculaire risico echter onder de 10, is medicatie niet direct aangewezen gezien het gebruik hiervan niet opweegt ten opzichte van de mogelijke bijwerkingen/kostprijs.
Wel raden we je hier extra aandacht te hebben voor gezonde voeding :
- Groenten : bevatten geen cholesterol en hebben weinig calorieën, doch veel vezels
- Vers fruit : idem zoals bij de groenten, doch bevatten meer suikers (druiven, bananen, gedroogde vruchten bevatten meer calorieën). Vermijd ingeblikt fruit en kokosnoot (veel verzadigde vetzuren)
- Graan -en zetmeelproducten : eet bij voorkeur volkorenbrood, roggebrood, meergranenbrood, aardappelen, ongepelde rijst, volkorenpasta. Vermijd wit brood, stokbrood, krentenbrood, croissants, brioches, pasta met eieren, gratin dauphinois, frieten, koroketten, chips, ...
- Melkproducten : geef voorkeur aan magere of vetarme producten zoals magere of halfvolle melk, magere yoghurt, magere kaas, magere plattekaas, kazen met een vetgehalte &lt; 30%
- Bakken en braden : gebruik bij bakken en braden een goede olie of margarine en gebruik daar zo weinig mogelijk van.
- Boter, maragarine, olie : boter wordt best vermeden en vervangen door olijfolie of plantaardige varianten.</t>
    </r>
  </si>
  <si>
    <t xml:space="preserve">Via de urinetest worden specifieke indicatoren getest. Bepaalde aandoeningen zoals diabetes of nieraandoeningen kunnen via een urinetest opgespoord worden. </t>
  </si>
  <si>
    <t>Verschillende parameters zoals cholesterol, glucose, rode en witte bloedcellen, ijzer, vitamine d, ...werden bij deze bloedanalyse gescreend. Samen vormen zij een globaal beeld van mogelijke medische problemen.</t>
  </si>
  <si>
    <t>vitamine D</t>
  </si>
  <si>
    <t>glucose</t>
  </si>
  <si>
    <t>cholesterol</t>
  </si>
  <si>
    <t>andere</t>
  </si>
  <si>
    <t>Cardiovascualair risico</t>
  </si>
  <si>
    <t>verlaagd vitamine D gehalte</t>
  </si>
  <si>
    <t>verhoogde cholesterolwaarde</t>
  </si>
  <si>
    <t>verhoogde glucose waarde</t>
  </si>
  <si>
    <t>Het hart is de motor van het lichaam. Het zorgt ervoor dat ons bloed continu doorheen ons lichaam wordt gepompt. (4 à 5 liter per minuut)
Via een ingenieus systeem van kleppen en drukken wordt dit bloed ofwel naar ofwel uit het hart gepompt. Samen met de longen wordt dit bloed voorzien van de nodige zuurstof alvorens terug naar de lichaamsweefsels te vloeien.
De kransslagaders (coronairen) vervullen een belangrijke functie bij de bloedvoorziening van het hart zelf. Vaak zien we hier vernauwingen die moeten overbrugd worden. Tijdens de medische check up werd de electrische activiteit van het hart in rust en tijdens inspanning gemeten teneinde mogelijke hartafwijkingen op te sporen.</t>
  </si>
  <si>
    <t xml:space="preserve">Oefenschema </t>
  </si>
  <si>
    <t>fitness</t>
  </si>
  <si>
    <t>Wandelen</t>
  </si>
  <si>
    <t>Week 5 - 8</t>
  </si>
  <si>
    <t>Week 9 - 12</t>
  </si>
  <si>
    <t>Week 1 - 4</t>
  </si>
  <si>
    <t>Tips</t>
  </si>
  <si>
    <t>In de laatste periode is het de bedoeling om richting 60 minuten te evolueren. In de eerste twee weken probeer je 3 x 50 minuten te wandelen. Tempo nog steeds matig tot gemiddeld.
In de laatste twee weken probeer je dan uiteindelijk 2 tot 3 x 60 minuten te wandelen. Zo heb je op 12 weken tijd je wandelvolume progressief opgebouwd tot je 3  x 60 minuten wandelt op 1 week tijd.</t>
  </si>
  <si>
    <t xml:space="preserve"> -  Probeer vanaf nu dit ritme zoveel mogelijk aan te houden. Als je minder tijd zou hebben dan is het beter het volume dan de frequentie te verlagen. (vb. : van 3 x 60 min naar 3 x 45 min)
 - Je kan gerust wat met tempo's gaan variëren, waarbij je bijvoorbeeld een deel van de wandeling in een sneller tempo aflegt. (vb. : eerste 20 minuten wandel je aan een matig tempo, daarna ga je een kwartier iets sneller wandelen om tenslotte de resterende tijd terug aan een matig tempo te wandelen. Hier spreekt men van interval training ).
 - Neem af en toe een andere route of parcours zodat je niet steeds hetzelfde doet. Variatie doorbreekt de eentonigheid en werkt stimulerend op het lichaam.
 - Als je op oneffen terrein of in heuvelachtig gebied wandelt, kan je het volume eventueel iets verkorten gezien het iets intensiever karakter van deze wandelingen.
 - Zorg voor aangepaste kledij en schoeisel !
</t>
  </si>
  <si>
    <t>Wandel in de eerste twee weken van de eerste periode 3 x 20 minuten waarbij je een behoorlijk wandel tempo probeert aan te houden. Het gevoel moet hierbij matig tot gemiddeld zwaar zijn, doch je moet in staat zijn om blijvend te kunnen praten. Na afloop of de dag nadien mag je normaal geen stijfheid in de spieren ervaren.
De derde en vierde week probeer je het volume iets uit te breiden tot 3 x 30 min per week. Tempo hier ook matig tot gemiddeld.</t>
  </si>
  <si>
    <t>Start to run</t>
  </si>
  <si>
    <t>Start to bike</t>
  </si>
  <si>
    <t>Start to swim</t>
  </si>
  <si>
    <t>Start to fitness</t>
  </si>
  <si>
    <t xml:space="preserve"> - Het tempo van de blokken waarin je moet joggen moet in alle blokken zoveel mogelijk gelijk zijn. Ga dus niet te snel van start zodat je in de laatste blokken nog even snel jogt als in de eerste blokken.
 - Probeer vanaf nu dit schema zoveel mogelijk aan te houden of eventueel verder uit te breiden.
 - Neem af en toe een andere route of parcours zodat je niet steeds hetzelfde doet. Variatie doorbreekt de eentonigheid en werkt stimulerend op het lichaam.
 - Zorg voor aangepaste kledij en schoeisel !
</t>
  </si>
  <si>
    <t xml:space="preserve"> - Zorg in eerste instantie voor een goede afstelling van uw fiets om lichamelijke ongemakken te beperken. 
 - Fiets zoveel mogelijk op souplesse (laag verzet, veel omwentelingen) , vermijd teveel rijden op een groot verzet in de beginfase.
 - Ben je niet gewoon met klikpedalen te fietsen, oefen dit eerst wat uit alvorens een langere rit te rijden.
 - Zorg ervoor dat je altijd wat drinken in een drinkfles of bidon bij hebt, je weet immers niet altijd hoe ver je nog van huis zit.
 </t>
  </si>
  <si>
    <t xml:space="preserve"> - Volume opbouwen gaat boven snelheid, probeer dus steeds rustig te zwemmen.
 - Probeer af en toe van techniek te wisselen (schoolslag, rugslag, crawl, …)
 - Maak eventueel gebruik van gadgets zoals plankje, pull boy, vinnen, …
- Je hoeft niet steeds de lange blokken in één keer te zwemmen, neem gerust an en toe een pauze na een aantal lengtes (vb. : na iedere 200 à 300m even uitblazen)</t>
  </si>
  <si>
    <r>
      <t xml:space="preserve">In deze fase is het de bedoeling om van </t>
    </r>
    <r>
      <rPr>
        <b/>
        <sz val="20"/>
        <color theme="1"/>
        <rFont val="Century Gothic"/>
        <family val="2"/>
      </rPr>
      <t>0 naar 30</t>
    </r>
    <r>
      <rPr>
        <sz val="20"/>
        <color theme="1"/>
        <rFont val="Century Gothic"/>
        <family val="2"/>
      </rPr>
      <t xml:space="preserve"> minuten fietsen te evolueren. 
De eerste twee weken start je als volgt : 3 x per week 20 min fietsen op een rustig tempo
Week 3 : 3 x per week 25 minuten fietsen
Week 4 : 3 x per week 30 minuten fietsen</t>
    </r>
  </si>
  <si>
    <r>
      <t xml:space="preserve">In deze fase is het de bedoeling om van </t>
    </r>
    <r>
      <rPr>
        <b/>
        <sz val="20"/>
        <color theme="1"/>
        <rFont val="Century Gothic"/>
        <family val="2"/>
      </rPr>
      <t>30 naar 60</t>
    </r>
    <r>
      <rPr>
        <sz val="20"/>
        <color theme="1"/>
        <rFont val="Century Gothic"/>
        <family val="2"/>
      </rPr>
      <t xml:space="preserve"> minuten fietsen te evolueren. 
De eerste twee weken start je als volgt : 3 x per week 40 min fietsen
Week 3 : 2 x per week 45 min fietsen, 1 x per week 30 min fietsen aan een intensiever tempo
Week 4 : 1 x per week 60 min fietsen, 2 x per week 20 min fietsen aan een intensiever tempo</t>
    </r>
  </si>
  <si>
    <r>
      <t xml:space="preserve">In deze fase is het de bedoeling om van </t>
    </r>
    <r>
      <rPr>
        <b/>
        <sz val="20"/>
        <color theme="1"/>
        <rFont val="Century Gothic"/>
        <family val="2"/>
      </rPr>
      <t>60 naar 90</t>
    </r>
    <r>
      <rPr>
        <sz val="20"/>
        <color theme="1"/>
        <rFont val="Century Gothic"/>
        <family val="2"/>
      </rPr>
      <t xml:space="preserve"> minuten fietsen te evolueren. 
De eerste twee weken start je als volgt : 3 x per week 70 min fietsen
Week 3 : 2 x per week 80 min fietsen, 1 x per week 45 min fietsen aan een intensiever tempo
Week 4 : 1 x per week 90 min fietsen, 2 x per week 45 min fietsen aan een intensiever tempo</t>
    </r>
  </si>
  <si>
    <r>
      <t xml:space="preserve">In deze fase is het de bedoeling om van </t>
    </r>
    <r>
      <rPr>
        <b/>
        <sz val="20"/>
        <color theme="1"/>
        <rFont val="Century Gothic"/>
        <family val="2"/>
      </rPr>
      <t>0 naar 10</t>
    </r>
    <r>
      <rPr>
        <sz val="20"/>
        <color theme="1"/>
        <rFont val="Century Gothic"/>
        <family val="2"/>
      </rPr>
      <t xml:space="preserve"> minuten joggen te evolueren. 
De eerste twee weken start je als volgt : 3 x per week ( 5x (2 min wandelen, 1 min lopen))
Week 3 : 2 x per week (8x (1 min wandelen, 1 min lopen)) , 1 x 10 minuten onafgebroken joggen
Week 4 : 3 x per week (5x (1 min wandelen, 2 min lopen))</t>
    </r>
  </si>
  <si>
    <r>
      <t xml:space="preserve">In deze fase is het de bedoeling om van </t>
    </r>
    <r>
      <rPr>
        <b/>
        <sz val="20"/>
        <color theme="1"/>
        <rFont val="Century Gothic"/>
        <family val="2"/>
      </rPr>
      <t>10 naar 20</t>
    </r>
    <r>
      <rPr>
        <sz val="20"/>
        <color theme="1"/>
        <rFont val="Century Gothic"/>
        <family val="2"/>
      </rPr>
      <t xml:space="preserve"> minuten joggen te evolueren. 
De eerste twee weken start je als volgt : 3 x per week ( 5x (1 min wandelen, 2 min lopen))
Week 3 : 2 x per week (5x (2 min wandelen, 3 min lopen)), 1 x 15 minuten onafgebroken joggen 
Week 4 : 2 x per week (5x (1 min wandelen, 3 min lopen)), 1 x 20 minuten onafgebroken joggen</t>
    </r>
  </si>
  <si>
    <r>
      <t xml:space="preserve">In deze fase is het de bedoeling om van </t>
    </r>
    <r>
      <rPr>
        <b/>
        <sz val="20"/>
        <color theme="1"/>
        <rFont val="Century Gothic"/>
        <family val="2"/>
      </rPr>
      <t>20 naar 30</t>
    </r>
    <r>
      <rPr>
        <sz val="20"/>
        <color theme="1"/>
        <rFont val="Century Gothic"/>
        <family val="2"/>
      </rPr>
      <t xml:space="preserve"> minuten joggen te evolueren. 
De eerste twee weken start je als volgt : 3 x per week ( 15 min )
Week 3 : 2 x per week (5x (2 min wandelen, 4 min joggen)) , 1 x onafgebroken 25 min joggen
Week 4 : 2 x per week (6x (2 min wandelen, 5 min joggen)) , 1 x onafgebroken 30 min joggen</t>
    </r>
  </si>
  <si>
    <t>Ruben De Gendt</t>
  </si>
  <si>
    <t>Ilse Tack</t>
  </si>
  <si>
    <t>Steven De Vriese</t>
  </si>
  <si>
    <t>Andreas Goddeeris</t>
  </si>
  <si>
    <t>Jan Lazeure</t>
  </si>
  <si>
    <t>Yannick Maryn</t>
  </si>
  <si>
    <t>Glenn Van Crombrugge</t>
  </si>
  <si>
    <t>Paul Soetaert</t>
  </si>
  <si>
    <t>opmerkingen</t>
  </si>
  <si>
    <t>ritmestoornissen</t>
  </si>
  <si>
    <t>Lieselot Bernaert</t>
  </si>
  <si>
    <t>Liesbeth Veelaert</t>
  </si>
  <si>
    <r>
      <t xml:space="preserve">In deze fase is het de bedoeling om van </t>
    </r>
    <r>
      <rPr>
        <b/>
        <sz val="20"/>
        <color theme="1"/>
        <rFont val="Century Gothic"/>
        <family val="2"/>
      </rPr>
      <t>0 naar 500m zwemmen</t>
    </r>
    <r>
      <rPr>
        <sz val="20"/>
        <color theme="1"/>
        <rFont val="Century Gothic"/>
        <family val="2"/>
      </rPr>
      <t xml:space="preserve"> te evolueren. 
De eerste twee weken start je als volgt : 3 x per week 350 m zwemmen
Week 3 : 2 x per week 350 m zwemmen , 1 x per week 400 m zwemmen
Week 4 : 1 x per week 400 m zwemmen , 2 x per week 500 m zwemmen</t>
    </r>
  </si>
  <si>
    <r>
      <t xml:space="preserve">In deze fase is het de bedoeling om van </t>
    </r>
    <r>
      <rPr>
        <b/>
        <sz val="20"/>
        <color theme="1"/>
        <rFont val="Century Gothic"/>
        <family val="2"/>
      </rPr>
      <t xml:space="preserve">500m naar 1000m zwemmen </t>
    </r>
    <r>
      <rPr>
        <sz val="20"/>
        <color theme="1"/>
        <rFont val="Century Gothic"/>
        <family val="2"/>
      </rPr>
      <t>te evolueren. 
De eerste twee weken start je als volgt : 3 x per week 750 m zwemmen
Week 3 : 2 x per week 750m zwemmen, 1 x per week 850 m zwemmen
Week 4 : 1 x per week 850m zwemmen, 2 x per week 1000 m zwemmen</t>
    </r>
  </si>
  <si>
    <r>
      <t xml:space="preserve">In deze fase is het de bedoeling om van </t>
    </r>
    <r>
      <rPr>
        <b/>
        <sz val="20"/>
        <color theme="1"/>
        <rFont val="Century Gothic"/>
        <family val="2"/>
      </rPr>
      <t>1000m naar 1500m</t>
    </r>
    <r>
      <rPr>
        <sz val="20"/>
        <color theme="1"/>
        <rFont val="Century Gothic"/>
        <family val="2"/>
      </rPr>
      <t xml:space="preserve"> zwemmen te evolueren. 
De eerste twee weken start je als volgt : 3 x per week 1250m zwemmen
Week 3 : 2 x per week 1250m zwemmen , 1 x per week 1350m zwemmen
Week 4 : 1 x per week 1350m zwemmen , 2 x per week 1500m zwemmen</t>
    </r>
  </si>
  <si>
    <t xml:space="preserve">
</t>
  </si>
  <si>
    <t xml:space="preserve">
Week 1 - 4 
Oefening 1 tot 4 
3 reeksen per oefening
15 herhalingen per keer
</t>
  </si>
  <si>
    <t xml:space="preserve"> - Wens je ook andere oefeningen te doen met gewichten, dan is niet het gewicht belangrijk, wel de juiste uitvoering van de oefening !
 - Probeer eerder te focussen op lage gewichten met meer herhalingen.
 - Varieer voldoende in soort oefeningen (vb. : eerst beenspieren, dan eens buikspieren, dan eens armspieren, ...)
 - Laat tussen twee opeenvolgende fitness sessies minstens 1 dag</t>
  </si>
  <si>
    <t>vroeger gesport maar nu niet meer</t>
  </si>
  <si>
    <t>sport regelmatig</t>
  </si>
  <si>
    <t>sport intensief</t>
  </si>
  <si>
    <t>sport niet maar wil dit starten</t>
  </si>
  <si>
    <t>roker</t>
  </si>
  <si>
    <t>Oefenschema gevorderen</t>
  </si>
  <si>
    <t>meer dan 10 sigaretten per dag</t>
  </si>
  <si>
    <t>ja, wenst verdere begeleiding</t>
  </si>
  <si>
    <t>onder controle</t>
  </si>
  <si>
    <t>tekenen van ischaemie</t>
  </si>
  <si>
    <t>geen ritmestoornissen of ischaemie</t>
  </si>
  <si>
    <t>bloed in de stoelgang aanwezig</t>
  </si>
  <si>
    <t>afwijkend : er is bloed aanwezig</t>
  </si>
  <si>
    <t>afwijkend : er is eiwit aanwezig</t>
  </si>
  <si>
    <t>afwijkend : er zijn tekenen van een urineweginfectie</t>
  </si>
  <si>
    <t>verhoogde glucosewaarde &gt; 125 mg/dL</t>
  </si>
  <si>
    <t>normaal 30 ng/ml of meer</t>
  </si>
  <si>
    <t>licht tekort : 20-30 ng/ml</t>
  </si>
  <si>
    <t>tekort : &lt; 20 ng/ml</t>
  </si>
  <si>
    <t>verhoogd met laag cardiovasculair risico</t>
  </si>
  <si>
    <t>verhoogd met verhoogd cardiovasculair risico</t>
  </si>
  <si>
    <r>
      <rPr>
        <b/>
        <sz val="20"/>
        <color theme="1"/>
        <rFont val="Century Gothic"/>
        <family val="2"/>
      </rPr>
      <t>NB :</t>
    </r>
    <r>
      <rPr>
        <sz val="20"/>
        <color theme="1"/>
        <rFont val="Century Gothic"/>
        <family val="2"/>
      </rPr>
      <t xml:space="preserve"> Soms wordt een BMI &gt; 25 onterecht als te hoog gequoteerd. Dit is dan te wijten aan de zeer hoge spiermassa. Doordat spiermassa in gewicht meer weegt dan vetmassa krijgt men hierdoor automatisch een hoger lichaamsgewicht en bijgevolg ook een hogere BMI. In dit geval spreken we dus nog steeds van een gezonde BMI. Ook bij premenopauzale vrouwen zien we soms een lichte stijging van de BMI, zonder impact op de gezondheid. In beide gevallen bedraagt de verhoging maximaal 27.</t>
    </r>
  </si>
  <si>
    <t xml:space="preserve">normaal </t>
  </si>
  <si>
    <t>Tijdens de fietstest werd er ook een inspannings ECG afgenomen. Hierbij werd het hart onder stress bekeken en geëvalueerd teneinde mogelijke ritmestoornissen of andere afwijkingen op te sporen.</t>
  </si>
  <si>
    <t>Gezichtsveld : aantal fouten</t>
  </si>
  <si>
    <t>%</t>
  </si>
  <si>
    <t>PEV</t>
  </si>
  <si>
    <t>FEV/FVC</t>
  </si>
  <si>
    <r>
      <rPr>
        <b/>
        <sz val="20"/>
        <color theme="1"/>
        <rFont val="Century Gothic"/>
        <family val="2"/>
      </rPr>
      <t>F</t>
    </r>
    <r>
      <rPr>
        <sz val="20"/>
        <color theme="1"/>
        <rFont val="Century Gothic"/>
        <family val="2"/>
      </rPr>
      <t xml:space="preserve">orced </t>
    </r>
    <r>
      <rPr>
        <b/>
        <sz val="20"/>
        <color theme="1"/>
        <rFont val="Century Gothic"/>
        <family val="2"/>
      </rPr>
      <t>V</t>
    </r>
    <r>
      <rPr>
        <sz val="20"/>
        <color theme="1"/>
        <rFont val="Century Gothic"/>
        <family val="2"/>
      </rPr>
      <t xml:space="preserve">ital </t>
    </r>
    <r>
      <rPr>
        <b/>
        <sz val="20"/>
        <color theme="1"/>
        <rFont val="Century Gothic"/>
        <family val="2"/>
      </rPr>
      <t>C</t>
    </r>
    <r>
      <rPr>
        <sz val="20"/>
        <color theme="1"/>
        <rFont val="Century Gothic"/>
        <family val="2"/>
      </rPr>
      <t>apacity of geforceerde vitale capaciteit</t>
    </r>
  </si>
  <si>
    <r>
      <rPr>
        <b/>
        <sz val="20"/>
        <color theme="1"/>
        <rFont val="Century Gothic"/>
        <family val="2"/>
      </rPr>
      <t>F</t>
    </r>
    <r>
      <rPr>
        <sz val="20"/>
        <color theme="1"/>
        <rFont val="Century Gothic"/>
        <family val="2"/>
      </rPr>
      <t xml:space="preserve">orced </t>
    </r>
    <r>
      <rPr>
        <b/>
        <sz val="20"/>
        <color theme="1"/>
        <rFont val="Century Gothic"/>
        <family val="2"/>
      </rPr>
      <t>E</t>
    </r>
    <r>
      <rPr>
        <sz val="20"/>
        <color theme="1"/>
        <rFont val="Century Gothic"/>
        <family val="2"/>
      </rPr>
      <t>xpiratory</t>
    </r>
    <r>
      <rPr>
        <b/>
        <sz val="20"/>
        <color theme="1"/>
        <rFont val="Century Gothic"/>
        <family val="2"/>
      </rPr>
      <t xml:space="preserve"> V</t>
    </r>
    <r>
      <rPr>
        <sz val="20"/>
        <color theme="1"/>
        <rFont val="Century Gothic"/>
        <family val="2"/>
      </rPr>
      <t xml:space="preserve">olume </t>
    </r>
    <r>
      <rPr>
        <b/>
        <sz val="20"/>
        <color theme="1"/>
        <rFont val="Century Gothic"/>
        <family val="2"/>
      </rPr>
      <t>1</t>
    </r>
    <r>
      <rPr>
        <sz val="20"/>
        <color theme="1"/>
        <rFont val="Century Gothic"/>
        <family val="2"/>
      </rPr>
      <t xml:space="preserve"> sec of één seconde waarde ESW </t>
    </r>
  </si>
  <si>
    <r>
      <rPr>
        <b/>
        <sz val="20"/>
        <color theme="1"/>
        <rFont val="Century Gothic"/>
        <family val="2"/>
      </rPr>
      <t>P</t>
    </r>
    <r>
      <rPr>
        <sz val="20"/>
        <color theme="1"/>
        <rFont val="Century Gothic"/>
        <family val="2"/>
      </rPr>
      <t xml:space="preserve">eak </t>
    </r>
    <r>
      <rPr>
        <b/>
        <sz val="20"/>
        <color theme="1"/>
        <rFont val="Century Gothic"/>
        <family val="2"/>
      </rPr>
      <t>e</t>
    </r>
    <r>
      <rPr>
        <sz val="20"/>
        <color theme="1"/>
        <rFont val="Century Gothic"/>
        <family val="2"/>
      </rPr>
      <t>xpiratory</t>
    </r>
    <r>
      <rPr>
        <b/>
        <sz val="20"/>
        <color theme="1"/>
        <rFont val="Century Gothic"/>
        <family val="2"/>
      </rPr>
      <t xml:space="preserve"> f</t>
    </r>
    <r>
      <rPr>
        <sz val="20"/>
        <color theme="1"/>
        <rFont val="Century Gothic"/>
        <family val="2"/>
      </rPr>
      <t>low of peikstroom</t>
    </r>
  </si>
  <si>
    <r>
      <t>Longfunctietesten worden uitgevoerd teneinde mogelijke longaandoeningen op te sporen. Hierbij werden volgende parameters gecontroleerd :
- De geforceerde vitale capaciteit (</t>
    </r>
    <r>
      <rPr>
        <b/>
        <sz val="20"/>
        <color theme="1"/>
        <rFont val="Century Gothic"/>
        <family val="2"/>
      </rPr>
      <t>FVC</t>
    </r>
    <r>
      <rPr>
        <sz val="20"/>
        <color theme="1"/>
        <rFont val="Century Gothic"/>
        <family val="2"/>
      </rPr>
      <t>, van het Engelse Forced Vital Capacity) is het volume lucht (in liter) dat na volledige inademing maximaal kan worden uitgeademd. Het wordt gemeten tijdens een geforceerde uitademing
- De één seconde waarde (</t>
    </r>
    <r>
      <rPr>
        <b/>
        <sz val="20"/>
        <color theme="1"/>
        <rFont val="Century Gothic"/>
        <family val="2"/>
      </rPr>
      <t>ESW</t>
    </r>
    <r>
      <rPr>
        <sz val="20"/>
        <color theme="1"/>
        <rFont val="Century Gothic"/>
        <family val="2"/>
      </rPr>
      <t>), ook wel het geforceerde expiratoire volume in 1 seconde (FEV1) genoemd, is het maximale volume lucht (in liter) dat bij snelle en geforceerde uitademing vanuit volledige inademing in één seconde kan worden uitgeblazen.
 -</t>
    </r>
    <r>
      <rPr>
        <b/>
        <sz val="20"/>
        <color theme="1"/>
        <rFont val="Century Gothic"/>
        <family val="2"/>
      </rPr>
      <t xml:space="preserve"> PEV</t>
    </r>
    <r>
      <rPr>
        <sz val="20"/>
        <color theme="1"/>
        <rFont val="Century Gothic"/>
        <family val="2"/>
      </rPr>
      <t xml:space="preserve"> = Peak Expiratory Volume of peikstroom =  is de grootste flow die de patiënt bereiken kan en is een maatstaf voor het volume in de grootste luchtwegen.
- Een gezonde volwassene kan tussen 70 en 80% van zijn vitale capaciteit uitademen tijdens de eerste seconde bij een geforceerde uitademing. Ligt de waarde (uitgedrukt als </t>
    </r>
    <r>
      <rPr>
        <b/>
        <sz val="20"/>
        <color theme="1"/>
        <rFont val="Century Gothic"/>
        <family val="2"/>
      </rPr>
      <t>ESW/FVC</t>
    </r>
    <r>
      <rPr>
        <sz val="20"/>
        <color theme="1"/>
        <rFont val="Century Gothic"/>
        <family val="2"/>
      </rPr>
      <t xml:space="preserve">) lager dan 70%, dan is de kans groot dat de luchtwegen vernauwd zijn door COPD (of astma). </t>
    </r>
  </si>
  <si>
    <t>Forced Expiratory Volume gedeeld door de Forced Vital Capacity (in %)</t>
  </si>
  <si>
    <t>Onderdeel</t>
  </si>
  <si>
    <t xml:space="preserve">
Bloed</t>
  </si>
  <si>
    <t xml:space="preserve">
Viscerale vetmassa</t>
  </si>
  <si>
    <t>Basaal 
   metabolisme 
(Kcal)</t>
  </si>
  <si>
    <t xml:space="preserve">
  Buikomtrek (cm)</t>
  </si>
  <si>
    <t xml:space="preserve">
Buikomtrek 
(cm)</t>
  </si>
  <si>
    <t xml:space="preserve">
 Spiermassa (%)</t>
  </si>
  <si>
    <t xml:space="preserve">
   Vetpercentage (%)</t>
  </si>
  <si>
    <t xml:space="preserve">    Vetpercentage (%)</t>
  </si>
  <si>
    <t xml:space="preserve">
BMI</t>
  </si>
  <si>
    <t xml:space="preserve">
Week 5 - 8
Oefening 1 tot 8 
2 reeksen per oefening
15 herhalingen per keer
</t>
  </si>
  <si>
    <t xml:space="preserve">
Week 9 - 12
Oefening 1 tot 12 
2 reeksen per oefening
15 herhalingen per keer
</t>
  </si>
  <si>
    <t xml:space="preserve"> </t>
  </si>
  <si>
    <t>Totale spiermassa (+ vocht) in het lichaam (%)</t>
  </si>
  <si>
    <t xml:space="preserve">NB : De totale spiermassa gemeten met de impedantieweegschaal omvat de massa van de spieren inclusief het vocht (in %). </t>
  </si>
  <si>
    <r>
      <t xml:space="preserve">                                                            
                                                       </t>
    </r>
    <r>
      <rPr>
        <sz val="36"/>
        <color theme="1"/>
        <rFont val="Century Gothic"/>
        <family val="2"/>
      </rPr>
      <t xml:space="preserve">De weg naar gezonde voeding in 10 stappen
</t>
    </r>
    <r>
      <rPr>
        <sz val="20"/>
        <color theme="1"/>
        <rFont val="Century Gothic"/>
        <family val="2"/>
      </rPr>
      <t xml:space="preserve">
</t>
    </r>
    <r>
      <rPr>
        <b/>
        <sz val="20"/>
        <color theme="1"/>
        <rFont val="Century Gothic"/>
        <family val="2"/>
      </rPr>
      <t>1. Eet gevarieerd</t>
    </r>
    <r>
      <rPr>
        <sz val="20"/>
        <color theme="1"/>
        <rFont val="Century Gothic"/>
        <family val="2"/>
      </rPr>
      <t xml:space="preserve">
U hebt meer dan 40 verschillende voedingsstoffen nodig om in goede gezondheid te blijven. Een gevarieerde voeding is dan ook noodzakelijk om al deze stoffen voldoende aan bod te laten komen.
</t>
    </r>
    <r>
      <rPr>
        <b/>
        <sz val="20"/>
        <color theme="1"/>
        <rFont val="Century Gothic"/>
        <family val="2"/>
      </rPr>
      <t>2. Kies voor de juiste koolhydraten</t>
    </r>
    <r>
      <rPr>
        <sz val="20"/>
        <color theme="1"/>
        <rFont val="Century Gothic"/>
        <family val="2"/>
      </rPr>
      <t xml:space="preserve">
Koolhydraten (= suikers) zorgen voor energie en zijn dus noodzakelijk in onze voeding. Evenwel is er een verschil tussen snelle suikers (ontbijtkoeken, wit brood, witte pasta, witte rijst, ...) en trage complexe koolhydraten (volkorenbrood, volkorenpasta, ...) . Hierin zitten niet alleen de betere suikers maar ook meer vezels en vitaminen. Wie weinig beweegt of een zittend beroep uitoefent neemt best minstens één koolhydraatarme maaltijd per dag.
</t>
    </r>
    <r>
      <rPr>
        <b/>
        <sz val="20"/>
        <color theme="1"/>
        <rFont val="Century Gothic"/>
        <family val="2"/>
      </rPr>
      <t>3. Een veel groenten en fruit</t>
    </r>
    <r>
      <rPr>
        <sz val="20"/>
        <color theme="1"/>
        <rFont val="Century Gothic"/>
        <family val="2"/>
      </rPr>
      <t xml:space="preserve">
Groenten en fruit zijn echte vitaminebronnen. U hebt hier dagelijks een ruime portie van nodig. ( minstens 300 gram groenten en 1 a 2 stukken fruit). Zorg ook hier voor de nodige variatie.
</t>
    </r>
    <r>
      <rPr>
        <b/>
        <sz val="20"/>
        <color theme="1"/>
        <rFont val="Century Gothic"/>
        <family val="2"/>
      </rPr>
      <t xml:space="preserve">4. Eet minder verzadigde vetten
</t>
    </r>
    <r>
      <rPr>
        <sz val="20"/>
        <color theme="1"/>
        <rFont val="Century Gothic"/>
        <family val="2"/>
      </rPr>
      <t xml:space="preserve">Enkele tips om minder verzadigde vetten op te nemen zijn bijvoorbeeld :
- brood besmeren met plantaardige margarine of halvarine
- bakken in olijfolie
- magere of halfvolle producten verkiezen boven volle producten
- mager vlees (gevogelte) verkiezen boven vetrijk vlees 
- vervang vlees af en toe door vis
- wees matig met koekjes, kaas, worst, snacks, kant -en klare maaltijden
</t>
    </r>
    <r>
      <rPr>
        <b/>
        <sz val="20"/>
        <color theme="1"/>
        <rFont val="Century Gothic"/>
        <family val="2"/>
      </rPr>
      <t>5. Behoud een gezond lichaamsgewicht</t>
    </r>
    <r>
      <rPr>
        <sz val="20"/>
        <color theme="1"/>
        <rFont val="Century Gothic"/>
        <family val="2"/>
      </rPr>
      <t xml:space="preserve">
Probeer uw gewicht stabiel te houden. Beweeg voldoende en eet evenwichtige porties. Probeer bij elke maaltijd te eten tot je eerste hongergevoel weg is en niet tot je volledig verzadigd bent.
</t>
    </r>
    <r>
      <rPr>
        <b/>
        <sz val="20"/>
        <color theme="1"/>
        <rFont val="Century Gothic"/>
        <family val="2"/>
      </rPr>
      <t>6. Eet gematigd</t>
    </r>
    <r>
      <rPr>
        <sz val="20"/>
        <color theme="1"/>
        <rFont val="Century Gothic"/>
        <family val="2"/>
      </rPr>
      <t xml:space="preserve">
Probeer niet om alle minder goede voedingsmiddelen volledig te bannen. Geef jezelf ook af en toe iets toe. Maar zorg er ten allen tijde voor dat minstens 80 % van wat je eet gezond is.
</t>
    </r>
    <r>
      <rPr>
        <b/>
        <sz val="20"/>
        <color theme="1"/>
        <rFont val="Century Gothic"/>
        <family val="2"/>
      </rPr>
      <t>7. Eet regelmatig</t>
    </r>
    <r>
      <rPr>
        <sz val="20"/>
        <color theme="1"/>
        <rFont val="Century Gothic"/>
        <family val="2"/>
      </rPr>
      <t xml:space="preserve">
Sla geen maaltijden over. Het risico je daarna te overeten is zeer groot. Neem ook voldoende tijd om te eten. Snel eten is nefast voor uw vertering. Neem ook geregeld gezonde tussendoortjes tussen de hoofdmaaltijden. Ze helpen je spijsvertering actief te houden. Vermijd nog grote porties te eten kort voor het slapen gaan.
</t>
    </r>
    <r>
      <rPr>
        <b/>
        <sz val="20"/>
        <color theme="1"/>
        <rFont val="Century Gothic"/>
        <family val="2"/>
      </rPr>
      <t>8. Drink voldoende</t>
    </r>
    <r>
      <rPr>
        <sz val="20"/>
        <color theme="1"/>
        <rFont val="Century Gothic"/>
        <family val="2"/>
      </rPr>
      <t xml:space="preserve">
Bij normale weerstomstandigheden is het aangewezen minstens 1,5 liter water te drinken per dag. (Bij warm weer met veel zweten moet je nog meer drinken). Variaties op water zoals thee, soep, water met fruit in zijn ook goede alternatieven. Beperk het gebruik van alcohol ! Eén consumptie per dag voor zowel vrouwen als mannen.
</t>
    </r>
    <r>
      <rPr>
        <b/>
        <sz val="20"/>
        <color theme="1"/>
        <rFont val="Century Gothic"/>
        <family val="2"/>
      </rPr>
      <t>9. Beweeg meer</t>
    </r>
    <r>
      <rPr>
        <sz val="20"/>
        <color theme="1"/>
        <rFont val="Century Gothic"/>
        <family val="2"/>
      </rPr>
      <t xml:space="preserve">
Bewegen heeft heel veel positieve effecten op uw gezondheid. Probeer dagelijks 30 minuten te bewegen, los van uw job of dagelijks bezigheden. Wandelen is daarbij een perfect middel. De intensiteit blijft laag en is voor iedereen een haalbare activiteit. 
</t>
    </r>
    <r>
      <rPr>
        <b/>
        <sz val="20"/>
        <color theme="1"/>
        <rFont val="Century Gothic"/>
        <family val="2"/>
      </rPr>
      <t>10. Verander stap voor stap</t>
    </r>
    <r>
      <rPr>
        <sz val="20"/>
        <color theme="1"/>
        <rFont val="Century Gothic"/>
        <family val="2"/>
      </rPr>
      <t xml:space="preserve">
Geleidelijke aanpassingen hebben een grotere slaagkans dan te snelle veranderingen. Blijf realistisch in uw doelstellingen. Enkel zo blijft het een haalbare opdracht. Verleg uw grenzen geleidelijk. Met een flinke portie doorzettingsvermogen lukt het U zeker een gezondere levensstijl te bekomen. Alvast heel veel succes !
</t>
    </r>
  </si>
  <si>
    <t>Bloed in de stoelgang kan met het blote oog niet gedetecteerd worden en is meestal ook onschuldig. In sommige gevallen is er hiervoor echter wel een achterliggende medische oorzaak te vinden. Om dit volledig uit te sluiten, is er bij detectie van occult bloed in de stoelgang verder onderzoek noodzakelijk. Dit onderzoek wordt enkel voor 45 + personen uitgevoerd wegens de betrouwbaarheid is deze leeftijdsgroep.</t>
  </si>
  <si>
    <r>
      <t xml:space="preserve">Beweging is een essentieel onderdeel van lichamelijke gezondheid. Talrijke studies hebben dan ook de positieve effecten van beweging op het lichaam reeds veelvuldig aangetoond. Mensen die regelmatig bewegen of aan sport doen :
- hebben een betere conditie
- voelen zich fitter en energieker tijdens maar ook na het sporten
- hebben minder last van lichamelijke kwaaltjes 
- hebben minder last van psychische klachten zoals neerslachtigheid, depressies, angststoornissen, ...
- hebben een hogere weerstand 
- hebben een kleiner risico op hart -en vaataandoeningen
- hebben een kleiner risico op het ontwikkelen van prediabetes of diabetes
- ...
Als men de voordelen van bewegen gaat opsommen, zien we al snel dat deze lijst zeer lang is. Toch slagen jammer genoeg nog veel te weinig mensen er in lichamelijke beweging voldoende in hun wekelijks patroon in te lassen. De redenen die hiervoor gegeven worden zijn meestal onvoldoende tijd, voorgaande niet-succesvolle pogingen, er alleen voor staan, niet weten hoe eraan te beginnen en blessures.
Nochtans zijn al deze zaken mits een goede aanpak te vermijden. Eerst vindt U een aantal goede tips om door te nemen alvorens U met bewegen of sporten begint. Nadien krijgt U ook een aantal mogelijke schema's die U kunnen helpen tijdens de opstartfase.
Deze schema's zijn opgedeeld per </t>
    </r>
    <r>
      <rPr>
        <b/>
        <sz val="20"/>
        <color theme="1"/>
        <rFont val="Century Gothic"/>
        <family val="2"/>
      </rPr>
      <t>sporttak of discipline.</t>
    </r>
    <r>
      <rPr>
        <sz val="20"/>
        <color theme="1"/>
        <rFont val="Century Gothic"/>
        <family val="2"/>
      </rPr>
      <t xml:space="preserve"> 
U kunt kiezen uit : 
- WANDELEN 
- LOPEN (start to run)
- FIETSEN (start to bike)
- ZWEMMEN (start to swim)
- FITNESS (start to fitness)
Indien U dit wenst kunt U ook disciplines met elkaar combineren. (vb : lopen en fitness, zwemmen en fietsen, ...)
Eén gouden regel : het maakt niet uit wat U doet of hoe intensief U dit doet , maar wel dat U probeert op regelmatige basis aan beweging te doen !
We wensen U alvast heel veel succes toe met deze oefenprogramma's.</t>
    </r>
  </si>
  <si>
    <r>
      <t xml:space="preserve">                                                                                    
                                                                                            </t>
    </r>
    <r>
      <rPr>
        <sz val="26"/>
        <color theme="1"/>
        <rFont val="Century Gothic"/>
        <family val="2"/>
      </rPr>
      <t>Tips vooraleer U begint met sporten</t>
    </r>
    <r>
      <rPr>
        <sz val="20"/>
        <color theme="1"/>
        <rFont val="Century Gothic"/>
        <family val="2"/>
      </rPr>
      <t xml:space="preserve">
</t>
    </r>
    <r>
      <rPr>
        <b/>
        <sz val="20"/>
        <color theme="1"/>
        <rFont val="Century Gothic"/>
        <family val="2"/>
      </rPr>
      <t>1) Bouw uw conditie geleidelijk op</t>
    </r>
    <r>
      <rPr>
        <sz val="20"/>
        <color theme="1"/>
        <rFont val="Century Gothic"/>
        <family val="2"/>
      </rPr>
      <t xml:space="preserve">
Neem in de beginfase niet teveel hooi op de vork. Ga rustis van start en bouw je conditie op een trage progressieve manier op. Als je te snel gaat is het risico op blessures namelijk extra groot. Een goede opbouw gaat per week niet meer dan 10 % van de belasting gaan opdrijven. Zo ga je op een medisch verantwoordde manier aan de slag en is de kans op slagen des te groter.
</t>
    </r>
    <r>
      <rPr>
        <b/>
        <sz val="20"/>
        <color theme="1"/>
        <rFont val="Century Gothic"/>
        <family val="2"/>
      </rPr>
      <t>2) Neem voldoende rust tussen de beweegmomenten</t>
    </r>
    <r>
      <rPr>
        <sz val="20"/>
        <color theme="1"/>
        <rFont val="Century Gothic"/>
        <family val="2"/>
      </rPr>
      <t xml:space="preserve">
Hoe raar het ook mag klinken :  uw conditie wordt pas beter in de tijd dat je niet sport en je lichaam laat rusten of herstellen. Daarom is deze rust ook zeer belangrijk. Neem daarom tussen de beweeg -of sportmomenten door voldoende tijd om je lichaam te laten herstellen, zeker in de beginfase. Je gevoel is daarbij een goede parameter. Als je spieren nog stijf aanvoelen of je voelt je nog niet volledig gerecupereerd van een voorgaande training, wacht dan beter een extra dag alvorens opnieuw aan lichaamsbeweging te doen.
</t>
    </r>
    <r>
      <rPr>
        <b/>
        <sz val="20"/>
        <color theme="1"/>
        <rFont val="Century Gothic"/>
        <family val="2"/>
      </rPr>
      <t>3) Spreid uw beweegmomenten over de week</t>
    </r>
    <r>
      <rPr>
        <sz val="20"/>
        <color theme="1"/>
        <rFont val="Century Gothic"/>
        <family val="2"/>
      </rPr>
      <t xml:space="preserve"> 
Aanvullend op vorige stelling om voldoende rust te nemen is een goede spreiding van je beweegmomenten ook van belang. Sport niet eerst een aantal dagen na elkaar om dan een langere periode niet te bewegen. Probeer een goede spreiding over de volledige week te bekomen. (vb : dag 1 bewegen, dag 2 rust, dag 3 bewegen, dag 4 rust, enz....). Op die manier krijgt je lichaam op regelmatige basis een belasting en past het zich ook steeds terug aan wat een positief effect heeft op je algemene conditie. 
</t>
    </r>
    <r>
      <rPr>
        <b/>
        <sz val="20"/>
        <color theme="1"/>
        <rFont val="Century Gothic"/>
        <family val="2"/>
      </rPr>
      <t>4) Breng voldoende variatie in uw beweegprogramma aan</t>
    </r>
    <r>
      <rPr>
        <sz val="20"/>
        <color theme="1"/>
        <rFont val="Century Gothic"/>
        <family val="2"/>
      </rPr>
      <t xml:space="preserve">
Hieraan wordt nogal vaak eens gezondigd. Eens men een bepaalde routine gewoon is van bewegen wordt er vaak gekopieerd. Steeds dezelde belasting, zelfde tijd, zelfde intensiteit werkt op langere termijn niet meer bevorderend. Je lichaam herkent deze monotone prikkel en past zich niet meer aan. Probeer dus af en toe eens te variëren zowel qua inhoud als qua intensiteit. (vb. : ene training rustig tempo joggen, volgende keer interval, ...)
</t>
    </r>
    <r>
      <rPr>
        <b/>
        <sz val="20"/>
        <color theme="1"/>
        <rFont val="Century Gothic"/>
        <family val="2"/>
      </rPr>
      <t>5) Wees geen slaaf van uw schema</t>
    </r>
    <r>
      <rPr>
        <sz val="20"/>
        <color theme="1"/>
        <rFont val="Century Gothic"/>
        <family val="2"/>
      </rPr>
      <t xml:space="preserve">
Hoe goed je ook je best gedaan hebt om een mooi en gedetailleerd beweegschema op te maken, las ook steeds de mogelijkheid in om dit ten allen tijde te kunnen aanpassen. Er kan altijd iets gebeuren (uitgelopen werk, gezinssituaties, ziekte, ...) die uw schema volledig overhoopt gooit. In plaats van dan kost wat kost toch de geplande training te willen uitvoeren is het o pdat moment misschien beter je planning te herzien of aan te passen. 
</t>
    </r>
    <r>
      <rPr>
        <b/>
        <sz val="20"/>
        <color theme="1"/>
        <rFont val="Century Gothic"/>
        <family val="2"/>
      </rPr>
      <t>6) Sport niet bij ziekte of wanneer U zich niet goed voelt</t>
    </r>
    <r>
      <rPr>
        <sz val="20"/>
        <color theme="1"/>
        <rFont val="Century Gothic"/>
        <family val="2"/>
      </rPr>
      <t xml:space="preserve">
Bij ziekte is het lichaam sowieso al bezig om zich te verdedigen door het immuunsysteem te activeren. Alle energie die op dat moment daarvoor kan gebruikt worden spendeer je best niet door op dat moment te gaan bewegen of sporten. Het risico dat U zich nadien slechter voelt is groot. Virale besmettingen kunnen tevens een negatieve invloed op de hartspier (die tijdens sporten extra moet werken) uitoefenen.
</t>
    </r>
    <r>
      <rPr>
        <b/>
        <sz val="20"/>
        <color theme="1"/>
        <rFont val="Century Gothic"/>
        <family val="2"/>
      </rPr>
      <t>7) Stel jezelf (realistische) doelstellingen</t>
    </r>
    <r>
      <rPr>
        <sz val="20"/>
        <color theme="1"/>
        <rFont val="Century Gothic"/>
        <family val="2"/>
      </rPr>
      <t xml:space="preserve">
Misschien is het wel je ultieme droom ooit eens een marathon te lopen of de Mont Ventoux te beklimmen. En indien je hiervoor voldoende voorbereidingstijd neemt kan je hier zeker ook in slagen. Doch net zoals bij het progressief opbouwen van je conditie primeert het gezond verstand hier. Als je uitdagingen van deze proporties aangaat, neem je hiervoor ook best de voorbereidingsrijd die nodig is. Als beginnend sporter loop je geen halve of volledige marathon na 3 maanden training of beklim je geen zware col. Maak vooraf een goed plan op en las ook alle stappen in die noodzakelijk zijn. (vb. : wie een halve marathon wil lopen moet eerst eens 5 en 10 km gelopen hebben om nadien de volgende stap te zetten in het trainingsproces).
</t>
    </r>
    <r>
      <rPr>
        <b/>
        <sz val="20"/>
        <color theme="1"/>
        <rFont val="Century Gothic"/>
        <family val="2"/>
      </rPr>
      <t>8) Geniet van wat je doet !</t>
    </r>
    <r>
      <rPr>
        <sz val="20"/>
        <color theme="1"/>
        <rFont val="Century Gothic"/>
        <family val="2"/>
      </rPr>
      <t xml:space="preserve">
Wil je starten met bewegen of sporten, kies dan zeker een discipline die je aanspreekt. Niets is lastiger dan jezelf te overtuigen iets te doen dat je eigenlijk niet graag doet. Uiteraard is een zekere portie doorzettingsvermogen noodzakelijk om vol te houden, maar als je er tenminste een goed gevoel bij krijgt zal dit des te beter lukken.
</t>
    </r>
    <r>
      <rPr>
        <b/>
        <sz val="20"/>
        <color theme="1"/>
        <rFont val="Century Gothic"/>
        <family val="2"/>
      </rPr>
      <t>9) Zet door, begin, herbegin en wees trots op jezelf !</t>
    </r>
    <r>
      <rPr>
        <sz val="20"/>
        <color theme="1"/>
        <rFont val="Century Gothic"/>
        <family val="2"/>
      </rPr>
      <t xml:space="preserve">
Van alle mensen die willen starten met bewegen, haakt meer dan de helft na een bepaalde tijd terug af. Laat je echter niet ontmoedigen maar zet door ! In de beginfase is alles moeilijk. Zo is het ook met de conditie. Ondanks alle inspanningen zie of voel je in het begin weinig resultaat. Ook dat is normaal. Geef je lichaam de tijd om zich aan te passen. Eens je in een bepaalde drive bent geraakt zal je ongetwijfeld succes boeken ! En gaat het eens wat minder, overtuig jezelf dan om niet te stoppen maar toch door te zetten. De beloning komt er vast en zeker nadien. Wees vooral ook trots op wat je aan het doen bent, je hebt de stap gezet om regelmatig te bewegen en zo te werken aan een gezonde levensstijl. Dat op zich verdient alle respect ! Je kan alles bereiken wat je maar wil, als je het maar genoeg wil.</t>
    </r>
  </si>
  <si>
    <t>In de eerste twee weken van deze periode probeer je de frequentie van drie keer per week aan te houden met telkens een toename in volume van 5  à 10 minuten (dus 3 x 35 à 40 minuten)
In de twee weken daarop volgend probeer je met 1 frequentie minder (2x) een volume van 45 à 50 minuten te bereiken</t>
  </si>
  <si>
    <t>Lieselot Polfliet</t>
  </si>
  <si>
    <t>lichte verhoging 100-125 mg/dL</t>
  </si>
  <si>
    <t>zie bovenstaand advies</t>
  </si>
  <si>
    <t>jjj</t>
  </si>
  <si>
    <t>Een aanvaardbare bloeddruk is niet hoger dan 140/90 mmHg, Bij bepaalde aandoeningen (suikerziekte, nieraandoeningen, …) is een lagere bloeddruk noodzakelijk. Uw bloeddruk is tegelijk afhankelijk van factoren als leeftijd en erfelijkheid. Een iets te hoge bloeddruk kunt U vaak al verlagen met kleine aanpassingen in uw voeding en levensstijl: gewichtsdaling tot een normale BMI, rookstop, matigen van alcoholgebruik, zoutbeperking tot 6 g NaCl per dag, mediterraan dieet, toename fysieke activiteit en verminderen van stress zijn van belang.</t>
  </si>
  <si>
    <t>Prive mailadres</t>
  </si>
  <si>
    <t xml:space="preserve"> = smalste tailleomtrek (cm)
Afhankelijk van de omtrek wordt een risicofactor bepaald voor het ontwikkelen van hart -en vaatziekten.</t>
  </si>
  <si>
    <t>De hoeveelheid aan vetmassa tussen de organen (= schadelijk vet )
Afhankelijk van het cijfer wordt een risicofactor bepaald voor het ontwikkelen van hart -en vaatziekten.</t>
  </si>
  <si>
    <r>
      <t xml:space="preserve">De VO2 max is het maximale volume zuurstofgas dat het menselijk lichaam kan transporteren en afbreken tijdens een lichamelijk inspanning. De waarde van de VO2 max geeft een indicatie van iemands fysieke uithoudingsvermogen. 
Deze kan nauwkeurig worden bepaald door de opname en uitstoot van zuurtsof en CO2 te meten bij een langdurige en progressief zwaarder wordende lichamelijke inspanning.
Wanneer is de VO2 max bereikt ? Als de inspanning steeds intensiever wordt, maar de hoeveelheid opgenomen zuurstof niet meer verder stijgt. Onderstaande tabel geeft de referentiewaarden per leeftijd en geslacht van deze VO2 max waarde.
</t>
    </r>
    <r>
      <rPr>
        <b/>
        <u/>
        <sz val="20"/>
        <color theme="1"/>
        <rFont val="Century Gothic"/>
        <family val="2"/>
      </rPr>
      <t>Let wel</t>
    </r>
    <r>
      <rPr>
        <sz val="20"/>
        <color theme="1"/>
        <rFont val="Century Gothic"/>
        <family val="2"/>
      </rPr>
      <t xml:space="preserve"> : deze waarde is voor 70  à 75 % erfelijk bepaald en kan dus maar beperkt verbeterd worden door lichaamsbeweging. Het is veeleer een waarde die in functie van duursport en competitiesport van belang is.</t>
    </r>
  </si>
  <si>
    <t>jan</t>
  </si>
  <si>
    <t>jan@outlook.com</t>
  </si>
  <si>
    <t>janssen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</si>
</sst>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quot;;[Red]\-#,##0.00\ &quot;€&quot;"/>
    <numFmt numFmtId="165" formatCode="0.0"/>
  </numFmts>
  <fonts count="32" x14ac:knownFonts="1">
    <font>
      <sz val="11"/>
      <color theme="1"/>
      <name val="Calibri"/>
      <family val="2"/>
      <scheme val="minor"/>
    </font>
    <font>
      <sz val="11"/>
      <color theme="1"/>
      <name val="Century Gothic"/>
      <family val="2"/>
    </font>
    <font>
      <sz val="20"/>
      <color theme="1"/>
      <name val="Century Gothic"/>
      <family val="2"/>
    </font>
    <font>
      <sz val="28"/>
      <color theme="1"/>
      <name val="Century Gothic"/>
      <family val="2"/>
    </font>
    <font>
      <b/>
      <sz val="11"/>
      <color theme="1"/>
      <name val="Century Gothic"/>
      <family val="2"/>
    </font>
    <font>
      <sz val="26"/>
      <color theme="1"/>
      <name val="Century Gothic"/>
      <family val="2"/>
    </font>
    <font>
      <sz val="16"/>
      <color theme="1"/>
      <name val="Century Gothic"/>
      <family val="2"/>
    </font>
    <font>
      <sz val="11"/>
      <name val="Calibri"/>
      <family val="2"/>
      <scheme val="minor"/>
    </font>
    <font>
      <sz val="11"/>
      <color theme="0"/>
      <name val="Calibri"/>
      <family val="2"/>
      <scheme val="minor"/>
    </font>
    <font>
      <b/>
      <sz val="11"/>
      <color theme="1"/>
      <name val="Calibri"/>
      <family val="2"/>
      <scheme val="minor"/>
    </font>
    <font>
      <sz val="11"/>
      <name val="Century Gothic"/>
      <family val="2"/>
    </font>
    <font>
      <u/>
      <sz val="11"/>
      <color theme="10"/>
      <name val="Calibri"/>
      <family val="2"/>
      <scheme val="minor"/>
    </font>
    <font>
      <b/>
      <sz val="11"/>
      <color theme="0"/>
      <name val="Calibri"/>
      <family val="2"/>
      <scheme val="minor"/>
    </font>
    <font>
      <sz val="11"/>
      <name val="Calibri"/>
      <family val="2"/>
    </font>
    <font>
      <b/>
      <sz val="11"/>
      <name val="Century Gothic"/>
      <family val="2"/>
    </font>
    <font>
      <sz val="18"/>
      <color theme="1"/>
      <name val="Century Gothic"/>
      <family val="2"/>
    </font>
    <font>
      <sz val="36"/>
      <color theme="1"/>
      <name val="Century Gothic"/>
      <family val="2"/>
    </font>
    <font>
      <sz val="14"/>
      <color theme="1"/>
      <name val="Century Gothic"/>
      <family val="2"/>
    </font>
    <font>
      <sz val="22"/>
      <color theme="1"/>
      <name val="Century Gothic"/>
      <family val="2"/>
    </font>
    <font>
      <sz val="24"/>
      <color theme="1"/>
      <name val="Century Gothic"/>
      <family val="2"/>
    </font>
    <font>
      <b/>
      <sz val="20"/>
      <color theme="1"/>
      <name val="Century Gothic"/>
      <family val="2"/>
    </font>
    <font>
      <sz val="48"/>
      <color theme="1"/>
      <name val="Century Gothic"/>
      <family val="2"/>
    </font>
    <font>
      <sz val="55"/>
      <color theme="1"/>
      <name val="Century Gothic"/>
      <family val="2"/>
    </font>
    <font>
      <sz val="20"/>
      <color theme="1"/>
      <name val="Calibri"/>
      <family val="2"/>
      <scheme val="minor"/>
    </font>
    <font>
      <sz val="10"/>
      <color theme="1"/>
      <name val="Century Gothic"/>
      <family val="2"/>
    </font>
    <font>
      <sz val="26"/>
      <color theme="1"/>
      <name val="Calibri"/>
      <family val="2"/>
      <scheme val="minor"/>
    </font>
    <font>
      <sz val="11"/>
      <color theme="1"/>
      <name val="Calibri"/>
      <family val="2"/>
      <scheme val="minor"/>
    </font>
    <font>
      <sz val="9"/>
      <color indexed="81"/>
      <name val="Tahoma"/>
      <charset val="1"/>
    </font>
    <font>
      <b/>
      <sz val="9"/>
      <color indexed="81"/>
      <name val="Tahoma"/>
      <charset val="1"/>
    </font>
    <font>
      <sz val="22"/>
      <color indexed="81"/>
      <name val="Tahoma"/>
      <family val="2"/>
    </font>
    <font>
      <b/>
      <sz val="22"/>
      <color indexed="81"/>
      <name val="Tahoma"/>
      <family val="2"/>
    </font>
    <font>
      <b/>
      <u/>
      <sz val="20"/>
      <color theme="1"/>
      <name val="Century Gothic"/>
      <family val="2"/>
    </font>
  </fonts>
  <fills count="19">
    <fill>
      <patternFill patternType="none"/>
    </fill>
    <fill>
      <patternFill patternType="gray125"/>
    </fill>
    <fill>
      <patternFill patternType="solid">
        <fgColor theme="4" tint="0.59999389629810485"/>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patternFill>
    </fill>
    <fill>
      <patternFill patternType="solid">
        <fgColor theme="0" tint="-0.14999847407452621"/>
        <bgColor indexed="64"/>
      </patternFill>
    </fill>
    <fill>
      <patternFill patternType="solid">
        <fgColor rgb="FFEEF7B5"/>
        <bgColor indexed="64"/>
      </patternFill>
    </fill>
    <fill>
      <patternFill patternType="solid">
        <fgColor rgb="FFF8F8F8"/>
        <bgColor indexed="64"/>
      </patternFill>
    </fill>
    <fill>
      <patternFill patternType="solid">
        <fgColor theme="7" tint="0.79998168889431442"/>
        <bgColor indexed="64"/>
      </patternFill>
    </fill>
    <fill>
      <patternFill patternType="gray0625">
        <fgColor auto="1"/>
        <bgColor theme="0" tint="-0.14990691854609822"/>
      </patternFill>
    </fill>
    <fill>
      <patternFill patternType="gray0625">
        <fgColor auto="1"/>
        <bgColor theme="0" tint="-0.1498764000366222"/>
      </patternFill>
    </fill>
    <fill>
      <patternFill patternType="gray0625">
        <fgColor auto="1"/>
        <bgColor theme="0" tint="-0.14996795556505021"/>
      </patternFill>
    </fill>
    <fill>
      <patternFill patternType="solid">
        <fgColor theme="5" tint="0.79998168889431442"/>
        <bgColor indexed="64"/>
      </patternFill>
    </fill>
    <fill>
      <patternFill patternType="solid">
        <fgColor theme="5"/>
        <bgColor indexed="64"/>
      </patternFill>
    </fill>
  </fills>
  <borders count="74">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s>
  <cellStyleXfs count="4">
    <xf numFmtId="0" fontId="0" fillId="0" borderId="0"/>
    <xf numFmtId="0" fontId="8" fillId="9" borderId="0" applyNumberFormat="0" applyBorder="0" applyAlignment="0" applyProtection="0"/>
    <xf numFmtId="0" fontId="11" fillId="0" borderId="0" applyNumberFormat="0" applyFill="0" applyBorder="0" applyAlignment="0" applyProtection="0"/>
    <xf numFmtId="9" fontId="26" fillId="0" borderId="0" applyFont="0" applyFill="0" applyBorder="0" applyAlignment="0" applyProtection="0"/>
  </cellStyleXfs>
  <cellXfs count="616">
    <xf numFmtId="0" fontId="0" fillId="0" borderId="0" xfId="0"/>
    <xf numFmtId="0" fontId="1" fillId="0" borderId="0" xfId="0" applyFont="1"/>
    <xf numFmtId="0" fontId="0" fillId="5" borderId="0" xfId="0" applyFill="1"/>
    <xf numFmtId="165" fontId="0" fillId="0" borderId="0" xfId="0" applyNumberFormat="1"/>
    <xf numFmtId="0" fontId="1" fillId="7" borderId="2" xfId="0" applyFont="1" applyFill="1" applyBorder="1" applyAlignment="1">
      <alignment vertical="center"/>
    </xf>
    <xf numFmtId="0" fontId="0" fillId="6" borderId="0" xfId="0" applyFill="1"/>
    <xf numFmtId="0" fontId="4" fillId="0" borderId="0" xfId="0" applyFont="1"/>
    <xf numFmtId="14" fontId="1" fillId="0" borderId="0" xfId="0" applyNumberFormat="1" applyFont="1"/>
    <xf numFmtId="0" fontId="7" fillId="0" borderId="0" xfId="0" applyFont="1" applyBorder="1"/>
    <xf numFmtId="0" fontId="8" fillId="0" borderId="0" xfId="0" applyFont="1" applyBorder="1"/>
    <xf numFmtId="0" fontId="1" fillId="0" borderId="0" xfId="0" applyFont="1" applyBorder="1"/>
    <xf numFmtId="0" fontId="8" fillId="0" borderId="0" xfId="0" applyFont="1"/>
    <xf numFmtId="0" fontId="9" fillId="0" borderId="0" xfId="0" applyNumberFormat="1" applyFont="1"/>
    <xf numFmtId="0" fontId="7" fillId="0" borderId="0" xfId="0" applyFont="1"/>
    <xf numFmtId="0" fontId="7" fillId="0" borderId="0" xfId="0" applyFont="1" applyBorder="1" applyAlignment="1"/>
    <xf numFmtId="0" fontId="8" fillId="0" borderId="0" xfId="0" applyFont="1" applyBorder="1" applyAlignment="1"/>
    <xf numFmtId="0" fontId="8" fillId="0" borderId="0" xfId="0" applyFont="1" applyBorder="1" applyAlignment="1">
      <alignment horizontal="center" vertical="center"/>
    </xf>
    <xf numFmtId="0" fontId="8" fillId="0" borderId="0" xfId="0" applyFont="1" applyBorder="1" applyAlignment="1">
      <alignment horizontal="center"/>
    </xf>
    <xf numFmtId="0" fontId="1" fillId="6" borderId="2" xfId="0" applyFont="1" applyFill="1" applyBorder="1" applyAlignment="1">
      <alignment horizontal="center" vertical="center"/>
    </xf>
    <xf numFmtId="0" fontId="1" fillId="6" borderId="2" xfId="0" applyFont="1" applyFill="1" applyBorder="1" applyAlignment="1">
      <alignment horizontal="center"/>
    </xf>
    <xf numFmtId="0" fontId="10" fillId="6" borderId="2" xfId="1" applyFont="1" applyFill="1" applyBorder="1" applyAlignment="1">
      <alignment horizontal="center" vertical="center"/>
    </xf>
    <xf numFmtId="0" fontId="10" fillId="6" borderId="17" xfId="1" applyFont="1" applyFill="1" applyBorder="1" applyAlignment="1">
      <alignment horizontal="center" vertical="center"/>
    </xf>
    <xf numFmtId="0" fontId="8" fillId="0" borderId="0" xfId="0" applyFont="1" applyBorder="1" applyAlignment="1">
      <alignment vertical="center"/>
    </xf>
    <xf numFmtId="0" fontId="8" fillId="0" borderId="0" xfId="0" applyFont="1" applyAlignment="1"/>
    <xf numFmtId="14" fontId="1" fillId="6" borderId="2" xfId="0" applyNumberFormat="1" applyFont="1" applyFill="1" applyBorder="1" applyAlignment="1">
      <alignment horizontal="center" vertical="center"/>
    </xf>
    <xf numFmtId="0" fontId="7" fillId="0" borderId="0" xfId="0" applyFont="1" applyBorder="1" applyAlignment="1">
      <alignment vertical="center"/>
    </xf>
    <xf numFmtId="0" fontId="7" fillId="0" borderId="0" xfId="0" applyFont="1" applyBorder="1" applyAlignment="1">
      <alignment horizontal="center" vertical="center"/>
    </xf>
    <xf numFmtId="0" fontId="8" fillId="0" borderId="0" xfId="0" applyFont="1" applyAlignment="1">
      <alignment horizontal="left"/>
    </xf>
    <xf numFmtId="0" fontId="12" fillId="0" borderId="0" xfId="0" applyFont="1"/>
    <xf numFmtId="0" fontId="12" fillId="0" borderId="0" xfId="0" applyFont="1" applyAlignment="1">
      <alignment horizontal="left"/>
    </xf>
    <xf numFmtId="0" fontId="10" fillId="6" borderId="31" xfId="1" applyFont="1" applyFill="1" applyBorder="1" applyAlignment="1">
      <alignment horizontal="center" vertical="center"/>
    </xf>
    <xf numFmtId="165" fontId="1" fillId="6" borderId="2" xfId="0" applyNumberFormat="1" applyFont="1" applyFill="1" applyBorder="1" applyAlignment="1">
      <alignment horizontal="center" vertical="center"/>
    </xf>
    <xf numFmtId="0" fontId="7" fillId="0" borderId="2" xfId="0" applyFont="1" applyBorder="1" applyAlignment="1">
      <alignment horizontal="center"/>
    </xf>
    <xf numFmtId="1" fontId="1" fillId="6" borderId="2" xfId="0" applyNumberFormat="1" applyFont="1" applyFill="1" applyBorder="1" applyAlignment="1">
      <alignment horizontal="center" vertical="center"/>
    </xf>
    <xf numFmtId="0" fontId="7" fillId="0" borderId="2" xfId="0" applyFont="1" applyBorder="1" applyAlignment="1">
      <alignment horizontal="center" vertical="center"/>
    </xf>
    <xf numFmtId="0" fontId="4" fillId="5" borderId="2" xfId="0" applyFont="1" applyFill="1" applyBorder="1" applyAlignment="1">
      <alignment horizontal="left" vertical="center"/>
    </xf>
    <xf numFmtId="0" fontId="14" fillId="5" borderId="2" xfId="1" applyFont="1" applyFill="1" applyBorder="1" applyAlignment="1">
      <alignment horizontal="left" vertical="center"/>
    </xf>
    <xf numFmtId="0" fontId="8" fillId="6" borderId="0" xfId="0" applyFont="1" applyFill="1" applyAlignment="1">
      <alignment horizontal="left"/>
    </xf>
    <xf numFmtId="0" fontId="12" fillId="6" borderId="0" xfId="0" applyFont="1" applyFill="1" applyBorder="1" applyAlignment="1">
      <alignment horizontal="left" vertical="center"/>
    </xf>
    <xf numFmtId="0" fontId="8" fillId="6" borderId="0" xfId="0" applyFont="1" applyFill="1" applyBorder="1" applyAlignment="1">
      <alignment horizontal="left" vertical="center"/>
    </xf>
    <xf numFmtId="0" fontId="8" fillId="6" borderId="0" xfId="0" applyFont="1" applyFill="1" applyBorder="1" applyAlignment="1">
      <alignment horizontal="center" vertical="center"/>
    </xf>
    <xf numFmtId="0" fontId="12" fillId="6" borderId="0" xfId="0" applyFont="1" applyFill="1" applyBorder="1"/>
    <xf numFmtId="0" fontId="8" fillId="6" borderId="0" xfId="0" applyFont="1" applyFill="1" applyBorder="1" applyAlignment="1"/>
    <xf numFmtId="0" fontId="8" fillId="6" borderId="0" xfId="0" applyFont="1" applyFill="1" applyBorder="1"/>
    <xf numFmtId="0" fontId="8" fillId="6" borderId="0" xfId="0" applyFont="1" applyFill="1"/>
    <xf numFmtId="0" fontId="12" fillId="6" borderId="0" xfId="0" applyFont="1" applyFill="1"/>
    <xf numFmtId="0" fontId="10" fillId="6" borderId="32" xfId="1" applyFont="1" applyFill="1" applyBorder="1" applyAlignment="1">
      <alignment horizontal="center" vertical="center"/>
    </xf>
    <xf numFmtId="0" fontId="1" fillId="6" borderId="35" xfId="0" applyFont="1" applyFill="1" applyBorder="1" applyAlignment="1">
      <alignment horizontal="center" vertical="center"/>
    </xf>
    <xf numFmtId="0" fontId="1" fillId="7" borderId="4" xfId="0" applyFont="1" applyFill="1" applyBorder="1" applyAlignment="1">
      <alignment horizontal="center"/>
    </xf>
    <xf numFmtId="14" fontId="1" fillId="7" borderId="4" xfId="0" applyNumberFormat="1" applyFont="1" applyFill="1" applyBorder="1" applyAlignment="1">
      <alignment horizontal="center"/>
    </xf>
    <xf numFmtId="0" fontId="7" fillId="6" borderId="2" xfId="0" applyFont="1" applyFill="1" applyBorder="1" applyAlignment="1">
      <alignment horizontal="center"/>
    </xf>
    <xf numFmtId="2" fontId="0" fillId="6" borderId="2" xfId="0" applyNumberFormat="1" applyFill="1" applyBorder="1" applyAlignment="1">
      <alignment horizontal="center"/>
    </xf>
    <xf numFmtId="0" fontId="0" fillId="6" borderId="2" xfId="0" applyFill="1" applyBorder="1" applyAlignment="1">
      <alignment horizontal="center"/>
    </xf>
    <xf numFmtId="0" fontId="0" fillId="6" borderId="2" xfId="0" applyFill="1" applyBorder="1" applyAlignment="1">
      <alignment horizontal="center" vertical="center"/>
    </xf>
    <xf numFmtId="0" fontId="7" fillId="7" borderId="2" xfId="0" applyFont="1" applyFill="1" applyBorder="1" applyAlignment="1">
      <alignment horizontal="center"/>
    </xf>
    <xf numFmtId="0" fontId="13" fillId="0" borderId="0" xfId="0" applyFont="1" applyBorder="1" applyAlignment="1">
      <alignment horizontal="center"/>
    </xf>
    <xf numFmtId="0" fontId="0" fillId="5" borderId="2" xfId="0" applyFill="1" applyBorder="1"/>
    <xf numFmtId="1" fontId="0" fillId="5" borderId="2" xfId="0" applyNumberFormat="1" applyFill="1" applyBorder="1"/>
    <xf numFmtId="165" fontId="0" fillId="5" borderId="2" xfId="0" applyNumberFormat="1" applyFill="1" applyBorder="1"/>
    <xf numFmtId="2" fontId="0" fillId="5" borderId="2" xfId="0" applyNumberFormat="1" applyFill="1" applyBorder="1"/>
    <xf numFmtId="0" fontId="1" fillId="0" borderId="37" xfId="0" applyFont="1" applyBorder="1" applyAlignment="1">
      <alignment horizontal="left"/>
    </xf>
    <xf numFmtId="0" fontId="1" fillId="0" borderId="38" xfId="0" applyFont="1" applyBorder="1" applyAlignment="1">
      <alignment horizontal="left"/>
    </xf>
    <xf numFmtId="0" fontId="1" fillId="12" borderId="36" xfId="0" applyFont="1" applyFill="1" applyBorder="1" applyAlignment="1">
      <alignment vertical="center"/>
    </xf>
    <xf numFmtId="0" fontId="1" fillId="12" borderId="37" xfId="0" applyFont="1" applyFill="1" applyBorder="1" applyAlignment="1">
      <alignment vertical="center"/>
    </xf>
    <xf numFmtId="0" fontId="1" fillId="12" borderId="38" xfId="0" applyFont="1" applyFill="1" applyBorder="1" applyAlignment="1">
      <alignment vertical="center"/>
    </xf>
    <xf numFmtId="0" fontId="1" fillId="3" borderId="2" xfId="0" applyFont="1" applyFill="1" applyBorder="1" applyAlignment="1">
      <alignment vertical="center"/>
    </xf>
    <xf numFmtId="0" fontId="1" fillId="12" borderId="2" xfId="0" applyFont="1" applyFill="1" applyBorder="1" applyAlignment="1">
      <alignment vertical="top"/>
    </xf>
    <xf numFmtId="0" fontId="1" fillId="0" borderId="2" xfId="0" applyFont="1" applyBorder="1"/>
    <xf numFmtId="0" fontId="17" fillId="4" borderId="2" xfId="0" applyFont="1" applyFill="1" applyBorder="1" applyAlignment="1">
      <alignment horizontal="center" vertical="center"/>
    </xf>
    <xf numFmtId="14" fontId="1" fillId="12" borderId="2" xfId="0" applyNumberFormat="1" applyFont="1" applyFill="1" applyBorder="1" applyAlignment="1">
      <alignment horizontal="left" vertical="top"/>
    </xf>
    <xf numFmtId="0" fontId="1" fillId="0" borderId="2" xfId="0" applyFont="1" applyBorder="1" applyAlignment="1">
      <alignment vertical="top" wrapText="1"/>
    </xf>
    <xf numFmtId="0" fontId="1" fillId="0" borderId="2" xfId="0" applyFont="1" applyBorder="1" applyAlignment="1">
      <alignment wrapText="1"/>
    </xf>
    <xf numFmtId="0" fontId="1" fillId="0" borderId="2" xfId="0" applyFont="1" applyBorder="1" applyAlignment="1">
      <alignment horizontal="left"/>
    </xf>
    <xf numFmtId="0" fontId="1" fillId="0" borderId="2" xfId="0" applyFont="1" applyBorder="1" applyAlignment="1">
      <alignment horizontal="left" vertical="top" wrapText="1"/>
    </xf>
    <xf numFmtId="0" fontId="1" fillId="4" borderId="2" xfId="0" applyFont="1" applyFill="1" applyBorder="1" applyAlignment="1">
      <alignment horizontal="center" vertical="center"/>
    </xf>
    <xf numFmtId="0" fontId="1" fillId="3" borderId="2" xfId="0" applyFont="1" applyFill="1" applyBorder="1" applyAlignment="1">
      <alignment horizontal="left" vertical="top"/>
    </xf>
    <xf numFmtId="0" fontId="2" fillId="0" borderId="0" xfId="0" applyFont="1" applyBorder="1" applyAlignment="1">
      <alignment vertical="center"/>
    </xf>
    <xf numFmtId="0" fontId="1" fillId="0" borderId="7" xfId="0" applyFont="1" applyBorder="1" applyAlignment="1">
      <alignment vertical="top" wrapText="1"/>
    </xf>
    <xf numFmtId="0" fontId="1" fillId="0" borderId="7" xfId="0" applyFont="1" applyBorder="1" applyAlignment="1">
      <alignment vertical="top"/>
    </xf>
    <xf numFmtId="0" fontId="1" fillId="0" borderId="12" xfId="0" applyFont="1" applyBorder="1" applyAlignment="1">
      <alignment vertical="center" wrapText="1"/>
    </xf>
    <xf numFmtId="0" fontId="5" fillId="3" borderId="7" xfId="0" applyFont="1" applyFill="1" applyBorder="1" applyAlignment="1">
      <alignment horizontal="center" vertical="center" textRotation="255" wrapText="1"/>
    </xf>
    <xf numFmtId="0" fontId="5" fillId="3" borderId="2" xfId="0" applyFont="1" applyFill="1" applyBorder="1" applyAlignment="1">
      <alignment horizontal="center" vertical="center" textRotation="255" wrapText="1"/>
    </xf>
    <xf numFmtId="0" fontId="2" fillId="13" borderId="43" xfId="0" applyFont="1" applyFill="1" applyBorder="1" applyAlignment="1">
      <alignment horizontal="center" vertical="center" textRotation="255"/>
    </xf>
    <xf numFmtId="0" fontId="2" fillId="13" borderId="44" xfId="0" applyFont="1" applyFill="1" applyBorder="1" applyAlignment="1">
      <alignment horizontal="center" vertical="center" textRotation="255"/>
    </xf>
    <xf numFmtId="164" fontId="0" fillId="0" borderId="0" xfId="0" applyNumberFormat="1"/>
    <xf numFmtId="0" fontId="2" fillId="0" borderId="1" xfId="0" applyFont="1" applyBorder="1" applyAlignment="1">
      <alignment vertical="center"/>
    </xf>
    <xf numFmtId="0" fontId="3" fillId="0" borderId="22" xfId="0" applyFont="1" applyBorder="1" applyAlignment="1">
      <alignment horizontal="center" vertical="center"/>
    </xf>
    <xf numFmtId="0" fontId="3" fillId="0" borderId="21" xfId="0" applyFont="1" applyBorder="1" applyAlignment="1">
      <alignment horizontal="center" vertical="center"/>
    </xf>
    <xf numFmtId="0" fontId="18" fillId="0" borderId="0" xfId="0" applyFont="1" applyBorder="1" applyAlignment="1">
      <alignment horizontal="left" vertical="top" wrapText="1"/>
    </xf>
    <xf numFmtId="0" fontId="18" fillId="0" borderId="0" xfId="0" applyFont="1" applyBorder="1" applyAlignment="1">
      <alignment horizontal="left" vertical="top"/>
    </xf>
    <xf numFmtId="0" fontId="1" fillId="0" borderId="28" xfId="0" applyFont="1" applyBorder="1" applyAlignment="1">
      <alignment vertical="top"/>
    </xf>
    <xf numFmtId="0" fontId="1" fillId="0" borderId="55" xfId="0" applyFont="1" applyBorder="1" applyAlignment="1">
      <alignment vertical="center"/>
    </xf>
    <xf numFmtId="0" fontId="5" fillId="3" borderId="21" xfId="0" applyFont="1" applyFill="1" applyBorder="1" applyAlignment="1">
      <alignment horizontal="center" vertical="center" textRotation="255" wrapText="1"/>
    </xf>
    <xf numFmtId="0" fontId="1" fillId="0" borderId="65" xfId="0" applyFont="1" applyBorder="1" applyAlignment="1">
      <alignment vertical="top"/>
    </xf>
    <xf numFmtId="0" fontId="1" fillId="0" borderId="66" xfId="0" applyFont="1" applyBorder="1" applyAlignment="1">
      <alignment vertical="top"/>
    </xf>
    <xf numFmtId="0" fontId="18" fillId="6" borderId="39" xfId="0" applyFont="1" applyFill="1" applyBorder="1" applyAlignment="1">
      <alignment horizontal="center" vertical="top" wrapText="1"/>
    </xf>
    <xf numFmtId="0" fontId="2" fillId="16" borderId="62" xfId="0" applyFont="1" applyFill="1" applyBorder="1" applyAlignment="1">
      <alignment vertical="center" wrapText="1" readingOrder="1"/>
    </xf>
    <xf numFmtId="0" fontId="2" fillId="16" borderId="63" xfId="0" applyFont="1" applyFill="1" applyBorder="1" applyAlignment="1">
      <alignment vertical="center" wrapText="1" readingOrder="1"/>
    </xf>
    <xf numFmtId="0" fontId="2" fillId="16" borderId="64" xfId="0" applyFont="1" applyFill="1" applyBorder="1" applyAlignment="1">
      <alignment vertical="center" wrapText="1" readingOrder="1"/>
    </xf>
    <xf numFmtId="0" fontId="1" fillId="0" borderId="1" xfId="0" applyFont="1" applyBorder="1"/>
    <xf numFmtId="0" fontId="0" fillId="0" borderId="1" xfId="0" applyBorder="1"/>
    <xf numFmtId="0" fontId="0" fillId="0" borderId="0" xfId="0" applyBorder="1"/>
    <xf numFmtId="0" fontId="8" fillId="0" borderId="24" xfId="0" applyFont="1" applyBorder="1"/>
    <xf numFmtId="0" fontId="7" fillId="0" borderId="24" xfId="0" applyFont="1" applyBorder="1"/>
    <xf numFmtId="0" fontId="0" fillId="0" borderId="24" xfId="0" applyBorder="1"/>
    <xf numFmtId="0" fontId="18" fillId="0" borderId="39" xfId="0" applyFont="1" applyBorder="1" applyAlignment="1">
      <alignment vertical="top"/>
    </xf>
    <xf numFmtId="0" fontId="18" fillId="0" borderId="47" xfId="0" applyFont="1" applyBorder="1" applyAlignment="1">
      <alignment vertical="top"/>
    </xf>
    <xf numFmtId="0" fontId="1" fillId="12" borderId="13" xfId="0" applyFont="1" applyFill="1" applyBorder="1" applyAlignment="1">
      <alignment vertical="top"/>
    </xf>
    <xf numFmtId="0" fontId="1" fillId="12" borderId="33" xfId="0" applyFont="1" applyFill="1" applyBorder="1" applyAlignment="1">
      <alignment vertical="top"/>
    </xf>
    <xf numFmtId="0" fontId="1" fillId="12" borderId="34" xfId="0" applyFont="1" applyFill="1" applyBorder="1" applyAlignment="1">
      <alignment vertical="top"/>
    </xf>
    <xf numFmtId="0" fontId="18" fillId="0" borderId="20" xfId="0" applyFont="1" applyBorder="1" applyAlignment="1">
      <alignment horizontal="center" vertical="center" wrapText="1"/>
    </xf>
    <xf numFmtId="0" fontId="2" fillId="0" borderId="9" xfId="0" applyFont="1" applyBorder="1" applyAlignment="1">
      <alignment vertical="top" wrapText="1"/>
    </xf>
    <xf numFmtId="0" fontId="2" fillId="0" borderId="0" xfId="0" applyFont="1" applyBorder="1" applyAlignment="1">
      <alignment vertical="top" wrapText="1"/>
    </xf>
    <xf numFmtId="0" fontId="2" fillId="0" borderId="2" xfId="0" applyFont="1" applyBorder="1" applyAlignment="1">
      <alignment horizontal="center" vertical="center"/>
    </xf>
    <xf numFmtId="0" fontId="2" fillId="0" borderId="2" xfId="0" applyFont="1" applyBorder="1" applyAlignment="1">
      <alignment horizontal="left" vertical="top"/>
    </xf>
    <xf numFmtId="0" fontId="25" fillId="0" borderId="0" xfId="0" applyFont="1"/>
    <xf numFmtId="0" fontId="6" fillId="6" borderId="2" xfId="0" applyFont="1" applyFill="1" applyBorder="1" applyAlignment="1">
      <alignment horizontal="center" vertical="center"/>
    </xf>
    <xf numFmtId="0" fontId="2" fillId="7" borderId="27" xfId="0" applyFont="1" applyFill="1" applyBorder="1" applyAlignment="1">
      <alignment vertical="top"/>
    </xf>
    <xf numFmtId="0" fontId="2" fillId="8" borderId="17" xfId="0" applyFont="1" applyFill="1" applyBorder="1" applyAlignment="1">
      <alignment vertical="top"/>
    </xf>
    <xf numFmtId="0" fontId="2" fillId="17" borderId="17" xfId="0" applyFont="1" applyFill="1" applyBorder="1" applyAlignment="1">
      <alignment vertical="top"/>
    </xf>
    <xf numFmtId="0" fontId="2" fillId="0" borderId="20" xfId="0" applyFont="1" applyBorder="1" applyAlignment="1">
      <alignment horizontal="left" vertical="top"/>
    </xf>
    <xf numFmtId="0" fontId="2" fillId="7" borderId="27" xfId="0" applyFont="1" applyFill="1" applyBorder="1" applyAlignment="1">
      <alignment horizontal="left" vertical="top"/>
    </xf>
    <xf numFmtId="0" fontId="2" fillId="8" borderId="17" xfId="0" applyFont="1" applyFill="1" applyBorder="1" applyAlignment="1">
      <alignment horizontal="left" vertical="top"/>
    </xf>
    <xf numFmtId="0" fontId="2" fillId="17" borderId="17" xfId="0" applyFont="1" applyFill="1" applyBorder="1" applyAlignment="1">
      <alignment horizontal="left" vertical="top"/>
    </xf>
    <xf numFmtId="0" fontId="2" fillId="0" borderId="20" xfId="0" applyFont="1" applyBorder="1" applyAlignment="1">
      <alignment vertical="top"/>
    </xf>
    <xf numFmtId="0" fontId="2" fillId="0" borderId="19" xfId="0" applyFont="1" applyBorder="1" applyAlignment="1">
      <alignment horizontal="center" vertical="center"/>
    </xf>
    <xf numFmtId="0" fontId="23" fillId="0" borderId="18" xfId="0" applyFont="1" applyBorder="1"/>
    <xf numFmtId="0" fontId="2" fillId="0" borderId="68" xfId="0" applyFont="1" applyBorder="1" applyAlignment="1">
      <alignment horizontal="center" vertical="center"/>
    </xf>
    <xf numFmtId="0" fontId="2" fillId="0" borderId="21" xfId="0" applyFont="1" applyBorder="1" applyAlignment="1">
      <alignment horizontal="center" vertical="center"/>
    </xf>
    <xf numFmtId="0" fontId="23" fillId="0" borderId="22" xfId="0" applyFont="1" applyBorder="1"/>
    <xf numFmtId="0" fontId="2" fillId="0" borderId="18" xfId="0" applyFont="1" applyBorder="1" applyAlignment="1">
      <alignment horizontal="center" vertical="center"/>
    </xf>
    <xf numFmtId="0" fontId="2" fillId="13" borderId="2" xfId="0" applyFont="1" applyFill="1" applyBorder="1" applyAlignment="1">
      <alignment vertical="center" textRotation="255"/>
    </xf>
    <xf numFmtId="0" fontId="2" fillId="13" borderId="21" xfId="0" applyFont="1" applyFill="1" applyBorder="1" applyAlignment="1">
      <alignment horizontal="center" vertical="center" textRotation="255"/>
    </xf>
    <xf numFmtId="0" fontId="1" fillId="12" borderId="4" xfId="0" applyFont="1" applyFill="1" applyBorder="1" applyAlignment="1">
      <alignment horizontal="left"/>
    </xf>
    <xf numFmtId="0" fontId="1" fillId="12" borderId="6" xfId="0" applyFont="1" applyFill="1" applyBorder="1" applyAlignment="1">
      <alignment horizontal="left"/>
    </xf>
    <xf numFmtId="0" fontId="1" fillId="12" borderId="4" xfId="0" applyFont="1" applyFill="1" applyBorder="1" applyAlignment="1">
      <alignment horizontal="center"/>
    </xf>
    <xf numFmtId="0" fontId="3" fillId="0" borderId="21" xfId="0" applyFont="1" applyBorder="1" applyAlignment="1">
      <alignment horizontal="center" vertical="center"/>
    </xf>
    <xf numFmtId="0" fontId="1" fillId="11" borderId="2" xfId="0" applyFont="1" applyFill="1" applyBorder="1" applyAlignment="1">
      <alignment wrapText="1"/>
    </xf>
    <xf numFmtId="0" fontId="1" fillId="11" borderId="2" xfId="0" applyFont="1" applyFill="1" applyBorder="1" applyAlignment="1">
      <alignment horizontal="left" vertical="top" wrapText="1"/>
    </xf>
    <xf numFmtId="0" fontId="1" fillId="11" borderId="6" xfId="0" applyFont="1" applyFill="1" applyBorder="1" applyAlignment="1">
      <alignment wrapText="1"/>
    </xf>
    <xf numFmtId="0" fontId="1" fillId="6" borderId="2" xfId="0" applyFont="1" applyFill="1" applyBorder="1" applyAlignment="1">
      <alignment horizontal="left"/>
    </xf>
    <xf numFmtId="0" fontId="1" fillId="6" borderId="12" xfId="0" applyFont="1" applyFill="1" applyBorder="1" applyAlignment="1">
      <alignment horizontal="left"/>
    </xf>
    <xf numFmtId="1" fontId="1" fillId="18" borderId="12" xfId="0" applyNumberFormat="1" applyFont="1" applyFill="1" applyBorder="1" applyAlignment="1">
      <alignment horizontal="left"/>
    </xf>
    <xf numFmtId="9" fontId="1" fillId="0" borderId="5" xfId="0" applyNumberFormat="1" applyFont="1" applyBorder="1" applyAlignment="1">
      <alignment horizontal="right"/>
    </xf>
    <xf numFmtId="9" fontId="1" fillId="0" borderId="4" xfId="0" applyNumberFormat="1" applyFont="1" applyBorder="1" applyAlignment="1">
      <alignment horizontal="right"/>
    </xf>
    <xf numFmtId="9" fontId="1" fillId="11" borderId="4" xfId="0" applyNumberFormat="1" applyFont="1" applyFill="1" applyBorder="1" applyAlignment="1">
      <alignment horizontal="center"/>
    </xf>
    <xf numFmtId="0" fontId="19" fillId="0" borderId="33" xfId="0" applyFont="1" applyBorder="1" applyAlignment="1">
      <alignment vertical="center" wrapText="1"/>
    </xf>
    <xf numFmtId="0" fontId="19" fillId="0" borderId="0" xfId="0" applyFont="1" applyBorder="1" applyAlignment="1">
      <alignment vertical="center" wrapText="1"/>
    </xf>
    <xf numFmtId="0" fontId="19" fillId="0" borderId="32" xfId="0" applyFont="1" applyBorder="1" applyAlignment="1">
      <alignment vertical="center" wrapText="1"/>
    </xf>
    <xf numFmtId="0" fontId="18" fillId="10" borderId="29" xfId="0" applyFont="1" applyFill="1" applyBorder="1" applyAlignment="1">
      <alignment horizontal="center" vertical="center"/>
    </xf>
    <xf numFmtId="0" fontId="18" fillId="0" borderId="29" xfId="0" applyFont="1" applyBorder="1" applyAlignment="1">
      <alignment horizontal="center" vertical="top" wrapText="1"/>
    </xf>
    <xf numFmtId="0" fontId="1" fillId="11" borderId="2" xfId="0" applyFont="1" applyFill="1" applyBorder="1" applyAlignment="1">
      <alignment horizontal="left"/>
    </xf>
    <xf numFmtId="0" fontId="3" fillId="6" borderId="37" xfId="0" applyFont="1" applyFill="1" applyBorder="1" applyAlignment="1">
      <alignment horizontal="center" vertical="center" wrapText="1"/>
    </xf>
    <xf numFmtId="0" fontId="2" fillId="16" borderId="62" xfId="0" applyFont="1" applyFill="1" applyBorder="1" applyAlignment="1">
      <alignment vertical="center"/>
    </xf>
    <xf numFmtId="0" fontId="2" fillId="16" borderId="63" xfId="0" applyFont="1" applyFill="1" applyBorder="1" applyAlignment="1">
      <alignment vertical="center"/>
    </xf>
    <xf numFmtId="0" fontId="2" fillId="16" borderId="64" xfId="0" applyFont="1" applyFill="1" applyBorder="1" applyAlignment="1">
      <alignment vertical="center"/>
    </xf>
    <xf numFmtId="0" fontId="1" fillId="11" borderId="40" xfId="0" applyFont="1" applyFill="1" applyBorder="1" applyAlignment="1">
      <alignment horizontal="left"/>
    </xf>
    <xf numFmtId="0" fontId="1" fillId="11" borderId="37" xfId="0" applyFont="1" applyFill="1" applyBorder="1" applyAlignment="1">
      <alignment horizontal="left"/>
    </xf>
    <xf numFmtId="1" fontId="1" fillId="11" borderId="37" xfId="0" applyNumberFormat="1" applyFont="1" applyFill="1" applyBorder="1" applyAlignment="1">
      <alignment horizontal="left"/>
    </xf>
    <xf numFmtId="14" fontId="1" fillId="11" borderId="37" xfId="0" applyNumberFormat="1" applyFont="1" applyFill="1" applyBorder="1" applyAlignment="1">
      <alignment horizontal="left"/>
    </xf>
    <xf numFmtId="0" fontId="11" fillId="11" borderId="37" xfId="2" applyFill="1" applyBorder="1" applyAlignment="1">
      <alignment horizontal="left"/>
    </xf>
    <xf numFmtId="14" fontId="6" fillId="11" borderId="2" xfId="0" applyNumberFormat="1" applyFont="1" applyFill="1" applyBorder="1" applyAlignment="1">
      <alignment horizontal="center" vertical="center"/>
    </xf>
    <xf numFmtId="1" fontId="3" fillId="6" borderId="38" xfId="3" applyNumberFormat="1" applyFont="1" applyFill="1" applyBorder="1" applyAlignment="1">
      <alignment horizontal="center" vertical="center" wrapText="1"/>
    </xf>
    <xf numFmtId="0" fontId="7" fillId="6" borderId="0" xfId="0" applyFont="1" applyFill="1"/>
    <xf numFmtId="0" fontId="1" fillId="0" borderId="2" xfId="0" applyFont="1" applyBorder="1" applyAlignment="1"/>
    <xf numFmtId="0" fontId="1" fillId="11" borderId="37" xfId="0" applyNumberFormat="1" applyFont="1" applyFill="1" applyBorder="1" applyAlignment="1">
      <alignment horizontal="left"/>
    </xf>
    <xf numFmtId="0" fontId="10" fillId="6" borderId="2" xfId="1" applyFont="1" applyFill="1" applyBorder="1" applyAlignment="1">
      <alignment horizontal="center" vertical="center"/>
    </xf>
    <xf numFmtId="0" fontId="10" fillId="6" borderId="29" xfId="1" applyFont="1" applyFill="1" applyBorder="1" applyAlignment="1">
      <alignment horizontal="center" vertical="center"/>
    </xf>
    <xf numFmtId="0" fontId="10" fillId="6" borderId="39" xfId="1" applyFont="1" applyFill="1" applyBorder="1" applyAlignment="1">
      <alignment horizontal="center" vertical="center"/>
    </xf>
    <xf numFmtId="0" fontId="10" fillId="6" borderId="27" xfId="1" applyFont="1" applyFill="1" applyBorder="1" applyAlignment="1">
      <alignment horizontal="center" vertical="center"/>
    </xf>
    <xf numFmtId="0" fontId="7" fillId="6" borderId="2" xfId="0" applyFont="1" applyFill="1" applyBorder="1" applyAlignment="1">
      <alignment horizontal="center" vertical="center"/>
    </xf>
    <xf numFmtId="0" fontId="10" fillId="6" borderId="17" xfId="1" applyFont="1" applyFill="1" applyBorder="1" applyAlignment="1">
      <alignment horizontal="center" vertical="center"/>
    </xf>
    <xf numFmtId="0" fontId="1" fillId="5" borderId="30" xfId="0" applyFont="1" applyFill="1" applyBorder="1" applyAlignment="1">
      <alignment horizontal="center"/>
    </xf>
    <xf numFmtId="0" fontId="1" fillId="5" borderId="16" xfId="0" applyFont="1" applyFill="1" applyBorder="1" applyAlignment="1">
      <alignment horizontal="center"/>
    </xf>
    <xf numFmtId="0" fontId="1" fillId="5" borderId="11" xfId="0" applyFont="1" applyFill="1" applyBorder="1" applyAlignment="1">
      <alignment horizontal="center"/>
    </xf>
    <xf numFmtId="0" fontId="7" fillId="0" borderId="12" xfId="0" applyFont="1" applyBorder="1" applyAlignment="1">
      <alignment horizontal="center" vertical="center"/>
    </xf>
    <xf numFmtId="0" fontId="7" fillId="0" borderId="35" xfId="0" applyFont="1" applyBorder="1" applyAlignment="1">
      <alignment horizontal="center" vertical="center"/>
    </xf>
    <xf numFmtId="0" fontId="7" fillId="0" borderId="7" xfId="0" applyFont="1" applyBorder="1" applyAlignment="1">
      <alignment horizontal="center" vertical="center"/>
    </xf>
    <xf numFmtId="0" fontId="1" fillId="10" borderId="13" xfId="0" applyFont="1" applyFill="1" applyBorder="1" applyAlignment="1">
      <alignment horizontal="center" vertical="center"/>
    </xf>
    <xf numFmtId="0" fontId="1" fillId="10" borderId="15" xfId="0" applyFont="1" applyFill="1" applyBorder="1" applyAlignment="1">
      <alignment horizontal="center" vertical="center"/>
    </xf>
    <xf numFmtId="0" fontId="1" fillId="10" borderId="14" xfId="0" applyFont="1" applyFill="1" applyBorder="1" applyAlignment="1">
      <alignment horizontal="center" vertical="center"/>
    </xf>
    <xf numFmtId="0" fontId="1" fillId="10" borderId="33" xfId="0" applyFont="1" applyFill="1" applyBorder="1" applyAlignment="1">
      <alignment horizontal="center" vertical="center"/>
    </xf>
    <xf numFmtId="0" fontId="1" fillId="10" borderId="0" xfId="0" applyFont="1" applyFill="1" applyBorder="1" applyAlignment="1">
      <alignment horizontal="center" vertical="center"/>
    </xf>
    <xf numFmtId="0" fontId="1" fillId="10" borderId="32" xfId="0" applyFont="1" applyFill="1" applyBorder="1" applyAlignment="1">
      <alignment horizontal="center" vertical="center"/>
    </xf>
    <xf numFmtId="0" fontId="1" fillId="10" borderId="34" xfId="0" applyFont="1" applyFill="1" applyBorder="1" applyAlignment="1">
      <alignment horizontal="center" vertical="center"/>
    </xf>
    <xf numFmtId="0" fontId="1" fillId="10" borderId="16" xfId="0" applyFont="1" applyFill="1" applyBorder="1" applyAlignment="1">
      <alignment horizontal="center" vertical="center"/>
    </xf>
    <xf numFmtId="0" fontId="1" fillId="10" borderId="11" xfId="0" applyFont="1" applyFill="1" applyBorder="1" applyAlignment="1">
      <alignment horizontal="center" vertical="center"/>
    </xf>
    <xf numFmtId="0" fontId="1" fillId="10" borderId="13" xfId="0" applyFont="1" applyFill="1" applyBorder="1" applyAlignment="1">
      <alignment horizontal="center"/>
    </xf>
    <xf numFmtId="0" fontId="1" fillId="10" borderId="15" xfId="0" applyFont="1" applyFill="1" applyBorder="1" applyAlignment="1">
      <alignment horizontal="center"/>
    </xf>
    <xf numFmtId="0" fontId="1" fillId="10" borderId="14" xfId="0" applyFont="1" applyFill="1" applyBorder="1" applyAlignment="1">
      <alignment horizontal="center"/>
    </xf>
    <xf numFmtId="0" fontId="1" fillId="10" borderId="33" xfId="0" applyFont="1" applyFill="1" applyBorder="1" applyAlignment="1">
      <alignment horizontal="center"/>
    </xf>
    <xf numFmtId="0" fontId="1" fillId="10" borderId="0" xfId="0" applyFont="1" applyFill="1" applyBorder="1" applyAlignment="1">
      <alignment horizontal="center"/>
    </xf>
    <xf numFmtId="0" fontId="1" fillId="10" borderId="32" xfId="0" applyFont="1" applyFill="1" applyBorder="1" applyAlignment="1">
      <alignment horizontal="center"/>
    </xf>
    <xf numFmtId="0" fontId="1" fillId="10" borderId="34" xfId="0" applyFont="1" applyFill="1" applyBorder="1" applyAlignment="1">
      <alignment horizontal="center"/>
    </xf>
    <xf numFmtId="0" fontId="1" fillId="10" borderId="16" xfId="0" applyFont="1" applyFill="1" applyBorder="1" applyAlignment="1">
      <alignment horizontal="center"/>
    </xf>
    <xf numFmtId="0" fontId="1" fillId="10" borderId="11" xfId="0" applyFont="1" applyFill="1" applyBorder="1" applyAlignment="1">
      <alignment horizontal="center"/>
    </xf>
    <xf numFmtId="0" fontId="15" fillId="11" borderId="26" xfId="0" applyFont="1" applyFill="1" applyBorder="1" applyAlignment="1">
      <alignment horizontal="center" vertical="center"/>
    </xf>
    <xf numFmtId="0" fontId="15" fillId="11" borderId="41" xfId="0" applyFont="1" applyFill="1" applyBorder="1" applyAlignment="1">
      <alignment horizontal="center" vertical="center"/>
    </xf>
    <xf numFmtId="0" fontId="1" fillId="18" borderId="4" xfId="0" applyNumberFormat="1" applyFont="1" applyFill="1" applyBorder="1" applyAlignment="1">
      <alignment horizontal="center"/>
    </xf>
    <xf numFmtId="0" fontId="1" fillId="18" borderId="5" xfId="0" applyNumberFormat="1" applyFont="1" applyFill="1" applyBorder="1" applyAlignment="1">
      <alignment horizontal="center"/>
    </xf>
    <xf numFmtId="0" fontId="1" fillId="18" borderId="6" xfId="0" applyNumberFormat="1" applyFont="1" applyFill="1" applyBorder="1" applyAlignment="1">
      <alignment horizontal="center"/>
    </xf>
    <xf numFmtId="0" fontId="24" fillId="18" borderId="4" xfId="0" applyFont="1" applyFill="1" applyBorder="1" applyAlignment="1">
      <alignment horizontal="center"/>
    </xf>
    <xf numFmtId="0" fontId="24" fillId="18" borderId="5" xfId="0" applyFont="1" applyFill="1" applyBorder="1" applyAlignment="1">
      <alignment horizontal="center"/>
    </xf>
    <xf numFmtId="0" fontId="24" fillId="18" borderId="6" xfId="0" applyFont="1" applyFill="1" applyBorder="1" applyAlignment="1">
      <alignment horizontal="center"/>
    </xf>
    <xf numFmtId="0" fontId="15" fillId="11" borderId="4" xfId="0" applyFont="1" applyFill="1" applyBorder="1" applyAlignment="1">
      <alignment horizontal="center" vertical="center"/>
    </xf>
    <xf numFmtId="0" fontId="15" fillId="11" borderId="5" xfId="0" applyFont="1" applyFill="1" applyBorder="1" applyAlignment="1">
      <alignment horizontal="center" vertical="center"/>
    </xf>
    <xf numFmtId="0" fontId="15" fillId="11" borderId="6" xfId="0" applyFont="1" applyFill="1" applyBorder="1" applyAlignment="1">
      <alignment horizontal="center" vertical="center"/>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7" fillId="5" borderId="2" xfId="0" applyFont="1" applyFill="1" applyBorder="1" applyAlignment="1">
      <alignment horizontal="left" vertical="center"/>
    </xf>
    <xf numFmtId="0" fontId="15" fillId="5" borderId="4" xfId="0" applyFont="1" applyFill="1" applyBorder="1" applyAlignment="1">
      <alignment horizontal="center" vertical="center"/>
    </xf>
    <xf numFmtId="0" fontId="15" fillId="5" borderId="5" xfId="0" applyFont="1" applyFill="1" applyBorder="1" applyAlignment="1">
      <alignment horizontal="center" vertical="center"/>
    </xf>
    <xf numFmtId="0" fontId="15" fillId="5" borderId="6"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2" xfId="0" applyFont="1" applyFill="1" applyBorder="1" applyAlignment="1">
      <alignment horizontal="center" vertical="center"/>
    </xf>
    <xf numFmtId="165" fontId="1" fillId="11" borderId="4" xfId="0" applyNumberFormat="1" applyFont="1" applyFill="1" applyBorder="1" applyAlignment="1">
      <alignment horizontal="left" vertical="top"/>
    </xf>
    <xf numFmtId="165" fontId="1" fillId="11" borderId="5" xfId="0" applyNumberFormat="1" applyFont="1" applyFill="1" applyBorder="1" applyAlignment="1">
      <alignment horizontal="left" vertical="top"/>
    </xf>
    <xf numFmtId="165" fontId="1" fillId="11" borderId="6" xfId="0" applyNumberFormat="1" applyFont="1" applyFill="1" applyBorder="1" applyAlignment="1">
      <alignment horizontal="left" vertical="top"/>
    </xf>
    <xf numFmtId="14" fontId="1" fillId="0" borderId="4" xfId="0" applyNumberFormat="1" applyFont="1" applyBorder="1" applyAlignment="1">
      <alignment horizontal="left" vertical="top" wrapText="1"/>
    </xf>
    <xf numFmtId="14" fontId="1" fillId="0" borderId="5" xfId="0" applyNumberFormat="1" applyFont="1" applyBorder="1" applyAlignment="1">
      <alignment horizontal="left" vertical="top" wrapText="1"/>
    </xf>
    <xf numFmtId="14" fontId="1" fillId="0" borderId="6" xfId="0" applyNumberFormat="1" applyFont="1" applyBorder="1" applyAlignment="1">
      <alignment horizontal="left" vertical="top" wrapText="1"/>
    </xf>
    <xf numFmtId="0" fontId="1" fillId="12" borderId="4" xfId="0" applyFont="1" applyFill="1" applyBorder="1" applyAlignment="1">
      <alignment horizontal="left" vertical="top"/>
    </xf>
    <xf numFmtId="0" fontId="1" fillId="12" borderId="6" xfId="0" applyFont="1" applyFill="1" applyBorder="1" applyAlignment="1">
      <alignment horizontal="left" vertical="top"/>
    </xf>
    <xf numFmtId="14" fontId="1" fillId="12" borderId="4" xfId="0" applyNumberFormat="1" applyFont="1" applyFill="1" applyBorder="1" applyAlignment="1">
      <alignment horizontal="left" vertical="top"/>
    </xf>
    <xf numFmtId="14" fontId="1" fillId="12" borderId="6" xfId="0" applyNumberFormat="1" applyFont="1" applyFill="1" applyBorder="1" applyAlignment="1">
      <alignment horizontal="left" vertical="top"/>
    </xf>
    <xf numFmtId="14" fontId="17" fillId="2" borderId="2" xfId="0" applyNumberFormat="1" applyFont="1" applyFill="1" applyBorder="1" applyAlignment="1">
      <alignment horizontal="center" vertical="center"/>
    </xf>
    <xf numFmtId="14" fontId="1" fillId="0" borderId="2" xfId="0" applyNumberFormat="1" applyFont="1" applyBorder="1" applyAlignment="1">
      <alignment vertical="center"/>
    </xf>
    <xf numFmtId="14" fontId="1" fillId="0" borderId="2" xfId="0" applyNumberFormat="1" applyFont="1" applyBorder="1" applyAlignment="1">
      <alignment vertical="top" wrapText="1"/>
    </xf>
    <xf numFmtId="14" fontId="1" fillId="12" borderId="4" xfId="0" applyNumberFormat="1" applyFont="1" applyFill="1" applyBorder="1" applyAlignment="1">
      <alignment horizontal="left" vertical="center"/>
    </xf>
    <xf numFmtId="14" fontId="1" fillId="12" borderId="6" xfId="0" applyNumberFormat="1" applyFont="1" applyFill="1" applyBorder="1" applyAlignment="1">
      <alignment horizontal="left" vertical="center"/>
    </xf>
    <xf numFmtId="0" fontId="1" fillId="11" borderId="4" xfId="0" applyFont="1" applyFill="1" applyBorder="1" applyAlignment="1">
      <alignment horizontal="left"/>
    </xf>
    <xf numFmtId="0" fontId="1" fillId="11" borderId="5" xfId="0" applyFont="1" applyFill="1" applyBorder="1" applyAlignment="1">
      <alignment horizontal="left"/>
    </xf>
    <xf numFmtId="0" fontId="1" fillId="11" borderId="6" xfId="0" applyFont="1" applyFill="1" applyBorder="1" applyAlignment="1">
      <alignment horizontal="left"/>
    </xf>
    <xf numFmtId="0" fontId="1" fillId="0" borderId="2" xfId="0" applyFont="1" applyBorder="1" applyAlignment="1">
      <alignment vertical="top" wrapText="1"/>
    </xf>
    <xf numFmtId="0" fontId="1" fillId="11" borderId="34" xfId="0" applyFont="1" applyFill="1" applyBorder="1" applyAlignment="1">
      <alignment horizontal="left"/>
    </xf>
    <xf numFmtId="0" fontId="1" fillId="11" borderId="16" xfId="0" applyFont="1" applyFill="1" applyBorder="1" applyAlignment="1">
      <alignment horizontal="left"/>
    </xf>
    <xf numFmtId="0" fontId="1" fillId="11" borderId="11" xfId="0" applyFont="1" applyFill="1" applyBorder="1" applyAlignment="1">
      <alignment horizontal="left"/>
    </xf>
    <xf numFmtId="0" fontId="1" fillId="11" borderId="7" xfId="0" applyFont="1" applyFill="1" applyBorder="1" applyAlignment="1">
      <alignment horizontal="left" vertical="center"/>
    </xf>
    <xf numFmtId="0" fontId="1" fillId="11" borderId="2" xfId="0" applyFont="1" applyFill="1" applyBorder="1" applyAlignment="1">
      <alignment horizontal="left" vertical="center"/>
    </xf>
    <xf numFmtId="0" fontId="1" fillId="11" borderId="12" xfId="0" applyFont="1" applyFill="1" applyBorder="1" applyAlignment="1">
      <alignment horizontal="left" vertical="top"/>
    </xf>
    <xf numFmtId="0" fontId="1" fillId="11" borderId="2" xfId="0" applyFont="1" applyFill="1" applyBorder="1" applyAlignment="1">
      <alignment horizontal="left" vertical="top"/>
    </xf>
    <xf numFmtId="0" fontId="1" fillId="12" borderId="4" xfId="0" applyFont="1" applyFill="1" applyBorder="1" applyAlignment="1">
      <alignment horizontal="left" vertical="center"/>
    </xf>
    <xf numFmtId="0" fontId="1" fillId="12" borderId="6" xfId="0" applyFont="1" applyFill="1" applyBorder="1" applyAlignment="1">
      <alignment horizontal="left" vertical="center"/>
    </xf>
    <xf numFmtId="0" fontId="1" fillId="12" borderId="2" xfId="0" applyFont="1" applyFill="1" applyBorder="1" applyAlignment="1">
      <alignment horizontal="left"/>
    </xf>
    <xf numFmtId="0" fontId="1" fillId="11" borderId="4" xfId="0" applyFont="1" applyFill="1" applyBorder="1" applyAlignment="1">
      <alignment horizontal="left" vertical="top"/>
    </xf>
    <xf numFmtId="0" fontId="1" fillId="11" borderId="5" xfId="0" applyFont="1" applyFill="1" applyBorder="1" applyAlignment="1">
      <alignment horizontal="left" vertical="top"/>
    </xf>
    <xf numFmtId="0" fontId="1" fillId="11" borderId="6" xfId="0" applyFont="1" applyFill="1" applyBorder="1" applyAlignment="1">
      <alignment horizontal="left" vertical="top"/>
    </xf>
    <xf numFmtId="0" fontId="1" fillId="0" borderId="4" xfId="0" applyFont="1" applyBorder="1" applyAlignment="1">
      <alignment horizontal="left" vertical="top"/>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4" xfId="0" applyFont="1" applyBorder="1" applyAlignment="1">
      <alignment horizontal="left"/>
    </xf>
    <xf numFmtId="0" fontId="1" fillId="0" borderId="5" xfId="0" applyFont="1" applyBorder="1" applyAlignment="1">
      <alignment horizontal="left"/>
    </xf>
    <xf numFmtId="0" fontId="1" fillId="0" borderId="6" xfId="0" applyFont="1" applyBorder="1" applyAlignment="1">
      <alignment horizontal="left"/>
    </xf>
    <xf numFmtId="0" fontId="1" fillId="18" borderId="4" xfId="0" applyFont="1" applyFill="1" applyBorder="1" applyAlignment="1">
      <alignment horizontal="center"/>
    </xf>
    <xf numFmtId="0" fontId="1" fillId="18" borderId="5" xfId="0" applyFont="1" applyFill="1" applyBorder="1" applyAlignment="1">
      <alignment horizontal="center"/>
    </xf>
    <xf numFmtId="0" fontId="1" fillId="18" borderId="6" xfId="0" applyFont="1" applyFill="1" applyBorder="1" applyAlignment="1">
      <alignment horizontal="center"/>
    </xf>
    <xf numFmtId="0" fontId="1" fillId="12" borderId="13" xfId="0" applyFont="1" applyFill="1" applyBorder="1" applyAlignment="1">
      <alignment horizontal="left" vertical="top"/>
    </xf>
    <xf numFmtId="0" fontId="1" fillId="12" borderId="14" xfId="0" applyFont="1" applyFill="1" applyBorder="1" applyAlignment="1">
      <alignment horizontal="left" vertical="top"/>
    </xf>
    <xf numFmtId="0" fontId="1" fillId="12" borderId="33" xfId="0" applyFont="1" applyFill="1" applyBorder="1" applyAlignment="1">
      <alignment horizontal="left" vertical="top"/>
    </xf>
    <xf numFmtId="0" fontId="1" fillId="12" borderId="32" xfId="0" applyFont="1" applyFill="1" applyBorder="1" applyAlignment="1">
      <alignment horizontal="left" vertical="top"/>
    </xf>
    <xf numFmtId="0" fontId="1" fillId="12" borderId="4" xfId="0" applyFont="1" applyFill="1" applyBorder="1" applyAlignment="1">
      <alignment horizontal="left"/>
    </xf>
    <xf numFmtId="0" fontId="1" fillId="12" borderId="6" xfId="0" applyFont="1" applyFill="1" applyBorder="1" applyAlignment="1">
      <alignment horizontal="left"/>
    </xf>
    <xf numFmtId="0" fontId="1" fillId="11" borderId="2" xfId="0" applyFont="1" applyFill="1" applyBorder="1" applyAlignment="1">
      <alignment horizontal="left" vertical="top" wrapText="1"/>
    </xf>
    <xf numFmtId="0" fontId="1" fillId="11" borderId="4" xfId="0" applyFont="1" applyFill="1" applyBorder="1" applyAlignment="1">
      <alignment horizontal="center" vertical="center"/>
    </xf>
    <xf numFmtId="0" fontId="1" fillId="11" borderId="6" xfId="0" applyFont="1" applyFill="1" applyBorder="1" applyAlignment="1">
      <alignment horizontal="center" vertical="center"/>
    </xf>
    <xf numFmtId="0" fontId="1" fillId="3" borderId="12" xfId="0" applyFont="1" applyFill="1" applyBorder="1" applyAlignment="1">
      <alignment horizontal="left" vertical="top"/>
    </xf>
    <xf numFmtId="0" fontId="1" fillId="3" borderId="35" xfId="0" applyFont="1" applyFill="1" applyBorder="1" applyAlignment="1">
      <alignment horizontal="left" vertical="top"/>
    </xf>
    <xf numFmtId="0" fontId="1" fillId="3" borderId="7" xfId="0" applyFont="1" applyFill="1" applyBorder="1" applyAlignment="1">
      <alignment horizontal="left" vertical="top"/>
    </xf>
    <xf numFmtId="14" fontId="1" fillId="5" borderId="2" xfId="0" applyNumberFormat="1" applyFont="1" applyFill="1" applyBorder="1" applyAlignment="1">
      <alignment horizontal="left" vertical="top"/>
    </xf>
    <xf numFmtId="0" fontId="1" fillId="5" borderId="2" xfId="0" applyFont="1" applyFill="1" applyBorder="1" applyAlignment="1">
      <alignment horizontal="left" vertical="center"/>
    </xf>
    <xf numFmtId="0" fontId="1" fillId="5" borderId="2" xfId="0" applyFont="1" applyFill="1" applyBorder="1" applyAlignment="1">
      <alignment horizontal="left" vertical="top"/>
    </xf>
    <xf numFmtId="14" fontId="1" fillId="2" borderId="2" xfId="0" applyNumberFormat="1" applyFont="1" applyFill="1" applyBorder="1" applyAlignment="1">
      <alignment horizontal="center" vertical="center"/>
    </xf>
    <xf numFmtId="0" fontId="1" fillId="11" borderId="2"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6" xfId="0" applyFont="1" applyFill="1" applyBorder="1" applyAlignment="1">
      <alignment horizontal="center" vertical="center"/>
    </xf>
    <xf numFmtId="0" fontId="1" fillId="0" borderId="2" xfId="0" applyFont="1" applyBorder="1" applyAlignment="1">
      <alignment horizontal="left" vertical="top"/>
    </xf>
    <xf numFmtId="165" fontId="1" fillId="4" borderId="2" xfId="0" applyNumberFormat="1" applyFont="1" applyFill="1" applyBorder="1" applyAlignment="1">
      <alignment horizontal="left" vertical="center"/>
    </xf>
    <xf numFmtId="0" fontId="0" fillId="0" borderId="0" xfId="0" applyBorder="1" applyAlignment="1">
      <alignment horizontal="left"/>
    </xf>
    <xf numFmtId="0" fontId="3" fillId="0" borderId="0" xfId="0" applyFont="1" applyAlignment="1">
      <alignment horizontal="center" vertical="center"/>
    </xf>
    <xf numFmtId="0" fontId="16" fillId="0" borderId="0" xfId="0" applyFont="1" applyAlignment="1">
      <alignment horizontal="center" vertical="center"/>
    </xf>
    <xf numFmtId="14" fontId="6" fillId="0" borderId="0" xfId="0" applyNumberFormat="1" applyFont="1" applyAlignment="1">
      <alignment horizontal="center" vertical="center"/>
    </xf>
    <xf numFmtId="0" fontId="6" fillId="0" borderId="0" xfId="0" applyFont="1" applyAlignment="1">
      <alignment horizontal="center" vertical="center"/>
    </xf>
    <xf numFmtId="14" fontId="0" fillId="0" borderId="0" xfId="0" applyNumberFormat="1" applyBorder="1" applyAlignment="1">
      <alignment horizontal="left"/>
    </xf>
    <xf numFmtId="0" fontId="2" fillId="8" borderId="12" xfId="0" applyFont="1" applyFill="1" applyBorder="1" applyAlignment="1">
      <alignment horizontal="center" vertical="top" wrapText="1"/>
    </xf>
    <xf numFmtId="0" fontId="2" fillId="8" borderId="7" xfId="0" applyFont="1" applyFill="1" applyBorder="1" applyAlignment="1">
      <alignment horizontal="center" vertical="top" wrapText="1"/>
    </xf>
    <xf numFmtId="0" fontId="2" fillId="17" borderId="12" xfId="0" applyFont="1" applyFill="1" applyBorder="1" applyAlignment="1">
      <alignment horizontal="center" vertical="top" wrapText="1"/>
    </xf>
    <xf numFmtId="0" fontId="2" fillId="17" borderId="7" xfId="0" applyFont="1" applyFill="1" applyBorder="1" applyAlignment="1">
      <alignment horizontal="center" vertical="top" wrapText="1"/>
    </xf>
    <xf numFmtId="0" fontId="2" fillId="0" borderId="46" xfId="0" applyFont="1" applyBorder="1" applyAlignment="1">
      <alignment horizontal="center" vertical="top" wrapText="1"/>
    </xf>
    <xf numFmtId="0" fontId="2" fillId="0" borderId="1" xfId="0" applyFont="1" applyBorder="1" applyAlignment="1">
      <alignment horizontal="center" vertical="top" wrapText="1"/>
    </xf>
    <xf numFmtId="0" fontId="2" fillId="0" borderId="69" xfId="0" applyFont="1" applyBorder="1" applyAlignment="1">
      <alignment horizontal="center" vertical="top" wrapText="1"/>
    </xf>
    <xf numFmtId="0" fontId="2" fillId="0" borderId="34" xfId="0" applyFont="1" applyBorder="1" applyAlignment="1">
      <alignment horizontal="center" vertical="top" wrapText="1"/>
    </xf>
    <xf numFmtId="0" fontId="2" fillId="0" borderId="16" xfId="0" applyFont="1" applyBorder="1" applyAlignment="1">
      <alignment horizontal="center" vertical="top" wrapText="1"/>
    </xf>
    <xf numFmtId="0" fontId="2" fillId="0" borderId="11" xfId="0" applyFont="1" applyBorder="1" applyAlignment="1">
      <alignment horizontal="center" vertical="top" wrapText="1"/>
    </xf>
    <xf numFmtId="0" fontId="2" fillId="0" borderId="13" xfId="0" applyFont="1" applyBorder="1" applyAlignment="1">
      <alignment horizontal="center" vertical="top" wrapText="1"/>
    </xf>
    <xf numFmtId="0" fontId="2" fillId="0" borderId="15" xfId="0" applyFont="1" applyBorder="1" applyAlignment="1">
      <alignment horizontal="center" vertical="top" wrapText="1"/>
    </xf>
    <xf numFmtId="0" fontId="2" fillId="0" borderId="14" xfId="0" applyFont="1" applyBorder="1" applyAlignment="1">
      <alignment horizontal="center" vertical="top"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19" fillId="0" borderId="46"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69" xfId="0" applyFont="1" applyBorder="1" applyAlignment="1">
      <alignment horizontal="center" vertical="center" wrapText="1"/>
    </xf>
    <xf numFmtId="0" fontId="19" fillId="13" borderId="2" xfId="0" applyFont="1" applyFill="1" applyBorder="1" applyAlignment="1">
      <alignment horizontal="center" vertical="center" wrapText="1"/>
    </xf>
    <xf numFmtId="0" fontId="19" fillId="13" borderId="52" xfId="0" applyFont="1" applyFill="1" applyBorder="1" applyAlignment="1">
      <alignment horizontal="center" vertical="center" wrapText="1"/>
    </xf>
    <xf numFmtId="0" fontId="19" fillId="13" borderId="53" xfId="0" applyFont="1" applyFill="1" applyBorder="1" applyAlignment="1">
      <alignment horizontal="center" vertical="center" wrapText="1"/>
    </xf>
    <xf numFmtId="0" fontId="19" fillId="13" borderId="70"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8" xfId="0" applyFont="1" applyBorder="1" applyAlignment="1">
      <alignment horizontal="center" vertical="center" wrapText="1"/>
    </xf>
    <xf numFmtId="0" fontId="18" fillId="13" borderId="13" xfId="0" applyFont="1" applyFill="1" applyBorder="1" applyAlignment="1">
      <alignment horizontal="center" vertical="center" wrapText="1"/>
    </xf>
    <xf numFmtId="0" fontId="18" fillId="13" borderId="15" xfId="0" applyFont="1" applyFill="1" applyBorder="1" applyAlignment="1">
      <alignment horizontal="center" vertical="center" wrapText="1"/>
    </xf>
    <xf numFmtId="0" fontId="18" fillId="13" borderId="56" xfId="0" applyFont="1" applyFill="1" applyBorder="1" applyAlignment="1">
      <alignment horizontal="center" vertical="center" wrapText="1"/>
    </xf>
    <xf numFmtId="0" fontId="18" fillId="13" borderId="34" xfId="0" applyFont="1" applyFill="1" applyBorder="1" applyAlignment="1">
      <alignment horizontal="center" vertical="center" wrapText="1"/>
    </xf>
    <xf numFmtId="0" fontId="18" fillId="13" borderId="16" xfId="0" applyFont="1" applyFill="1" applyBorder="1" applyAlignment="1">
      <alignment horizontal="center" vertical="center" wrapText="1"/>
    </xf>
    <xf numFmtId="0" fontId="18" fillId="13" borderId="58" xfId="0" applyFont="1" applyFill="1" applyBorder="1" applyAlignment="1">
      <alignment horizontal="center" vertical="center"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57" xfId="0" applyFont="1" applyBorder="1" applyAlignment="1">
      <alignment horizontal="left" vertical="top" wrapText="1"/>
    </xf>
    <xf numFmtId="0" fontId="18" fillId="0" borderId="29" xfId="0" applyFont="1" applyBorder="1" applyAlignment="1">
      <alignment horizontal="center" vertical="center" wrapText="1"/>
    </xf>
    <xf numFmtId="0" fontId="18" fillId="0" borderId="27" xfId="0" applyFont="1" applyBorder="1" applyAlignment="1">
      <alignment horizontal="center" vertical="center" wrapText="1"/>
    </xf>
    <xf numFmtId="0" fontId="18" fillId="13" borderId="33" xfId="0" applyFont="1" applyFill="1" applyBorder="1" applyAlignment="1">
      <alignment horizontal="center" vertical="center" wrapText="1"/>
    </xf>
    <xf numFmtId="0" fontId="18" fillId="13" borderId="0" xfId="0" applyFont="1" applyFill="1" applyBorder="1" applyAlignment="1">
      <alignment horizontal="center" vertical="center" wrapText="1"/>
    </xf>
    <xf numFmtId="0" fontId="18" fillId="13" borderId="10" xfId="0" applyFont="1" applyFill="1" applyBorder="1" applyAlignment="1">
      <alignment horizontal="center" vertical="center" wrapText="1"/>
    </xf>
    <xf numFmtId="0" fontId="18" fillId="0" borderId="39" xfId="0" applyFont="1" applyBorder="1" applyAlignment="1">
      <alignment horizontal="center" vertical="center" wrapText="1"/>
    </xf>
    <xf numFmtId="0" fontId="2" fillId="0" borderId="8" xfId="0" applyFont="1" applyBorder="1" applyAlignment="1">
      <alignment horizontal="left" vertical="top" wrapText="1"/>
    </xf>
    <xf numFmtId="0" fontId="2" fillId="0" borderId="1" xfId="0" applyFont="1" applyBorder="1" applyAlignment="1">
      <alignment horizontal="left" vertical="top" wrapText="1"/>
    </xf>
    <xf numFmtId="0" fontId="2" fillId="0" borderId="3"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10" xfId="0" applyFont="1" applyBorder="1" applyAlignment="1">
      <alignment horizontal="left" vertical="top" wrapText="1"/>
    </xf>
    <xf numFmtId="0" fontId="2" fillId="0" borderId="23" xfId="0" applyFont="1" applyBorder="1" applyAlignment="1">
      <alignment horizontal="left" vertical="top" wrapText="1"/>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0" fontId="5" fillId="3" borderId="26" xfId="0" applyFont="1" applyFill="1" applyBorder="1" applyAlignment="1">
      <alignment horizontal="center" vertical="center"/>
    </xf>
    <xf numFmtId="0" fontId="5" fillId="3" borderId="49" xfId="0" applyFont="1" applyFill="1" applyBorder="1" applyAlignment="1">
      <alignment horizontal="center" vertical="center"/>
    </xf>
    <xf numFmtId="0" fontId="5" fillId="3" borderId="41" xfId="0" applyFont="1" applyFill="1" applyBorder="1" applyAlignment="1">
      <alignment horizontal="center" vertical="center"/>
    </xf>
    <xf numFmtId="0" fontId="16" fillId="2" borderId="26" xfId="0" applyFont="1" applyFill="1" applyBorder="1" applyAlignment="1">
      <alignment horizontal="center" vertical="center" wrapText="1"/>
    </xf>
    <xf numFmtId="0" fontId="16" fillId="2" borderId="49" xfId="0" applyFont="1" applyFill="1" applyBorder="1" applyAlignment="1">
      <alignment horizontal="center" vertical="center" wrapText="1"/>
    </xf>
    <xf numFmtId="0" fontId="16" fillId="2" borderId="41" xfId="0" applyFont="1" applyFill="1" applyBorder="1" applyAlignment="1">
      <alignment horizontal="center" vertical="center" wrapText="1"/>
    </xf>
    <xf numFmtId="0" fontId="2" fillId="0" borderId="2" xfId="0" applyFont="1" applyBorder="1" applyAlignment="1">
      <alignment horizontal="left" vertical="top" wrapText="1"/>
    </xf>
    <xf numFmtId="0" fontId="2" fillId="0" borderId="0" xfId="0" applyFont="1" applyBorder="1" applyAlignment="1">
      <alignment horizontal="center" vertical="top"/>
    </xf>
    <xf numFmtId="0" fontId="2" fillId="0" borderId="7" xfId="0" applyFont="1" applyBorder="1" applyAlignment="1">
      <alignment horizontal="left" vertical="top" wrapText="1"/>
    </xf>
    <xf numFmtId="0" fontId="2" fillId="0" borderId="28" xfId="0" applyFont="1" applyBorder="1" applyAlignment="1">
      <alignment horizontal="left" vertical="top" wrapText="1"/>
    </xf>
    <xf numFmtId="0" fontId="2" fillId="0" borderId="18"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0" borderId="7" xfId="0" applyFont="1" applyBorder="1" applyAlignment="1">
      <alignment vertical="top" wrapText="1"/>
    </xf>
    <xf numFmtId="0" fontId="2" fillId="0" borderId="28" xfId="0" applyFont="1" applyBorder="1" applyAlignment="1">
      <alignment vertical="top" wrapText="1"/>
    </xf>
    <xf numFmtId="0" fontId="2" fillId="0" borderId="2" xfId="0" applyFont="1" applyBorder="1" applyAlignment="1">
      <alignment vertical="top" wrapText="1"/>
    </xf>
    <xf numFmtId="0" fontId="2" fillId="0" borderId="18" xfId="0" applyFont="1" applyBorder="1" applyAlignment="1">
      <alignment vertical="top" wrapText="1"/>
    </xf>
    <xf numFmtId="0" fontId="2" fillId="0" borderId="21" xfId="0" applyFont="1" applyBorder="1" applyAlignment="1">
      <alignment vertical="top" wrapText="1"/>
    </xf>
    <xf numFmtId="0" fontId="2" fillId="0" borderId="22" xfId="0" applyFont="1" applyBorder="1" applyAlignment="1">
      <alignment vertical="top" wrapText="1"/>
    </xf>
    <xf numFmtId="0" fontId="5" fillId="3" borderId="59" xfId="0" applyFont="1" applyFill="1" applyBorder="1" applyAlignment="1">
      <alignment horizontal="center" vertical="center"/>
    </xf>
    <xf numFmtId="0" fontId="5" fillId="3" borderId="60" xfId="0" applyFont="1" applyFill="1" applyBorder="1" applyAlignment="1">
      <alignment horizontal="center" vertical="center"/>
    </xf>
    <xf numFmtId="0" fontId="5" fillId="3" borderId="61" xfId="0" applyFont="1" applyFill="1" applyBorder="1" applyAlignment="1">
      <alignment horizontal="center" vertical="center"/>
    </xf>
    <xf numFmtId="0" fontId="2" fillId="7" borderId="72" xfId="0" applyFont="1" applyFill="1" applyBorder="1" applyAlignment="1">
      <alignment horizontal="center" vertical="top" wrapText="1"/>
    </xf>
    <xf numFmtId="0" fontId="2" fillId="7" borderId="7" xfId="0" applyFont="1" applyFill="1" applyBorder="1" applyAlignment="1">
      <alignment horizontal="center" vertical="top" wrapText="1"/>
    </xf>
    <xf numFmtId="0" fontId="19" fillId="0" borderId="8" xfId="0" applyFont="1" applyBorder="1" applyAlignment="1">
      <alignment horizontal="left" vertical="top" wrapText="1"/>
    </xf>
    <xf numFmtId="0" fontId="19" fillId="0" borderId="1" xfId="0" applyFont="1" applyBorder="1" applyAlignment="1">
      <alignment horizontal="left" vertical="top" wrapText="1"/>
    </xf>
    <xf numFmtId="0" fontId="19" fillId="0" borderId="3" xfId="0" applyFont="1" applyBorder="1" applyAlignment="1">
      <alignment horizontal="left" vertical="top" wrapText="1"/>
    </xf>
    <xf numFmtId="0" fontId="19" fillId="0" borderId="23" xfId="0" applyFont="1" applyBorder="1" applyAlignment="1">
      <alignment horizontal="left" vertical="top" wrapText="1"/>
    </xf>
    <xf numFmtId="0" fontId="19" fillId="0" borderId="24" xfId="0" applyFont="1" applyBorder="1" applyAlignment="1">
      <alignment horizontal="left" vertical="top" wrapText="1"/>
    </xf>
    <xf numFmtId="0" fontId="19" fillId="0" borderId="25" xfId="0" applyFont="1" applyBorder="1" applyAlignment="1">
      <alignment horizontal="left" vertical="top" wrapText="1"/>
    </xf>
    <xf numFmtId="14" fontId="21" fillId="0" borderId="23" xfId="0" applyNumberFormat="1" applyFont="1" applyBorder="1" applyAlignment="1">
      <alignment horizontal="center" vertical="center"/>
    </xf>
    <xf numFmtId="0" fontId="21" fillId="0" borderId="24" xfId="0" applyFont="1" applyBorder="1" applyAlignment="1">
      <alignment horizontal="center" vertical="center"/>
    </xf>
    <xf numFmtId="0" fontId="21" fillId="0" borderId="25" xfId="0" applyFont="1" applyBorder="1" applyAlignment="1">
      <alignment horizontal="center" vertical="center"/>
    </xf>
    <xf numFmtId="0" fontId="2" fillId="0" borderId="0" xfId="0" applyFont="1" applyBorder="1" applyAlignment="1">
      <alignment horizontal="center" vertical="center"/>
    </xf>
    <xf numFmtId="0" fontId="2" fillId="6" borderId="46" xfId="0" applyFont="1" applyFill="1" applyBorder="1" applyAlignment="1">
      <alignment horizontal="left" vertical="top" wrapText="1"/>
    </xf>
    <xf numFmtId="0" fontId="2" fillId="6" borderId="1" xfId="0" applyFont="1" applyFill="1" applyBorder="1" applyAlignment="1">
      <alignment horizontal="left" vertical="top" wrapText="1"/>
    </xf>
    <xf numFmtId="0" fontId="2" fillId="6" borderId="3" xfId="0" applyFont="1" applyFill="1" applyBorder="1" applyAlignment="1">
      <alignment horizontal="left" vertical="top" wrapText="1"/>
    </xf>
    <xf numFmtId="0" fontId="2" fillId="6" borderId="33"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10" xfId="0" applyFont="1" applyFill="1" applyBorder="1" applyAlignment="1">
      <alignment horizontal="left" vertical="top" wrapText="1"/>
    </xf>
    <xf numFmtId="0" fontId="2" fillId="6" borderId="34" xfId="0" applyFont="1" applyFill="1" applyBorder="1" applyAlignment="1">
      <alignment horizontal="left" vertical="top" wrapText="1"/>
    </xf>
    <xf numFmtId="0" fontId="2" fillId="6" borderId="16" xfId="0" applyFont="1" applyFill="1" applyBorder="1" applyAlignment="1">
      <alignment horizontal="left" vertical="top" wrapText="1"/>
    </xf>
    <xf numFmtId="0" fontId="2" fillId="6" borderId="58" xfId="0" applyFont="1" applyFill="1" applyBorder="1" applyAlignment="1">
      <alignment horizontal="left" vertical="top" wrapText="1"/>
    </xf>
    <xf numFmtId="0" fontId="18" fillId="6" borderId="45" xfId="0" applyFont="1" applyFill="1" applyBorder="1" applyAlignment="1">
      <alignment horizontal="center" vertical="top" wrapText="1"/>
    </xf>
    <xf numFmtId="0" fontId="18" fillId="6" borderId="39" xfId="0" applyFont="1" applyFill="1" applyBorder="1" applyAlignment="1">
      <alignment horizontal="center" vertical="top" wrapText="1"/>
    </xf>
    <xf numFmtId="0" fontId="18" fillId="6" borderId="27" xfId="0" applyFont="1" applyFill="1" applyBorder="1" applyAlignment="1">
      <alignment horizontal="center" vertical="top" wrapText="1"/>
    </xf>
    <xf numFmtId="0" fontId="3" fillId="0" borderId="46"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33" xfId="0" applyFont="1" applyBorder="1" applyAlignment="1">
      <alignment horizontal="center" vertical="center"/>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3" fillId="0" borderId="34" xfId="0" applyFont="1" applyBorder="1" applyAlignment="1">
      <alignment horizontal="center" vertical="center"/>
    </xf>
    <xf numFmtId="0" fontId="3" fillId="0" borderId="16" xfId="0" applyFont="1" applyBorder="1" applyAlignment="1">
      <alignment horizontal="center" vertical="center"/>
    </xf>
    <xf numFmtId="0" fontId="3" fillId="0" borderId="58" xfId="0" applyFont="1" applyBorder="1" applyAlignment="1">
      <alignment horizontal="center" vertical="center"/>
    </xf>
    <xf numFmtId="0" fontId="1" fillId="0" borderId="9" xfId="0" applyFont="1" applyBorder="1" applyAlignment="1">
      <alignment horizontal="center"/>
    </xf>
    <xf numFmtId="0" fontId="1" fillId="0" borderId="0" xfId="0" applyFont="1" applyBorder="1" applyAlignment="1">
      <alignment horizontal="center"/>
    </xf>
    <xf numFmtId="0" fontId="1" fillId="0" borderId="10" xfId="0" applyFont="1" applyBorder="1" applyAlignment="1">
      <alignment horizontal="center"/>
    </xf>
    <xf numFmtId="0" fontId="2" fillId="6" borderId="9" xfId="0" applyFont="1" applyFill="1" applyBorder="1" applyAlignment="1">
      <alignment horizontal="center" vertical="top" wrapText="1"/>
    </xf>
    <xf numFmtId="0" fontId="2" fillId="6" borderId="0" xfId="0" applyFont="1" applyFill="1" applyBorder="1" applyAlignment="1">
      <alignment horizontal="center" vertical="top" wrapText="1"/>
    </xf>
    <xf numFmtId="0" fontId="2" fillId="6" borderId="10" xfId="0" applyFont="1" applyFill="1" applyBorder="1" applyAlignment="1">
      <alignment horizontal="center" vertical="top" wrapText="1"/>
    </xf>
    <xf numFmtId="0" fontId="16" fillId="6" borderId="9" xfId="0" applyFont="1" applyFill="1" applyBorder="1" applyAlignment="1">
      <alignment horizontal="center" vertical="center" wrapText="1"/>
    </xf>
    <xf numFmtId="0" fontId="16" fillId="6" borderId="0" xfId="0" applyFont="1" applyFill="1" applyBorder="1" applyAlignment="1">
      <alignment horizontal="center" vertical="center" wrapText="1"/>
    </xf>
    <xf numFmtId="0" fontId="16" fillId="6" borderId="10" xfId="0" applyFont="1" applyFill="1" applyBorder="1" applyAlignment="1">
      <alignment horizontal="center" vertical="center" wrapText="1"/>
    </xf>
    <xf numFmtId="0" fontId="18" fillId="6" borderId="47" xfId="0" applyFont="1" applyFill="1" applyBorder="1" applyAlignment="1">
      <alignment horizontal="center" vertical="top" wrapText="1"/>
    </xf>
    <xf numFmtId="0" fontId="3" fillId="0" borderId="48"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 xfId="0" applyFont="1" applyBorder="1" applyAlignment="1">
      <alignment horizontal="center" vertical="center"/>
    </xf>
    <xf numFmtId="0" fontId="3" fillId="0" borderId="18" xfId="0" applyFont="1" applyBorder="1" applyAlignment="1">
      <alignment horizontal="center" vertical="center"/>
    </xf>
    <xf numFmtId="0" fontId="18" fillId="6" borderId="29" xfId="0" applyFont="1" applyFill="1" applyBorder="1" applyAlignment="1">
      <alignment horizontal="center" vertical="top" wrapText="1"/>
    </xf>
    <xf numFmtId="0" fontId="2" fillId="6" borderId="20" xfId="0" applyFont="1" applyFill="1" applyBorder="1" applyAlignment="1">
      <alignment horizontal="center" vertical="top" wrapText="1"/>
    </xf>
    <xf numFmtId="165" fontId="3" fillId="0" borderId="7" xfId="0" applyNumberFormat="1" applyFont="1" applyBorder="1" applyAlignment="1">
      <alignment horizontal="center" vertical="center"/>
    </xf>
    <xf numFmtId="165" fontId="3" fillId="0" borderId="28" xfId="0" applyNumberFormat="1" applyFont="1" applyBorder="1" applyAlignment="1">
      <alignment horizontal="center" vertical="center"/>
    </xf>
    <xf numFmtId="165" fontId="3" fillId="0" borderId="35" xfId="0" applyNumberFormat="1" applyFont="1" applyBorder="1" applyAlignment="1">
      <alignment horizontal="center" vertical="center"/>
    </xf>
    <xf numFmtId="165" fontId="3" fillId="0" borderId="73" xfId="0" applyNumberFormat="1" applyFont="1" applyBorder="1" applyAlignment="1">
      <alignment horizontal="center" vertical="center"/>
    </xf>
    <xf numFmtId="165" fontId="3" fillId="0" borderId="21" xfId="0" applyNumberFormat="1" applyFont="1" applyBorder="1" applyAlignment="1">
      <alignment horizontal="center" vertical="center"/>
    </xf>
    <xf numFmtId="165" fontId="3" fillId="0" borderId="22" xfId="0" applyNumberFormat="1" applyFont="1" applyBorder="1" applyAlignment="1">
      <alignment horizontal="center" vertical="center"/>
    </xf>
    <xf numFmtId="0" fontId="16" fillId="2" borderId="26" xfId="0" applyFont="1" applyFill="1" applyBorder="1" applyAlignment="1">
      <alignment horizontal="center" vertical="center"/>
    </xf>
    <xf numFmtId="0" fontId="16" fillId="2" borderId="49" xfId="0" applyFont="1" applyFill="1" applyBorder="1" applyAlignment="1">
      <alignment horizontal="center" vertical="center"/>
    </xf>
    <xf numFmtId="0" fontId="16" fillId="2" borderId="41" xfId="0" applyFont="1" applyFill="1" applyBorder="1" applyAlignment="1">
      <alignment horizontal="center" vertical="center"/>
    </xf>
    <xf numFmtId="0" fontId="2" fillId="6" borderId="7" xfId="0" applyFont="1" applyFill="1" applyBorder="1" applyAlignment="1">
      <alignment horizontal="left" vertical="top" wrapText="1"/>
    </xf>
    <xf numFmtId="0" fontId="2" fillId="6" borderId="28" xfId="0" applyFont="1" applyFill="1" applyBorder="1" applyAlignment="1">
      <alignment horizontal="left" vertical="top" wrapText="1"/>
    </xf>
    <xf numFmtId="0" fontId="2" fillId="6" borderId="35" xfId="0" applyFont="1" applyFill="1" applyBorder="1" applyAlignment="1">
      <alignment horizontal="left" vertical="top" wrapText="1"/>
    </xf>
    <xf numFmtId="0" fontId="2" fillId="6" borderId="73" xfId="0" applyFont="1" applyFill="1" applyBorder="1" applyAlignment="1">
      <alignment horizontal="left" vertical="top" wrapText="1"/>
    </xf>
    <xf numFmtId="0" fontId="2" fillId="6" borderId="21" xfId="0" applyFont="1" applyFill="1" applyBorder="1" applyAlignment="1">
      <alignment horizontal="left" vertical="top" wrapText="1"/>
    </xf>
    <xf numFmtId="0" fontId="2" fillId="6" borderId="22" xfId="0" applyFont="1" applyFill="1" applyBorder="1" applyAlignment="1">
      <alignment horizontal="left" vertical="top" wrapText="1"/>
    </xf>
    <xf numFmtId="0" fontId="1" fillId="0" borderId="8" xfId="0" applyFont="1" applyBorder="1" applyAlignment="1">
      <alignment horizontal="center"/>
    </xf>
    <xf numFmtId="0" fontId="1" fillId="0" borderId="1" xfId="0" applyFont="1" applyBorder="1" applyAlignment="1">
      <alignment horizontal="center"/>
    </xf>
    <xf numFmtId="0" fontId="1" fillId="0" borderId="3" xfId="0" applyFont="1" applyBorder="1" applyAlignment="1">
      <alignment horizontal="center"/>
    </xf>
    <xf numFmtId="0" fontId="22" fillId="0" borderId="9" xfId="0" applyFont="1" applyBorder="1" applyAlignment="1">
      <alignment horizontal="center" vertical="center"/>
    </xf>
    <xf numFmtId="0" fontId="22" fillId="0" borderId="0" xfId="0" applyFont="1" applyBorder="1" applyAlignment="1">
      <alignment horizontal="center" vertical="center"/>
    </xf>
    <xf numFmtId="0" fontId="22" fillId="0" borderId="10" xfId="0" applyFont="1" applyBorder="1" applyAlignment="1">
      <alignment horizontal="center" vertical="center"/>
    </xf>
    <xf numFmtId="0" fontId="21" fillId="0" borderId="9" xfId="0" applyFont="1" applyBorder="1" applyAlignment="1">
      <alignment horizontal="center" vertical="center"/>
    </xf>
    <xf numFmtId="0" fontId="21" fillId="0" borderId="0" xfId="0" applyFont="1" applyBorder="1" applyAlignment="1">
      <alignment horizontal="center" vertical="center"/>
    </xf>
    <xf numFmtId="0" fontId="21" fillId="0" borderId="10" xfId="0" applyFont="1" applyBorder="1" applyAlignment="1">
      <alignment horizontal="center" vertical="center"/>
    </xf>
    <xf numFmtId="0" fontId="16" fillId="0" borderId="0" xfId="0" applyFont="1" applyBorder="1" applyAlignment="1">
      <alignment horizontal="center" vertical="center"/>
    </xf>
    <xf numFmtId="0" fontId="2" fillId="6" borderId="4" xfId="0" applyFont="1" applyFill="1" applyBorder="1" applyAlignment="1">
      <alignment horizontal="center" vertical="center" wrapText="1"/>
    </xf>
    <xf numFmtId="0" fontId="2" fillId="6" borderId="5" xfId="0" applyFont="1" applyFill="1" applyBorder="1" applyAlignment="1">
      <alignment horizontal="center" vertical="center"/>
    </xf>
    <xf numFmtId="0" fontId="2" fillId="6" borderId="57" xfId="0" applyFont="1" applyFill="1" applyBorder="1" applyAlignment="1">
      <alignment horizontal="center" vertical="center"/>
    </xf>
    <xf numFmtId="0" fontId="2" fillId="6" borderId="13" xfId="0" applyFont="1" applyFill="1" applyBorder="1" applyAlignment="1">
      <alignment horizontal="left" vertical="top" wrapText="1"/>
    </xf>
    <xf numFmtId="0" fontId="2" fillId="6" borderId="15" xfId="0" applyFont="1" applyFill="1" applyBorder="1" applyAlignment="1">
      <alignment horizontal="left" vertical="top" wrapText="1"/>
    </xf>
    <xf numFmtId="0" fontId="2" fillId="6" borderId="56" xfId="0" applyFont="1" applyFill="1" applyBorder="1" applyAlignment="1">
      <alignment horizontal="left" vertical="top" wrapText="1"/>
    </xf>
    <xf numFmtId="165" fontId="3" fillId="6" borderId="13" xfId="0" applyNumberFormat="1" applyFont="1" applyFill="1" applyBorder="1" applyAlignment="1">
      <alignment horizontal="center" vertical="center"/>
    </xf>
    <xf numFmtId="165" fontId="3" fillId="6" borderId="15" xfId="0" applyNumberFormat="1" applyFont="1" applyFill="1" applyBorder="1" applyAlignment="1">
      <alignment horizontal="center" vertical="center"/>
    </xf>
    <xf numFmtId="165" fontId="3" fillId="6" borderId="56" xfId="0" applyNumberFormat="1" applyFont="1" applyFill="1" applyBorder="1" applyAlignment="1">
      <alignment horizontal="center" vertical="center"/>
    </xf>
    <xf numFmtId="165" fontId="3" fillId="6" borderId="33" xfId="0" applyNumberFormat="1" applyFont="1" applyFill="1" applyBorder="1" applyAlignment="1">
      <alignment horizontal="center" vertical="center"/>
    </xf>
    <xf numFmtId="165" fontId="3" fillId="6" borderId="0" xfId="0" applyNumberFormat="1" applyFont="1" applyFill="1" applyBorder="1" applyAlignment="1">
      <alignment horizontal="center" vertical="center"/>
    </xf>
    <xf numFmtId="165" fontId="3" fillId="6" borderId="10" xfId="0" applyNumberFormat="1" applyFont="1" applyFill="1" applyBorder="1" applyAlignment="1">
      <alignment horizontal="center" vertical="center"/>
    </xf>
    <xf numFmtId="165" fontId="3" fillId="6" borderId="48" xfId="0" applyNumberFormat="1" applyFont="1" applyFill="1" applyBorder="1" applyAlignment="1">
      <alignment horizontal="center" vertical="center"/>
    </xf>
    <xf numFmtId="165" fontId="3" fillId="6" borderId="24" xfId="0" applyNumberFormat="1" applyFont="1" applyFill="1" applyBorder="1" applyAlignment="1">
      <alignment horizontal="center" vertical="center"/>
    </xf>
    <xf numFmtId="165" fontId="3" fillId="6" borderId="25" xfId="0" applyNumberFormat="1" applyFont="1" applyFill="1" applyBorder="1" applyAlignment="1">
      <alignment horizontal="center" vertical="center"/>
    </xf>
    <xf numFmtId="0" fontId="2" fillId="6" borderId="8" xfId="0" applyFont="1" applyFill="1" applyBorder="1" applyAlignment="1">
      <alignment horizontal="left" vertical="top" wrapText="1"/>
    </xf>
    <xf numFmtId="0" fontId="2" fillId="6" borderId="9" xfId="0" applyFont="1" applyFill="1" applyBorder="1" applyAlignment="1">
      <alignment horizontal="left" vertical="top" wrapText="1"/>
    </xf>
    <xf numFmtId="0" fontId="2" fillId="6" borderId="23" xfId="0" applyFont="1" applyFill="1" applyBorder="1" applyAlignment="1">
      <alignment horizontal="left" vertical="top" wrapText="1"/>
    </xf>
    <xf numFmtId="0" fontId="2" fillId="6" borderId="24" xfId="0" applyFont="1" applyFill="1" applyBorder="1" applyAlignment="1">
      <alignment horizontal="left" vertical="top" wrapText="1"/>
    </xf>
    <xf numFmtId="0" fontId="2" fillId="6" borderId="25" xfId="0" applyFont="1" applyFill="1" applyBorder="1" applyAlignment="1">
      <alignment horizontal="left" vertical="top" wrapText="1"/>
    </xf>
    <xf numFmtId="165" fontId="2" fillId="6" borderId="67" xfId="0" applyNumberFormat="1" applyFont="1" applyFill="1" applyBorder="1" applyAlignment="1">
      <alignment horizontal="center" vertical="center" wrapText="1"/>
    </xf>
    <xf numFmtId="165" fontId="2" fillId="6" borderId="50" xfId="0" applyNumberFormat="1" applyFont="1" applyFill="1" applyBorder="1" applyAlignment="1">
      <alignment horizontal="center" vertical="center" wrapText="1"/>
    </xf>
    <xf numFmtId="165" fontId="2" fillId="6" borderId="51" xfId="0" applyNumberFormat="1" applyFont="1" applyFill="1" applyBorder="1" applyAlignment="1">
      <alignment horizontal="center" vertical="center" wrapText="1"/>
    </xf>
    <xf numFmtId="0" fontId="17" fillId="6" borderId="4" xfId="0" applyFont="1" applyFill="1" applyBorder="1" applyAlignment="1">
      <alignment horizontal="center" vertical="top"/>
    </xf>
    <xf numFmtId="0" fontId="17" fillId="6" borderId="5" xfId="0" applyFont="1" applyFill="1" applyBorder="1" applyAlignment="1">
      <alignment horizontal="center" vertical="top"/>
    </xf>
    <xf numFmtId="0" fontId="17" fillId="6" borderId="57" xfId="0" applyFont="1" applyFill="1" applyBorder="1" applyAlignment="1">
      <alignment horizontal="center" vertical="top"/>
    </xf>
    <xf numFmtId="0" fontId="18" fillId="6" borderId="17" xfId="0" applyFont="1" applyFill="1" applyBorder="1" applyAlignment="1">
      <alignment horizontal="center" vertical="top" wrapText="1"/>
    </xf>
    <xf numFmtId="0" fontId="18" fillId="0" borderId="45" xfId="0" applyFont="1" applyBorder="1" applyAlignment="1">
      <alignment horizontal="center" vertical="top" wrapText="1"/>
    </xf>
    <xf numFmtId="0" fontId="18" fillId="0" borderId="27" xfId="0" applyFont="1" applyBorder="1" applyAlignment="1">
      <alignment horizontal="center" vertical="top" wrapText="1"/>
    </xf>
    <xf numFmtId="0" fontId="2" fillId="0" borderId="67" xfId="0" applyFont="1" applyBorder="1" applyAlignment="1">
      <alignment horizontal="center" vertical="center"/>
    </xf>
    <xf numFmtId="0" fontId="2" fillId="0" borderId="50" xfId="0" applyFont="1" applyBorder="1" applyAlignment="1">
      <alignment horizontal="center" vertical="center"/>
    </xf>
    <xf numFmtId="0" fontId="2" fillId="0" borderId="51" xfId="0" applyFont="1" applyBorder="1" applyAlignment="1">
      <alignment horizontal="center" vertical="center"/>
    </xf>
    <xf numFmtId="0" fontId="3" fillId="7" borderId="26" xfId="0" applyFont="1" applyFill="1" applyBorder="1" applyAlignment="1">
      <alignment horizontal="center" vertical="center"/>
    </xf>
    <xf numFmtId="0" fontId="3" fillId="7" borderId="49" xfId="0" applyFont="1" applyFill="1" applyBorder="1" applyAlignment="1">
      <alignment horizontal="center" vertical="center"/>
    </xf>
    <xf numFmtId="0" fontId="3" fillId="7" borderId="41" xfId="0" applyFont="1" applyFill="1" applyBorder="1" applyAlignment="1">
      <alignment horizontal="center" vertical="center"/>
    </xf>
    <xf numFmtId="0" fontId="2" fillId="6" borderId="52" xfId="0" applyFont="1" applyFill="1" applyBorder="1" applyAlignment="1">
      <alignment horizontal="left" vertical="top" wrapText="1"/>
    </xf>
    <xf numFmtId="0" fontId="2" fillId="6" borderId="53" xfId="0" applyFont="1" applyFill="1" applyBorder="1" applyAlignment="1">
      <alignment horizontal="left" vertical="top" wrapText="1"/>
    </xf>
    <xf numFmtId="0" fontId="2" fillId="6" borderId="54" xfId="0" applyFont="1" applyFill="1" applyBorder="1" applyAlignment="1">
      <alignment horizontal="left" vertical="top" wrapText="1"/>
    </xf>
    <xf numFmtId="0" fontId="18" fillId="6" borderId="36" xfId="0" applyFont="1" applyFill="1" applyBorder="1" applyAlignment="1">
      <alignment horizontal="center" vertical="top" wrapText="1"/>
    </xf>
    <xf numFmtId="0" fontId="2" fillId="6" borderId="71" xfId="0" applyFont="1" applyFill="1" applyBorder="1" applyAlignment="1">
      <alignment horizontal="center" vertical="top" wrapText="1"/>
    </xf>
    <xf numFmtId="0" fontId="2" fillId="6" borderId="52" xfId="0" applyFont="1" applyFill="1" applyBorder="1" applyAlignment="1">
      <alignment horizontal="center" vertical="center" wrapText="1"/>
    </xf>
    <xf numFmtId="0" fontId="2" fillId="6" borderId="53" xfId="0" applyFont="1" applyFill="1" applyBorder="1" applyAlignment="1">
      <alignment horizontal="center" vertical="center" wrapText="1"/>
    </xf>
    <xf numFmtId="0" fontId="2" fillId="6" borderId="54" xfId="0" applyFont="1" applyFill="1" applyBorder="1" applyAlignment="1">
      <alignment horizontal="center" vertical="center" wrapText="1"/>
    </xf>
    <xf numFmtId="0" fontId="16" fillId="16" borderId="62" xfId="0" applyFont="1" applyFill="1" applyBorder="1" applyAlignment="1">
      <alignment horizontal="center" vertical="center" wrapText="1"/>
    </xf>
    <xf numFmtId="0" fontId="16" fillId="16" borderId="63" xfId="0" applyFont="1" applyFill="1" applyBorder="1" applyAlignment="1">
      <alignment horizontal="center" vertical="center" wrapText="1"/>
    </xf>
    <xf numFmtId="0" fontId="16" fillId="16" borderId="64"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7" borderId="59" xfId="0" applyFont="1" applyFill="1" applyBorder="1" applyAlignment="1">
      <alignment horizontal="center" vertical="center"/>
    </xf>
    <xf numFmtId="0" fontId="3" fillId="7" borderId="60" xfId="0" applyFont="1" applyFill="1" applyBorder="1" applyAlignment="1">
      <alignment horizontal="center" vertical="center"/>
    </xf>
    <xf numFmtId="0" fontId="3" fillId="7" borderId="61" xfId="0" applyFont="1" applyFill="1" applyBorder="1" applyAlignment="1">
      <alignment horizontal="center" vertical="center"/>
    </xf>
    <xf numFmtId="0" fontId="2" fillId="6" borderId="26" xfId="0" applyFont="1" applyFill="1" applyBorder="1" applyAlignment="1">
      <alignment horizontal="left" vertical="top" wrapText="1" readingOrder="1"/>
    </xf>
    <xf numFmtId="0" fontId="2" fillId="6" borderId="49" xfId="0" applyFont="1" applyFill="1" applyBorder="1" applyAlignment="1">
      <alignment horizontal="left" vertical="top" wrapText="1" readingOrder="1"/>
    </xf>
    <xf numFmtId="0" fontId="2" fillId="6" borderId="41" xfId="0" applyFont="1" applyFill="1" applyBorder="1" applyAlignment="1">
      <alignment horizontal="left" vertical="top" wrapText="1" readingOrder="1"/>
    </xf>
    <xf numFmtId="0" fontId="3" fillId="0" borderId="52" xfId="0" applyFont="1" applyBorder="1" applyAlignment="1">
      <alignment horizontal="center" vertical="center"/>
    </xf>
    <xf numFmtId="0" fontId="3" fillId="0" borderId="54" xfId="0" applyFont="1" applyBorder="1" applyAlignment="1">
      <alignment horizontal="center" vertical="center"/>
    </xf>
    <xf numFmtId="0" fontId="2" fillId="6" borderId="47" xfId="0" applyFont="1" applyFill="1" applyBorder="1" applyAlignment="1">
      <alignment horizontal="center" vertical="top" wrapText="1"/>
    </xf>
    <xf numFmtId="0" fontId="2" fillId="16" borderId="3" xfId="0" applyFont="1" applyFill="1" applyBorder="1" applyAlignment="1">
      <alignment horizontal="center" vertical="top" wrapText="1"/>
    </xf>
    <xf numFmtId="0" fontId="2" fillId="16" borderId="10" xfId="0" applyFont="1" applyFill="1" applyBorder="1" applyAlignment="1">
      <alignment horizontal="center" vertical="top" wrapText="1"/>
    </xf>
    <xf numFmtId="0" fontId="2" fillId="16" borderId="63" xfId="0" applyFont="1" applyFill="1" applyBorder="1" applyAlignment="1">
      <alignment horizontal="center" vertical="top" wrapText="1"/>
    </xf>
    <xf numFmtId="0" fontId="2" fillId="16" borderId="64" xfId="0" applyFont="1" applyFill="1" applyBorder="1" applyAlignment="1">
      <alignment horizontal="center" vertical="top" wrapText="1"/>
    </xf>
    <xf numFmtId="9" fontId="3" fillId="6" borderId="8" xfId="0" applyNumberFormat="1"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23" xfId="0" applyFont="1" applyFill="1" applyBorder="1" applyAlignment="1">
      <alignment horizontal="center" vertical="center" wrapText="1"/>
    </xf>
    <xf numFmtId="0" fontId="2" fillId="6" borderId="13" xfId="0" applyFont="1" applyFill="1" applyBorder="1" applyAlignment="1">
      <alignment horizontal="center" vertical="top" wrapText="1"/>
    </xf>
    <xf numFmtId="0" fontId="2" fillId="6" borderId="15" xfId="0" applyFont="1" applyFill="1" applyBorder="1" applyAlignment="1">
      <alignment horizontal="center" vertical="top" wrapText="1"/>
    </xf>
    <xf numFmtId="0" fontId="2" fillId="6" borderId="56" xfId="0" applyFont="1" applyFill="1" applyBorder="1" applyAlignment="1">
      <alignment horizontal="center" vertical="top" wrapText="1"/>
    </xf>
    <xf numFmtId="0" fontId="2" fillId="6" borderId="48" xfId="0" applyFont="1" applyFill="1" applyBorder="1" applyAlignment="1">
      <alignment horizontal="center" vertical="top" wrapText="1"/>
    </xf>
    <xf numFmtId="0" fontId="2" fillId="6" borderId="24" xfId="0" applyFont="1" applyFill="1" applyBorder="1" applyAlignment="1">
      <alignment horizontal="center" vertical="top" wrapText="1"/>
    </xf>
    <xf numFmtId="0" fontId="2" fillId="6" borderId="25" xfId="0" applyFont="1" applyFill="1" applyBorder="1" applyAlignment="1">
      <alignment horizontal="center" vertical="top" wrapText="1"/>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56" xfId="0" applyFont="1" applyBorder="1" applyAlignment="1">
      <alignment horizontal="center" vertical="center"/>
    </xf>
    <xf numFmtId="0" fontId="2" fillId="6" borderId="29" xfId="0" applyFont="1" applyFill="1" applyBorder="1" applyAlignment="1">
      <alignment horizontal="center" vertical="top" wrapText="1"/>
    </xf>
    <xf numFmtId="0" fontId="2" fillId="7" borderId="8" xfId="0" applyFont="1" applyFill="1" applyBorder="1" applyAlignment="1">
      <alignment horizontal="center" vertical="center"/>
    </xf>
    <xf numFmtId="0" fontId="2" fillId="7" borderId="1"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9" xfId="0" applyFont="1" applyFill="1" applyBorder="1" applyAlignment="1">
      <alignment horizontal="center" vertical="center"/>
    </xf>
    <xf numFmtId="0" fontId="2" fillId="7" borderId="0" xfId="0" applyFont="1" applyFill="1" applyBorder="1" applyAlignment="1">
      <alignment horizontal="center" vertical="center"/>
    </xf>
    <xf numFmtId="0" fontId="2" fillId="7" borderId="10" xfId="0" applyFont="1" applyFill="1" applyBorder="1" applyAlignment="1">
      <alignment horizontal="center" vertical="center"/>
    </xf>
    <xf numFmtId="0" fontId="2" fillId="7" borderId="23" xfId="0" applyFont="1" applyFill="1" applyBorder="1" applyAlignment="1">
      <alignment horizontal="center" vertical="center"/>
    </xf>
    <xf numFmtId="0" fontId="2" fillId="7" borderId="24" xfId="0" applyFont="1" applyFill="1" applyBorder="1" applyAlignment="1">
      <alignment horizontal="center" vertical="center"/>
    </xf>
    <xf numFmtId="0" fontId="2" fillId="7" borderId="25" xfId="0" applyFont="1" applyFill="1" applyBorder="1" applyAlignment="1">
      <alignment horizontal="center" vertical="center"/>
    </xf>
    <xf numFmtId="165" fontId="2" fillId="6" borderId="2" xfId="0" applyNumberFormat="1" applyFont="1" applyFill="1" applyBorder="1" applyAlignment="1">
      <alignment horizontal="left" vertical="top" wrapText="1"/>
    </xf>
    <xf numFmtId="165" fontId="2" fillId="6" borderId="18" xfId="0" applyNumberFormat="1" applyFont="1" applyFill="1" applyBorder="1" applyAlignment="1">
      <alignment horizontal="left" vertical="top" wrapText="1"/>
    </xf>
    <xf numFmtId="165" fontId="2" fillId="6" borderId="12" xfId="0" applyNumberFormat="1" applyFont="1" applyFill="1" applyBorder="1" applyAlignment="1">
      <alignment horizontal="left" vertical="top" wrapText="1"/>
    </xf>
    <xf numFmtId="165" fontId="2" fillId="6" borderId="55" xfId="0" applyNumberFormat="1" applyFont="1" applyFill="1" applyBorder="1" applyAlignment="1">
      <alignment horizontal="left" vertical="top" wrapText="1"/>
    </xf>
    <xf numFmtId="0" fontId="2" fillId="0" borderId="43" xfId="0" applyFont="1" applyBorder="1" applyAlignment="1">
      <alignment horizontal="left" vertical="top" wrapText="1"/>
    </xf>
    <xf numFmtId="0" fontId="15" fillId="0" borderId="43" xfId="0" applyFont="1" applyBorder="1" applyAlignment="1">
      <alignment horizontal="left" vertical="top" wrapText="1"/>
    </xf>
    <xf numFmtId="0" fontId="15" fillId="0" borderId="44" xfId="0" applyFont="1" applyBorder="1" applyAlignment="1">
      <alignment horizontal="left" vertical="top" wrapText="1"/>
    </xf>
    <xf numFmtId="0" fontId="15" fillId="0" borderId="2" xfId="0" applyFont="1" applyBorder="1" applyAlignment="1">
      <alignment horizontal="left" vertical="top" wrapText="1"/>
    </xf>
    <xf numFmtId="0" fontId="15" fillId="0" borderId="18" xfId="0" applyFont="1" applyBorder="1" applyAlignment="1">
      <alignment horizontal="left" vertical="top"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7" xfId="0" applyFont="1" applyBorder="1" applyAlignment="1">
      <alignment horizontal="center" vertical="center"/>
    </xf>
    <xf numFmtId="0" fontId="2" fillId="0" borderId="67"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26" xfId="0" applyFont="1" applyBorder="1" applyAlignment="1">
      <alignment horizontal="left" vertical="top" wrapText="1"/>
    </xf>
    <xf numFmtId="0" fontId="2" fillId="0" borderId="49" xfId="0" applyFont="1" applyBorder="1" applyAlignment="1">
      <alignment horizontal="left" vertical="top"/>
    </xf>
    <xf numFmtId="0" fontId="2" fillId="0" borderId="41" xfId="0" applyFont="1" applyBorder="1" applyAlignment="1">
      <alignment horizontal="left" vertical="top"/>
    </xf>
    <xf numFmtId="0" fontId="18" fillId="6" borderId="42" xfId="0" applyFont="1" applyFill="1" applyBorder="1" applyAlignment="1">
      <alignment horizontal="center" vertical="top" wrapText="1"/>
    </xf>
    <xf numFmtId="0" fontId="2" fillId="6" borderId="17" xfId="0" applyFont="1" applyFill="1" applyBorder="1" applyAlignment="1">
      <alignment horizontal="center" vertical="top" wrapText="1"/>
    </xf>
    <xf numFmtId="0" fontId="2" fillId="6" borderId="39" xfId="0" applyFont="1" applyFill="1" applyBorder="1" applyAlignment="1">
      <alignment horizontal="center" vertical="top" wrapText="1"/>
    </xf>
    <xf numFmtId="0" fontId="2" fillId="6" borderId="27" xfId="0" applyFont="1" applyFill="1" applyBorder="1" applyAlignment="1">
      <alignment horizontal="center" vertical="top" wrapText="1"/>
    </xf>
    <xf numFmtId="165" fontId="3" fillId="6" borderId="46" xfId="0" applyNumberFormat="1" applyFont="1" applyFill="1" applyBorder="1" applyAlignment="1">
      <alignment horizontal="center" vertical="center" wrapText="1"/>
    </xf>
    <xf numFmtId="165" fontId="3" fillId="6" borderId="1" xfId="0" applyNumberFormat="1" applyFont="1" applyFill="1" applyBorder="1" applyAlignment="1">
      <alignment horizontal="center" vertical="center" wrapText="1"/>
    </xf>
    <xf numFmtId="165" fontId="3" fillId="6" borderId="3" xfId="0" applyNumberFormat="1" applyFont="1" applyFill="1" applyBorder="1" applyAlignment="1">
      <alignment horizontal="center" vertical="center" wrapText="1"/>
    </xf>
    <xf numFmtId="165" fontId="3" fillId="6" borderId="33" xfId="0" applyNumberFormat="1" applyFont="1" applyFill="1" applyBorder="1" applyAlignment="1">
      <alignment horizontal="center" vertical="center" wrapText="1"/>
    </xf>
    <xf numFmtId="165" fontId="3" fillId="6" borderId="0" xfId="0" applyNumberFormat="1" applyFont="1" applyFill="1" applyBorder="1" applyAlignment="1">
      <alignment horizontal="center" vertical="center" wrapText="1"/>
    </xf>
    <xf numFmtId="165" fontId="3" fillId="6" borderId="10" xfId="0" applyNumberFormat="1" applyFont="1" applyFill="1" applyBorder="1" applyAlignment="1">
      <alignment horizontal="center" vertical="center" wrapText="1"/>
    </xf>
    <xf numFmtId="0" fontId="8" fillId="15" borderId="62" xfId="0" applyFont="1" applyFill="1" applyBorder="1" applyAlignment="1">
      <alignment horizontal="center"/>
    </xf>
    <xf numFmtId="0" fontId="8" fillId="15" borderId="63" xfId="0" applyFont="1" applyFill="1" applyBorder="1" applyAlignment="1">
      <alignment horizontal="center"/>
    </xf>
    <xf numFmtId="0" fontId="8" fillId="15" borderId="64" xfId="0" applyFont="1" applyFill="1" applyBorder="1" applyAlignment="1">
      <alignment horizontal="center"/>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18" fillId="13" borderId="21" xfId="0" applyFont="1" applyFill="1" applyBorder="1" applyAlignment="1">
      <alignment horizontal="center" vertical="center" wrapText="1"/>
    </xf>
    <xf numFmtId="0" fontId="18" fillId="13" borderId="22" xfId="0" applyFont="1" applyFill="1" applyBorder="1" applyAlignment="1">
      <alignment horizontal="center" vertical="center" wrapText="1"/>
    </xf>
    <xf numFmtId="0" fontId="3" fillId="7" borderId="59" xfId="0" applyFont="1" applyFill="1" applyBorder="1" applyAlignment="1">
      <alignment horizontal="center" vertical="top"/>
    </xf>
    <xf numFmtId="0" fontId="3" fillId="7" borderId="60" xfId="0" applyFont="1" applyFill="1" applyBorder="1" applyAlignment="1">
      <alignment horizontal="center" vertical="top"/>
    </xf>
    <xf numFmtId="0" fontId="3" fillId="7" borderId="61" xfId="0" applyFont="1" applyFill="1" applyBorder="1" applyAlignment="1">
      <alignment horizontal="center" vertical="top"/>
    </xf>
    <xf numFmtId="0" fontId="2" fillId="6" borderId="34" xfId="0" applyFont="1" applyFill="1" applyBorder="1" applyAlignment="1">
      <alignment horizontal="center" vertical="top" wrapText="1"/>
    </xf>
    <xf numFmtId="0" fontId="2" fillId="6" borderId="16" xfId="0" applyFont="1" applyFill="1" applyBorder="1" applyAlignment="1">
      <alignment horizontal="center" vertical="top" wrapText="1"/>
    </xf>
    <xf numFmtId="0" fontId="2" fillId="6" borderId="58" xfId="0" applyFont="1" applyFill="1" applyBorder="1" applyAlignment="1">
      <alignment horizontal="center" vertical="top" wrapText="1"/>
    </xf>
    <xf numFmtId="0" fontId="2" fillId="6" borderId="46" xfId="0" applyFont="1" applyFill="1" applyBorder="1" applyAlignment="1">
      <alignment horizontal="center" vertical="top" wrapText="1"/>
    </xf>
    <xf numFmtId="0" fontId="2" fillId="6" borderId="1" xfId="0" applyFont="1" applyFill="1" applyBorder="1" applyAlignment="1">
      <alignment horizontal="center" vertical="top" wrapText="1"/>
    </xf>
    <xf numFmtId="0" fontId="2" fillId="6" borderId="3" xfId="0" applyFont="1" applyFill="1" applyBorder="1" applyAlignment="1">
      <alignment horizontal="center" vertical="top" wrapText="1"/>
    </xf>
    <xf numFmtId="0" fontId="3" fillId="0" borderId="4" xfId="0" applyFont="1" applyBorder="1" applyAlignment="1">
      <alignment horizontal="center" vertical="center"/>
    </xf>
    <xf numFmtId="0" fontId="3" fillId="0" borderId="57" xfId="0" applyFont="1" applyBorder="1" applyAlignment="1">
      <alignment horizontal="center" vertical="center"/>
    </xf>
    <xf numFmtId="0" fontId="2" fillId="6" borderId="26" xfId="0" applyFont="1" applyFill="1" applyBorder="1" applyAlignment="1">
      <alignment horizontal="left" vertical="top" wrapText="1"/>
    </xf>
    <xf numFmtId="0" fontId="2" fillId="6" borderId="49" xfId="0" applyFont="1" applyFill="1" applyBorder="1" applyAlignment="1">
      <alignment horizontal="left" vertical="top" wrapText="1"/>
    </xf>
    <xf numFmtId="0" fontId="2" fillId="6" borderId="41" xfId="0" applyFont="1" applyFill="1" applyBorder="1" applyAlignment="1">
      <alignment horizontal="left" vertical="top" wrapText="1"/>
    </xf>
    <xf numFmtId="0" fontId="2" fillId="0" borderId="13" xfId="0" applyFont="1" applyBorder="1" applyAlignment="1">
      <alignment horizontal="left" vertical="top" wrapText="1"/>
    </xf>
    <xf numFmtId="0" fontId="2" fillId="0" borderId="15" xfId="0" applyFont="1" applyBorder="1" applyAlignment="1">
      <alignment horizontal="left" vertical="top" wrapText="1"/>
    </xf>
    <xf numFmtId="0" fontId="2" fillId="0" borderId="56" xfId="0" applyFont="1" applyBorder="1" applyAlignment="1">
      <alignment horizontal="left" vertical="top" wrapText="1"/>
    </xf>
    <xf numFmtId="0" fontId="2" fillId="0" borderId="33" xfId="0" applyFont="1" applyBorder="1" applyAlignment="1">
      <alignment horizontal="left" vertical="top" wrapText="1"/>
    </xf>
    <xf numFmtId="0" fontId="3" fillId="6" borderId="8" xfId="0" applyFont="1" applyFill="1" applyBorder="1" applyAlignment="1">
      <alignment horizontal="center" vertical="center" wrapText="1"/>
    </xf>
    <xf numFmtId="0" fontId="18" fillId="6" borderId="8" xfId="0" applyFont="1" applyFill="1" applyBorder="1" applyAlignment="1">
      <alignment horizontal="center" vertical="top" wrapText="1"/>
    </xf>
    <xf numFmtId="0" fontId="18" fillId="6" borderId="9" xfId="0" applyFont="1" applyFill="1" applyBorder="1" applyAlignment="1">
      <alignment horizontal="center" vertical="top" wrapText="1"/>
    </xf>
    <xf numFmtId="0" fontId="18" fillId="6" borderId="23" xfId="0" applyFont="1" applyFill="1" applyBorder="1" applyAlignment="1">
      <alignment horizontal="center" vertical="top" wrapText="1"/>
    </xf>
    <xf numFmtId="0" fontId="8" fillId="14" borderId="1" xfId="0" applyFont="1" applyFill="1" applyBorder="1" applyAlignment="1">
      <alignment horizontal="center"/>
    </xf>
    <xf numFmtId="0" fontId="8" fillId="14" borderId="0" xfId="0" applyFont="1" applyFill="1" applyBorder="1" applyAlignment="1">
      <alignment horizontal="center"/>
    </xf>
    <xf numFmtId="0" fontId="8" fillId="14" borderId="24" xfId="0" applyFont="1" applyFill="1" applyBorder="1" applyAlignment="1">
      <alignment horizontal="center"/>
    </xf>
    <xf numFmtId="0" fontId="2" fillId="0" borderId="42" xfId="0" applyFont="1" applyBorder="1" applyAlignment="1">
      <alignment horizontal="left" vertical="top" wrapText="1"/>
    </xf>
    <xf numFmtId="0" fontId="2" fillId="0" borderId="44" xfId="0" applyFont="1" applyBorder="1" applyAlignment="1">
      <alignment horizontal="left" vertical="top" wrapText="1"/>
    </xf>
    <xf numFmtId="0" fontId="2" fillId="0" borderId="17" xfId="0" applyFont="1" applyBorder="1" applyAlignment="1">
      <alignment horizontal="left" vertical="top" wrapText="1"/>
    </xf>
    <xf numFmtId="0" fontId="2" fillId="0" borderId="52" xfId="0" applyFont="1" applyBorder="1" applyAlignment="1">
      <alignment horizontal="left" vertical="top" wrapText="1"/>
    </xf>
    <xf numFmtId="0" fontId="2" fillId="0" borderId="53" xfId="0" applyFont="1" applyBorder="1" applyAlignment="1">
      <alignment horizontal="left" vertical="top" wrapText="1"/>
    </xf>
    <xf numFmtId="0" fontId="2" fillId="0" borderId="54" xfId="0" applyFont="1" applyBorder="1" applyAlignment="1">
      <alignment horizontal="left" vertical="top" wrapText="1"/>
    </xf>
    <xf numFmtId="0" fontId="2" fillId="0" borderId="5" xfId="0" applyFont="1" applyBorder="1" applyAlignment="1">
      <alignment horizontal="left" vertical="top"/>
    </xf>
    <xf numFmtId="0" fontId="2" fillId="0" borderId="57" xfId="0" applyFont="1" applyBorder="1" applyAlignment="1">
      <alignment horizontal="left" vertical="top"/>
    </xf>
    <xf numFmtId="0" fontId="2" fillId="0" borderId="50" xfId="0" applyFont="1" applyBorder="1" applyAlignment="1">
      <alignment horizontal="left" vertical="top" wrapText="1"/>
    </xf>
    <xf numFmtId="0" fontId="2" fillId="0" borderId="51" xfId="0" applyFont="1" applyBorder="1" applyAlignment="1">
      <alignment horizontal="left" vertical="top" wrapText="1"/>
    </xf>
    <xf numFmtId="0" fontId="2" fillId="0" borderId="0" xfId="0" applyFont="1" applyBorder="1" applyAlignment="1">
      <alignment horizontal="left" vertical="top"/>
    </xf>
    <xf numFmtId="0" fontId="2" fillId="0" borderId="10" xfId="0" applyFont="1" applyBorder="1" applyAlignment="1">
      <alignment horizontal="left" vertical="top"/>
    </xf>
    <xf numFmtId="0" fontId="2" fillId="0" borderId="4" xfId="0" applyFont="1" applyBorder="1" applyAlignment="1">
      <alignment horizontal="left" vertical="top"/>
    </xf>
    <xf numFmtId="0" fontId="18" fillId="0" borderId="45" xfId="0" applyFont="1" applyBorder="1" applyAlignment="1">
      <alignment horizontal="center" vertical="top"/>
    </xf>
    <xf numFmtId="0" fontId="18" fillId="0" borderId="27" xfId="0" applyFont="1" applyBorder="1" applyAlignment="1">
      <alignment horizontal="center" vertical="top"/>
    </xf>
    <xf numFmtId="0" fontId="18" fillId="0" borderId="46"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29" xfId="0" applyFont="1" applyBorder="1" applyAlignment="1">
      <alignment horizontal="center" vertical="top"/>
    </xf>
    <xf numFmtId="0" fontId="18" fillId="0" borderId="13"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56" xfId="0" applyFont="1" applyBorder="1" applyAlignment="1">
      <alignment horizontal="center" vertical="center" wrapText="1"/>
    </xf>
    <xf numFmtId="0" fontId="18" fillId="10" borderId="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57" xfId="0" applyFont="1" applyFill="1" applyBorder="1" applyAlignment="1">
      <alignment horizontal="center" vertical="center" wrapText="1"/>
    </xf>
    <xf numFmtId="0" fontId="1" fillId="0" borderId="0" xfId="0" applyFont="1" applyAlignment="1">
      <alignment horizontal="left" vertical="top"/>
    </xf>
    <xf numFmtId="0" fontId="1" fillId="0" borderId="0" xfId="0" applyFont="1" applyAlignment="1">
      <alignment horizontal="left"/>
    </xf>
    <xf numFmtId="0" fontId="1" fillId="0" borderId="0" xfId="0" applyFont="1" applyAlignment="1">
      <alignment horizontal="center"/>
    </xf>
    <xf numFmtId="0" fontId="1" fillId="0" borderId="0" xfId="0" applyFont="1" applyAlignment="1">
      <alignment horizontal="left" vertical="top" wrapText="1"/>
    </xf>
    <xf numFmtId="0" fontId="2" fillId="2" borderId="2" xfId="0" applyFont="1" applyFill="1" applyBorder="1" applyAlignment="1">
      <alignment horizontal="center" vertical="center"/>
    </xf>
    <xf numFmtId="0" fontId="0" fillId="2" borderId="2" xfId="0" applyFill="1" applyBorder="1" applyAlignment="1">
      <alignment horizontal="center" vertical="center"/>
    </xf>
  </cellXfs>
  <cellStyles count="4">
    <cellStyle name="Accent3" xfId="1" builtinId="37"/>
    <cellStyle name="Hyperlink" xfId="2" builtinId="8"/>
    <cellStyle name="Normal" xfId="0" builtinId="0"/>
    <cellStyle name="Percent" xfId="3" builtinId="5"/>
  </cellStyles>
  <dxfs count="0"/>
  <tableStyles count="0" defaultTableStyle="TableStyleMedium2" defaultPivotStyle="PivotStyleLight16"/>
  <colors>
    <mruColors>
      <color rgb="FFEEF7B5"/>
      <color rgb="FFFF7C80"/>
      <color rgb="FFFFFFFF"/>
      <color rgb="FFEEEEEE"/>
      <color rgb="FFF8F8F8"/>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0.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4.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4.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5.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6.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7.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8.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9.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8C2F61CA-0144-460A-B707-6DB6EDBEA3D9}" type="doc">
      <dgm:prSet loTypeId="urn:microsoft.com/office/officeart/2005/8/layout/chevron1" loCatId="process" qsTypeId="urn:microsoft.com/office/officeart/2005/8/quickstyle/simple1" qsCatId="simple" csTypeId="urn:microsoft.com/office/officeart/2005/8/colors/accent1_2" csCatId="accent1" phldr="1"/>
      <dgm:spPr/>
    </dgm:pt>
    <dgm:pt modelId="{E90FBC3A-FE05-4A6A-9FBB-33311B025FAC}">
      <dgm:prSet phldrT="[Text]" custT="1"/>
      <dgm:spPr>
        <a:solidFill>
          <a:schemeClr val="accent1">
            <a:lumMod val="40000"/>
            <a:lumOff val="60000"/>
          </a:schemeClr>
        </a:solidFill>
        <a:ln>
          <a:solidFill>
            <a:schemeClr val="bg1"/>
          </a:solidFill>
        </a:ln>
      </dgm:spPr>
      <dgm:t>
        <a:bodyPr/>
        <a:lstStyle/>
        <a:p>
          <a:r>
            <a:rPr lang="nl-BE" sz="2000" b="1">
              <a:solidFill>
                <a:sysClr val="windowText" lastClr="000000"/>
              </a:solidFill>
            </a:rPr>
            <a:t>&lt;</a:t>
          </a:r>
          <a:r>
            <a:rPr lang="nl-BE" sz="2000" b="1">
              <a:solidFill>
                <a:sysClr val="windowText" lastClr="000000"/>
              </a:solidFill>
              <a:latin typeface="Century Gothic" panose="020B0502020202020204" pitchFamily="34" charset="0"/>
            </a:rPr>
            <a:t>18,5 ondergewicht</a:t>
          </a:r>
        </a:p>
      </dgm:t>
    </dgm:pt>
    <dgm:pt modelId="{75AF5AFB-422B-44CE-8451-F522514A0FB2}" type="parTrans" cxnId="{664D548A-756D-45D0-A779-0C82266FD190}">
      <dgm:prSet/>
      <dgm:spPr/>
      <dgm:t>
        <a:bodyPr/>
        <a:lstStyle/>
        <a:p>
          <a:endParaRPr lang="nl-BE"/>
        </a:p>
      </dgm:t>
    </dgm:pt>
    <dgm:pt modelId="{29492B31-0469-42C7-B29A-96D6406C8771}" type="sibTrans" cxnId="{664D548A-756D-45D0-A779-0C82266FD190}">
      <dgm:prSet/>
      <dgm:spPr/>
      <dgm:t>
        <a:bodyPr/>
        <a:lstStyle/>
        <a:p>
          <a:endParaRPr lang="nl-BE"/>
        </a:p>
      </dgm:t>
    </dgm:pt>
    <dgm:pt modelId="{FBAB6AF0-02C5-4763-8AA1-B8BD9025049B}">
      <dgm:prSet phldrT="[Text]" custT="1"/>
      <dgm:spPr>
        <a:solidFill>
          <a:srgbClr val="92D050"/>
        </a:solidFill>
      </dgm:spPr>
      <dgm:t>
        <a:bodyPr/>
        <a:lstStyle/>
        <a:p>
          <a:r>
            <a:rPr lang="nl-BE" sz="2000" b="1">
              <a:solidFill>
                <a:sysClr val="windowText" lastClr="000000"/>
              </a:solidFill>
              <a:latin typeface="Century Gothic" panose="020B0502020202020204" pitchFamily="34" charset="0"/>
            </a:rPr>
            <a:t>18,5-25 gezond</a:t>
          </a:r>
        </a:p>
      </dgm:t>
    </dgm:pt>
    <dgm:pt modelId="{75EC2D2F-83A8-4EBF-8984-FC219BD2F015}" type="parTrans" cxnId="{2F6FC072-E0B5-4F9F-BCEF-6E03EE6CF0CD}">
      <dgm:prSet/>
      <dgm:spPr/>
      <dgm:t>
        <a:bodyPr/>
        <a:lstStyle/>
        <a:p>
          <a:endParaRPr lang="nl-BE"/>
        </a:p>
      </dgm:t>
    </dgm:pt>
    <dgm:pt modelId="{1EC75C0A-97D4-4F1C-97B3-78C6452D10B8}" type="sibTrans" cxnId="{2F6FC072-E0B5-4F9F-BCEF-6E03EE6CF0CD}">
      <dgm:prSet/>
      <dgm:spPr/>
      <dgm:t>
        <a:bodyPr/>
        <a:lstStyle/>
        <a:p>
          <a:endParaRPr lang="nl-BE"/>
        </a:p>
      </dgm:t>
    </dgm:pt>
    <dgm:pt modelId="{CA6696FA-2FC1-46F0-BD95-9BB12ACFE30B}">
      <dgm:prSet phldrT="[Text]" custT="1"/>
      <dgm:spPr>
        <a:solidFill>
          <a:schemeClr val="accent4"/>
        </a:solidFill>
      </dgm:spPr>
      <dgm:t>
        <a:bodyPr/>
        <a:lstStyle/>
        <a:p>
          <a:r>
            <a:rPr lang="nl-BE" sz="2000" b="1">
              <a:solidFill>
                <a:sysClr val="windowText" lastClr="000000"/>
              </a:solidFill>
              <a:latin typeface="Century Gothic" panose="020B0502020202020204" pitchFamily="34" charset="0"/>
            </a:rPr>
            <a:t>25-30 overgewicht</a:t>
          </a:r>
        </a:p>
      </dgm:t>
    </dgm:pt>
    <dgm:pt modelId="{04A2BE01-0755-4420-B18F-5B63317FEE99}" type="parTrans" cxnId="{DCCE7891-BFB5-4752-BCEF-738C8931CDA1}">
      <dgm:prSet/>
      <dgm:spPr/>
      <dgm:t>
        <a:bodyPr/>
        <a:lstStyle/>
        <a:p>
          <a:endParaRPr lang="nl-BE"/>
        </a:p>
      </dgm:t>
    </dgm:pt>
    <dgm:pt modelId="{B955653B-40C5-413A-8A30-447C0C05588E}" type="sibTrans" cxnId="{DCCE7891-BFB5-4752-BCEF-738C8931CDA1}">
      <dgm:prSet/>
      <dgm:spPr/>
      <dgm:t>
        <a:bodyPr/>
        <a:lstStyle/>
        <a:p>
          <a:endParaRPr lang="nl-BE"/>
        </a:p>
      </dgm:t>
    </dgm:pt>
    <dgm:pt modelId="{F39A9B98-2537-4266-976D-8E0BA088236E}">
      <dgm:prSet custT="1"/>
      <dgm:spPr>
        <a:solidFill>
          <a:srgbClr val="FF0000"/>
        </a:solidFill>
      </dgm:spPr>
      <dgm:t>
        <a:bodyPr/>
        <a:lstStyle/>
        <a:p>
          <a:r>
            <a:rPr lang="nl-BE" sz="2000" b="1">
              <a:solidFill>
                <a:sysClr val="windowText" lastClr="000000"/>
              </a:solidFill>
              <a:latin typeface="Century Gothic" panose="020B0502020202020204" pitchFamily="34" charset="0"/>
            </a:rPr>
            <a:t>&gt;30      obesitas</a:t>
          </a:r>
        </a:p>
      </dgm:t>
    </dgm:pt>
    <dgm:pt modelId="{7243D6A6-DCE0-4C5C-9BCD-210E3C0F5D06}" type="parTrans" cxnId="{26891489-6072-4788-8DBB-569D2C83C82C}">
      <dgm:prSet/>
      <dgm:spPr/>
      <dgm:t>
        <a:bodyPr/>
        <a:lstStyle/>
        <a:p>
          <a:endParaRPr lang="nl-BE"/>
        </a:p>
      </dgm:t>
    </dgm:pt>
    <dgm:pt modelId="{82FBD794-EA79-4B55-9098-54EFD9DABB93}" type="sibTrans" cxnId="{26891489-6072-4788-8DBB-569D2C83C82C}">
      <dgm:prSet/>
      <dgm:spPr/>
      <dgm:t>
        <a:bodyPr/>
        <a:lstStyle/>
        <a:p>
          <a:endParaRPr lang="nl-BE"/>
        </a:p>
      </dgm:t>
    </dgm:pt>
    <dgm:pt modelId="{C5AD1C2D-3949-43D8-9C02-7A24A431698D}" type="pres">
      <dgm:prSet presAssocID="{8C2F61CA-0144-460A-B707-6DB6EDBEA3D9}" presName="Name0" presStyleCnt="0">
        <dgm:presLayoutVars>
          <dgm:dir/>
          <dgm:animLvl val="lvl"/>
          <dgm:resizeHandles val="exact"/>
        </dgm:presLayoutVars>
      </dgm:prSet>
      <dgm:spPr/>
    </dgm:pt>
    <dgm:pt modelId="{19D3FC3C-8729-4F74-B41F-1D79A9A9CD0B}" type="pres">
      <dgm:prSet presAssocID="{E90FBC3A-FE05-4A6A-9FBB-33311B025FAC}" presName="parTxOnly" presStyleLbl="node1" presStyleIdx="0" presStyleCnt="4" custScaleX="141412" custLinFactNeighborX="-18046">
        <dgm:presLayoutVars>
          <dgm:chMax val="0"/>
          <dgm:chPref val="0"/>
          <dgm:bulletEnabled val="1"/>
        </dgm:presLayoutVars>
      </dgm:prSet>
      <dgm:spPr/>
    </dgm:pt>
    <dgm:pt modelId="{4BDAF1A0-1FBD-4538-B638-7BF5E0367573}" type="pres">
      <dgm:prSet presAssocID="{29492B31-0469-42C7-B29A-96D6406C8771}" presName="parTxOnlySpace" presStyleCnt="0"/>
      <dgm:spPr/>
    </dgm:pt>
    <dgm:pt modelId="{CA06E7A5-8218-4584-9014-369994A70CE8}" type="pres">
      <dgm:prSet presAssocID="{FBAB6AF0-02C5-4763-8AA1-B8BD9025049B}" presName="parTxOnly" presStyleLbl="node1" presStyleIdx="1" presStyleCnt="4" custScaleX="123852">
        <dgm:presLayoutVars>
          <dgm:chMax val="0"/>
          <dgm:chPref val="0"/>
          <dgm:bulletEnabled val="1"/>
        </dgm:presLayoutVars>
      </dgm:prSet>
      <dgm:spPr/>
    </dgm:pt>
    <dgm:pt modelId="{A38F30A6-0BE9-4731-8FD8-B82F0CBB013A}" type="pres">
      <dgm:prSet presAssocID="{1EC75C0A-97D4-4F1C-97B3-78C6452D10B8}" presName="parTxOnlySpace" presStyleCnt="0"/>
      <dgm:spPr/>
    </dgm:pt>
    <dgm:pt modelId="{0A09967C-D75A-45D6-BD56-F5C67FCB15EA}" type="pres">
      <dgm:prSet presAssocID="{CA6696FA-2FC1-46F0-BD95-9BB12ACFE30B}" presName="parTxOnly" presStyleLbl="node1" presStyleIdx="2" presStyleCnt="4" custScaleX="135767">
        <dgm:presLayoutVars>
          <dgm:chMax val="0"/>
          <dgm:chPref val="0"/>
          <dgm:bulletEnabled val="1"/>
        </dgm:presLayoutVars>
      </dgm:prSet>
      <dgm:spPr/>
    </dgm:pt>
    <dgm:pt modelId="{49B8F759-78C4-45E3-8CCF-B614D34F505B}" type="pres">
      <dgm:prSet presAssocID="{B955653B-40C5-413A-8A30-447C0C05588E}" presName="parTxOnlySpace" presStyleCnt="0"/>
      <dgm:spPr/>
    </dgm:pt>
    <dgm:pt modelId="{F6841453-EC9E-4630-B520-08E1D224FC93}" type="pres">
      <dgm:prSet presAssocID="{F39A9B98-2537-4266-976D-8E0BA088236E}" presName="parTxOnly" presStyleLbl="node1" presStyleIdx="3" presStyleCnt="4" custScaleX="120889">
        <dgm:presLayoutVars>
          <dgm:chMax val="0"/>
          <dgm:chPref val="0"/>
          <dgm:bulletEnabled val="1"/>
        </dgm:presLayoutVars>
      </dgm:prSet>
      <dgm:spPr/>
    </dgm:pt>
  </dgm:ptLst>
  <dgm:cxnLst>
    <dgm:cxn modelId="{0EDE505E-F977-4334-AB23-C274CAB48CF3}" type="presOf" srcId="{E90FBC3A-FE05-4A6A-9FBB-33311B025FAC}" destId="{19D3FC3C-8729-4F74-B41F-1D79A9A9CD0B}" srcOrd="0" destOrd="0" presId="urn:microsoft.com/office/officeart/2005/8/layout/chevron1"/>
    <dgm:cxn modelId="{D8E29C71-2FC4-4B48-A700-6DA52407B08A}" type="presOf" srcId="{F39A9B98-2537-4266-976D-8E0BA088236E}" destId="{F6841453-EC9E-4630-B520-08E1D224FC93}" srcOrd="0" destOrd="0" presId="urn:microsoft.com/office/officeart/2005/8/layout/chevron1"/>
    <dgm:cxn modelId="{2F6FC072-E0B5-4F9F-BCEF-6E03EE6CF0CD}" srcId="{8C2F61CA-0144-460A-B707-6DB6EDBEA3D9}" destId="{FBAB6AF0-02C5-4763-8AA1-B8BD9025049B}" srcOrd="1" destOrd="0" parTransId="{75EC2D2F-83A8-4EBF-8984-FC219BD2F015}" sibTransId="{1EC75C0A-97D4-4F1C-97B3-78C6452D10B8}"/>
    <dgm:cxn modelId="{26891489-6072-4788-8DBB-569D2C83C82C}" srcId="{8C2F61CA-0144-460A-B707-6DB6EDBEA3D9}" destId="{F39A9B98-2537-4266-976D-8E0BA088236E}" srcOrd="3" destOrd="0" parTransId="{7243D6A6-DCE0-4C5C-9BCD-210E3C0F5D06}" sibTransId="{82FBD794-EA79-4B55-9098-54EFD9DABB93}"/>
    <dgm:cxn modelId="{664D548A-756D-45D0-A779-0C82266FD190}" srcId="{8C2F61CA-0144-460A-B707-6DB6EDBEA3D9}" destId="{E90FBC3A-FE05-4A6A-9FBB-33311B025FAC}" srcOrd="0" destOrd="0" parTransId="{75AF5AFB-422B-44CE-8451-F522514A0FB2}" sibTransId="{29492B31-0469-42C7-B29A-96D6406C8771}"/>
    <dgm:cxn modelId="{DCCE7891-BFB5-4752-BCEF-738C8931CDA1}" srcId="{8C2F61CA-0144-460A-B707-6DB6EDBEA3D9}" destId="{CA6696FA-2FC1-46F0-BD95-9BB12ACFE30B}" srcOrd="2" destOrd="0" parTransId="{04A2BE01-0755-4420-B18F-5B63317FEE99}" sibTransId="{B955653B-40C5-413A-8A30-447C0C05588E}"/>
    <dgm:cxn modelId="{7FA04F96-FB39-417D-8695-F0DCC600E879}" type="presOf" srcId="{FBAB6AF0-02C5-4763-8AA1-B8BD9025049B}" destId="{CA06E7A5-8218-4584-9014-369994A70CE8}" srcOrd="0" destOrd="0" presId="urn:microsoft.com/office/officeart/2005/8/layout/chevron1"/>
    <dgm:cxn modelId="{26922CA9-0995-41AC-BAC8-DFE97BCC3EC3}" type="presOf" srcId="{8C2F61CA-0144-460A-B707-6DB6EDBEA3D9}" destId="{C5AD1C2D-3949-43D8-9C02-7A24A431698D}" srcOrd="0" destOrd="0" presId="urn:microsoft.com/office/officeart/2005/8/layout/chevron1"/>
    <dgm:cxn modelId="{4E8195A9-CBBD-4998-88C1-2EDAC531E251}" type="presOf" srcId="{CA6696FA-2FC1-46F0-BD95-9BB12ACFE30B}" destId="{0A09967C-D75A-45D6-BD56-F5C67FCB15EA}" srcOrd="0" destOrd="0" presId="urn:microsoft.com/office/officeart/2005/8/layout/chevron1"/>
    <dgm:cxn modelId="{CA95F9B9-81EB-4845-8D2B-D33DADB7DB46}" type="presParOf" srcId="{C5AD1C2D-3949-43D8-9C02-7A24A431698D}" destId="{19D3FC3C-8729-4F74-B41F-1D79A9A9CD0B}" srcOrd="0" destOrd="0" presId="urn:microsoft.com/office/officeart/2005/8/layout/chevron1"/>
    <dgm:cxn modelId="{E825B6B8-7994-499C-81EA-A4A73FEA0BB3}" type="presParOf" srcId="{C5AD1C2D-3949-43D8-9C02-7A24A431698D}" destId="{4BDAF1A0-1FBD-4538-B638-7BF5E0367573}" srcOrd="1" destOrd="0" presId="urn:microsoft.com/office/officeart/2005/8/layout/chevron1"/>
    <dgm:cxn modelId="{D614D107-9994-43E6-8B1A-F177C92D3B82}" type="presParOf" srcId="{C5AD1C2D-3949-43D8-9C02-7A24A431698D}" destId="{CA06E7A5-8218-4584-9014-369994A70CE8}" srcOrd="2" destOrd="0" presId="urn:microsoft.com/office/officeart/2005/8/layout/chevron1"/>
    <dgm:cxn modelId="{913570EA-9831-46DB-A797-41B1EA9688AE}" type="presParOf" srcId="{C5AD1C2D-3949-43D8-9C02-7A24A431698D}" destId="{A38F30A6-0BE9-4731-8FD8-B82F0CBB013A}" srcOrd="3" destOrd="0" presId="urn:microsoft.com/office/officeart/2005/8/layout/chevron1"/>
    <dgm:cxn modelId="{AB5A5E48-8544-442A-917B-A315888AE6B6}" type="presParOf" srcId="{C5AD1C2D-3949-43D8-9C02-7A24A431698D}" destId="{0A09967C-D75A-45D6-BD56-F5C67FCB15EA}" srcOrd="4" destOrd="0" presId="urn:microsoft.com/office/officeart/2005/8/layout/chevron1"/>
    <dgm:cxn modelId="{A3D491E6-A04D-4C4C-8B29-E5440D922490}" type="presParOf" srcId="{C5AD1C2D-3949-43D8-9C02-7A24A431698D}" destId="{49B8F759-78C4-45E3-8CCF-B614D34F505B}" srcOrd="5" destOrd="0" presId="urn:microsoft.com/office/officeart/2005/8/layout/chevron1"/>
    <dgm:cxn modelId="{26B12D05-DEAB-4585-BCC6-4195CE5B5F6E}" type="presParOf" srcId="{C5AD1C2D-3949-43D8-9C02-7A24A431698D}" destId="{F6841453-EC9E-4630-B520-08E1D224FC93}" srcOrd="6" destOrd="0" presId="urn:microsoft.com/office/officeart/2005/8/layout/chevron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10.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goed</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8 - 12</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E4333618-CEDF-4269-96C2-9FFCD5F5F126}">
      <dgm:prSet custT="1"/>
      <dgm:spPr>
        <a:solidFill>
          <a:schemeClr val="accent4"/>
        </a:solidFill>
      </dgm:spPr>
      <dgm:t>
        <a:bodyPr/>
        <a:lstStyle/>
        <a:p>
          <a:r>
            <a:rPr lang="nl-BE" sz="2400">
              <a:solidFill>
                <a:sysClr val="windowText" lastClr="000000"/>
              </a:solidFill>
            </a:rPr>
            <a:t>voldoende</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 6</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B0AC148B-6E58-4DBC-9059-DA211C55B86A}">
      <dgm:prSet custT="1"/>
      <dgm:spPr>
        <a:solidFill>
          <a:srgbClr val="FF0000"/>
        </a:solidFill>
      </dgm:spPr>
      <dgm:t>
        <a:bodyPr/>
        <a:lstStyle/>
        <a:p>
          <a:r>
            <a:rPr lang="nl-BE" sz="2400">
              <a:solidFill>
                <a:sysClr val="windowText" lastClr="000000"/>
              </a:solidFill>
            </a:rPr>
            <a:t>verminderd</a:t>
          </a:r>
        </a:p>
      </dgm:t>
    </dgm:pt>
    <dgm:pt modelId="{240B2198-90DE-4541-B36C-A3490852FA85}" type="parTrans" cxnId="{2CBB06C9-064B-4029-8B36-A8A15A3ED999}">
      <dgm:prSet/>
      <dgm:spPr/>
      <dgm:t>
        <a:bodyPr/>
        <a:lstStyle/>
        <a:p>
          <a:endParaRPr lang="nl-BE"/>
        </a:p>
      </dgm:t>
    </dgm:pt>
    <dgm:pt modelId="{9D6D06B1-CDA6-41E8-857D-FE5A35C4CC9A}" type="sibTrans" cxnId="{2CBB06C9-064B-4029-8B36-A8A15A3ED999}">
      <dgm:prSet/>
      <dgm:spPr/>
      <dgm:t>
        <a:bodyPr/>
        <a:lstStyle/>
        <a:p>
          <a:endParaRPr lang="nl-BE"/>
        </a:p>
      </dgm:t>
    </dgm:pt>
    <dgm:pt modelId="{F95671D3-3D0A-4C95-A002-A8C3C497AE99}">
      <dgm:prSet custT="1"/>
      <dgm:spPr/>
      <dgm:t>
        <a:bodyPr/>
        <a:lstStyle/>
        <a:p>
          <a:r>
            <a:rPr lang="nl-BE" sz="2500"/>
            <a:t>&lt; 6</a:t>
          </a:r>
        </a:p>
      </dgm:t>
    </dgm:pt>
    <dgm:pt modelId="{92D99E6F-EF2C-42C9-A0B4-85FE0C43BA96}" type="parTrans" cxnId="{C2F5EE46-0F7C-492D-B620-712EE00C1327}">
      <dgm:prSet/>
      <dgm:spPr/>
      <dgm:t>
        <a:bodyPr/>
        <a:lstStyle/>
        <a:p>
          <a:endParaRPr lang="nl-BE"/>
        </a:p>
      </dgm:t>
    </dgm:pt>
    <dgm:pt modelId="{D8546E97-74E0-4FDA-8785-8601CC5BA8AE}" type="sibTrans" cxnId="{C2F5EE46-0F7C-492D-B620-712EE00C1327}">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custLinFactNeighborX="-35665" custLinFactNeighborY="-1085">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1" presStyleCnt="3">
        <dgm:presLayoutVars>
          <dgm:chMax val="1"/>
          <dgm:bulletEnabled val="1"/>
        </dgm:presLayoutVars>
      </dgm:prSet>
      <dgm:spPr/>
    </dgm:pt>
    <dgm:pt modelId="{FA206614-75C3-4EA1-9B8A-AC18CB329CCB}" type="pres">
      <dgm:prSet presAssocID="{E4333618-CEDF-4269-96C2-9FFCD5F5F126}" presName="descendantText" presStyleLbl="alignAcc1" presStyleIdx="1" presStyleCnt="3">
        <dgm:presLayoutVars>
          <dgm:bulletEnabled val="1"/>
        </dgm:presLayoutVars>
      </dgm:prSet>
      <dgm:spPr/>
    </dgm:pt>
    <dgm:pt modelId="{42683E7D-B8CA-4137-97BE-5ABC6185383A}" type="pres">
      <dgm:prSet presAssocID="{D56DF943-7D30-4C1C-9882-5BE414CDC49B}" presName="sp" presStyleCnt="0"/>
      <dgm:spPr/>
    </dgm:pt>
    <dgm:pt modelId="{102DB25E-959B-4429-969C-078C2D0886F2}" type="pres">
      <dgm:prSet presAssocID="{B0AC148B-6E58-4DBC-9059-DA211C55B86A}" presName="composite" presStyleCnt="0"/>
      <dgm:spPr/>
    </dgm:pt>
    <dgm:pt modelId="{0D9373C2-1E68-47BF-BD8F-C5FBE3154E4F}" type="pres">
      <dgm:prSet presAssocID="{B0AC148B-6E58-4DBC-9059-DA211C55B86A}" presName="parentText" presStyleLbl="alignNode1" presStyleIdx="2" presStyleCnt="3">
        <dgm:presLayoutVars>
          <dgm:chMax val="1"/>
          <dgm:bulletEnabled val="1"/>
        </dgm:presLayoutVars>
      </dgm:prSet>
      <dgm:spPr/>
    </dgm:pt>
    <dgm:pt modelId="{2A70C86D-9721-4E33-B661-D6F886BBDDDA}" type="pres">
      <dgm:prSet presAssocID="{B0AC148B-6E58-4DBC-9059-DA211C55B86A}"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C2F5EE46-0F7C-492D-B620-712EE00C1327}" srcId="{B0AC148B-6E58-4DBC-9059-DA211C55B86A}" destId="{F95671D3-3D0A-4C95-A002-A8C3C497AE99}" srcOrd="0" destOrd="0" parTransId="{92D99E6F-EF2C-42C9-A0B4-85FE0C43BA96}" sibTransId="{D8546E97-74E0-4FDA-8785-8601CC5BA8AE}"/>
    <dgm:cxn modelId="{10908168-FBE0-471E-ABF0-62B50C769CB0}" type="presOf" srcId="{C5D50E11-BC66-4ACD-80F8-A22A00BC58B4}" destId="{5F732039-2A8D-4EE1-8BDD-8A4189CE240E}"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4599FE88-3928-4AEF-A60A-0F5C846B4E4D}" type="presOf" srcId="{B0AC148B-6E58-4DBC-9059-DA211C55B86A}" destId="{0D9373C2-1E68-47BF-BD8F-C5FBE3154E4F}" srcOrd="0" destOrd="0" presId="urn:microsoft.com/office/officeart/2005/8/layout/chevron2"/>
    <dgm:cxn modelId="{6867CF9F-C357-475F-90DF-C6038A8BAFEA}" type="presOf" srcId="{F95671D3-3D0A-4C95-A002-A8C3C497AE99}" destId="{2A70C86D-9721-4E33-B661-D6F886BBDDDA}" srcOrd="0" destOrd="0" presId="urn:microsoft.com/office/officeart/2005/8/layout/chevron2"/>
    <dgm:cxn modelId="{2146B5BB-5ED9-496F-99B7-A7357BD3468F}" type="presOf" srcId="{1222A1B5-55BC-4953-A2CD-07EB851AF76E}" destId="{DD476C88-B217-4D38-855A-635EB723CCE9}" srcOrd="0" destOrd="0" presId="urn:microsoft.com/office/officeart/2005/8/layout/chevron2"/>
    <dgm:cxn modelId="{0794F4C3-6560-4B32-99E5-E379ECD73085}" srcId="{0AEA5940-4B2E-4308-BDBC-666767D9E73F}" destId="{E4333618-CEDF-4269-96C2-9FFCD5F5F126}" srcOrd="1" destOrd="0" parTransId="{250C3DD7-2A41-4438-807F-48D01BFC86C7}" sibTransId="{D56DF943-7D30-4C1C-9882-5BE414CDC49B}"/>
    <dgm:cxn modelId="{2CBB06C9-064B-4029-8B36-A8A15A3ED999}" srcId="{0AEA5940-4B2E-4308-BDBC-666767D9E73F}" destId="{B0AC148B-6E58-4DBC-9059-DA211C55B86A}" srcOrd="2" destOrd="0" parTransId="{240B2198-90DE-4541-B36C-A3490852FA85}" sibTransId="{9D6D06B1-CDA6-41E8-857D-FE5A35C4CC9A}"/>
    <dgm:cxn modelId="{EA6F6FEB-2C83-4C6E-8E29-57D34BA61191}" srcId="{E4333618-CEDF-4269-96C2-9FFCD5F5F126}" destId="{0148F1FF-AB20-4E01-898B-4A0FEECF605F}" srcOrd="0" destOrd="0" parTransId="{282D8BF5-E13B-4449-8BDC-7B9F2262B24E}" sibTransId="{8C4CB5FB-1292-478A-A19D-23565E1C25A6}"/>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F1C7AB97-0AFF-4465-AF40-B97EE831D7F9}" type="presParOf" srcId="{0CDBAE2E-18A7-4322-B17E-BC9FC6CAF04F}" destId="{213CD788-DCE0-4103-AFD7-7F64E5F07407}" srcOrd="2"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 modelId="{E2096367-0532-4868-A0C2-7E9B6109C0A1}" type="presParOf" srcId="{0CDBAE2E-18A7-4322-B17E-BC9FC6CAF04F}" destId="{42683E7D-B8CA-4137-97BE-5ABC6185383A}" srcOrd="3" destOrd="0" presId="urn:microsoft.com/office/officeart/2005/8/layout/chevron2"/>
    <dgm:cxn modelId="{5F498591-C7D4-43A9-93CF-0E20F23F0DEF}" type="presParOf" srcId="{0CDBAE2E-18A7-4322-B17E-BC9FC6CAF04F}" destId="{102DB25E-959B-4429-969C-078C2D0886F2}" srcOrd="4" destOrd="0" presId="urn:microsoft.com/office/officeart/2005/8/layout/chevron2"/>
    <dgm:cxn modelId="{39F0C00F-A714-493F-B77C-17C0802D73E1}" type="presParOf" srcId="{102DB25E-959B-4429-969C-078C2D0886F2}" destId="{0D9373C2-1E68-47BF-BD8F-C5FBE3154E4F}" srcOrd="0" destOrd="0" presId="urn:microsoft.com/office/officeart/2005/8/layout/chevron2"/>
    <dgm:cxn modelId="{B8977544-BA80-4ACB-A3F5-B9F04D570FB4}" type="presParOf" srcId="{102DB25E-959B-4429-969C-078C2D0886F2}" destId="{2A70C86D-9721-4E33-B661-D6F886BBDDDA}" srcOrd="1" destOrd="0" presId="urn:microsoft.com/office/officeart/2005/8/layout/chevron2"/>
  </dgm:cxnLst>
  <dgm:bg>
    <a:noFill/>
  </dgm:bg>
  <dgm:whole/>
  <dgm:extLst>
    <a:ext uri="http://schemas.microsoft.com/office/drawing/2008/diagram">
      <dsp:dataModelExt xmlns:dsp="http://schemas.microsoft.com/office/drawing/2008/diagram" relId="rId75" minVer="http://schemas.openxmlformats.org/drawingml/2006/diagram"/>
    </a:ext>
    <a:ext uri="{C62137D5-CB1D-491B-B009-E17868A290BF}">
      <dgm14:recolorImg xmlns:dgm14="http://schemas.microsoft.com/office/drawing/2010/diagram" val="1"/>
    </a:ext>
  </dgm:extLst>
</dgm:dataModel>
</file>

<file path=xl/diagrams/data11.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goed</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8 - 12</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E4333618-CEDF-4269-96C2-9FFCD5F5F126}">
      <dgm:prSet custT="1"/>
      <dgm:spPr>
        <a:solidFill>
          <a:srgbClr val="FF0000"/>
        </a:solidFill>
      </dgm:spPr>
      <dgm:t>
        <a:bodyPr/>
        <a:lstStyle/>
        <a:p>
          <a:r>
            <a:rPr lang="nl-BE" sz="2400">
              <a:solidFill>
                <a:sysClr val="windowText" lastClr="000000"/>
              </a:solidFill>
            </a:rPr>
            <a:t>verminderd</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&lt; 6</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85B64B0C-9AB1-4EC8-A11B-4D71FF793DCC}">
      <dgm:prSet custT="1"/>
      <dgm:spPr>
        <a:solidFill>
          <a:schemeClr val="accent4"/>
        </a:solidFill>
      </dgm:spPr>
      <dgm:t>
        <a:bodyPr/>
        <a:lstStyle/>
        <a:p>
          <a:r>
            <a:rPr lang="nl-BE" sz="2400">
              <a:solidFill>
                <a:sysClr val="windowText" lastClr="000000"/>
              </a:solidFill>
            </a:rPr>
            <a:t>voldoende</a:t>
          </a:r>
        </a:p>
      </dgm:t>
    </dgm:pt>
    <dgm:pt modelId="{F1B8BAA8-E790-49A6-8410-2C71982C92FF}" type="parTrans" cxnId="{DBA1B403-03F3-4958-AD01-DB2FDB4DD93C}">
      <dgm:prSet/>
      <dgm:spPr/>
      <dgm:t>
        <a:bodyPr/>
        <a:lstStyle/>
        <a:p>
          <a:endParaRPr lang="nl-BE"/>
        </a:p>
      </dgm:t>
    </dgm:pt>
    <dgm:pt modelId="{25C824DA-FC07-4703-B0D0-418A3A5FEEC3}" type="sibTrans" cxnId="{DBA1B403-03F3-4958-AD01-DB2FDB4DD93C}">
      <dgm:prSet/>
      <dgm:spPr/>
      <dgm:t>
        <a:bodyPr/>
        <a:lstStyle/>
        <a:p>
          <a:endParaRPr lang="nl-BE"/>
        </a:p>
      </dgm:t>
    </dgm:pt>
    <dgm:pt modelId="{39AAF983-6A3C-40C2-BA79-355C13CE20AA}">
      <dgm:prSet custT="1"/>
      <dgm:spPr/>
      <dgm:t>
        <a:bodyPr/>
        <a:lstStyle/>
        <a:p>
          <a:r>
            <a:rPr lang="nl-BE" sz="2500"/>
            <a:t>= 6</a:t>
          </a:r>
        </a:p>
      </dgm:t>
    </dgm:pt>
    <dgm:pt modelId="{ED7923E1-4B4B-4AB4-9298-49F636859C21}" type="parTrans" cxnId="{07FA3DA2-B499-4185-9B13-150702B6D6CA}">
      <dgm:prSet/>
      <dgm:spPr/>
      <dgm:t>
        <a:bodyPr/>
        <a:lstStyle/>
        <a:p>
          <a:endParaRPr lang="nl-BE"/>
        </a:p>
      </dgm:t>
    </dgm:pt>
    <dgm:pt modelId="{961DC271-0153-46C1-B59E-280A8E35E65B}" type="sibTrans" cxnId="{07FA3DA2-B499-4185-9B13-150702B6D6CA}">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custLinFactNeighborY="0">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56B78C7B-F166-4766-B0A7-52B3ED5B9261}" type="pres">
      <dgm:prSet presAssocID="{85B64B0C-9AB1-4EC8-A11B-4D71FF793DCC}" presName="composite" presStyleCnt="0"/>
      <dgm:spPr/>
    </dgm:pt>
    <dgm:pt modelId="{38E48E87-33B4-407E-AEB6-4EAC134D5695}" type="pres">
      <dgm:prSet presAssocID="{85B64B0C-9AB1-4EC8-A11B-4D71FF793DCC}" presName="parentText" presStyleLbl="alignNode1" presStyleIdx="1" presStyleCnt="3">
        <dgm:presLayoutVars>
          <dgm:chMax val="1"/>
          <dgm:bulletEnabled val="1"/>
        </dgm:presLayoutVars>
      </dgm:prSet>
      <dgm:spPr/>
    </dgm:pt>
    <dgm:pt modelId="{4207932A-E5F4-4B50-AC5E-92709C31FA73}" type="pres">
      <dgm:prSet presAssocID="{85B64B0C-9AB1-4EC8-A11B-4D71FF793DCC}" presName="descendantText" presStyleLbl="alignAcc1" presStyleIdx="1" presStyleCnt="3">
        <dgm:presLayoutVars>
          <dgm:bulletEnabled val="1"/>
        </dgm:presLayoutVars>
      </dgm:prSet>
      <dgm:spPr/>
    </dgm:pt>
    <dgm:pt modelId="{95A7F4A9-9C4A-4B06-8F4F-F7F22BEFED26}" type="pres">
      <dgm:prSet presAssocID="{25C824DA-FC07-4703-B0D0-418A3A5FEEC3}"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DBA1B403-03F3-4958-AD01-DB2FDB4DD93C}" srcId="{0AEA5940-4B2E-4308-BDBC-666767D9E73F}" destId="{85B64B0C-9AB1-4EC8-A11B-4D71FF793DCC}" srcOrd="1" destOrd="0" parTransId="{F1B8BAA8-E790-49A6-8410-2C71982C92FF}" sibTransId="{25C824DA-FC07-4703-B0D0-418A3A5FEEC3}"/>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0908168-FBE0-471E-ABF0-62B50C769CB0}" type="presOf" srcId="{C5D50E11-BC66-4ACD-80F8-A22A00BC58B4}" destId="{5F732039-2A8D-4EE1-8BDD-8A4189CE240E}" srcOrd="0" destOrd="0" presId="urn:microsoft.com/office/officeart/2005/8/layout/chevron2"/>
    <dgm:cxn modelId="{7658647B-D76C-4F23-B83C-1AF252CFE5C0}" type="presOf" srcId="{85B64B0C-9AB1-4EC8-A11B-4D71FF793DCC}" destId="{38E48E87-33B4-407E-AEB6-4EAC134D5695}"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F1E05699-60BE-47CC-B3AB-D8491536CB3F}" type="presOf" srcId="{39AAF983-6A3C-40C2-BA79-355C13CE20AA}" destId="{4207932A-E5F4-4B50-AC5E-92709C31FA73}" srcOrd="0" destOrd="0" presId="urn:microsoft.com/office/officeart/2005/8/layout/chevron2"/>
    <dgm:cxn modelId="{07FA3DA2-B499-4185-9B13-150702B6D6CA}" srcId="{85B64B0C-9AB1-4EC8-A11B-4D71FF793DCC}" destId="{39AAF983-6A3C-40C2-BA79-355C13CE20AA}" srcOrd="0" destOrd="0" parTransId="{ED7923E1-4B4B-4AB4-9298-49F636859C21}" sibTransId="{961DC271-0153-46C1-B59E-280A8E35E65B}"/>
    <dgm:cxn modelId="{2146B5BB-5ED9-496F-99B7-A7357BD3468F}" type="presOf" srcId="{1222A1B5-55BC-4953-A2CD-07EB851AF76E}" destId="{DD476C88-B217-4D38-855A-635EB723CCE9}" srcOrd="0" destOrd="0" presId="urn:microsoft.com/office/officeart/2005/8/layout/chevron2"/>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6D04DDAD-CE00-4E70-A69A-98A9533EDB65}" type="presParOf" srcId="{0CDBAE2E-18A7-4322-B17E-BC9FC6CAF04F}" destId="{56B78C7B-F166-4766-B0A7-52B3ED5B9261}" srcOrd="2" destOrd="0" presId="urn:microsoft.com/office/officeart/2005/8/layout/chevron2"/>
    <dgm:cxn modelId="{F7CB2BA1-38BB-4968-81BA-ED13B38EF226}" type="presParOf" srcId="{56B78C7B-F166-4766-B0A7-52B3ED5B9261}" destId="{38E48E87-33B4-407E-AEB6-4EAC134D5695}" srcOrd="0" destOrd="0" presId="urn:microsoft.com/office/officeart/2005/8/layout/chevron2"/>
    <dgm:cxn modelId="{CCE36ECF-5A90-4913-9369-6DC045416A03}" type="presParOf" srcId="{56B78C7B-F166-4766-B0A7-52B3ED5B9261}" destId="{4207932A-E5F4-4B50-AC5E-92709C31FA73}" srcOrd="1" destOrd="0" presId="urn:microsoft.com/office/officeart/2005/8/layout/chevron2"/>
    <dgm:cxn modelId="{684C4A26-AA13-46F7-8EAD-24AC9D7FAFF3}" type="presParOf" srcId="{0CDBAE2E-18A7-4322-B17E-BC9FC6CAF04F}" destId="{95A7F4A9-9C4A-4B06-8F4F-F7F22BEFED26}"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80" minVer="http://schemas.openxmlformats.org/drawingml/2006/diagram"/>
    </a:ext>
    <a:ext uri="{C62137D5-CB1D-491B-B009-E17868A290BF}">
      <dgm14:recolorImg xmlns:dgm14="http://schemas.microsoft.com/office/drawing/2010/diagram" val="1"/>
    </a:ext>
  </dgm:extLst>
</dgm:dataModel>
</file>

<file path=xl/diagrams/data12.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800">
              <a:solidFill>
                <a:sysClr val="windowText" lastClr="000000"/>
              </a:solidFill>
            </a:rPr>
            <a:t>normaal</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of = 21</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E4333618-CEDF-4269-96C2-9FFCD5F5F126}">
      <dgm:prSet custT="1"/>
      <dgm:spPr>
        <a:solidFill>
          <a:srgbClr val="FF0000"/>
        </a:solidFill>
      </dgm:spPr>
      <dgm:t>
        <a:bodyPr/>
        <a:lstStyle/>
        <a:p>
          <a:r>
            <a:rPr lang="nl-BE" sz="2800">
              <a:solidFill>
                <a:sysClr val="windowText" lastClr="000000"/>
              </a:solidFill>
            </a:rPr>
            <a:t>te hoog</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21</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2" custLinFactNeighborX="-2929" custLinFactNeighborY="-63">
        <dgm:presLayoutVars>
          <dgm:chMax val="1"/>
          <dgm:bulletEnabled val="1"/>
        </dgm:presLayoutVars>
      </dgm:prSet>
      <dgm:spPr/>
    </dgm:pt>
    <dgm:pt modelId="{DD476C88-B217-4D38-855A-635EB723CCE9}" type="pres">
      <dgm:prSet presAssocID="{C5D50E11-BC66-4ACD-80F8-A22A00BC58B4}" presName="descendantText" presStyleLbl="alignAcc1" presStyleIdx="0" presStyleCnt="2" custLinFactNeighborX="1084" custLinFactNeighborY="6308">
        <dgm:presLayoutVars>
          <dgm:bulletEnabled val="1"/>
        </dgm:presLayoutVars>
      </dgm:prSet>
      <dgm:spPr/>
    </dgm:pt>
    <dgm:pt modelId="{BD663D1E-4CEA-470E-BA8B-C6F0D8B50A42}" type="pres">
      <dgm:prSet presAssocID="{7EE85E33-4D56-4741-AE49-4964D91B52A5}"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1" presStyleCnt="2">
        <dgm:presLayoutVars>
          <dgm:chMax val="1"/>
          <dgm:bulletEnabled val="1"/>
        </dgm:presLayoutVars>
      </dgm:prSet>
      <dgm:spPr/>
    </dgm:pt>
    <dgm:pt modelId="{FA206614-75C3-4EA1-9B8A-AC18CB329CCB}" type="pres">
      <dgm:prSet presAssocID="{E4333618-CEDF-4269-96C2-9FFCD5F5F126}" presName="descendantText" presStyleLbl="alignAcc1" presStyleIdx="1" presStyleCnt="2">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0908168-FBE0-471E-ABF0-62B50C769CB0}" type="presOf" srcId="{C5D50E11-BC66-4ACD-80F8-A22A00BC58B4}" destId="{5F732039-2A8D-4EE1-8BDD-8A4189CE240E}"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0794F4C3-6560-4B32-99E5-E379ECD73085}" srcId="{0AEA5940-4B2E-4308-BDBC-666767D9E73F}" destId="{E4333618-CEDF-4269-96C2-9FFCD5F5F126}" srcOrd="1"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F1C7AB97-0AFF-4465-AF40-B97EE831D7F9}" type="presParOf" srcId="{0CDBAE2E-18A7-4322-B17E-BC9FC6CAF04F}" destId="{213CD788-DCE0-4103-AFD7-7F64E5F07407}" srcOrd="2"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85" minVer="http://schemas.openxmlformats.org/drawingml/2006/diagram"/>
    </a:ext>
    <a:ext uri="{C62137D5-CB1D-491B-B009-E17868A290BF}">
      <dgm14:recolorImg xmlns:dgm14="http://schemas.microsoft.com/office/drawing/2010/diagram" val="1"/>
    </a:ext>
  </dgm:extLst>
</dgm:dataModel>
</file>

<file path=xl/diagrams/data13.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800">
              <a:solidFill>
                <a:sysClr val="windowText" lastClr="000000"/>
              </a:solidFill>
            </a:rPr>
            <a:t>normaal</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of = 2 fouten</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E4333618-CEDF-4269-96C2-9FFCD5F5F126}">
      <dgm:prSet custT="1"/>
      <dgm:spPr>
        <a:solidFill>
          <a:srgbClr val="FF0000"/>
        </a:solidFill>
      </dgm:spPr>
      <dgm:t>
        <a:bodyPr/>
        <a:lstStyle/>
        <a:p>
          <a:r>
            <a:rPr lang="nl-BE" sz="2800">
              <a:solidFill>
                <a:sysClr val="windowText" lastClr="000000"/>
              </a:solidFill>
            </a:rPr>
            <a:t>afwijkend</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2 fouten</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2" custLinFactNeighborX="-5858" custLinFactNeighborY="962">
        <dgm:presLayoutVars>
          <dgm:chMax val="1"/>
          <dgm:bulletEnabled val="1"/>
        </dgm:presLayoutVars>
      </dgm:prSet>
      <dgm:spPr/>
    </dgm:pt>
    <dgm:pt modelId="{DD476C88-B217-4D38-855A-635EB723CCE9}" type="pres">
      <dgm:prSet presAssocID="{C5D50E11-BC66-4ACD-80F8-A22A00BC58B4}" presName="descendantText" presStyleLbl="alignAcc1" presStyleIdx="0" presStyleCnt="2" custLinFactNeighborX="1807" custLinFactNeighborY="7885">
        <dgm:presLayoutVars>
          <dgm:bulletEnabled val="1"/>
        </dgm:presLayoutVars>
      </dgm:prSet>
      <dgm:spPr/>
    </dgm:pt>
    <dgm:pt modelId="{BD663D1E-4CEA-470E-BA8B-C6F0D8B50A42}" type="pres">
      <dgm:prSet presAssocID="{7EE85E33-4D56-4741-AE49-4964D91B52A5}"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1" presStyleCnt="2">
        <dgm:presLayoutVars>
          <dgm:chMax val="1"/>
          <dgm:bulletEnabled val="1"/>
        </dgm:presLayoutVars>
      </dgm:prSet>
      <dgm:spPr/>
    </dgm:pt>
    <dgm:pt modelId="{FA206614-75C3-4EA1-9B8A-AC18CB329CCB}" type="pres">
      <dgm:prSet presAssocID="{E4333618-CEDF-4269-96C2-9FFCD5F5F126}" presName="descendantText" presStyleLbl="alignAcc1" presStyleIdx="1" presStyleCnt="2">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0908168-FBE0-471E-ABF0-62B50C769CB0}" type="presOf" srcId="{C5D50E11-BC66-4ACD-80F8-A22A00BC58B4}" destId="{5F732039-2A8D-4EE1-8BDD-8A4189CE240E}"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0794F4C3-6560-4B32-99E5-E379ECD73085}" srcId="{0AEA5940-4B2E-4308-BDBC-666767D9E73F}" destId="{E4333618-CEDF-4269-96C2-9FFCD5F5F126}" srcOrd="1"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F1C7AB97-0AFF-4465-AF40-B97EE831D7F9}" type="presParOf" srcId="{0CDBAE2E-18A7-4322-B17E-BC9FC6CAF04F}" destId="{213CD788-DCE0-4103-AFD7-7F64E5F07407}" srcOrd="2"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90" minVer="http://schemas.openxmlformats.org/drawingml/2006/diagram"/>
    </a:ext>
    <a:ext uri="{C62137D5-CB1D-491B-B009-E17868A290BF}">
      <dgm14:recolorImg xmlns:dgm14="http://schemas.microsoft.com/office/drawing/2010/diagram" val="1"/>
    </a:ext>
  </dgm:extLst>
</dgm:dataModel>
</file>

<file path=xl/diagrams/data14.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rgbClr val="92D050"/>
        </a:solidFill>
      </dgm:spPr>
      <dgm:t>
        <a:bodyPr/>
        <a:lstStyle/>
        <a:p>
          <a:endParaRPr lang="nl-BE">
            <a:solidFill>
              <a:sysClr val="windowText" lastClr="000000"/>
            </a:solidFill>
          </a:endParaRP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normaal : &lt; 140/90 mm HG</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chemeClr val="accent4"/>
        </a:solidFill>
      </dgm:spPr>
      <dgm:t>
        <a:bodyPr/>
        <a:lstStyle/>
        <a:p>
          <a:endParaRPr lang="nl-BE">
            <a:solidFill>
              <a:sysClr val="windowText" lastClr="000000"/>
            </a:solidFill>
          </a:endParaRP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matige verhoging : &gt; 160/100 tot 180/110 mm Hg </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dgm:spPr>
        <a:solidFill>
          <a:srgbClr val="FF0000"/>
        </a:solidFill>
      </dgm:spPr>
      <dgm:t>
        <a:bodyPr/>
        <a:lstStyle/>
        <a:p>
          <a:endParaRPr lang="nl-BE">
            <a:solidFill>
              <a:sysClr val="windowText" lastClr="000000"/>
            </a:solidFill>
          </a:endParaRP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sterke verhoogd : &gt; 180/110 mm Hg</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1AC5B5BA-341F-4CBB-91F5-B26EAFEC4FC7}">
      <dgm:prSet/>
      <dgm:spPr>
        <a:solidFill>
          <a:srgbClr val="FFFF00"/>
        </a:solidFill>
      </dgm:spPr>
      <dgm:t>
        <a:bodyPr/>
        <a:lstStyle/>
        <a:p>
          <a:endParaRPr lang="nl-BE"/>
        </a:p>
      </dgm:t>
    </dgm:pt>
    <dgm:pt modelId="{697E1BC3-E998-45CA-959A-8D77AD361EFC}" type="parTrans" cxnId="{7E6BC864-AA47-418F-AE82-FC3135B7849E}">
      <dgm:prSet/>
      <dgm:spPr/>
      <dgm:t>
        <a:bodyPr/>
        <a:lstStyle/>
        <a:p>
          <a:endParaRPr lang="nl-BE"/>
        </a:p>
      </dgm:t>
    </dgm:pt>
    <dgm:pt modelId="{1C627ACD-0523-4EA6-860D-DD80E4E315D3}" type="sibTrans" cxnId="{7E6BC864-AA47-418F-AE82-FC3135B7849E}">
      <dgm:prSet/>
      <dgm:spPr/>
      <dgm:t>
        <a:bodyPr/>
        <a:lstStyle/>
        <a:p>
          <a:endParaRPr lang="nl-BE"/>
        </a:p>
      </dgm:t>
    </dgm:pt>
    <dgm:pt modelId="{C583A0B7-C828-45A8-A29D-228010F74883}">
      <dgm:prSet custT="1"/>
      <dgm:spPr/>
      <dgm:t>
        <a:bodyPr/>
        <a:lstStyle/>
        <a:p>
          <a:r>
            <a:rPr lang="nl-BE" sz="2500"/>
            <a:t>lichte verhoging : &gt; 140/90 tot 160/100 mm Hg </a:t>
          </a:r>
        </a:p>
      </dgm:t>
    </dgm:pt>
    <dgm:pt modelId="{7E86ABBD-1524-49B5-A172-ABFA39BC7EEE}" type="parTrans" cxnId="{DCD4B8ED-3838-42A3-9302-DA4BBCA53FD6}">
      <dgm:prSet/>
      <dgm:spPr/>
      <dgm:t>
        <a:bodyPr/>
        <a:lstStyle/>
        <a:p>
          <a:endParaRPr lang="nl-BE"/>
        </a:p>
      </dgm:t>
    </dgm:pt>
    <dgm:pt modelId="{E1BDC09D-57B8-49D6-A9B0-6CDF3AB77916}" type="sibTrans" cxnId="{DCD4B8ED-3838-42A3-9302-DA4BBCA53FD6}">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4" custLinFactNeighborX="-3116" custLinFactNeighborY="3177">
        <dgm:presLayoutVars>
          <dgm:chMax val="1"/>
          <dgm:bulletEnabled val="1"/>
        </dgm:presLayoutVars>
      </dgm:prSet>
      <dgm:spPr/>
    </dgm:pt>
    <dgm:pt modelId="{DD476C88-B217-4D38-855A-635EB723CCE9}" type="pres">
      <dgm:prSet presAssocID="{C5D50E11-BC66-4ACD-80F8-A22A00BC58B4}" presName="descendantText" presStyleLbl="alignAcc1" presStyleIdx="0" presStyleCnt="4" custLinFactNeighborX="4170" custLinFactNeighborY="9777">
        <dgm:presLayoutVars>
          <dgm:bulletEnabled val="1"/>
        </dgm:presLayoutVars>
      </dgm:prSet>
      <dgm:spPr/>
    </dgm:pt>
    <dgm:pt modelId="{BD663D1E-4CEA-470E-BA8B-C6F0D8B50A42}" type="pres">
      <dgm:prSet presAssocID="{7EE85E33-4D56-4741-AE49-4964D91B52A5}" presName="sp" presStyleCnt="0"/>
      <dgm:spPr/>
    </dgm:pt>
    <dgm:pt modelId="{AA3C16FF-19E6-4FBD-97B5-CC99D1AA828A}" type="pres">
      <dgm:prSet presAssocID="{1AC5B5BA-341F-4CBB-91F5-B26EAFEC4FC7}" presName="composite" presStyleCnt="0"/>
      <dgm:spPr/>
    </dgm:pt>
    <dgm:pt modelId="{3051B700-D8DE-480D-A9E0-ED12BB931982}" type="pres">
      <dgm:prSet presAssocID="{1AC5B5BA-341F-4CBB-91F5-B26EAFEC4FC7}" presName="parentText" presStyleLbl="alignNode1" presStyleIdx="1" presStyleCnt="4">
        <dgm:presLayoutVars>
          <dgm:chMax val="1"/>
          <dgm:bulletEnabled val="1"/>
        </dgm:presLayoutVars>
      </dgm:prSet>
      <dgm:spPr/>
    </dgm:pt>
    <dgm:pt modelId="{8A1C23FD-CE2C-4954-8CB1-4FB879F71683}" type="pres">
      <dgm:prSet presAssocID="{1AC5B5BA-341F-4CBB-91F5-B26EAFEC4FC7}" presName="descendantText" presStyleLbl="alignAcc1" presStyleIdx="1" presStyleCnt="4">
        <dgm:presLayoutVars>
          <dgm:bulletEnabled val="1"/>
        </dgm:presLayoutVars>
      </dgm:prSet>
      <dgm:spPr/>
    </dgm:pt>
    <dgm:pt modelId="{9B5C583B-5AF4-41C0-9E21-D48B82C3F239}" type="pres">
      <dgm:prSet presAssocID="{1C627ACD-0523-4EA6-860D-DD80E4E315D3}"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2" presStyleCnt="4">
        <dgm:presLayoutVars>
          <dgm:chMax val="1"/>
          <dgm:bulletEnabled val="1"/>
        </dgm:presLayoutVars>
      </dgm:prSet>
      <dgm:spPr/>
    </dgm:pt>
    <dgm:pt modelId="{7E84B2E8-8DC7-498A-9A73-46927705F148}" type="pres">
      <dgm:prSet presAssocID="{FD5F31D3-62C8-4DE7-B57F-B3C6A514D096}" presName="descendantText" presStyleLbl="alignAcc1" presStyleIdx="2" presStyleCnt="4">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3" presStyleCnt="4">
        <dgm:presLayoutVars>
          <dgm:chMax val="1"/>
          <dgm:bulletEnabled val="1"/>
        </dgm:presLayoutVars>
      </dgm:prSet>
      <dgm:spPr/>
    </dgm:pt>
    <dgm:pt modelId="{FA206614-75C3-4EA1-9B8A-AC18CB329CCB}" type="pres">
      <dgm:prSet presAssocID="{E4333618-CEDF-4269-96C2-9FFCD5F5F126}" presName="descendantText" presStyleLbl="alignAcc1" presStyleIdx="3" presStyleCnt="4">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2" destOrd="0" parTransId="{484D3BCF-C1B5-4EA2-B0E7-CA8FCB969753}" sibTransId="{54E9EFCB-89E7-491D-857D-5006B64D7E0F}"/>
    <dgm:cxn modelId="{7E6BC864-AA47-418F-AE82-FC3135B7849E}" srcId="{0AEA5940-4B2E-4308-BDBC-666767D9E73F}" destId="{1AC5B5BA-341F-4CBB-91F5-B26EAFEC4FC7}" srcOrd="1" destOrd="0" parTransId="{697E1BC3-E998-45CA-959A-8D77AD361EFC}" sibTransId="{1C627ACD-0523-4EA6-860D-DD80E4E315D3}"/>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772AD1A7-DB56-461F-8DF3-B9ED429269ED}" type="presOf" srcId="{1AC5B5BA-341F-4CBB-91F5-B26EAFEC4FC7}" destId="{3051B700-D8DE-480D-A9E0-ED12BB931982}" srcOrd="0" destOrd="0" presId="urn:microsoft.com/office/officeart/2005/8/layout/chevron2"/>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3" destOrd="0" parTransId="{250C3DD7-2A41-4438-807F-48D01BFC86C7}" sibTransId="{D56DF943-7D30-4C1C-9882-5BE414CDC49B}"/>
    <dgm:cxn modelId="{BE6D45E3-489D-415A-B7A9-7FBD5F4F331E}" type="presOf" srcId="{C583A0B7-C828-45A8-A29D-228010F74883}" destId="{8A1C23FD-CE2C-4954-8CB1-4FB879F71683}" srcOrd="0" destOrd="0" presId="urn:microsoft.com/office/officeart/2005/8/layout/chevron2"/>
    <dgm:cxn modelId="{EA6F6FEB-2C83-4C6E-8E29-57D34BA61191}" srcId="{E4333618-CEDF-4269-96C2-9FFCD5F5F126}" destId="{0148F1FF-AB20-4E01-898B-4A0FEECF605F}" srcOrd="0" destOrd="0" parTransId="{282D8BF5-E13B-4449-8BDC-7B9F2262B24E}" sibTransId="{8C4CB5FB-1292-478A-A19D-23565E1C25A6}"/>
    <dgm:cxn modelId="{DCD4B8ED-3838-42A3-9302-DA4BBCA53FD6}" srcId="{1AC5B5BA-341F-4CBB-91F5-B26EAFEC4FC7}" destId="{C583A0B7-C828-45A8-A29D-228010F74883}" srcOrd="0" destOrd="0" parTransId="{7E86ABBD-1524-49B5-A172-ABFA39BC7EEE}" sibTransId="{E1BDC09D-57B8-49D6-A9B0-6CDF3AB7791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DB8CB8F6-5C5F-486C-8F32-FAE84C3711FD}" type="presParOf" srcId="{0CDBAE2E-18A7-4322-B17E-BC9FC6CAF04F}" destId="{AA3C16FF-19E6-4FBD-97B5-CC99D1AA828A}" srcOrd="2" destOrd="0" presId="urn:microsoft.com/office/officeart/2005/8/layout/chevron2"/>
    <dgm:cxn modelId="{48AB4FD4-6B79-4EBD-8CAF-8FD9D970D2BA}" type="presParOf" srcId="{AA3C16FF-19E6-4FBD-97B5-CC99D1AA828A}" destId="{3051B700-D8DE-480D-A9E0-ED12BB931982}" srcOrd="0" destOrd="0" presId="urn:microsoft.com/office/officeart/2005/8/layout/chevron2"/>
    <dgm:cxn modelId="{CEE9BFD5-3074-40DC-B1D5-246D9E3088FD}" type="presParOf" srcId="{AA3C16FF-19E6-4FBD-97B5-CC99D1AA828A}" destId="{8A1C23FD-CE2C-4954-8CB1-4FB879F71683}" srcOrd="1" destOrd="0" presId="urn:microsoft.com/office/officeart/2005/8/layout/chevron2"/>
    <dgm:cxn modelId="{BEBB0C2C-7320-4CFF-B644-528E4DA7CDA4}" type="presParOf" srcId="{0CDBAE2E-18A7-4322-B17E-BC9FC6CAF04F}" destId="{9B5C583B-5AF4-41C0-9E21-D48B82C3F239}" srcOrd="3" destOrd="0" presId="urn:microsoft.com/office/officeart/2005/8/layout/chevron2"/>
    <dgm:cxn modelId="{B7CFAE60-088C-420C-97E6-27E03743F363}" type="presParOf" srcId="{0CDBAE2E-18A7-4322-B17E-BC9FC6CAF04F}" destId="{A26A6A17-F51C-49E8-9F54-2907F7E8AEEA}" srcOrd="4"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5" destOrd="0" presId="urn:microsoft.com/office/officeart/2005/8/layout/chevron2"/>
    <dgm:cxn modelId="{F1C7AB97-0AFF-4465-AF40-B97EE831D7F9}" type="presParOf" srcId="{0CDBAE2E-18A7-4322-B17E-BC9FC6CAF04F}" destId="{213CD788-DCE0-4103-AFD7-7F64E5F07407}" srcOrd="6"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95" minVer="http://schemas.openxmlformats.org/drawingml/2006/diagram"/>
    </a:ext>
    <a:ext uri="{C62137D5-CB1D-491B-B009-E17868A290BF}">
      <dgm14:recolorImg xmlns:dgm14="http://schemas.microsoft.com/office/drawing/2010/diagram" val="1"/>
    </a:ext>
  </dgm:extLst>
</dgm:dataModel>
</file>

<file path=xl/diagrams/data2.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rgbClr val="92D050"/>
        </a:solidFill>
      </dgm:spPr>
      <dgm:t>
        <a:bodyPr/>
        <a:lstStyle/>
        <a:p>
          <a:r>
            <a:rPr lang="nl-BE">
              <a:solidFill>
                <a:sysClr val="windowText" lastClr="000000"/>
              </a:solidFill>
            </a:rPr>
            <a:t>normaal</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000"/>
            <a:t>20-39 jaar : 8 - 20 %</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chemeClr val="accent4"/>
        </a:solidFill>
      </dgm:spPr>
      <dgm:t>
        <a:bodyPr/>
        <a:lstStyle/>
        <a:p>
          <a:r>
            <a:rPr lang="nl-BE">
              <a:solidFill>
                <a:sysClr val="windowText" lastClr="000000"/>
              </a:solidFill>
            </a:rPr>
            <a:t>te hoog</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000"/>
            <a:t>20-39 jaar : 20 - 25 %</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284FD192-386A-4AA9-8E57-5FECB4AEF857}">
      <dgm:prSet phldrT="[Text]"/>
      <dgm:spPr>
        <a:solidFill>
          <a:srgbClr val="FF0000"/>
        </a:solidFill>
        <a:ln>
          <a:solidFill>
            <a:schemeClr val="bg1"/>
          </a:solidFill>
        </a:ln>
      </dgm:spPr>
      <dgm:t>
        <a:bodyPr/>
        <a:lstStyle/>
        <a:p>
          <a:r>
            <a:rPr lang="nl-BE">
              <a:solidFill>
                <a:sysClr val="windowText" lastClr="000000"/>
              </a:solidFill>
            </a:rPr>
            <a:t>zeer hoog</a:t>
          </a:r>
        </a:p>
      </dgm:t>
    </dgm:pt>
    <dgm:pt modelId="{FD8FECEF-8264-4B06-BE7B-661A73682968}" type="parTrans" cxnId="{16015FE4-DB2E-4435-B898-72281C36105B}">
      <dgm:prSet/>
      <dgm:spPr/>
      <dgm:t>
        <a:bodyPr/>
        <a:lstStyle/>
        <a:p>
          <a:endParaRPr lang="nl-BE"/>
        </a:p>
      </dgm:t>
    </dgm:pt>
    <dgm:pt modelId="{A89C1336-12CF-4510-8EEA-51DA2D775AC2}" type="sibTrans" cxnId="{16015FE4-DB2E-4435-B898-72281C36105B}">
      <dgm:prSet/>
      <dgm:spPr/>
      <dgm:t>
        <a:bodyPr/>
        <a:lstStyle/>
        <a:p>
          <a:endParaRPr lang="nl-BE"/>
        </a:p>
      </dgm:t>
    </dgm:pt>
    <dgm:pt modelId="{037388AA-D7F1-4778-8472-6BCAE9624328}">
      <dgm:prSet phldrT="[Text]" custT="1"/>
      <dgm:spPr/>
      <dgm:t>
        <a:bodyPr/>
        <a:lstStyle/>
        <a:p>
          <a:r>
            <a:rPr lang="nl-BE" sz="2000"/>
            <a:t>20-39 jaar : &gt; 25 %</a:t>
          </a:r>
        </a:p>
      </dgm:t>
    </dgm:pt>
    <dgm:pt modelId="{12C6F909-6324-4FE9-9738-D2EE1E34417F}" type="parTrans" cxnId="{3E9C3B82-5ABA-4AF1-959E-EAA0312BCDFD}">
      <dgm:prSet/>
      <dgm:spPr/>
      <dgm:t>
        <a:bodyPr/>
        <a:lstStyle/>
        <a:p>
          <a:endParaRPr lang="nl-BE"/>
        </a:p>
      </dgm:t>
    </dgm:pt>
    <dgm:pt modelId="{50C24C35-9EC3-4EF3-B5C9-B13A0765F456}" type="sibTrans" cxnId="{3E9C3B82-5ABA-4AF1-959E-EAA0312BCDFD}">
      <dgm:prSet/>
      <dgm:spPr/>
      <dgm:t>
        <a:bodyPr/>
        <a:lstStyle/>
        <a:p>
          <a:endParaRPr lang="nl-BE"/>
        </a:p>
      </dgm:t>
    </dgm:pt>
    <dgm:pt modelId="{FAB3C2D0-CD96-47AA-A183-0D25BFD72063}">
      <dgm:prSet phldrT="[Text]" custT="1"/>
      <dgm:spPr/>
      <dgm:t>
        <a:bodyPr/>
        <a:lstStyle/>
        <a:p>
          <a:r>
            <a:rPr lang="nl-BE" sz="2000"/>
            <a:t>40-59 jaar : 11 - 22 %</a:t>
          </a:r>
        </a:p>
      </dgm:t>
    </dgm:pt>
    <dgm:pt modelId="{699FF296-6488-406B-A125-EA232BD77023}" type="parTrans" cxnId="{239D29E0-9E1E-4233-8422-BFC1928C1601}">
      <dgm:prSet/>
      <dgm:spPr/>
      <dgm:t>
        <a:bodyPr/>
        <a:lstStyle/>
        <a:p>
          <a:endParaRPr lang="nl-BE"/>
        </a:p>
      </dgm:t>
    </dgm:pt>
    <dgm:pt modelId="{C528E2AD-4841-453A-B71A-BAD3DFF0AD94}" type="sibTrans" cxnId="{239D29E0-9E1E-4233-8422-BFC1928C1601}">
      <dgm:prSet/>
      <dgm:spPr/>
      <dgm:t>
        <a:bodyPr/>
        <a:lstStyle/>
        <a:p>
          <a:endParaRPr lang="nl-BE"/>
        </a:p>
      </dgm:t>
    </dgm:pt>
    <dgm:pt modelId="{A56C37C0-DC10-4659-97EE-5725A2E8166F}">
      <dgm:prSet phldrT="[Text]" custT="1"/>
      <dgm:spPr/>
      <dgm:t>
        <a:bodyPr/>
        <a:lstStyle/>
        <a:p>
          <a:r>
            <a:rPr lang="nl-BE" sz="2000"/>
            <a:t>60-79 jaar : 13 - 25 %</a:t>
          </a:r>
        </a:p>
      </dgm:t>
    </dgm:pt>
    <dgm:pt modelId="{5E59DCE6-5EA6-46DF-804B-DD6BCDA64042}" type="parTrans" cxnId="{7F00BEC8-4126-4B27-A469-CD6B03848EE2}">
      <dgm:prSet/>
      <dgm:spPr/>
      <dgm:t>
        <a:bodyPr/>
        <a:lstStyle/>
        <a:p>
          <a:endParaRPr lang="nl-BE"/>
        </a:p>
      </dgm:t>
    </dgm:pt>
    <dgm:pt modelId="{EB37B2F4-F8B8-4909-A23D-C8F9B3EBC352}" type="sibTrans" cxnId="{7F00BEC8-4126-4B27-A469-CD6B03848EE2}">
      <dgm:prSet/>
      <dgm:spPr/>
      <dgm:t>
        <a:bodyPr/>
        <a:lstStyle/>
        <a:p>
          <a:endParaRPr lang="nl-BE"/>
        </a:p>
      </dgm:t>
    </dgm:pt>
    <dgm:pt modelId="{42DEC848-8F85-45A9-AE01-4C19A375C96F}">
      <dgm:prSet custT="1"/>
      <dgm:spPr/>
      <dgm:t>
        <a:bodyPr/>
        <a:lstStyle/>
        <a:p>
          <a:r>
            <a:rPr lang="nl-BE" sz="2000"/>
            <a:t>40-59 jaar : 22 - 28 %</a:t>
          </a:r>
        </a:p>
      </dgm:t>
    </dgm:pt>
    <dgm:pt modelId="{D8CE5245-9B82-4FBC-ACBA-2D9AFE7E6D23}" type="parTrans" cxnId="{04F9C117-C933-4D0A-AD8B-AE1D68EB68BF}">
      <dgm:prSet/>
      <dgm:spPr/>
      <dgm:t>
        <a:bodyPr/>
        <a:lstStyle/>
        <a:p>
          <a:endParaRPr lang="nl-BE"/>
        </a:p>
      </dgm:t>
    </dgm:pt>
    <dgm:pt modelId="{074563AA-BFC0-44C4-B99C-86BB90DC847B}" type="sibTrans" cxnId="{04F9C117-C933-4D0A-AD8B-AE1D68EB68BF}">
      <dgm:prSet/>
      <dgm:spPr/>
      <dgm:t>
        <a:bodyPr/>
        <a:lstStyle/>
        <a:p>
          <a:endParaRPr lang="nl-BE"/>
        </a:p>
      </dgm:t>
    </dgm:pt>
    <dgm:pt modelId="{412242B2-E4A6-408F-909D-624E6FE595BF}">
      <dgm:prSet custT="1"/>
      <dgm:spPr/>
      <dgm:t>
        <a:bodyPr/>
        <a:lstStyle/>
        <a:p>
          <a:r>
            <a:rPr lang="nl-BE" sz="2000"/>
            <a:t>60-79 jaar : 25 - 30 %</a:t>
          </a:r>
        </a:p>
      </dgm:t>
    </dgm:pt>
    <dgm:pt modelId="{938B0615-8C3F-4115-BB40-2370B0048B95}" type="parTrans" cxnId="{8D95B543-71E1-4836-9445-DEFB451ABF73}">
      <dgm:prSet/>
      <dgm:spPr/>
      <dgm:t>
        <a:bodyPr/>
        <a:lstStyle/>
        <a:p>
          <a:endParaRPr lang="nl-BE"/>
        </a:p>
      </dgm:t>
    </dgm:pt>
    <dgm:pt modelId="{5C214F1A-FFD6-40DC-A6C6-F54FD789D088}" type="sibTrans" cxnId="{8D95B543-71E1-4836-9445-DEFB451ABF73}">
      <dgm:prSet/>
      <dgm:spPr/>
      <dgm:t>
        <a:bodyPr/>
        <a:lstStyle/>
        <a:p>
          <a:endParaRPr lang="nl-BE"/>
        </a:p>
      </dgm:t>
    </dgm:pt>
    <dgm:pt modelId="{EF4B08B7-A588-45B7-8B1A-F78EF7E50823}">
      <dgm:prSet custT="1"/>
      <dgm:spPr/>
      <dgm:t>
        <a:bodyPr/>
        <a:lstStyle/>
        <a:p>
          <a:r>
            <a:rPr lang="nl-BE" sz="2000"/>
            <a:t>40-59 jaar : &gt; 28 %</a:t>
          </a:r>
        </a:p>
      </dgm:t>
    </dgm:pt>
    <dgm:pt modelId="{AA81D036-96E4-4202-A0A0-541684C310ED}" type="parTrans" cxnId="{64E52E8A-7422-402E-9EB3-450E6B1376AB}">
      <dgm:prSet/>
      <dgm:spPr/>
      <dgm:t>
        <a:bodyPr/>
        <a:lstStyle/>
        <a:p>
          <a:endParaRPr lang="nl-BE"/>
        </a:p>
      </dgm:t>
    </dgm:pt>
    <dgm:pt modelId="{89D9447A-9266-4676-88A8-6715013D2E72}" type="sibTrans" cxnId="{64E52E8A-7422-402E-9EB3-450E6B1376AB}">
      <dgm:prSet/>
      <dgm:spPr/>
      <dgm:t>
        <a:bodyPr/>
        <a:lstStyle/>
        <a:p>
          <a:endParaRPr lang="nl-BE"/>
        </a:p>
      </dgm:t>
    </dgm:pt>
    <dgm:pt modelId="{1CDC3A8F-6CF0-473C-9295-5CE13938C642}">
      <dgm:prSet custT="1"/>
      <dgm:spPr/>
      <dgm:t>
        <a:bodyPr/>
        <a:lstStyle/>
        <a:p>
          <a:r>
            <a:rPr lang="nl-BE" sz="2000"/>
            <a:t>60-79 jaar : &gt; 30 %</a:t>
          </a:r>
        </a:p>
      </dgm:t>
    </dgm:pt>
    <dgm:pt modelId="{987AC86F-8FD0-488D-AC5F-AB1BC94D5685}" type="parTrans" cxnId="{9EC28796-0463-40C7-94D2-35A74F9F48FF}">
      <dgm:prSet/>
      <dgm:spPr/>
      <dgm:t>
        <a:bodyPr/>
        <a:lstStyle/>
        <a:p>
          <a:endParaRPr lang="nl-BE"/>
        </a:p>
      </dgm:t>
    </dgm:pt>
    <dgm:pt modelId="{0C5A49A7-BCBF-412F-874A-95E31A4A87BF}" type="sibTrans" cxnId="{9EC28796-0463-40C7-94D2-35A74F9F48FF}">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E0327A94-C2FF-46A2-A37E-C4808DF21352}" type="pres">
      <dgm:prSet presAssocID="{54E9EFCB-89E7-491D-857D-5006B64D7E0F}" presName="sp" presStyleCnt="0"/>
      <dgm:spPr/>
    </dgm:pt>
    <dgm:pt modelId="{5FB40132-414D-4C25-8D6E-C28A55A796DE}" type="pres">
      <dgm:prSet presAssocID="{284FD192-386A-4AA9-8E57-5FECB4AEF857}" presName="composite" presStyleCnt="0"/>
      <dgm:spPr/>
    </dgm:pt>
    <dgm:pt modelId="{2F51DA5B-1EF4-45B1-A02B-9D7578CD991D}" type="pres">
      <dgm:prSet presAssocID="{284FD192-386A-4AA9-8E57-5FECB4AEF857}" presName="parentText" presStyleLbl="alignNode1" presStyleIdx="2" presStyleCnt="3">
        <dgm:presLayoutVars>
          <dgm:chMax val="1"/>
          <dgm:bulletEnabled val="1"/>
        </dgm:presLayoutVars>
      </dgm:prSet>
      <dgm:spPr/>
    </dgm:pt>
    <dgm:pt modelId="{2BE331D3-FE61-45F8-A768-3B4BF06A5502}" type="pres">
      <dgm:prSet presAssocID="{284FD192-386A-4AA9-8E57-5FECB4AEF857}"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04F9C117-C933-4D0A-AD8B-AE1D68EB68BF}" srcId="{FD5F31D3-62C8-4DE7-B57F-B3C6A514D096}" destId="{42DEC848-8F85-45A9-AE01-4C19A375C96F}" srcOrd="1" destOrd="0" parTransId="{D8CE5245-9B82-4FBC-ACBA-2D9AFE7E6D23}" sibTransId="{074563AA-BFC0-44C4-B99C-86BB90DC847B}"/>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54144B63-3AAA-4310-ABC8-48C26B49C2A5}" type="presOf" srcId="{037388AA-D7F1-4778-8472-6BCAE9624328}" destId="{2BE331D3-FE61-45F8-A768-3B4BF06A5502}" srcOrd="0" destOrd="0" presId="urn:microsoft.com/office/officeart/2005/8/layout/chevron2"/>
    <dgm:cxn modelId="{AA9B8943-1979-4E8B-A4E1-996E3D6AC9A7}" type="presOf" srcId="{412242B2-E4A6-408F-909D-624E6FE595BF}" destId="{7E84B2E8-8DC7-498A-9A73-46927705F148}" srcOrd="0" destOrd="2" presId="urn:microsoft.com/office/officeart/2005/8/layout/chevron2"/>
    <dgm:cxn modelId="{8D95B543-71E1-4836-9445-DEFB451ABF73}" srcId="{FD5F31D3-62C8-4DE7-B57F-B3C6A514D096}" destId="{412242B2-E4A6-408F-909D-624E6FE595BF}" srcOrd="2" destOrd="0" parTransId="{938B0615-8C3F-4115-BB40-2370B0048B95}" sibTransId="{5C214F1A-FFD6-40DC-A6C6-F54FD789D088}"/>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3E9C3B82-5ABA-4AF1-959E-EAA0312BCDFD}" srcId="{284FD192-386A-4AA9-8E57-5FECB4AEF857}" destId="{037388AA-D7F1-4778-8472-6BCAE9624328}" srcOrd="0" destOrd="0" parTransId="{12C6F909-6324-4FE9-9738-D2EE1E34417F}" sibTransId="{50C24C35-9EC3-4EF3-B5C9-B13A0765F456}"/>
    <dgm:cxn modelId="{F4BCD488-CC82-4700-AC6B-97E06FA616B9}" srcId="{0AEA5940-4B2E-4308-BDBC-666767D9E73F}" destId="{C5D50E11-BC66-4ACD-80F8-A22A00BC58B4}" srcOrd="0" destOrd="0" parTransId="{9C8F8077-DA07-4889-9D42-8853D4E61DC0}" sibTransId="{7EE85E33-4D56-4741-AE49-4964D91B52A5}"/>
    <dgm:cxn modelId="{64E52E8A-7422-402E-9EB3-450E6B1376AB}" srcId="{284FD192-386A-4AA9-8E57-5FECB4AEF857}" destId="{EF4B08B7-A588-45B7-8B1A-F78EF7E50823}" srcOrd="1" destOrd="0" parTransId="{AA81D036-96E4-4202-A0A0-541684C310ED}" sibTransId="{89D9447A-9266-4676-88A8-6715013D2E72}"/>
    <dgm:cxn modelId="{9EC28796-0463-40C7-94D2-35A74F9F48FF}" srcId="{284FD192-386A-4AA9-8E57-5FECB4AEF857}" destId="{1CDC3A8F-6CF0-473C-9295-5CE13938C642}" srcOrd="2" destOrd="0" parTransId="{987AC86F-8FD0-488D-AC5F-AB1BC94D5685}" sibTransId="{0C5A49A7-BCBF-412F-874A-95E31A4A87BF}"/>
    <dgm:cxn modelId="{7834B298-5347-4725-AA2B-F235FE7BE84D}" type="presOf" srcId="{284FD192-386A-4AA9-8E57-5FECB4AEF857}" destId="{2F51DA5B-1EF4-45B1-A02B-9D7578CD991D}" srcOrd="0" destOrd="0" presId="urn:microsoft.com/office/officeart/2005/8/layout/chevron2"/>
    <dgm:cxn modelId="{5EE9899C-768B-45BF-BED1-5EEA0181C88D}" type="presOf" srcId="{42DEC848-8F85-45A9-AE01-4C19A375C96F}" destId="{7E84B2E8-8DC7-498A-9A73-46927705F148}" srcOrd="0" destOrd="1" presId="urn:microsoft.com/office/officeart/2005/8/layout/chevron2"/>
    <dgm:cxn modelId="{977A6DAD-9F86-4A9D-A785-726F2EBEDB6B}" type="presOf" srcId="{EF4B08B7-A588-45B7-8B1A-F78EF7E50823}" destId="{2BE331D3-FE61-45F8-A768-3B4BF06A5502}" srcOrd="0" destOrd="1" presId="urn:microsoft.com/office/officeart/2005/8/layout/chevron2"/>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87E0D1BE-3725-4C7A-929F-FF0FC7873BCF}" type="presOf" srcId="{1CDC3A8F-6CF0-473C-9295-5CE13938C642}" destId="{2BE331D3-FE61-45F8-A768-3B4BF06A5502}" srcOrd="0" destOrd="2" presId="urn:microsoft.com/office/officeart/2005/8/layout/chevron2"/>
    <dgm:cxn modelId="{7F00BEC8-4126-4B27-A469-CD6B03848EE2}" srcId="{C5D50E11-BC66-4ACD-80F8-A22A00BC58B4}" destId="{A56C37C0-DC10-4659-97EE-5725A2E8166F}" srcOrd="2" destOrd="0" parTransId="{5E59DCE6-5EA6-46DF-804B-DD6BCDA64042}" sibTransId="{EB37B2F4-F8B8-4909-A23D-C8F9B3EBC352}"/>
    <dgm:cxn modelId="{239D29E0-9E1E-4233-8422-BFC1928C1601}" srcId="{C5D50E11-BC66-4ACD-80F8-A22A00BC58B4}" destId="{FAB3C2D0-CD96-47AA-A183-0D25BFD72063}" srcOrd="1" destOrd="0" parTransId="{699FF296-6488-406B-A125-EA232BD77023}" sibTransId="{C528E2AD-4841-453A-B71A-BAD3DFF0AD94}"/>
    <dgm:cxn modelId="{16015FE4-DB2E-4435-B898-72281C36105B}" srcId="{0AEA5940-4B2E-4308-BDBC-666767D9E73F}" destId="{284FD192-386A-4AA9-8E57-5FECB4AEF857}" srcOrd="2" destOrd="0" parTransId="{FD8FECEF-8264-4B06-BE7B-661A73682968}" sibTransId="{A89C1336-12CF-4510-8EEA-51DA2D775AC2}"/>
    <dgm:cxn modelId="{8E92BCEE-5088-4F32-9CC7-1FD1F4E420B2}" type="presOf" srcId="{A56C37C0-DC10-4659-97EE-5725A2E8166F}" destId="{DD476C88-B217-4D38-855A-635EB723CCE9}" srcOrd="0" destOrd="2" presId="urn:microsoft.com/office/officeart/2005/8/layout/chevron2"/>
    <dgm:cxn modelId="{15E61FF8-4E9D-47DA-B9E3-65F9A49325E1}" type="presOf" srcId="{FD5F31D3-62C8-4DE7-B57F-B3C6A514D096}" destId="{2DA02337-EEBB-4153-89AA-F3A49EF84DB9}" srcOrd="0" destOrd="0" presId="urn:microsoft.com/office/officeart/2005/8/layout/chevron2"/>
    <dgm:cxn modelId="{A7F8BCF9-3778-4173-A96B-341CB5699D26}" type="presOf" srcId="{FAB3C2D0-CD96-47AA-A183-0D25BFD72063}" destId="{DD476C88-B217-4D38-855A-635EB723CCE9}" srcOrd="0" destOrd="1"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241D9CE3-BCC0-481F-974E-85C1D09E8477}" type="presParOf" srcId="{0CDBAE2E-18A7-4322-B17E-BC9FC6CAF04F}" destId="{E0327A94-C2FF-46A2-A37E-C4808DF21352}" srcOrd="3" destOrd="0" presId="urn:microsoft.com/office/officeart/2005/8/layout/chevron2"/>
    <dgm:cxn modelId="{003F1604-7FE6-45A6-9529-8DCDC1577ED5}" type="presParOf" srcId="{0CDBAE2E-18A7-4322-B17E-BC9FC6CAF04F}" destId="{5FB40132-414D-4C25-8D6E-C28A55A796DE}" srcOrd="4" destOrd="0" presId="urn:microsoft.com/office/officeart/2005/8/layout/chevron2"/>
    <dgm:cxn modelId="{E2725E19-82B6-4CEF-8FF0-AC82A1FA62EC}" type="presParOf" srcId="{5FB40132-414D-4C25-8D6E-C28A55A796DE}" destId="{2F51DA5B-1EF4-45B1-A02B-9D7578CD991D}" srcOrd="0" destOrd="0" presId="urn:microsoft.com/office/officeart/2005/8/layout/chevron2"/>
    <dgm:cxn modelId="{C48EAC96-2EA6-4370-A585-7877E91293D8}" type="presParOf" srcId="{5FB40132-414D-4C25-8D6E-C28A55A796DE}" destId="{2BE331D3-FE61-45F8-A768-3B4BF06A5502}" srcOrd="1" destOrd="0" presId="urn:microsoft.com/office/officeart/2005/8/layout/chevron2"/>
  </dgm:cxnLst>
  <dgm:bg/>
  <dgm:whole/>
  <dgm:extLst>
    <a:ext uri="http://schemas.microsoft.com/office/drawing/2008/diagram">
      <dsp:dataModelExt xmlns:dsp="http://schemas.microsoft.com/office/drawing/2008/diagram" relId="rId10" minVer="http://schemas.openxmlformats.org/drawingml/2006/diagram"/>
    </a:ext>
    <a:ext uri="{C62137D5-CB1D-491B-B009-E17868A290BF}">
      <dgm14:recolorImg xmlns:dgm14="http://schemas.microsoft.com/office/drawing/2010/diagram" val="1"/>
    </a:ext>
  </dgm:extLst>
</dgm:dataModel>
</file>

<file path=xl/diagrams/data3.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rgbClr val="92D050"/>
        </a:solidFill>
      </dgm:spPr>
      <dgm:t>
        <a:bodyPr/>
        <a:lstStyle/>
        <a:p>
          <a:r>
            <a:rPr lang="nl-BE">
              <a:solidFill>
                <a:sysClr val="windowText" lastClr="000000"/>
              </a:solidFill>
            </a:rPr>
            <a:t>normaal</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000"/>
            <a:t>20-39 jaar : 21 - 33 %</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chemeClr val="accent4"/>
        </a:solidFill>
      </dgm:spPr>
      <dgm:t>
        <a:bodyPr/>
        <a:lstStyle/>
        <a:p>
          <a:r>
            <a:rPr lang="nl-BE">
              <a:solidFill>
                <a:sysClr val="windowText" lastClr="000000"/>
              </a:solidFill>
            </a:rPr>
            <a:t>te hoog</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000"/>
            <a:t>20-39 jaar : 33 - 39 %</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284FD192-386A-4AA9-8E57-5FECB4AEF857}">
      <dgm:prSet phldrT="[Text]"/>
      <dgm:spPr>
        <a:solidFill>
          <a:srgbClr val="FF0000"/>
        </a:solidFill>
        <a:ln>
          <a:solidFill>
            <a:schemeClr val="bg1"/>
          </a:solidFill>
        </a:ln>
      </dgm:spPr>
      <dgm:t>
        <a:bodyPr/>
        <a:lstStyle/>
        <a:p>
          <a:r>
            <a:rPr lang="nl-BE">
              <a:solidFill>
                <a:sysClr val="windowText" lastClr="000000"/>
              </a:solidFill>
            </a:rPr>
            <a:t>zeer hoog</a:t>
          </a:r>
        </a:p>
      </dgm:t>
    </dgm:pt>
    <dgm:pt modelId="{FD8FECEF-8264-4B06-BE7B-661A73682968}" type="parTrans" cxnId="{16015FE4-DB2E-4435-B898-72281C36105B}">
      <dgm:prSet/>
      <dgm:spPr/>
      <dgm:t>
        <a:bodyPr/>
        <a:lstStyle/>
        <a:p>
          <a:endParaRPr lang="nl-BE"/>
        </a:p>
      </dgm:t>
    </dgm:pt>
    <dgm:pt modelId="{A89C1336-12CF-4510-8EEA-51DA2D775AC2}" type="sibTrans" cxnId="{16015FE4-DB2E-4435-B898-72281C36105B}">
      <dgm:prSet/>
      <dgm:spPr/>
      <dgm:t>
        <a:bodyPr/>
        <a:lstStyle/>
        <a:p>
          <a:endParaRPr lang="nl-BE"/>
        </a:p>
      </dgm:t>
    </dgm:pt>
    <dgm:pt modelId="{037388AA-D7F1-4778-8472-6BCAE9624328}">
      <dgm:prSet phldrT="[Text]" custT="1"/>
      <dgm:spPr/>
      <dgm:t>
        <a:bodyPr/>
        <a:lstStyle/>
        <a:p>
          <a:r>
            <a:rPr lang="nl-BE" sz="2000"/>
            <a:t>20-39 jaar : &gt; 39 %</a:t>
          </a:r>
        </a:p>
      </dgm:t>
    </dgm:pt>
    <dgm:pt modelId="{12C6F909-6324-4FE9-9738-D2EE1E34417F}" type="parTrans" cxnId="{3E9C3B82-5ABA-4AF1-959E-EAA0312BCDFD}">
      <dgm:prSet/>
      <dgm:spPr/>
      <dgm:t>
        <a:bodyPr/>
        <a:lstStyle/>
        <a:p>
          <a:endParaRPr lang="nl-BE"/>
        </a:p>
      </dgm:t>
    </dgm:pt>
    <dgm:pt modelId="{50C24C35-9EC3-4EF3-B5C9-B13A0765F456}" type="sibTrans" cxnId="{3E9C3B82-5ABA-4AF1-959E-EAA0312BCDFD}">
      <dgm:prSet/>
      <dgm:spPr/>
      <dgm:t>
        <a:bodyPr/>
        <a:lstStyle/>
        <a:p>
          <a:endParaRPr lang="nl-BE"/>
        </a:p>
      </dgm:t>
    </dgm:pt>
    <dgm:pt modelId="{FAB3C2D0-CD96-47AA-A183-0D25BFD72063}">
      <dgm:prSet phldrT="[Text]" custT="1"/>
      <dgm:spPr/>
      <dgm:t>
        <a:bodyPr/>
        <a:lstStyle/>
        <a:p>
          <a:r>
            <a:rPr lang="nl-BE" sz="2000"/>
            <a:t>40-59 jaar : 23 - 34 %</a:t>
          </a:r>
        </a:p>
      </dgm:t>
    </dgm:pt>
    <dgm:pt modelId="{699FF296-6488-406B-A125-EA232BD77023}" type="parTrans" cxnId="{239D29E0-9E1E-4233-8422-BFC1928C1601}">
      <dgm:prSet/>
      <dgm:spPr/>
      <dgm:t>
        <a:bodyPr/>
        <a:lstStyle/>
        <a:p>
          <a:endParaRPr lang="nl-BE"/>
        </a:p>
      </dgm:t>
    </dgm:pt>
    <dgm:pt modelId="{C528E2AD-4841-453A-B71A-BAD3DFF0AD94}" type="sibTrans" cxnId="{239D29E0-9E1E-4233-8422-BFC1928C1601}">
      <dgm:prSet/>
      <dgm:spPr/>
      <dgm:t>
        <a:bodyPr/>
        <a:lstStyle/>
        <a:p>
          <a:endParaRPr lang="nl-BE"/>
        </a:p>
      </dgm:t>
    </dgm:pt>
    <dgm:pt modelId="{A56C37C0-DC10-4659-97EE-5725A2E8166F}">
      <dgm:prSet phldrT="[Text]" custT="1"/>
      <dgm:spPr/>
      <dgm:t>
        <a:bodyPr/>
        <a:lstStyle/>
        <a:p>
          <a:r>
            <a:rPr lang="nl-BE" sz="2000"/>
            <a:t>60-79 jaar : 24 - 36 %</a:t>
          </a:r>
        </a:p>
      </dgm:t>
    </dgm:pt>
    <dgm:pt modelId="{5E59DCE6-5EA6-46DF-804B-DD6BCDA64042}" type="parTrans" cxnId="{7F00BEC8-4126-4B27-A469-CD6B03848EE2}">
      <dgm:prSet/>
      <dgm:spPr/>
      <dgm:t>
        <a:bodyPr/>
        <a:lstStyle/>
        <a:p>
          <a:endParaRPr lang="nl-BE"/>
        </a:p>
      </dgm:t>
    </dgm:pt>
    <dgm:pt modelId="{EB37B2F4-F8B8-4909-A23D-C8F9B3EBC352}" type="sibTrans" cxnId="{7F00BEC8-4126-4B27-A469-CD6B03848EE2}">
      <dgm:prSet/>
      <dgm:spPr/>
      <dgm:t>
        <a:bodyPr/>
        <a:lstStyle/>
        <a:p>
          <a:endParaRPr lang="nl-BE"/>
        </a:p>
      </dgm:t>
    </dgm:pt>
    <dgm:pt modelId="{EF4B08B7-A588-45B7-8B1A-F78EF7E50823}">
      <dgm:prSet custT="1"/>
      <dgm:spPr/>
      <dgm:t>
        <a:bodyPr/>
        <a:lstStyle/>
        <a:p>
          <a:r>
            <a:rPr lang="nl-BE" sz="2000"/>
            <a:t>40-59 jaar : &gt; 40 %</a:t>
          </a:r>
        </a:p>
      </dgm:t>
    </dgm:pt>
    <dgm:pt modelId="{AA81D036-96E4-4202-A0A0-541684C310ED}" type="parTrans" cxnId="{64E52E8A-7422-402E-9EB3-450E6B1376AB}">
      <dgm:prSet/>
      <dgm:spPr/>
      <dgm:t>
        <a:bodyPr/>
        <a:lstStyle/>
        <a:p>
          <a:endParaRPr lang="nl-BE"/>
        </a:p>
      </dgm:t>
    </dgm:pt>
    <dgm:pt modelId="{89D9447A-9266-4676-88A8-6715013D2E72}" type="sibTrans" cxnId="{64E52E8A-7422-402E-9EB3-450E6B1376AB}">
      <dgm:prSet/>
      <dgm:spPr/>
      <dgm:t>
        <a:bodyPr/>
        <a:lstStyle/>
        <a:p>
          <a:endParaRPr lang="nl-BE"/>
        </a:p>
      </dgm:t>
    </dgm:pt>
    <dgm:pt modelId="{1CDC3A8F-6CF0-473C-9295-5CE13938C642}">
      <dgm:prSet custT="1"/>
      <dgm:spPr/>
      <dgm:t>
        <a:bodyPr/>
        <a:lstStyle/>
        <a:p>
          <a:r>
            <a:rPr lang="nl-BE" sz="2000"/>
            <a:t>60-79 jaar : &gt; 42 %</a:t>
          </a:r>
        </a:p>
      </dgm:t>
    </dgm:pt>
    <dgm:pt modelId="{987AC86F-8FD0-488D-AC5F-AB1BC94D5685}" type="parTrans" cxnId="{9EC28796-0463-40C7-94D2-35A74F9F48FF}">
      <dgm:prSet/>
      <dgm:spPr/>
      <dgm:t>
        <a:bodyPr/>
        <a:lstStyle/>
        <a:p>
          <a:endParaRPr lang="nl-BE"/>
        </a:p>
      </dgm:t>
    </dgm:pt>
    <dgm:pt modelId="{0C5A49A7-BCBF-412F-874A-95E31A4A87BF}" type="sibTrans" cxnId="{9EC28796-0463-40C7-94D2-35A74F9F48FF}">
      <dgm:prSet/>
      <dgm:spPr/>
      <dgm:t>
        <a:bodyPr/>
        <a:lstStyle/>
        <a:p>
          <a:endParaRPr lang="nl-BE"/>
        </a:p>
      </dgm:t>
    </dgm:pt>
    <dgm:pt modelId="{42DEC848-8F85-45A9-AE01-4C19A375C96F}">
      <dgm:prSet custT="1"/>
      <dgm:spPr/>
      <dgm:t>
        <a:bodyPr/>
        <a:lstStyle/>
        <a:p>
          <a:r>
            <a:rPr lang="nl-BE" sz="2000"/>
            <a:t>40-59 jaar : 34 - 40 %</a:t>
          </a:r>
        </a:p>
      </dgm:t>
    </dgm:pt>
    <dgm:pt modelId="{074563AA-BFC0-44C4-B99C-86BB90DC847B}" type="sibTrans" cxnId="{04F9C117-C933-4D0A-AD8B-AE1D68EB68BF}">
      <dgm:prSet/>
      <dgm:spPr/>
      <dgm:t>
        <a:bodyPr/>
        <a:lstStyle/>
        <a:p>
          <a:endParaRPr lang="nl-BE"/>
        </a:p>
      </dgm:t>
    </dgm:pt>
    <dgm:pt modelId="{D8CE5245-9B82-4FBC-ACBA-2D9AFE7E6D23}" type="parTrans" cxnId="{04F9C117-C933-4D0A-AD8B-AE1D68EB68BF}">
      <dgm:prSet/>
      <dgm:spPr/>
      <dgm:t>
        <a:bodyPr/>
        <a:lstStyle/>
        <a:p>
          <a:endParaRPr lang="nl-BE"/>
        </a:p>
      </dgm:t>
    </dgm:pt>
    <dgm:pt modelId="{412242B2-E4A6-408F-909D-624E6FE595BF}">
      <dgm:prSet custT="1"/>
      <dgm:spPr/>
      <dgm:t>
        <a:bodyPr/>
        <a:lstStyle/>
        <a:p>
          <a:r>
            <a:rPr lang="nl-BE" sz="2000"/>
            <a:t>60-79 jaar : 36 - 42 %</a:t>
          </a:r>
        </a:p>
      </dgm:t>
    </dgm:pt>
    <dgm:pt modelId="{5C214F1A-FFD6-40DC-A6C6-F54FD789D088}" type="sibTrans" cxnId="{8D95B543-71E1-4836-9445-DEFB451ABF73}">
      <dgm:prSet/>
      <dgm:spPr/>
      <dgm:t>
        <a:bodyPr/>
        <a:lstStyle/>
        <a:p>
          <a:endParaRPr lang="nl-BE"/>
        </a:p>
      </dgm:t>
    </dgm:pt>
    <dgm:pt modelId="{938B0615-8C3F-4115-BB40-2370B0048B95}" type="parTrans" cxnId="{8D95B543-71E1-4836-9445-DEFB451ABF73}">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E0327A94-C2FF-46A2-A37E-C4808DF21352}" type="pres">
      <dgm:prSet presAssocID="{54E9EFCB-89E7-491D-857D-5006B64D7E0F}" presName="sp" presStyleCnt="0"/>
      <dgm:spPr/>
    </dgm:pt>
    <dgm:pt modelId="{5FB40132-414D-4C25-8D6E-C28A55A796DE}" type="pres">
      <dgm:prSet presAssocID="{284FD192-386A-4AA9-8E57-5FECB4AEF857}" presName="composite" presStyleCnt="0"/>
      <dgm:spPr/>
    </dgm:pt>
    <dgm:pt modelId="{2F51DA5B-1EF4-45B1-A02B-9D7578CD991D}" type="pres">
      <dgm:prSet presAssocID="{284FD192-386A-4AA9-8E57-5FECB4AEF857}" presName="parentText" presStyleLbl="alignNode1" presStyleIdx="2" presStyleCnt="3">
        <dgm:presLayoutVars>
          <dgm:chMax val="1"/>
          <dgm:bulletEnabled val="1"/>
        </dgm:presLayoutVars>
      </dgm:prSet>
      <dgm:spPr/>
    </dgm:pt>
    <dgm:pt modelId="{2BE331D3-FE61-45F8-A768-3B4BF06A5502}" type="pres">
      <dgm:prSet presAssocID="{284FD192-386A-4AA9-8E57-5FECB4AEF857}"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04F9C117-C933-4D0A-AD8B-AE1D68EB68BF}" srcId="{FD5F31D3-62C8-4DE7-B57F-B3C6A514D096}" destId="{42DEC848-8F85-45A9-AE01-4C19A375C96F}" srcOrd="1" destOrd="0" parTransId="{D8CE5245-9B82-4FBC-ACBA-2D9AFE7E6D23}" sibTransId="{074563AA-BFC0-44C4-B99C-86BB90DC847B}"/>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54144B63-3AAA-4310-ABC8-48C26B49C2A5}" type="presOf" srcId="{037388AA-D7F1-4778-8472-6BCAE9624328}" destId="{2BE331D3-FE61-45F8-A768-3B4BF06A5502}" srcOrd="0" destOrd="0" presId="urn:microsoft.com/office/officeart/2005/8/layout/chevron2"/>
    <dgm:cxn modelId="{AA9B8943-1979-4E8B-A4E1-996E3D6AC9A7}" type="presOf" srcId="{412242B2-E4A6-408F-909D-624E6FE595BF}" destId="{7E84B2E8-8DC7-498A-9A73-46927705F148}" srcOrd="0" destOrd="2" presId="urn:microsoft.com/office/officeart/2005/8/layout/chevron2"/>
    <dgm:cxn modelId="{8D95B543-71E1-4836-9445-DEFB451ABF73}" srcId="{FD5F31D3-62C8-4DE7-B57F-B3C6A514D096}" destId="{412242B2-E4A6-408F-909D-624E6FE595BF}" srcOrd="2" destOrd="0" parTransId="{938B0615-8C3F-4115-BB40-2370B0048B95}" sibTransId="{5C214F1A-FFD6-40DC-A6C6-F54FD789D088}"/>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3E9C3B82-5ABA-4AF1-959E-EAA0312BCDFD}" srcId="{284FD192-386A-4AA9-8E57-5FECB4AEF857}" destId="{037388AA-D7F1-4778-8472-6BCAE9624328}" srcOrd="0" destOrd="0" parTransId="{12C6F909-6324-4FE9-9738-D2EE1E34417F}" sibTransId="{50C24C35-9EC3-4EF3-B5C9-B13A0765F456}"/>
    <dgm:cxn modelId="{F4BCD488-CC82-4700-AC6B-97E06FA616B9}" srcId="{0AEA5940-4B2E-4308-BDBC-666767D9E73F}" destId="{C5D50E11-BC66-4ACD-80F8-A22A00BC58B4}" srcOrd="0" destOrd="0" parTransId="{9C8F8077-DA07-4889-9D42-8853D4E61DC0}" sibTransId="{7EE85E33-4D56-4741-AE49-4964D91B52A5}"/>
    <dgm:cxn modelId="{64E52E8A-7422-402E-9EB3-450E6B1376AB}" srcId="{284FD192-386A-4AA9-8E57-5FECB4AEF857}" destId="{EF4B08B7-A588-45B7-8B1A-F78EF7E50823}" srcOrd="1" destOrd="0" parTransId="{AA81D036-96E4-4202-A0A0-541684C310ED}" sibTransId="{89D9447A-9266-4676-88A8-6715013D2E72}"/>
    <dgm:cxn modelId="{9EC28796-0463-40C7-94D2-35A74F9F48FF}" srcId="{284FD192-386A-4AA9-8E57-5FECB4AEF857}" destId="{1CDC3A8F-6CF0-473C-9295-5CE13938C642}" srcOrd="2" destOrd="0" parTransId="{987AC86F-8FD0-488D-AC5F-AB1BC94D5685}" sibTransId="{0C5A49A7-BCBF-412F-874A-95E31A4A87BF}"/>
    <dgm:cxn modelId="{7834B298-5347-4725-AA2B-F235FE7BE84D}" type="presOf" srcId="{284FD192-386A-4AA9-8E57-5FECB4AEF857}" destId="{2F51DA5B-1EF4-45B1-A02B-9D7578CD991D}" srcOrd="0" destOrd="0" presId="urn:microsoft.com/office/officeart/2005/8/layout/chevron2"/>
    <dgm:cxn modelId="{5EE9899C-768B-45BF-BED1-5EEA0181C88D}" type="presOf" srcId="{42DEC848-8F85-45A9-AE01-4C19A375C96F}" destId="{7E84B2E8-8DC7-498A-9A73-46927705F148}" srcOrd="0" destOrd="1" presId="urn:microsoft.com/office/officeart/2005/8/layout/chevron2"/>
    <dgm:cxn modelId="{977A6DAD-9F86-4A9D-A785-726F2EBEDB6B}" type="presOf" srcId="{EF4B08B7-A588-45B7-8B1A-F78EF7E50823}" destId="{2BE331D3-FE61-45F8-A768-3B4BF06A5502}" srcOrd="0" destOrd="1" presId="urn:microsoft.com/office/officeart/2005/8/layout/chevron2"/>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87E0D1BE-3725-4C7A-929F-FF0FC7873BCF}" type="presOf" srcId="{1CDC3A8F-6CF0-473C-9295-5CE13938C642}" destId="{2BE331D3-FE61-45F8-A768-3B4BF06A5502}" srcOrd="0" destOrd="2" presId="urn:microsoft.com/office/officeart/2005/8/layout/chevron2"/>
    <dgm:cxn modelId="{7F00BEC8-4126-4B27-A469-CD6B03848EE2}" srcId="{C5D50E11-BC66-4ACD-80F8-A22A00BC58B4}" destId="{A56C37C0-DC10-4659-97EE-5725A2E8166F}" srcOrd="2" destOrd="0" parTransId="{5E59DCE6-5EA6-46DF-804B-DD6BCDA64042}" sibTransId="{EB37B2F4-F8B8-4909-A23D-C8F9B3EBC352}"/>
    <dgm:cxn modelId="{239D29E0-9E1E-4233-8422-BFC1928C1601}" srcId="{C5D50E11-BC66-4ACD-80F8-A22A00BC58B4}" destId="{FAB3C2D0-CD96-47AA-A183-0D25BFD72063}" srcOrd="1" destOrd="0" parTransId="{699FF296-6488-406B-A125-EA232BD77023}" sibTransId="{C528E2AD-4841-453A-B71A-BAD3DFF0AD94}"/>
    <dgm:cxn modelId="{16015FE4-DB2E-4435-B898-72281C36105B}" srcId="{0AEA5940-4B2E-4308-BDBC-666767D9E73F}" destId="{284FD192-386A-4AA9-8E57-5FECB4AEF857}" srcOrd="2" destOrd="0" parTransId="{FD8FECEF-8264-4B06-BE7B-661A73682968}" sibTransId="{A89C1336-12CF-4510-8EEA-51DA2D775AC2}"/>
    <dgm:cxn modelId="{8E92BCEE-5088-4F32-9CC7-1FD1F4E420B2}" type="presOf" srcId="{A56C37C0-DC10-4659-97EE-5725A2E8166F}" destId="{DD476C88-B217-4D38-855A-635EB723CCE9}" srcOrd="0" destOrd="2" presId="urn:microsoft.com/office/officeart/2005/8/layout/chevron2"/>
    <dgm:cxn modelId="{15E61FF8-4E9D-47DA-B9E3-65F9A49325E1}" type="presOf" srcId="{FD5F31D3-62C8-4DE7-B57F-B3C6A514D096}" destId="{2DA02337-EEBB-4153-89AA-F3A49EF84DB9}" srcOrd="0" destOrd="0" presId="urn:microsoft.com/office/officeart/2005/8/layout/chevron2"/>
    <dgm:cxn modelId="{A7F8BCF9-3778-4173-A96B-341CB5699D26}" type="presOf" srcId="{FAB3C2D0-CD96-47AA-A183-0D25BFD72063}" destId="{DD476C88-B217-4D38-855A-635EB723CCE9}" srcOrd="0" destOrd="1"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241D9CE3-BCC0-481F-974E-85C1D09E8477}" type="presParOf" srcId="{0CDBAE2E-18A7-4322-B17E-BC9FC6CAF04F}" destId="{E0327A94-C2FF-46A2-A37E-C4808DF21352}" srcOrd="3" destOrd="0" presId="urn:microsoft.com/office/officeart/2005/8/layout/chevron2"/>
    <dgm:cxn modelId="{003F1604-7FE6-45A6-9529-8DCDC1577ED5}" type="presParOf" srcId="{0CDBAE2E-18A7-4322-B17E-BC9FC6CAF04F}" destId="{5FB40132-414D-4C25-8D6E-C28A55A796DE}" srcOrd="4" destOrd="0" presId="urn:microsoft.com/office/officeart/2005/8/layout/chevron2"/>
    <dgm:cxn modelId="{E2725E19-82B6-4CEF-8FF0-AC82A1FA62EC}" type="presParOf" srcId="{5FB40132-414D-4C25-8D6E-C28A55A796DE}" destId="{2F51DA5B-1EF4-45B1-A02B-9D7578CD991D}" srcOrd="0" destOrd="0" presId="urn:microsoft.com/office/officeart/2005/8/layout/chevron2"/>
    <dgm:cxn modelId="{C48EAC96-2EA6-4370-A585-7877E91293D8}" type="presParOf" srcId="{5FB40132-414D-4C25-8D6E-C28A55A796DE}" destId="{2BE331D3-FE61-45F8-A768-3B4BF06A5502}" srcOrd="1" destOrd="0" presId="urn:microsoft.com/office/officeart/2005/8/layout/chevron2"/>
  </dgm:cxnLst>
  <dgm:bg/>
  <dgm:whole/>
  <dgm:extLst>
    <a:ext uri="http://schemas.microsoft.com/office/drawing/2008/diagram">
      <dsp:dataModelExt xmlns:dsp="http://schemas.microsoft.com/office/drawing/2008/diagram" relId="rId15" minVer="http://schemas.openxmlformats.org/drawingml/2006/diagram"/>
    </a:ext>
    <a:ext uri="{C62137D5-CB1D-491B-B009-E17868A290BF}">
      <dgm14:recolorImg xmlns:dgm14="http://schemas.microsoft.com/office/drawing/2010/diagram" val="1"/>
    </a:ext>
  </dgm:extLst>
</dgm:dataModel>
</file>

<file path=xl/diagrams/data4.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chemeClr val="accent4"/>
        </a:solidFill>
      </dgm:spPr>
      <dgm:t>
        <a:bodyPr/>
        <a:lstStyle/>
        <a:p>
          <a:r>
            <a:rPr lang="nl-BE">
              <a:solidFill>
                <a:sysClr val="windowText" lastClr="000000"/>
              </a:solidFill>
            </a:rPr>
            <a:t>te laag</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36 %</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rgbClr val="92D050"/>
        </a:solidFill>
      </dgm:spPr>
      <dgm:t>
        <a:bodyPr/>
        <a:lstStyle/>
        <a:p>
          <a:r>
            <a:rPr lang="nl-BE">
              <a:solidFill>
                <a:sysClr val="windowText" lastClr="000000"/>
              </a:solidFill>
            </a:rPr>
            <a:t>normaal</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36 tot 40 %</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dgm:spPr>
        <a:solidFill>
          <a:srgbClr val="92D050"/>
        </a:solidFill>
      </dgm:spPr>
      <dgm:t>
        <a:bodyPr/>
        <a:lstStyle/>
        <a:p>
          <a:r>
            <a:rPr lang="nl-BE">
              <a:solidFill>
                <a:sysClr val="windowText" lastClr="000000"/>
              </a:solidFill>
            </a:rPr>
            <a:t>hoog</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40 %</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20" minVer="http://schemas.openxmlformats.org/drawingml/2006/diagram"/>
    </a:ext>
    <a:ext uri="{C62137D5-CB1D-491B-B009-E17868A290BF}">
      <dgm14:recolorImg xmlns:dgm14="http://schemas.microsoft.com/office/drawing/2010/diagram" val="1"/>
    </a:ext>
  </dgm:extLst>
</dgm:dataModel>
</file>

<file path=xl/diagrams/data5.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chemeClr val="accent4"/>
        </a:solidFill>
      </dgm:spPr>
      <dgm:t>
        <a:bodyPr/>
        <a:lstStyle/>
        <a:p>
          <a:r>
            <a:rPr lang="nl-BE">
              <a:solidFill>
                <a:sysClr val="windowText" lastClr="000000"/>
              </a:solidFill>
            </a:rPr>
            <a:t>te laag</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28 %</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rgbClr val="92D050"/>
        </a:solidFill>
      </dgm:spPr>
      <dgm:t>
        <a:bodyPr/>
        <a:lstStyle/>
        <a:p>
          <a:r>
            <a:rPr lang="nl-BE">
              <a:solidFill>
                <a:sysClr val="windowText" lastClr="000000"/>
              </a:solidFill>
            </a:rPr>
            <a:t>normaal</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28 tot 32 %</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dgm:spPr>
        <a:solidFill>
          <a:srgbClr val="92D050"/>
        </a:solidFill>
      </dgm:spPr>
      <dgm:t>
        <a:bodyPr/>
        <a:lstStyle/>
        <a:p>
          <a:r>
            <a:rPr lang="nl-BE">
              <a:solidFill>
                <a:sysClr val="windowText" lastClr="000000"/>
              </a:solidFill>
            </a:rPr>
            <a:t>hoog</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32 %</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custLinFactNeighborY="-11569">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25" minVer="http://schemas.openxmlformats.org/drawingml/2006/diagram"/>
    </a:ext>
    <a:ext uri="{C62137D5-CB1D-491B-B009-E17868A290BF}">
      <dgm14:recolorImg xmlns:dgm14="http://schemas.microsoft.com/office/drawing/2010/diagram" val="1"/>
    </a:ext>
  </dgm:extLst>
</dgm:dataModel>
</file>

<file path=xl/diagrams/data6.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laag risico</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94 cm</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custT="1"/>
      <dgm:spPr>
        <a:solidFill>
          <a:schemeClr val="accent4"/>
        </a:solidFill>
      </dgm:spPr>
      <dgm:t>
        <a:bodyPr/>
        <a:lstStyle/>
        <a:p>
          <a:r>
            <a:rPr lang="nl-BE" sz="2200">
              <a:solidFill>
                <a:sysClr val="windowText" lastClr="000000"/>
              </a:solidFill>
            </a:rPr>
            <a:t>verhoogd risico</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94 tot 99 cm</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custT="1"/>
      <dgm:spPr>
        <a:solidFill>
          <a:srgbClr val="FF0000"/>
        </a:solidFill>
      </dgm:spPr>
      <dgm:t>
        <a:bodyPr/>
        <a:lstStyle/>
        <a:p>
          <a:r>
            <a:rPr lang="nl-BE" sz="2400"/>
            <a:t>          </a:t>
          </a:r>
          <a:r>
            <a:rPr lang="nl-BE" sz="2100">
              <a:solidFill>
                <a:sysClr val="windowText" lastClr="000000"/>
              </a:solidFill>
            </a:rPr>
            <a:t>sterk verhoogd risico</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100 cm</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30" minVer="http://schemas.openxmlformats.org/drawingml/2006/diagram"/>
    </a:ext>
    <a:ext uri="{C62137D5-CB1D-491B-B009-E17868A290BF}">
      <dgm14:recolorImg xmlns:dgm14="http://schemas.microsoft.com/office/drawing/2010/diagram" val="1"/>
    </a:ext>
  </dgm:extLst>
</dgm:dataModel>
</file>

<file path=xl/diagrams/data7.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laag risico</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80 cm</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custT="1"/>
      <dgm:spPr>
        <a:solidFill>
          <a:schemeClr val="accent4"/>
        </a:solidFill>
      </dgm:spPr>
      <dgm:t>
        <a:bodyPr/>
        <a:lstStyle/>
        <a:p>
          <a:r>
            <a:rPr lang="nl-BE" sz="2200">
              <a:solidFill>
                <a:sysClr val="windowText" lastClr="000000"/>
              </a:solidFill>
            </a:rPr>
            <a:t>verhoogd risico</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80 tot 89 cm</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custT="1"/>
      <dgm:spPr>
        <a:solidFill>
          <a:srgbClr val="FF0000"/>
        </a:solidFill>
      </dgm:spPr>
      <dgm:t>
        <a:bodyPr/>
        <a:lstStyle/>
        <a:p>
          <a:endParaRPr lang="nl-BE" sz="2100">
            <a:solidFill>
              <a:sysClr val="windowText" lastClr="000000"/>
            </a:solidFill>
          </a:endParaRPr>
        </a:p>
        <a:p>
          <a:r>
            <a:rPr lang="nl-BE" sz="2100">
              <a:solidFill>
                <a:sysClr val="windowText" lastClr="000000"/>
              </a:solidFill>
            </a:rPr>
            <a:t>sterk verhoogd risico</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90 cm</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35" minVer="http://schemas.openxmlformats.org/drawingml/2006/diagram"/>
    </a:ext>
    <a:ext uri="{C62137D5-CB1D-491B-B009-E17868A290BF}">
      <dgm14:recolorImg xmlns:dgm14="http://schemas.microsoft.com/office/drawing/2010/diagram" val="1"/>
    </a:ext>
  </dgm:extLst>
</dgm:dataModel>
</file>

<file path=xl/diagrams/data8.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laag risico</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1 tot 9</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custT="1"/>
      <dgm:spPr>
        <a:solidFill>
          <a:schemeClr val="accent4"/>
        </a:solidFill>
      </dgm:spPr>
      <dgm:t>
        <a:bodyPr/>
        <a:lstStyle/>
        <a:p>
          <a:r>
            <a:rPr lang="nl-BE" sz="2200">
              <a:solidFill>
                <a:sysClr val="windowText" lastClr="000000"/>
              </a:solidFill>
            </a:rPr>
            <a:t>verhoogd risico</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10 tot 14</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custT="1"/>
      <dgm:spPr>
        <a:solidFill>
          <a:srgbClr val="FF0000"/>
        </a:solidFill>
      </dgm:spPr>
      <dgm:t>
        <a:bodyPr/>
        <a:lstStyle/>
        <a:p>
          <a:r>
            <a:rPr lang="nl-BE" sz="2100"/>
            <a:t>  </a:t>
          </a:r>
        </a:p>
        <a:p>
          <a:r>
            <a:rPr lang="nl-BE" sz="2100">
              <a:solidFill>
                <a:sysClr val="windowText" lastClr="000000"/>
              </a:solidFill>
            </a:rPr>
            <a:t>sterk verhoogd risico</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15</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custLinFactNeighborY="0">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40" minVer="http://schemas.openxmlformats.org/drawingml/2006/diagram"/>
    </a:ext>
    <a:ext uri="{C62137D5-CB1D-491B-B009-E17868A290BF}">
      <dgm14:recolorImg xmlns:dgm14="http://schemas.microsoft.com/office/drawing/2010/diagram" val="1"/>
    </a:ext>
  </dgm:extLst>
</dgm:dataModel>
</file>

<file path=xl/diagrams/data9.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laag risico</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1 tot 9</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custT="1"/>
      <dgm:spPr>
        <a:solidFill>
          <a:schemeClr val="accent4"/>
        </a:solidFill>
      </dgm:spPr>
      <dgm:t>
        <a:bodyPr/>
        <a:lstStyle/>
        <a:p>
          <a:r>
            <a:rPr lang="nl-BE" sz="2200">
              <a:solidFill>
                <a:sysClr val="windowText" lastClr="000000"/>
              </a:solidFill>
            </a:rPr>
            <a:t>verhoogd risico</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10 tot 14</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custT="1"/>
      <dgm:spPr>
        <a:solidFill>
          <a:srgbClr val="FF0000"/>
        </a:solidFill>
      </dgm:spPr>
      <dgm:t>
        <a:bodyPr/>
        <a:lstStyle/>
        <a:p>
          <a:r>
            <a:rPr lang="nl-BE" sz="2400"/>
            <a:t> </a:t>
          </a:r>
        </a:p>
        <a:p>
          <a:r>
            <a:rPr lang="nl-BE" sz="2100">
              <a:solidFill>
                <a:sysClr val="windowText" lastClr="000000"/>
              </a:solidFill>
            </a:rPr>
            <a:t>sterk verhoogd risico</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15</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45" minVer="http://schemas.openxmlformats.org/drawingml/2006/diagram"/>
    </a:ext>
    <a:ext uri="{C62137D5-CB1D-491B-B009-E17868A290BF}">
      <dgm14:recolorImg xmlns:dgm14="http://schemas.microsoft.com/office/drawing/2010/diagram" val="1"/>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D3FC3C-8729-4F74-B41F-1D79A9A9CD0B}">
      <dsp:nvSpPr>
        <dsp:cNvPr id="0" name=""/>
        <dsp:cNvSpPr/>
      </dsp:nvSpPr>
      <dsp:spPr>
        <a:xfrm>
          <a:off x="0" y="546665"/>
          <a:ext cx="2746022" cy="776743"/>
        </a:xfrm>
        <a:prstGeom prst="chevron">
          <a:avLst/>
        </a:prstGeom>
        <a:solidFill>
          <a:schemeClr val="accent1">
            <a:lumMod val="40000"/>
            <a:lumOff val="60000"/>
          </a:schemeClr>
        </a:solidFill>
        <a:ln w="12700" cap="flat" cmpd="sng" algn="ctr">
          <a:solidFill>
            <a:schemeClr val="bg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26670" rIns="26670" bIns="26670" numCol="1" spcCol="1270" anchor="ctr" anchorCtr="0">
          <a:noAutofit/>
        </a:bodyPr>
        <a:lstStyle/>
        <a:p>
          <a:pPr marL="0" lvl="0" indent="0" algn="ctr" defTabSz="889000">
            <a:lnSpc>
              <a:spcPct val="90000"/>
            </a:lnSpc>
            <a:spcBef>
              <a:spcPct val="0"/>
            </a:spcBef>
            <a:spcAft>
              <a:spcPct val="35000"/>
            </a:spcAft>
            <a:buNone/>
          </a:pPr>
          <a:r>
            <a:rPr lang="nl-BE" sz="2000" b="1" kern="1200">
              <a:solidFill>
                <a:sysClr val="windowText" lastClr="000000"/>
              </a:solidFill>
            </a:rPr>
            <a:t>&lt;</a:t>
          </a:r>
          <a:r>
            <a:rPr lang="nl-BE" sz="2000" b="1" kern="1200">
              <a:solidFill>
                <a:sysClr val="windowText" lastClr="000000"/>
              </a:solidFill>
              <a:latin typeface="Century Gothic" panose="020B0502020202020204" pitchFamily="34" charset="0"/>
            </a:rPr>
            <a:t>18,5 ondergewicht</a:t>
          </a:r>
        </a:p>
      </dsp:txBody>
      <dsp:txXfrm>
        <a:off x="388372" y="546665"/>
        <a:ext cx="1969279" cy="776743"/>
      </dsp:txXfrm>
    </dsp:sp>
    <dsp:sp modelId="{CA06E7A5-8218-4584-9014-369994A70CE8}">
      <dsp:nvSpPr>
        <dsp:cNvPr id="0" name=""/>
        <dsp:cNvSpPr/>
      </dsp:nvSpPr>
      <dsp:spPr>
        <a:xfrm>
          <a:off x="2555600" y="546665"/>
          <a:ext cx="2405032" cy="776743"/>
        </a:xfrm>
        <a:prstGeom prst="chevron">
          <a:avLst/>
        </a:prstGeom>
        <a:solidFill>
          <a:srgbClr val="92D05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26670" rIns="26670" bIns="26670" numCol="1" spcCol="1270" anchor="ctr" anchorCtr="0">
          <a:noAutofit/>
        </a:bodyPr>
        <a:lstStyle/>
        <a:p>
          <a:pPr marL="0" lvl="0" indent="0" algn="ctr" defTabSz="889000">
            <a:lnSpc>
              <a:spcPct val="90000"/>
            </a:lnSpc>
            <a:spcBef>
              <a:spcPct val="0"/>
            </a:spcBef>
            <a:spcAft>
              <a:spcPct val="35000"/>
            </a:spcAft>
            <a:buNone/>
          </a:pPr>
          <a:r>
            <a:rPr lang="nl-BE" sz="2000" b="1" kern="1200">
              <a:solidFill>
                <a:sysClr val="windowText" lastClr="000000"/>
              </a:solidFill>
              <a:latin typeface="Century Gothic" panose="020B0502020202020204" pitchFamily="34" charset="0"/>
            </a:rPr>
            <a:t>18,5-25 gezond</a:t>
          </a:r>
        </a:p>
      </dsp:txBody>
      <dsp:txXfrm>
        <a:off x="2943972" y="546665"/>
        <a:ext cx="1628289" cy="776743"/>
      </dsp:txXfrm>
    </dsp:sp>
    <dsp:sp modelId="{0A09967C-D75A-45D6-BD56-F5C67FCB15EA}">
      <dsp:nvSpPr>
        <dsp:cNvPr id="0" name=""/>
        <dsp:cNvSpPr/>
      </dsp:nvSpPr>
      <dsp:spPr>
        <a:xfrm>
          <a:off x="4766447" y="546665"/>
          <a:ext cx="2636404" cy="776743"/>
        </a:xfrm>
        <a:prstGeom prst="chevron">
          <a:avLst/>
        </a:prstGeom>
        <a:solidFill>
          <a:schemeClr val="accent4"/>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26670" rIns="26670" bIns="26670" numCol="1" spcCol="1270" anchor="ctr" anchorCtr="0">
          <a:noAutofit/>
        </a:bodyPr>
        <a:lstStyle/>
        <a:p>
          <a:pPr marL="0" lvl="0" indent="0" algn="ctr" defTabSz="889000">
            <a:lnSpc>
              <a:spcPct val="90000"/>
            </a:lnSpc>
            <a:spcBef>
              <a:spcPct val="0"/>
            </a:spcBef>
            <a:spcAft>
              <a:spcPct val="35000"/>
            </a:spcAft>
            <a:buNone/>
          </a:pPr>
          <a:r>
            <a:rPr lang="nl-BE" sz="2000" b="1" kern="1200">
              <a:solidFill>
                <a:sysClr val="windowText" lastClr="000000"/>
              </a:solidFill>
              <a:latin typeface="Century Gothic" panose="020B0502020202020204" pitchFamily="34" charset="0"/>
            </a:rPr>
            <a:t>25-30 overgewicht</a:t>
          </a:r>
        </a:p>
      </dsp:txBody>
      <dsp:txXfrm>
        <a:off x="5154819" y="546665"/>
        <a:ext cx="1859661" cy="776743"/>
      </dsp:txXfrm>
    </dsp:sp>
    <dsp:sp modelId="{F6841453-EC9E-4630-B520-08E1D224FC93}">
      <dsp:nvSpPr>
        <dsp:cNvPr id="0" name=""/>
        <dsp:cNvSpPr/>
      </dsp:nvSpPr>
      <dsp:spPr>
        <a:xfrm>
          <a:off x="7208665" y="546665"/>
          <a:ext cx="2347494" cy="776743"/>
        </a:xfrm>
        <a:prstGeom prst="chevron">
          <a:avLst/>
        </a:prstGeom>
        <a:solidFill>
          <a:srgbClr val="FF000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26670" rIns="26670" bIns="26670" numCol="1" spcCol="1270" anchor="ctr" anchorCtr="0">
          <a:noAutofit/>
        </a:bodyPr>
        <a:lstStyle/>
        <a:p>
          <a:pPr marL="0" lvl="0" indent="0" algn="ctr" defTabSz="889000">
            <a:lnSpc>
              <a:spcPct val="90000"/>
            </a:lnSpc>
            <a:spcBef>
              <a:spcPct val="0"/>
            </a:spcBef>
            <a:spcAft>
              <a:spcPct val="35000"/>
            </a:spcAft>
            <a:buNone/>
          </a:pPr>
          <a:r>
            <a:rPr lang="nl-BE" sz="2000" b="1" kern="1200">
              <a:solidFill>
                <a:sysClr val="windowText" lastClr="000000"/>
              </a:solidFill>
              <a:latin typeface="Century Gothic" panose="020B0502020202020204" pitchFamily="34" charset="0"/>
            </a:rPr>
            <a:t>&gt;30      obesitas</a:t>
          </a:r>
        </a:p>
      </dsp:txBody>
      <dsp:txXfrm>
        <a:off x="7597037" y="546665"/>
        <a:ext cx="1570751" cy="776743"/>
      </dsp:txXfrm>
    </dsp:sp>
  </dsp:spTree>
</dsp:drawing>
</file>

<file path=xl/diagrams/drawing10.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328810" y="328810"/>
          <a:ext cx="2192070" cy="1534449"/>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goed</a:t>
          </a:r>
        </a:p>
      </dsp:txBody>
      <dsp:txXfrm rot="-5400000">
        <a:off x="1" y="767225"/>
        <a:ext cx="1534449" cy="657621"/>
      </dsp:txXfrm>
    </dsp:sp>
    <dsp:sp modelId="{DD476C88-B217-4D38-855A-635EB723CCE9}">
      <dsp:nvSpPr>
        <dsp:cNvPr id="0" name=""/>
        <dsp:cNvSpPr/>
      </dsp:nvSpPr>
      <dsp:spPr>
        <a:xfrm rot="5400000">
          <a:off x="3800633" y="-2264531"/>
          <a:ext cx="1424845" cy="5957214"/>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8 - 12</a:t>
          </a:r>
        </a:p>
      </dsp:txBody>
      <dsp:txXfrm rot="-5400000">
        <a:off x="1534449" y="71208"/>
        <a:ext cx="5887659" cy="1285735"/>
      </dsp:txXfrm>
    </dsp:sp>
    <dsp:sp modelId="{60A7688C-CA3F-4244-A9EA-97A4CC445768}">
      <dsp:nvSpPr>
        <dsp:cNvPr id="0" name=""/>
        <dsp:cNvSpPr/>
      </dsp:nvSpPr>
      <dsp:spPr>
        <a:xfrm rot="5400000">
          <a:off x="-328810" y="2333162"/>
          <a:ext cx="2192070" cy="1534449"/>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voldoende</a:t>
          </a:r>
        </a:p>
      </dsp:txBody>
      <dsp:txXfrm rot="-5400000">
        <a:off x="1" y="2771577"/>
        <a:ext cx="1534449" cy="657621"/>
      </dsp:txXfrm>
    </dsp:sp>
    <dsp:sp modelId="{FA206614-75C3-4EA1-9B8A-AC18CB329CCB}">
      <dsp:nvSpPr>
        <dsp:cNvPr id="0" name=""/>
        <dsp:cNvSpPr/>
      </dsp:nvSpPr>
      <dsp:spPr>
        <a:xfrm rot="5400000">
          <a:off x="3800633" y="-261832"/>
          <a:ext cx="1424845" cy="5957214"/>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 6</a:t>
          </a:r>
        </a:p>
      </dsp:txBody>
      <dsp:txXfrm rot="-5400000">
        <a:off x="1534449" y="2073907"/>
        <a:ext cx="5887659" cy="1285735"/>
      </dsp:txXfrm>
    </dsp:sp>
    <dsp:sp modelId="{0D9373C2-1E68-47BF-BD8F-C5FBE3154E4F}">
      <dsp:nvSpPr>
        <dsp:cNvPr id="0" name=""/>
        <dsp:cNvSpPr/>
      </dsp:nvSpPr>
      <dsp:spPr>
        <a:xfrm rot="5400000">
          <a:off x="-328810" y="4335861"/>
          <a:ext cx="2192070" cy="1534449"/>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verminderd</a:t>
          </a:r>
        </a:p>
      </dsp:txBody>
      <dsp:txXfrm rot="-5400000">
        <a:off x="1" y="4774276"/>
        <a:ext cx="1534449" cy="657621"/>
      </dsp:txXfrm>
    </dsp:sp>
    <dsp:sp modelId="{2A70C86D-9721-4E33-B661-D6F886BBDDDA}">
      <dsp:nvSpPr>
        <dsp:cNvPr id="0" name=""/>
        <dsp:cNvSpPr/>
      </dsp:nvSpPr>
      <dsp:spPr>
        <a:xfrm rot="5400000">
          <a:off x="3800633" y="1740866"/>
          <a:ext cx="1424845" cy="5957214"/>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6</a:t>
          </a:r>
        </a:p>
      </dsp:txBody>
      <dsp:txXfrm rot="-5400000">
        <a:off x="1534449" y="4076606"/>
        <a:ext cx="5887659" cy="1285735"/>
      </dsp:txXfrm>
    </dsp:sp>
  </dsp:spTree>
</dsp:drawing>
</file>

<file path=xl/diagrams/drawing1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329820" y="330896"/>
          <a:ext cx="2198805" cy="1539163"/>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goed</a:t>
          </a:r>
        </a:p>
      </dsp:txBody>
      <dsp:txXfrm rot="-5400000">
        <a:off x="2" y="770657"/>
        <a:ext cx="1539163" cy="659642"/>
      </dsp:txXfrm>
    </dsp:sp>
    <dsp:sp modelId="{DD476C88-B217-4D38-855A-635EB723CCE9}">
      <dsp:nvSpPr>
        <dsp:cNvPr id="0" name=""/>
        <dsp:cNvSpPr/>
      </dsp:nvSpPr>
      <dsp:spPr>
        <a:xfrm rot="5400000">
          <a:off x="3831632" y="-2291393"/>
          <a:ext cx="1429223" cy="601416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8 - 12</a:t>
          </a:r>
        </a:p>
      </dsp:txBody>
      <dsp:txXfrm rot="-5400000">
        <a:off x="1539164" y="70844"/>
        <a:ext cx="5944392" cy="1289685"/>
      </dsp:txXfrm>
    </dsp:sp>
    <dsp:sp modelId="{38E48E87-33B4-407E-AEB6-4EAC134D5695}">
      <dsp:nvSpPr>
        <dsp:cNvPr id="0" name=""/>
        <dsp:cNvSpPr/>
      </dsp:nvSpPr>
      <dsp:spPr>
        <a:xfrm rot="5400000">
          <a:off x="-329820" y="2340330"/>
          <a:ext cx="2198805" cy="1539163"/>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voldoende</a:t>
          </a:r>
        </a:p>
      </dsp:txBody>
      <dsp:txXfrm rot="-5400000">
        <a:off x="2" y="2780091"/>
        <a:ext cx="1539163" cy="659642"/>
      </dsp:txXfrm>
    </dsp:sp>
    <dsp:sp modelId="{4207932A-E5F4-4B50-AC5E-92709C31FA73}">
      <dsp:nvSpPr>
        <dsp:cNvPr id="0" name=""/>
        <dsp:cNvSpPr/>
      </dsp:nvSpPr>
      <dsp:spPr>
        <a:xfrm rot="5400000">
          <a:off x="3831632" y="-281959"/>
          <a:ext cx="1429223" cy="601416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 6</a:t>
          </a:r>
        </a:p>
      </dsp:txBody>
      <dsp:txXfrm rot="-5400000">
        <a:off x="1539164" y="2080278"/>
        <a:ext cx="5944392" cy="1289685"/>
      </dsp:txXfrm>
    </dsp:sp>
    <dsp:sp modelId="{60A7688C-CA3F-4244-A9EA-97A4CC445768}">
      <dsp:nvSpPr>
        <dsp:cNvPr id="0" name=""/>
        <dsp:cNvSpPr/>
      </dsp:nvSpPr>
      <dsp:spPr>
        <a:xfrm rot="5400000">
          <a:off x="-329820" y="4349764"/>
          <a:ext cx="2198805" cy="1539163"/>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verminderd</a:t>
          </a:r>
        </a:p>
      </dsp:txBody>
      <dsp:txXfrm rot="-5400000">
        <a:off x="2" y="4789525"/>
        <a:ext cx="1539163" cy="659642"/>
      </dsp:txXfrm>
    </dsp:sp>
    <dsp:sp modelId="{FA206614-75C3-4EA1-9B8A-AC18CB329CCB}">
      <dsp:nvSpPr>
        <dsp:cNvPr id="0" name=""/>
        <dsp:cNvSpPr/>
      </dsp:nvSpPr>
      <dsp:spPr>
        <a:xfrm rot="5400000">
          <a:off x="3831632" y="1727475"/>
          <a:ext cx="1429223" cy="601416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6</a:t>
          </a:r>
        </a:p>
      </dsp:txBody>
      <dsp:txXfrm rot="-5400000">
        <a:off x="1539164" y="4089713"/>
        <a:ext cx="5944392" cy="1289685"/>
      </dsp:txXfrm>
    </dsp:sp>
  </dsp:spTree>
</dsp:drawing>
</file>

<file path=xl/diagrams/drawing1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430229" y="430531"/>
          <a:ext cx="2868199" cy="2007739"/>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nl-BE" sz="2800" kern="1200">
              <a:solidFill>
                <a:sysClr val="windowText" lastClr="000000"/>
              </a:solidFill>
            </a:rPr>
            <a:t>normaal</a:t>
          </a:r>
        </a:p>
      </dsp:txBody>
      <dsp:txXfrm rot="-5400000">
        <a:off x="2" y="1004171"/>
        <a:ext cx="2007739" cy="860460"/>
      </dsp:txXfrm>
    </dsp:sp>
    <dsp:sp modelId="{DD476C88-B217-4D38-855A-635EB723CCE9}">
      <dsp:nvSpPr>
        <dsp:cNvPr id="0" name=""/>
        <dsp:cNvSpPr/>
      </dsp:nvSpPr>
      <dsp:spPr>
        <a:xfrm rot="5400000">
          <a:off x="3838842" y="-1711392"/>
          <a:ext cx="1864329" cy="5526535"/>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of = 21</a:t>
          </a:r>
        </a:p>
      </dsp:txBody>
      <dsp:txXfrm rot="-5400000">
        <a:off x="2007740" y="210719"/>
        <a:ext cx="5435526" cy="1682311"/>
      </dsp:txXfrm>
    </dsp:sp>
    <dsp:sp modelId="{60A7688C-CA3F-4244-A9EA-97A4CC445768}">
      <dsp:nvSpPr>
        <dsp:cNvPr id="0" name=""/>
        <dsp:cNvSpPr/>
      </dsp:nvSpPr>
      <dsp:spPr>
        <a:xfrm rot="5400000">
          <a:off x="-430229" y="3019096"/>
          <a:ext cx="2868199" cy="2007739"/>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nl-BE" sz="2800" kern="1200">
              <a:solidFill>
                <a:sysClr val="windowText" lastClr="000000"/>
              </a:solidFill>
            </a:rPr>
            <a:t>te hoog</a:t>
          </a:r>
        </a:p>
      </dsp:txBody>
      <dsp:txXfrm rot="-5400000">
        <a:off x="2" y="3592736"/>
        <a:ext cx="2007739" cy="860460"/>
      </dsp:txXfrm>
    </dsp:sp>
    <dsp:sp modelId="{FA206614-75C3-4EA1-9B8A-AC18CB329CCB}">
      <dsp:nvSpPr>
        <dsp:cNvPr id="0" name=""/>
        <dsp:cNvSpPr/>
      </dsp:nvSpPr>
      <dsp:spPr>
        <a:xfrm rot="5400000">
          <a:off x="3838842" y="757763"/>
          <a:ext cx="1864329" cy="5526535"/>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21</a:t>
          </a:r>
        </a:p>
      </dsp:txBody>
      <dsp:txXfrm rot="-5400000">
        <a:off x="2007740" y="2679875"/>
        <a:ext cx="5435526" cy="1682311"/>
      </dsp:txXfrm>
    </dsp:sp>
  </dsp:spTree>
</dsp:drawing>
</file>

<file path=xl/diagrams/drawing1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369722" y="394745"/>
          <a:ext cx="2464816" cy="1725371"/>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nl-BE" sz="2800" kern="1200">
              <a:solidFill>
                <a:sysClr val="windowText" lastClr="000000"/>
              </a:solidFill>
            </a:rPr>
            <a:t>normaal</a:t>
          </a:r>
        </a:p>
      </dsp:txBody>
      <dsp:txXfrm rot="-5400000">
        <a:off x="1" y="887709"/>
        <a:ext cx="1725371" cy="739445"/>
      </dsp:txXfrm>
    </dsp:sp>
    <dsp:sp modelId="{DD476C88-B217-4D38-855A-635EB723CCE9}">
      <dsp:nvSpPr>
        <dsp:cNvPr id="0" name=""/>
        <dsp:cNvSpPr/>
      </dsp:nvSpPr>
      <dsp:spPr>
        <a:xfrm rot="5400000">
          <a:off x="3743032" y="-1890021"/>
          <a:ext cx="1602131" cy="5637453"/>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of = 2 fouten</a:t>
          </a:r>
        </a:p>
      </dsp:txBody>
      <dsp:txXfrm rot="-5400000">
        <a:off x="1725371" y="205850"/>
        <a:ext cx="5559243" cy="1445711"/>
      </dsp:txXfrm>
    </dsp:sp>
    <dsp:sp modelId="{60A7688C-CA3F-4244-A9EA-97A4CC445768}">
      <dsp:nvSpPr>
        <dsp:cNvPr id="0" name=""/>
        <dsp:cNvSpPr/>
      </dsp:nvSpPr>
      <dsp:spPr>
        <a:xfrm rot="5400000">
          <a:off x="-369722" y="2551794"/>
          <a:ext cx="2464816" cy="1725371"/>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nl-BE" sz="2800" kern="1200">
              <a:solidFill>
                <a:sysClr val="windowText" lastClr="000000"/>
              </a:solidFill>
            </a:rPr>
            <a:t>afwijkend</a:t>
          </a:r>
        </a:p>
      </dsp:txBody>
      <dsp:txXfrm rot="-5400000">
        <a:off x="1" y="3044758"/>
        <a:ext cx="1725371" cy="739445"/>
      </dsp:txXfrm>
    </dsp:sp>
    <dsp:sp modelId="{FA206614-75C3-4EA1-9B8A-AC18CB329CCB}">
      <dsp:nvSpPr>
        <dsp:cNvPr id="0" name=""/>
        <dsp:cNvSpPr/>
      </dsp:nvSpPr>
      <dsp:spPr>
        <a:xfrm rot="5400000">
          <a:off x="3743032" y="164410"/>
          <a:ext cx="1602131" cy="5637453"/>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2 fouten</a:t>
          </a:r>
        </a:p>
      </dsp:txBody>
      <dsp:txXfrm rot="-5400000">
        <a:off x="1725371" y="2260281"/>
        <a:ext cx="5559243" cy="1445711"/>
      </dsp:txXfrm>
    </dsp:sp>
  </dsp:spTree>
</dsp:drawing>
</file>

<file path=xl/diagrams/drawing1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184720" y="225218"/>
          <a:ext cx="1231467" cy="862027"/>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endParaRPr lang="nl-BE" sz="2400" kern="1200">
            <a:solidFill>
              <a:sysClr val="windowText" lastClr="000000"/>
            </a:solidFill>
          </a:endParaRPr>
        </a:p>
      </dsp:txBody>
      <dsp:txXfrm rot="-5400000">
        <a:off x="1" y="471512"/>
        <a:ext cx="862027" cy="369440"/>
      </dsp:txXfrm>
    </dsp:sp>
    <dsp:sp modelId="{DD476C88-B217-4D38-855A-635EB723CCE9}">
      <dsp:nvSpPr>
        <dsp:cNvPr id="0" name=""/>
        <dsp:cNvSpPr/>
      </dsp:nvSpPr>
      <dsp:spPr>
        <a:xfrm rot="5400000">
          <a:off x="3988424" y="-3046761"/>
          <a:ext cx="800453" cy="705324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normaal : &lt; 140/90 mm HG</a:t>
          </a:r>
        </a:p>
      </dsp:txBody>
      <dsp:txXfrm rot="-5400000">
        <a:off x="862028" y="118710"/>
        <a:ext cx="7014172" cy="722303"/>
      </dsp:txXfrm>
    </dsp:sp>
    <dsp:sp modelId="{3051B700-D8DE-480D-A9E0-ED12BB931982}">
      <dsp:nvSpPr>
        <dsp:cNvPr id="0" name=""/>
        <dsp:cNvSpPr/>
      </dsp:nvSpPr>
      <dsp:spPr>
        <a:xfrm rot="5400000">
          <a:off x="-184720" y="1270564"/>
          <a:ext cx="1231467" cy="862027"/>
        </a:xfrm>
        <a:prstGeom prst="chevron">
          <a:avLst/>
        </a:prstGeom>
        <a:solidFill>
          <a:srgbClr val="FFFF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endParaRPr lang="nl-BE" sz="2400" kern="1200"/>
        </a:p>
      </dsp:txBody>
      <dsp:txXfrm rot="-5400000">
        <a:off x="1" y="1516858"/>
        <a:ext cx="862027" cy="369440"/>
      </dsp:txXfrm>
    </dsp:sp>
    <dsp:sp modelId="{8A1C23FD-CE2C-4954-8CB1-4FB879F71683}">
      <dsp:nvSpPr>
        <dsp:cNvPr id="0" name=""/>
        <dsp:cNvSpPr/>
      </dsp:nvSpPr>
      <dsp:spPr>
        <a:xfrm rot="5400000">
          <a:off x="3988424" y="-2040552"/>
          <a:ext cx="800453" cy="705324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lichte verhoging : &gt; 140/90 tot 160/100 mm Hg </a:t>
          </a:r>
        </a:p>
      </dsp:txBody>
      <dsp:txXfrm rot="-5400000">
        <a:off x="862028" y="1124919"/>
        <a:ext cx="7014172" cy="722303"/>
      </dsp:txXfrm>
    </dsp:sp>
    <dsp:sp modelId="{2DA02337-EEBB-4153-89AA-F3A49EF84DB9}">
      <dsp:nvSpPr>
        <dsp:cNvPr id="0" name=""/>
        <dsp:cNvSpPr/>
      </dsp:nvSpPr>
      <dsp:spPr>
        <a:xfrm rot="5400000">
          <a:off x="-184720" y="2355033"/>
          <a:ext cx="1231467" cy="862027"/>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endParaRPr lang="nl-BE" sz="2400" kern="1200">
            <a:solidFill>
              <a:sysClr val="windowText" lastClr="000000"/>
            </a:solidFill>
          </a:endParaRPr>
        </a:p>
      </dsp:txBody>
      <dsp:txXfrm rot="-5400000">
        <a:off x="1" y="2601327"/>
        <a:ext cx="862027" cy="369440"/>
      </dsp:txXfrm>
    </dsp:sp>
    <dsp:sp modelId="{7E84B2E8-8DC7-498A-9A73-46927705F148}">
      <dsp:nvSpPr>
        <dsp:cNvPr id="0" name=""/>
        <dsp:cNvSpPr/>
      </dsp:nvSpPr>
      <dsp:spPr>
        <a:xfrm rot="5400000">
          <a:off x="3988424" y="-956083"/>
          <a:ext cx="800453" cy="705324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matige verhoging : &gt; 160/100 tot 180/110 mm Hg </a:t>
          </a:r>
        </a:p>
      </dsp:txBody>
      <dsp:txXfrm rot="-5400000">
        <a:off x="862028" y="2209388"/>
        <a:ext cx="7014172" cy="722303"/>
      </dsp:txXfrm>
    </dsp:sp>
    <dsp:sp modelId="{60A7688C-CA3F-4244-A9EA-97A4CC445768}">
      <dsp:nvSpPr>
        <dsp:cNvPr id="0" name=""/>
        <dsp:cNvSpPr/>
      </dsp:nvSpPr>
      <dsp:spPr>
        <a:xfrm rot="5400000">
          <a:off x="-184720" y="3439502"/>
          <a:ext cx="1231467" cy="862027"/>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endParaRPr lang="nl-BE" sz="2400" kern="1200">
            <a:solidFill>
              <a:sysClr val="windowText" lastClr="000000"/>
            </a:solidFill>
          </a:endParaRPr>
        </a:p>
      </dsp:txBody>
      <dsp:txXfrm rot="-5400000">
        <a:off x="1" y="3685796"/>
        <a:ext cx="862027" cy="369440"/>
      </dsp:txXfrm>
    </dsp:sp>
    <dsp:sp modelId="{FA206614-75C3-4EA1-9B8A-AC18CB329CCB}">
      <dsp:nvSpPr>
        <dsp:cNvPr id="0" name=""/>
        <dsp:cNvSpPr/>
      </dsp:nvSpPr>
      <dsp:spPr>
        <a:xfrm rot="5400000">
          <a:off x="3988424" y="128385"/>
          <a:ext cx="800453" cy="705324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sterke verhoogd : &gt; 180/110 mm Hg</a:t>
          </a:r>
        </a:p>
      </dsp:txBody>
      <dsp:txXfrm rot="-5400000">
        <a:off x="862028" y="3293857"/>
        <a:ext cx="7014172" cy="722303"/>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8105" y="260595"/>
          <a:ext cx="1720703" cy="1204492"/>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4605" tIns="14605" rIns="14605" bIns="14605" numCol="1" spcCol="1270" anchor="ctr" anchorCtr="0">
          <a:noAutofit/>
        </a:bodyPr>
        <a:lstStyle/>
        <a:p>
          <a:pPr marL="0" lvl="0" indent="0" algn="ctr" defTabSz="1022350">
            <a:lnSpc>
              <a:spcPct val="90000"/>
            </a:lnSpc>
            <a:spcBef>
              <a:spcPct val="0"/>
            </a:spcBef>
            <a:spcAft>
              <a:spcPct val="35000"/>
            </a:spcAft>
            <a:buNone/>
          </a:pPr>
          <a:r>
            <a:rPr lang="nl-BE" sz="2300" kern="1200">
              <a:solidFill>
                <a:sysClr val="windowText" lastClr="000000"/>
              </a:solidFill>
            </a:rPr>
            <a:t>normaal</a:t>
          </a:r>
        </a:p>
      </dsp:txBody>
      <dsp:txXfrm rot="-5400000">
        <a:off x="1" y="604735"/>
        <a:ext cx="1204492" cy="516211"/>
      </dsp:txXfrm>
    </dsp:sp>
    <dsp:sp modelId="{DD476C88-B217-4D38-855A-635EB723CCE9}">
      <dsp:nvSpPr>
        <dsp:cNvPr id="0" name=""/>
        <dsp:cNvSpPr/>
      </dsp:nvSpPr>
      <dsp:spPr>
        <a:xfrm rot="5400000">
          <a:off x="2143279" y="-936296"/>
          <a:ext cx="1118457" cy="299603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8 - 20 %</a:t>
          </a:r>
        </a:p>
        <a:p>
          <a:pPr marL="228600" lvl="1" indent="-228600" algn="l" defTabSz="889000">
            <a:lnSpc>
              <a:spcPct val="90000"/>
            </a:lnSpc>
            <a:spcBef>
              <a:spcPct val="0"/>
            </a:spcBef>
            <a:spcAft>
              <a:spcPct val="15000"/>
            </a:spcAft>
            <a:buChar char="•"/>
          </a:pPr>
          <a:r>
            <a:rPr lang="nl-BE" sz="2000" kern="1200"/>
            <a:t>40-59 jaar : 11 - 22 %</a:t>
          </a:r>
        </a:p>
        <a:p>
          <a:pPr marL="228600" lvl="1" indent="-228600" algn="l" defTabSz="889000">
            <a:lnSpc>
              <a:spcPct val="90000"/>
            </a:lnSpc>
            <a:spcBef>
              <a:spcPct val="0"/>
            </a:spcBef>
            <a:spcAft>
              <a:spcPct val="15000"/>
            </a:spcAft>
            <a:buChar char="•"/>
          </a:pPr>
          <a:r>
            <a:rPr lang="nl-BE" sz="2000" kern="1200"/>
            <a:t>60-79 jaar : 13 - 25 %</a:t>
          </a:r>
        </a:p>
      </dsp:txBody>
      <dsp:txXfrm rot="-5400000">
        <a:off x="1204493" y="57089"/>
        <a:ext cx="2941432" cy="1009259"/>
      </dsp:txXfrm>
    </dsp:sp>
    <dsp:sp modelId="{2DA02337-EEBB-4153-89AA-F3A49EF84DB9}">
      <dsp:nvSpPr>
        <dsp:cNvPr id="0" name=""/>
        <dsp:cNvSpPr/>
      </dsp:nvSpPr>
      <dsp:spPr>
        <a:xfrm rot="5400000">
          <a:off x="-258105" y="1788528"/>
          <a:ext cx="1720703" cy="1204492"/>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4605" tIns="14605" rIns="14605" bIns="14605" numCol="1" spcCol="1270" anchor="ctr" anchorCtr="0">
          <a:noAutofit/>
        </a:bodyPr>
        <a:lstStyle/>
        <a:p>
          <a:pPr marL="0" lvl="0" indent="0" algn="ctr" defTabSz="1022350">
            <a:lnSpc>
              <a:spcPct val="90000"/>
            </a:lnSpc>
            <a:spcBef>
              <a:spcPct val="0"/>
            </a:spcBef>
            <a:spcAft>
              <a:spcPct val="35000"/>
            </a:spcAft>
            <a:buNone/>
          </a:pPr>
          <a:r>
            <a:rPr lang="nl-BE" sz="2300" kern="1200">
              <a:solidFill>
                <a:sysClr val="windowText" lastClr="000000"/>
              </a:solidFill>
            </a:rPr>
            <a:t>te hoog</a:t>
          </a:r>
        </a:p>
      </dsp:txBody>
      <dsp:txXfrm rot="-5400000">
        <a:off x="1" y="2132668"/>
        <a:ext cx="1204492" cy="516211"/>
      </dsp:txXfrm>
    </dsp:sp>
    <dsp:sp modelId="{7E84B2E8-8DC7-498A-9A73-46927705F148}">
      <dsp:nvSpPr>
        <dsp:cNvPr id="0" name=""/>
        <dsp:cNvSpPr/>
      </dsp:nvSpPr>
      <dsp:spPr>
        <a:xfrm rot="5400000">
          <a:off x="2143279" y="591635"/>
          <a:ext cx="1118457" cy="299603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20 - 25 %</a:t>
          </a:r>
        </a:p>
        <a:p>
          <a:pPr marL="228600" lvl="1" indent="-228600" algn="l" defTabSz="889000">
            <a:lnSpc>
              <a:spcPct val="90000"/>
            </a:lnSpc>
            <a:spcBef>
              <a:spcPct val="0"/>
            </a:spcBef>
            <a:spcAft>
              <a:spcPct val="15000"/>
            </a:spcAft>
            <a:buChar char="•"/>
          </a:pPr>
          <a:r>
            <a:rPr lang="nl-BE" sz="2000" kern="1200"/>
            <a:t>40-59 jaar : 22 - 28 %</a:t>
          </a:r>
        </a:p>
        <a:p>
          <a:pPr marL="228600" lvl="1" indent="-228600" algn="l" defTabSz="889000">
            <a:lnSpc>
              <a:spcPct val="90000"/>
            </a:lnSpc>
            <a:spcBef>
              <a:spcPct val="0"/>
            </a:spcBef>
            <a:spcAft>
              <a:spcPct val="15000"/>
            </a:spcAft>
            <a:buChar char="•"/>
          </a:pPr>
          <a:r>
            <a:rPr lang="nl-BE" sz="2000" kern="1200"/>
            <a:t>60-79 jaar : 25 - 30 %</a:t>
          </a:r>
        </a:p>
      </dsp:txBody>
      <dsp:txXfrm rot="-5400000">
        <a:off x="1204493" y="1585021"/>
        <a:ext cx="2941432" cy="1009259"/>
      </dsp:txXfrm>
    </dsp:sp>
    <dsp:sp modelId="{2F51DA5B-1EF4-45B1-A02B-9D7578CD991D}">
      <dsp:nvSpPr>
        <dsp:cNvPr id="0" name=""/>
        <dsp:cNvSpPr/>
      </dsp:nvSpPr>
      <dsp:spPr>
        <a:xfrm rot="5400000">
          <a:off x="-258105" y="3316460"/>
          <a:ext cx="1720703" cy="1204492"/>
        </a:xfrm>
        <a:prstGeom prst="chevron">
          <a:avLst/>
        </a:prstGeom>
        <a:solidFill>
          <a:srgbClr val="FF0000"/>
        </a:solidFill>
        <a:ln w="6350" cap="flat" cmpd="sng" algn="ctr">
          <a:solidFill>
            <a:schemeClr val="bg1"/>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4605" tIns="14605" rIns="14605" bIns="14605" numCol="1" spcCol="1270" anchor="ctr" anchorCtr="0">
          <a:noAutofit/>
        </a:bodyPr>
        <a:lstStyle/>
        <a:p>
          <a:pPr marL="0" lvl="0" indent="0" algn="ctr" defTabSz="1022350">
            <a:lnSpc>
              <a:spcPct val="90000"/>
            </a:lnSpc>
            <a:spcBef>
              <a:spcPct val="0"/>
            </a:spcBef>
            <a:spcAft>
              <a:spcPct val="35000"/>
            </a:spcAft>
            <a:buNone/>
          </a:pPr>
          <a:r>
            <a:rPr lang="nl-BE" sz="2300" kern="1200">
              <a:solidFill>
                <a:sysClr val="windowText" lastClr="000000"/>
              </a:solidFill>
            </a:rPr>
            <a:t>zeer hoog</a:t>
          </a:r>
        </a:p>
      </dsp:txBody>
      <dsp:txXfrm rot="-5400000">
        <a:off x="1" y="3660600"/>
        <a:ext cx="1204492" cy="516211"/>
      </dsp:txXfrm>
    </dsp:sp>
    <dsp:sp modelId="{2BE331D3-FE61-45F8-A768-3B4BF06A5502}">
      <dsp:nvSpPr>
        <dsp:cNvPr id="0" name=""/>
        <dsp:cNvSpPr/>
      </dsp:nvSpPr>
      <dsp:spPr>
        <a:xfrm rot="5400000">
          <a:off x="2143279" y="2119568"/>
          <a:ext cx="1118457" cy="299603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&gt; 25 %</a:t>
          </a:r>
        </a:p>
        <a:p>
          <a:pPr marL="228600" lvl="1" indent="-228600" algn="l" defTabSz="889000">
            <a:lnSpc>
              <a:spcPct val="90000"/>
            </a:lnSpc>
            <a:spcBef>
              <a:spcPct val="0"/>
            </a:spcBef>
            <a:spcAft>
              <a:spcPct val="15000"/>
            </a:spcAft>
            <a:buChar char="•"/>
          </a:pPr>
          <a:r>
            <a:rPr lang="nl-BE" sz="2000" kern="1200"/>
            <a:t>40-59 jaar : &gt; 28 %</a:t>
          </a:r>
        </a:p>
        <a:p>
          <a:pPr marL="228600" lvl="1" indent="-228600" algn="l" defTabSz="889000">
            <a:lnSpc>
              <a:spcPct val="90000"/>
            </a:lnSpc>
            <a:spcBef>
              <a:spcPct val="0"/>
            </a:spcBef>
            <a:spcAft>
              <a:spcPct val="15000"/>
            </a:spcAft>
            <a:buChar char="•"/>
          </a:pPr>
          <a:r>
            <a:rPr lang="nl-BE" sz="2000" kern="1200"/>
            <a:t>60-79 jaar : &gt; 30 %</a:t>
          </a:r>
        </a:p>
      </dsp:txBody>
      <dsp:txXfrm rot="-5400000">
        <a:off x="1204493" y="3112954"/>
        <a:ext cx="2941432" cy="1009259"/>
      </dsp:txXfrm>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4851" y="256803"/>
          <a:ext cx="1699012" cy="1189308"/>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970" tIns="13970" rIns="13970" bIns="13970" numCol="1" spcCol="1270" anchor="ctr" anchorCtr="0">
          <a:noAutofit/>
        </a:bodyPr>
        <a:lstStyle/>
        <a:p>
          <a:pPr marL="0" lvl="0" indent="0" algn="ctr" defTabSz="977900">
            <a:lnSpc>
              <a:spcPct val="90000"/>
            </a:lnSpc>
            <a:spcBef>
              <a:spcPct val="0"/>
            </a:spcBef>
            <a:spcAft>
              <a:spcPct val="35000"/>
            </a:spcAft>
            <a:buNone/>
          </a:pPr>
          <a:r>
            <a:rPr lang="nl-BE" sz="2200" kern="1200">
              <a:solidFill>
                <a:sysClr val="windowText" lastClr="000000"/>
              </a:solidFill>
            </a:rPr>
            <a:t>normaal</a:t>
          </a:r>
        </a:p>
      </dsp:txBody>
      <dsp:txXfrm rot="-5400000">
        <a:off x="1" y="596605"/>
        <a:ext cx="1189308" cy="509704"/>
      </dsp:txXfrm>
    </dsp:sp>
    <dsp:sp modelId="{DD476C88-B217-4D38-855A-635EB723CCE9}">
      <dsp:nvSpPr>
        <dsp:cNvPr id="0" name=""/>
        <dsp:cNvSpPr/>
      </dsp:nvSpPr>
      <dsp:spPr>
        <a:xfrm rot="5400000">
          <a:off x="2142737" y="-951477"/>
          <a:ext cx="1104357" cy="301121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21 - 33 %</a:t>
          </a:r>
        </a:p>
        <a:p>
          <a:pPr marL="228600" lvl="1" indent="-228600" algn="l" defTabSz="889000">
            <a:lnSpc>
              <a:spcPct val="90000"/>
            </a:lnSpc>
            <a:spcBef>
              <a:spcPct val="0"/>
            </a:spcBef>
            <a:spcAft>
              <a:spcPct val="15000"/>
            </a:spcAft>
            <a:buChar char="•"/>
          </a:pPr>
          <a:r>
            <a:rPr lang="nl-BE" sz="2000" kern="1200"/>
            <a:t>40-59 jaar : 23 - 34 %</a:t>
          </a:r>
        </a:p>
        <a:p>
          <a:pPr marL="228600" lvl="1" indent="-228600" algn="l" defTabSz="889000">
            <a:lnSpc>
              <a:spcPct val="90000"/>
            </a:lnSpc>
            <a:spcBef>
              <a:spcPct val="0"/>
            </a:spcBef>
            <a:spcAft>
              <a:spcPct val="15000"/>
            </a:spcAft>
            <a:buChar char="•"/>
          </a:pPr>
          <a:r>
            <a:rPr lang="nl-BE" sz="2000" kern="1200"/>
            <a:t>60-79 jaar : 24 - 36 %</a:t>
          </a:r>
        </a:p>
      </dsp:txBody>
      <dsp:txXfrm rot="-5400000">
        <a:off x="1189308" y="55862"/>
        <a:ext cx="2957306" cy="996537"/>
      </dsp:txXfrm>
    </dsp:sp>
    <dsp:sp modelId="{2DA02337-EEBB-4153-89AA-F3A49EF84DB9}">
      <dsp:nvSpPr>
        <dsp:cNvPr id="0" name=""/>
        <dsp:cNvSpPr/>
      </dsp:nvSpPr>
      <dsp:spPr>
        <a:xfrm rot="5400000">
          <a:off x="-254851" y="1762782"/>
          <a:ext cx="1699012" cy="1189308"/>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970" tIns="13970" rIns="13970" bIns="13970" numCol="1" spcCol="1270" anchor="ctr" anchorCtr="0">
          <a:noAutofit/>
        </a:bodyPr>
        <a:lstStyle/>
        <a:p>
          <a:pPr marL="0" lvl="0" indent="0" algn="ctr" defTabSz="977900">
            <a:lnSpc>
              <a:spcPct val="90000"/>
            </a:lnSpc>
            <a:spcBef>
              <a:spcPct val="0"/>
            </a:spcBef>
            <a:spcAft>
              <a:spcPct val="35000"/>
            </a:spcAft>
            <a:buNone/>
          </a:pPr>
          <a:r>
            <a:rPr lang="nl-BE" sz="2200" kern="1200">
              <a:solidFill>
                <a:sysClr val="windowText" lastClr="000000"/>
              </a:solidFill>
            </a:rPr>
            <a:t>te hoog</a:t>
          </a:r>
        </a:p>
      </dsp:txBody>
      <dsp:txXfrm rot="-5400000">
        <a:off x="1" y="2102584"/>
        <a:ext cx="1189308" cy="509704"/>
      </dsp:txXfrm>
    </dsp:sp>
    <dsp:sp modelId="{7E84B2E8-8DC7-498A-9A73-46927705F148}">
      <dsp:nvSpPr>
        <dsp:cNvPr id="0" name=""/>
        <dsp:cNvSpPr/>
      </dsp:nvSpPr>
      <dsp:spPr>
        <a:xfrm rot="5400000">
          <a:off x="2142737" y="554501"/>
          <a:ext cx="1104357" cy="301121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33 - 39 %</a:t>
          </a:r>
        </a:p>
        <a:p>
          <a:pPr marL="228600" lvl="1" indent="-228600" algn="l" defTabSz="889000">
            <a:lnSpc>
              <a:spcPct val="90000"/>
            </a:lnSpc>
            <a:spcBef>
              <a:spcPct val="0"/>
            </a:spcBef>
            <a:spcAft>
              <a:spcPct val="15000"/>
            </a:spcAft>
            <a:buChar char="•"/>
          </a:pPr>
          <a:r>
            <a:rPr lang="nl-BE" sz="2000" kern="1200"/>
            <a:t>40-59 jaar : 34 - 40 %</a:t>
          </a:r>
        </a:p>
        <a:p>
          <a:pPr marL="228600" lvl="1" indent="-228600" algn="l" defTabSz="889000">
            <a:lnSpc>
              <a:spcPct val="90000"/>
            </a:lnSpc>
            <a:spcBef>
              <a:spcPct val="0"/>
            </a:spcBef>
            <a:spcAft>
              <a:spcPct val="15000"/>
            </a:spcAft>
            <a:buChar char="•"/>
          </a:pPr>
          <a:r>
            <a:rPr lang="nl-BE" sz="2000" kern="1200"/>
            <a:t>60-79 jaar : 36 - 42 %</a:t>
          </a:r>
        </a:p>
      </dsp:txBody>
      <dsp:txXfrm rot="-5400000">
        <a:off x="1189308" y="1561840"/>
        <a:ext cx="2957306" cy="996537"/>
      </dsp:txXfrm>
    </dsp:sp>
    <dsp:sp modelId="{2F51DA5B-1EF4-45B1-A02B-9D7578CD991D}">
      <dsp:nvSpPr>
        <dsp:cNvPr id="0" name=""/>
        <dsp:cNvSpPr/>
      </dsp:nvSpPr>
      <dsp:spPr>
        <a:xfrm rot="5400000">
          <a:off x="-254851" y="3268761"/>
          <a:ext cx="1699012" cy="1189308"/>
        </a:xfrm>
        <a:prstGeom prst="chevron">
          <a:avLst/>
        </a:prstGeom>
        <a:solidFill>
          <a:srgbClr val="FF0000"/>
        </a:solidFill>
        <a:ln w="6350" cap="flat" cmpd="sng" algn="ctr">
          <a:solidFill>
            <a:schemeClr val="bg1"/>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970" tIns="13970" rIns="13970" bIns="13970" numCol="1" spcCol="1270" anchor="ctr" anchorCtr="0">
          <a:noAutofit/>
        </a:bodyPr>
        <a:lstStyle/>
        <a:p>
          <a:pPr marL="0" lvl="0" indent="0" algn="ctr" defTabSz="977900">
            <a:lnSpc>
              <a:spcPct val="90000"/>
            </a:lnSpc>
            <a:spcBef>
              <a:spcPct val="0"/>
            </a:spcBef>
            <a:spcAft>
              <a:spcPct val="35000"/>
            </a:spcAft>
            <a:buNone/>
          </a:pPr>
          <a:r>
            <a:rPr lang="nl-BE" sz="2200" kern="1200">
              <a:solidFill>
                <a:sysClr val="windowText" lastClr="000000"/>
              </a:solidFill>
            </a:rPr>
            <a:t>zeer hoog</a:t>
          </a:r>
        </a:p>
      </dsp:txBody>
      <dsp:txXfrm rot="-5400000">
        <a:off x="1" y="3608563"/>
        <a:ext cx="1189308" cy="509704"/>
      </dsp:txXfrm>
    </dsp:sp>
    <dsp:sp modelId="{2BE331D3-FE61-45F8-A768-3B4BF06A5502}">
      <dsp:nvSpPr>
        <dsp:cNvPr id="0" name=""/>
        <dsp:cNvSpPr/>
      </dsp:nvSpPr>
      <dsp:spPr>
        <a:xfrm rot="5400000">
          <a:off x="2142737" y="2060480"/>
          <a:ext cx="1104357" cy="301121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&gt; 39 %</a:t>
          </a:r>
        </a:p>
        <a:p>
          <a:pPr marL="228600" lvl="1" indent="-228600" algn="l" defTabSz="889000">
            <a:lnSpc>
              <a:spcPct val="90000"/>
            </a:lnSpc>
            <a:spcBef>
              <a:spcPct val="0"/>
            </a:spcBef>
            <a:spcAft>
              <a:spcPct val="15000"/>
            </a:spcAft>
            <a:buChar char="•"/>
          </a:pPr>
          <a:r>
            <a:rPr lang="nl-BE" sz="2000" kern="1200"/>
            <a:t>40-59 jaar : &gt; 40 %</a:t>
          </a:r>
        </a:p>
        <a:p>
          <a:pPr marL="228600" lvl="1" indent="-228600" algn="l" defTabSz="889000">
            <a:lnSpc>
              <a:spcPct val="90000"/>
            </a:lnSpc>
            <a:spcBef>
              <a:spcPct val="0"/>
            </a:spcBef>
            <a:spcAft>
              <a:spcPct val="15000"/>
            </a:spcAft>
            <a:buChar char="•"/>
          </a:pPr>
          <a:r>
            <a:rPr lang="nl-BE" sz="2000" kern="1200"/>
            <a:t>60-79 jaar : &gt; 42 %</a:t>
          </a:r>
        </a:p>
      </dsp:txBody>
      <dsp:txXfrm rot="-5400000">
        <a:off x="1189308" y="3067819"/>
        <a:ext cx="2957306" cy="996537"/>
      </dsp:txXfrm>
    </dsp:sp>
  </dsp:spTree>
</dsp:drawing>
</file>

<file path=xl/diagrams/drawing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9726" y="262123"/>
          <a:ext cx="1731511" cy="1212058"/>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te laag</a:t>
          </a:r>
        </a:p>
      </dsp:txBody>
      <dsp:txXfrm rot="-5400000">
        <a:off x="1" y="608425"/>
        <a:ext cx="1212058" cy="519453"/>
      </dsp:txXfrm>
    </dsp:sp>
    <dsp:sp modelId="{DD476C88-B217-4D38-855A-635EB723CCE9}">
      <dsp:nvSpPr>
        <dsp:cNvPr id="0" name=""/>
        <dsp:cNvSpPr/>
      </dsp:nvSpPr>
      <dsp:spPr>
        <a:xfrm rot="5400000">
          <a:off x="2029250" y="-814795"/>
          <a:ext cx="1125482" cy="275986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36 %</a:t>
          </a:r>
        </a:p>
      </dsp:txBody>
      <dsp:txXfrm rot="-5400000">
        <a:off x="1212058" y="57339"/>
        <a:ext cx="2704925" cy="1015598"/>
      </dsp:txXfrm>
    </dsp:sp>
    <dsp:sp modelId="{2DA02337-EEBB-4153-89AA-F3A49EF84DB9}">
      <dsp:nvSpPr>
        <dsp:cNvPr id="0" name=""/>
        <dsp:cNvSpPr/>
      </dsp:nvSpPr>
      <dsp:spPr>
        <a:xfrm rot="5400000">
          <a:off x="-259726" y="1799032"/>
          <a:ext cx="1731511" cy="1212058"/>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normaal</a:t>
          </a:r>
        </a:p>
      </dsp:txBody>
      <dsp:txXfrm rot="-5400000">
        <a:off x="1" y="2145334"/>
        <a:ext cx="1212058" cy="519453"/>
      </dsp:txXfrm>
    </dsp:sp>
    <dsp:sp modelId="{7E84B2E8-8DC7-498A-9A73-46927705F148}">
      <dsp:nvSpPr>
        <dsp:cNvPr id="0" name=""/>
        <dsp:cNvSpPr/>
      </dsp:nvSpPr>
      <dsp:spPr>
        <a:xfrm rot="5400000">
          <a:off x="2029250" y="722113"/>
          <a:ext cx="1125482" cy="275986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36 tot 40 %</a:t>
          </a:r>
        </a:p>
      </dsp:txBody>
      <dsp:txXfrm rot="-5400000">
        <a:off x="1212058" y="1594247"/>
        <a:ext cx="2704925" cy="1015598"/>
      </dsp:txXfrm>
    </dsp:sp>
    <dsp:sp modelId="{60A7688C-CA3F-4244-A9EA-97A4CC445768}">
      <dsp:nvSpPr>
        <dsp:cNvPr id="0" name=""/>
        <dsp:cNvSpPr/>
      </dsp:nvSpPr>
      <dsp:spPr>
        <a:xfrm rot="5400000">
          <a:off x="-259726" y="3335941"/>
          <a:ext cx="1731511" cy="1212058"/>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hoog</a:t>
          </a:r>
        </a:p>
      </dsp:txBody>
      <dsp:txXfrm rot="-5400000">
        <a:off x="1" y="3682243"/>
        <a:ext cx="1212058" cy="519453"/>
      </dsp:txXfrm>
    </dsp:sp>
    <dsp:sp modelId="{FA206614-75C3-4EA1-9B8A-AC18CB329CCB}">
      <dsp:nvSpPr>
        <dsp:cNvPr id="0" name=""/>
        <dsp:cNvSpPr/>
      </dsp:nvSpPr>
      <dsp:spPr>
        <a:xfrm rot="5400000">
          <a:off x="2029250" y="2259022"/>
          <a:ext cx="1125482" cy="275986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40 %</a:t>
          </a:r>
        </a:p>
      </dsp:txBody>
      <dsp:txXfrm rot="-5400000">
        <a:off x="1212058" y="3131156"/>
        <a:ext cx="2704925" cy="1015598"/>
      </dsp:txXfrm>
    </dsp:sp>
  </dsp:spTree>
</dsp:drawing>
</file>

<file path=xl/diagrams/drawing5.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8276" y="260640"/>
          <a:ext cx="1721846" cy="1205292"/>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te laag</a:t>
          </a:r>
        </a:p>
      </dsp:txBody>
      <dsp:txXfrm rot="-5400000">
        <a:off x="1" y="605009"/>
        <a:ext cx="1205292" cy="516554"/>
      </dsp:txXfrm>
    </dsp:sp>
    <dsp:sp modelId="{DD476C88-B217-4D38-855A-635EB723CCE9}">
      <dsp:nvSpPr>
        <dsp:cNvPr id="0" name=""/>
        <dsp:cNvSpPr/>
      </dsp:nvSpPr>
      <dsp:spPr>
        <a:xfrm rot="5400000">
          <a:off x="2105208" y="-897552"/>
          <a:ext cx="1119199" cy="291903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28 %</a:t>
          </a:r>
        </a:p>
      </dsp:txBody>
      <dsp:txXfrm rot="-5400000">
        <a:off x="1205292" y="56999"/>
        <a:ext cx="2864397" cy="1009929"/>
      </dsp:txXfrm>
    </dsp:sp>
    <dsp:sp modelId="{2DA02337-EEBB-4153-89AA-F3A49EF84DB9}">
      <dsp:nvSpPr>
        <dsp:cNvPr id="0" name=""/>
        <dsp:cNvSpPr/>
      </dsp:nvSpPr>
      <dsp:spPr>
        <a:xfrm rot="5400000">
          <a:off x="-258276" y="1789715"/>
          <a:ext cx="1721846" cy="1205292"/>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normaal</a:t>
          </a:r>
        </a:p>
      </dsp:txBody>
      <dsp:txXfrm rot="-5400000">
        <a:off x="1" y="2134084"/>
        <a:ext cx="1205292" cy="516554"/>
      </dsp:txXfrm>
    </dsp:sp>
    <dsp:sp modelId="{7E84B2E8-8DC7-498A-9A73-46927705F148}">
      <dsp:nvSpPr>
        <dsp:cNvPr id="0" name=""/>
        <dsp:cNvSpPr/>
      </dsp:nvSpPr>
      <dsp:spPr>
        <a:xfrm rot="5400000">
          <a:off x="2105208" y="631522"/>
          <a:ext cx="1119199" cy="291903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28 tot 32 %</a:t>
          </a:r>
        </a:p>
      </dsp:txBody>
      <dsp:txXfrm rot="-5400000">
        <a:off x="1205292" y="1586074"/>
        <a:ext cx="2864397" cy="1009929"/>
      </dsp:txXfrm>
    </dsp:sp>
    <dsp:sp modelId="{60A7688C-CA3F-4244-A9EA-97A4CC445768}">
      <dsp:nvSpPr>
        <dsp:cNvPr id="0" name=""/>
        <dsp:cNvSpPr/>
      </dsp:nvSpPr>
      <dsp:spPr>
        <a:xfrm rot="5400000">
          <a:off x="-258276" y="3318789"/>
          <a:ext cx="1721846" cy="1205292"/>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hoog</a:t>
          </a:r>
        </a:p>
      </dsp:txBody>
      <dsp:txXfrm rot="-5400000">
        <a:off x="1" y="3663158"/>
        <a:ext cx="1205292" cy="516554"/>
      </dsp:txXfrm>
    </dsp:sp>
    <dsp:sp modelId="{FA206614-75C3-4EA1-9B8A-AC18CB329CCB}">
      <dsp:nvSpPr>
        <dsp:cNvPr id="0" name=""/>
        <dsp:cNvSpPr/>
      </dsp:nvSpPr>
      <dsp:spPr>
        <a:xfrm rot="5400000">
          <a:off x="2105208" y="2031116"/>
          <a:ext cx="1119199" cy="291903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32 %</a:t>
          </a:r>
        </a:p>
      </dsp:txBody>
      <dsp:txXfrm rot="-5400000">
        <a:off x="1205292" y="2985668"/>
        <a:ext cx="2864397" cy="1009929"/>
      </dsp:txXfrm>
    </dsp:sp>
  </dsp:spTree>
</dsp:drawing>
</file>

<file path=xl/diagrams/drawing6.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1514" y="255164"/>
          <a:ext cx="1676762" cy="1173733"/>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laag risico</a:t>
          </a:r>
        </a:p>
      </dsp:txBody>
      <dsp:txXfrm rot="-5400000">
        <a:off x="1" y="590517"/>
        <a:ext cx="1173733" cy="503029"/>
      </dsp:txXfrm>
    </dsp:sp>
    <dsp:sp modelId="{DD476C88-B217-4D38-855A-635EB723CCE9}">
      <dsp:nvSpPr>
        <dsp:cNvPr id="0" name=""/>
        <dsp:cNvSpPr/>
      </dsp:nvSpPr>
      <dsp:spPr>
        <a:xfrm rot="5400000">
          <a:off x="2113319" y="-935935"/>
          <a:ext cx="1090468" cy="2969640"/>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94 cm</a:t>
          </a:r>
        </a:p>
      </dsp:txBody>
      <dsp:txXfrm rot="-5400000">
        <a:off x="1173733" y="56883"/>
        <a:ext cx="2916408" cy="984004"/>
      </dsp:txXfrm>
    </dsp:sp>
    <dsp:sp modelId="{2DA02337-EEBB-4153-89AA-F3A49EF84DB9}">
      <dsp:nvSpPr>
        <dsp:cNvPr id="0" name=""/>
        <dsp:cNvSpPr/>
      </dsp:nvSpPr>
      <dsp:spPr>
        <a:xfrm rot="5400000">
          <a:off x="-251514" y="1738821"/>
          <a:ext cx="1676762" cy="1173733"/>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970" tIns="13970" rIns="13970" bIns="13970" numCol="1" spcCol="1270" anchor="ctr" anchorCtr="0">
          <a:noAutofit/>
        </a:bodyPr>
        <a:lstStyle/>
        <a:p>
          <a:pPr marL="0" lvl="0" indent="0" algn="ctr" defTabSz="977900">
            <a:lnSpc>
              <a:spcPct val="90000"/>
            </a:lnSpc>
            <a:spcBef>
              <a:spcPct val="0"/>
            </a:spcBef>
            <a:spcAft>
              <a:spcPct val="35000"/>
            </a:spcAft>
            <a:buNone/>
          </a:pPr>
          <a:r>
            <a:rPr lang="nl-BE" sz="2200" kern="1200">
              <a:solidFill>
                <a:sysClr val="windowText" lastClr="000000"/>
              </a:solidFill>
            </a:rPr>
            <a:t>verhoogd risico</a:t>
          </a:r>
        </a:p>
      </dsp:txBody>
      <dsp:txXfrm rot="-5400000">
        <a:off x="1" y="2074174"/>
        <a:ext cx="1173733" cy="503029"/>
      </dsp:txXfrm>
    </dsp:sp>
    <dsp:sp modelId="{7E84B2E8-8DC7-498A-9A73-46927705F148}">
      <dsp:nvSpPr>
        <dsp:cNvPr id="0" name=""/>
        <dsp:cNvSpPr/>
      </dsp:nvSpPr>
      <dsp:spPr>
        <a:xfrm rot="5400000">
          <a:off x="2113606" y="547434"/>
          <a:ext cx="1089895" cy="2969640"/>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94 tot 99 cm</a:t>
          </a:r>
        </a:p>
      </dsp:txBody>
      <dsp:txXfrm rot="-5400000">
        <a:off x="1173734" y="1540510"/>
        <a:ext cx="2916436" cy="983487"/>
      </dsp:txXfrm>
    </dsp:sp>
    <dsp:sp modelId="{60A7688C-CA3F-4244-A9EA-97A4CC445768}">
      <dsp:nvSpPr>
        <dsp:cNvPr id="0" name=""/>
        <dsp:cNvSpPr/>
      </dsp:nvSpPr>
      <dsp:spPr>
        <a:xfrm rot="5400000">
          <a:off x="-251514" y="3222477"/>
          <a:ext cx="1676762" cy="1173733"/>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t>          </a:t>
          </a:r>
          <a:r>
            <a:rPr lang="nl-BE" sz="2100" kern="1200">
              <a:solidFill>
                <a:sysClr val="windowText" lastClr="000000"/>
              </a:solidFill>
            </a:rPr>
            <a:t>sterk verhoogd risico</a:t>
          </a:r>
        </a:p>
      </dsp:txBody>
      <dsp:txXfrm rot="-5400000">
        <a:off x="1" y="3557830"/>
        <a:ext cx="1173733" cy="503029"/>
      </dsp:txXfrm>
    </dsp:sp>
    <dsp:sp modelId="{FA206614-75C3-4EA1-9B8A-AC18CB329CCB}">
      <dsp:nvSpPr>
        <dsp:cNvPr id="0" name=""/>
        <dsp:cNvSpPr/>
      </dsp:nvSpPr>
      <dsp:spPr>
        <a:xfrm rot="5400000">
          <a:off x="2113606" y="2031091"/>
          <a:ext cx="1089895" cy="2969640"/>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100 cm</a:t>
          </a:r>
        </a:p>
      </dsp:txBody>
      <dsp:txXfrm rot="-5400000">
        <a:off x="1173734" y="3024167"/>
        <a:ext cx="2916436" cy="983487"/>
      </dsp:txXfrm>
    </dsp:sp>
  </dsp:spTree>
</dsp:drawing>
</file>

<file path=xl/diagrams/drawing7.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7174" y="259521"/>
          <a:ext cx="1714498" cy="1200148"/>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laag risico</a:t>
          </a:r>
        </a:p>
      </dsp:txBody>
      <dsp:txXfrm rot="-5400000">
        <a:off x="1" y="602420"/>
        <a:ext cx="1200148" cy="514350"/>
      </dsp:txXfrm>
    </dsp:sp>
    <dsp:sp modelId="{DD476C88-B217-4D38-855A-635EB723CCE9}">
      <dsp:nvSpPr>
        <dsp:cNvPr id="0" name=""/>
        <dsp:cNvSpPr/>
      </dsp:nvSpPr>
      <dsp:spPr>
        <a:xfrm rot="5400000">
          <a:off x="2088062" y="-885567"/>
          <a:ext cx="1115009" cy="2890838"/>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80 cm</a:t>
          </a:r>
        </a:p>
      </dsp:txBody>
      <dsp:txXfrm rot="-5400000">
        <a:off x="1200148" y="56777"/>
        <a:ext cx="2836408" cy="1006149"/>
      </dsp:txXfrm>
    </dsp:sp>
    <dsp:sp modelId="{2DA02337-EEBB-4153-89AA-F3A49EF84DB9}">
      <dsp:nvSpPr>
        <dsp:cNvPr id="0" name=""/>
        <dsp:cNvSpPr/>
      </dsp:nvSpPr>
      <dsp:spPr>
        <a:xfrm rot="5400000">
          <a:off x="-257174" y="1781175"/>
          <a:ext cx="1714498" cy="1200148"/>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970" tIns="13970" rIns="13970" bIns="13970" numCol="1" spcCol="1270" anchor="ctr" anchorCtr="0">
          <a:noAutofit/>
        </a:bodyPr>
        <a:lstStyle/>
        <a:p>
          <a:pPr marL="0" lvl="0" indent="0" algn="ctr" defTabSz="977900">
            <a:lnSpc>
              <a:spcPct val="90000"/>
            </a:lnSpc>
            <a:spcBef>
              <a:spcPct val="0"/>
            </a:spcBef>
            <a:spcAft>
              <a:spcPct val="35000"/>
            </a:spcAft>
            <a:buNone/>
          </a:pPr>
          <a:r>
            <a:rPr lang="nl-BE" sz="2200" kern="1200">
              <a:solidFill>
                <a:sysClr val="windowText" lastClr="000000"/>
              </a:solidFill>
            </a:rPr>
            <a:t>verhoogd risico</a:t>
          </a:r>
        </a:p>
      </dsp:txBody>
      <dsp:txXfrm rot="-5400000">
        <a:off x="1" y="2124074"/>
        <a:ext cx="1200148" cy="514350"/>
      </dsp:txXfrm>
    </dsp:sp>
    <dsp:sp modelId="{7E84B2E8-8DC7-498A-9A73-46927705F148}">
      <dsp:nvSpPr>
        <dsp:cNvPr id="0" name=""/>
        <dsp:cNvSpPr/>
      </dsp:nvSpPr>
      <dsp:spPr>
        <a:xfrm rot="5400000">
          <a:off x="2088355" y="635793"/>
          <a:ext cx="1114423" cy="2890838"/>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80 tot 89 cm</a:t>
          </a:r>
        </a:p>
      </dsp:txBody>
      <dsp:txXfrm rot="-5400000">
        <a:off x="1200148" y="1578402"/>
        <a:ext cx="2836436" cy="1005619"/>
      </dsp:txXfrm>
    </dsp:sp>
    <dsp:sp modelId="{60A7688C-CA3F-4244-A9EA-97A4CC445768}">
      <dsp:nvSpPr>
        <dsp:cNvPr id="0" name=""/>
        <dsp:cNvSpPr/>
      </dsp:nvSpPr>
      <dsp:spPr>
        <a:xfrm rot="5400000">
          <a:off x="-257174" y="3302829"/>
          <a:ext cx="1714498" cy="1200148"/>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335" tIns="13335" rIns="13335" bIns="13335" numCol="1" spcCol="1270" anchor="ctr" anchorCtr="0">
          <a:noAutofit/>
        </a:bodyPr>
        <a:lstStyle/>
        <a:p>
          <a:pPr marL="0" lvl="0" indent="0" algn="ctr" defTabSz="933450">
            <a:lnSpc>
              <a:spcPct val="90000"/>
            </a:lnSpc>
            <a:spcBef>
              <a:spcPct val="0"/>
            </a:spcBef>
            <a:spcAft>
              <a:spcPct val="35000"/>
            </a:spcAft>
            <a:buNone/>
          </a:pPr>
          <a:endParaRPr lang="nl-BE" sz="2100" kern="1200">
            <a:solidFill>
              <a:sysClr val="windowText" lastClr="000000"/>
            </a:solidFill>
          </a:endParaRPr>
        </a:p>
        <a:p>
          <a:pPr marL="0" lvl="0" indent="0" algn="ctr" defTabSz="933450">
            <a:lnSpc>
              <a:spcPct val="90000"/>
            </a:lnSpc>
            <a:spcBef>
              <a:spcPct val="0"/>
            </a:spcBef>
            <a:spcAft>
              <a:spcPct val="35000"/>
            </a:spcAft>
            <a:buNone/>
          </a:pPr>
          <a:r>
            <a:rPr lang="nl-BE" sz="2100" kern="1200">
              <a:solidFill>
                <a:sysClr val="windowText" lastClr="000000"/>
              </a:solidFill>
            </a:rPr>
            <a:t>sterk verhoogd risico</a:t>
          </a:r>
        </a:p>
      </dsp:txBody>
      <dsp:txXfrm rot="-5400000">
        <a:off x="1" y="3645728"/>
        <a:ext cx="1200148" cy="514350"/>
      </dsp:txXfrm>
    </dsp:sp>
    <dsp:sp modelId="{FA206614-75C3-4EA1-9B8A-AC18CB329CCB}">
      <dsp:nvSpPr>
        <dsp:cNvPr id="0" name=""/>
        <dsp:cNvSpPr/>
      </dsp:nvSpPr>
      <dsp:spPr>
        <a:xfrm rot="5400000">
          <a:off x="2088355" y="2157447"/>
          <a:ext cx="1114423" cy="2890838"/>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90 cm</a:t>
          </a:r>
        </a:p>
      </dsp:txBody>
      <dsp:txXfrm rot="-5400000">
        <a:off x="1200148" y="3100056"/>
        <a:ext cx="2836436" cy="1005619"/>
      </dsp:txXfrm>
    </dsp:sp>
  </dsp:spTree>
</dsp:drawing>
</file>

<file path=xl/diagrams/drawing8.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2372" y="255376"/>
          <a:ext cx="1682485" cy="1177739"/>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laag risico</a:t>
          </a:r>
        </a:p>
      </dsp:txBody>
      <dsp:txXfrm rot="-5400000">
        <a:off x="2" y="591873"/>
        <a:ext cx="1177739" cy="504746"/>
      </dsp:txXfrm>
    </dsp:sp>
    <dsp:sp modelId="{DD476C88-B217-4D38-855A-635EB723CCE9}">
      <dsp:nvSpPr>
        <dsp:cNvPr id="0" name=""/>
        <dsp:cNvSpPr/>
      </dsp:nvSpPr>
      <dsp:spPr>
        <a:xfrm rot="5400000">
          <a:off x="2101555" y="-920812"/>
          <a:ext cx="1094190" cy="294182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1 tot 9</a:t>
          </a:r>
        </a:p>
      </dsp:txBody>
      <dsp:txXfrm rot="-5400000">
        <a:off x="1177739" y="56418"/>
        <a:ext cx="2888408" cy="987362"/>
      </dsp:txXfrm>
    </dsp:sp>
    <dsp:sp modelId="{2DA02337-EEBB-4153-89AA-F3A49EF84DB9}">
      <dsp:nvSpPr>
        <dsp:cNvPr id="0" name=""/>
        <dsp:cNvSpPr/>
      </dsp:nvSpPr>
      <dsp:spPr>
        <a:xfrm rot="5400000">
          <a:off x="-252372" y="1744755"/>
          <a:ext cx="1682485" cy="1177739"/>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970" tIns="13970" rIns="13970" bIns="13970" numCol="1" spcCol="1270" anchor="ctr" anchorCtr="0">
          <a:noAutofit/>
        </a:bodyPr>
        <a:lstStyle/>
        <a:p>
          <a:pPr marL="0" lvl="0" indent="0" algn="ctr" defTabSz="977900">
            <a:lnSpc>
              <a:spcPct val="90000"/>
            </a:lnSpc>
            <a:spcBef>
              <a:spcPct val="0"/>
            </a:spcBef>
            <a:spcAft>
              <a:spcPct val="35000"/>
            </a:spcAft>
            <a:buNone/>
          </a:pPr>
          <a:r>
            <a:rPr lang="nl-BE" sz="2200" kern="1200">
              <a:solidFill>
                <a:sysClr val="windowText" lastClr="000000"/>
              </a:solidFill>
            </a:rPr>
            <a:t>verhoogd risico</a:t>
          </a:r>
        </a:p>
      </dsp:txBody>
      <dsp:txXfrm rot="-5400000">
        <a:off x="2" y="2081252"/>
        <a:ext cx="1177739" cy="504746"/>
      </dsp:txXfrm>
    </dsp:sp>
    <dsp:sp modelId="{7E84B2E8-8DC7-498A-9A73-46927705F148}">
      <dsp:nvSpPr>
        <dsp:cNvPr id="0" name=""/>
        <dsp:cNvSpPr/>
      </dsp:nvSpPr>
      <dsp:spPr>
        <a:xfrm rot="5400000">
          <a:off x="2101843" y="568278"/>
          <a:ext cx="1093615" cy="294182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10 tot 14</a:t>
          </a:r>
        </a:p>
      </dsp:txBody>
      <dsp:txXfrm rot="-5400000">
        <a:off x="1177740" y="1545767"/>
        <a:ext cx="2888436" cy="986843"/>
      </dsp:txXfrm>
    </dsp:sp>
    <dsp:sp modelId="{60A7688C-CA3F-4244-A9EA-97A4CC445768}">
      <dsp:nvSpPr>
        <dsp:cNvPr id="0" name=""/>
        <dsp:cNvSpPr/>
      </dsp:nvSpPr>
      <dsp:spPr>
        <a:xfrm rot="5400000">
          <a:off x="-252372" y="3234134"/>
          <a:ext cx="1682485" cy="1177739"/>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335" tIns="13335" rIns="13335" bIns="13335" numCol="1" spcCol="1270" anchor="ctr" anchorCtr="0">
          <a:noAutofit/>
        </a:bodyPr>
        <a:lstStyle/>
        <a:p>
          <a:pPr marL="0" lvl="0" indent="0" algn="ctr" defTabSz="933450">
            <a:lnSpc>
              <a:spcPct val="90000"/>
            </a:lnSpc>
            <a:spcBef>
              <a:spcPct val="0"/>
            </a:spcBef>
            <a:spcAft>
              <a:spcPct val="35000"/>
            </a:spcAft>
            <a:buNone/>
          </a:pPr>
          <a:r>
            <a:rPr lang="nl-BE" sz="2100" kern="1200"/>
            <a:t>  </a:t>
          </a:r>
        </a:p>
        <a:p>
          <a:pPr marL="0" lvl="0" indent="0" algn="ctr" defTabSz="933450">
            <a:lnSpc>
              <a:spcPct val="90000"/>
            </a:lnSpc>
            <a:spcBef>
              <a:spcPct val="0"/>
            </a:spcBef>
            <a:spcAft>
              <a:spcPct val="35000"/>
            </a:spcAft>
            <a:buNone/>
          </a:pPr>
          <a:r>
            <a:rPr lang="nl-BE" sz="2100" kern="1200">
              <a:solidFill>
                <a:sysClr val="windowText" lastClr="000000"/>
              </a:solidFill>
            </a:rPr>
            <a:t>sterk verhoogd risico</a:t>
          </a:r>
        </a:p>
      </dsp:txBody>
      <dsp:txXfrm rot="-5400000">
        <a:off x="2" y="3570631"/>
        <a:ext cx="1177739" cy="504746"/>
      </dsp:txXfrm>
    </dsp:sp>
    <dsp:sp modelId="{FA206614-75C3-4EA1-9B8A-AC18CB329CCB}">
      <dsp:nvSpPr>
        <dsp:cNvPr id="0" name=""/>
        <dsp:cNvSpPr/>
      </dsp:nvSpPr>
      <dsp:spPr>
        <a:xfrm rot="5400000">
          <a:off x="2101843" y="2057658"/>
          <a:ext cx="1093615" cy="294182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15</a:t>
          </a:r>
        </a:p>
      </dsp:txBody>
      <dsp:txXfrm rot="-5400000">
        <a:off x="1177740" y="3035147"/>
        <a:ext cx="2888436" cy="986843"/>
      </dsp:txXfrm>
    </dsp:sp>
  </dsp:spTree>
</dsp:drawing>
</file>

<file path=xl/diagrams/drawing9.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1085" y="255058"/>
          <a:ext cx="1673900" cy="1171730"/>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laag risico</a:t>
          </a:r>
        </a:p>
      </dsp:txBody>
      <dsp:txXfrm rot="-5400000">
        <a:off x="0" y="589838"/>
        <a:ext cx="1171730" cy="502170"/>
      </dsp:txXfrm>
    </dsp:sp>
    <dsp:sp modelId="{DD476C88-B217-4D38-855A-635EB723CCE9}">
      <dsp:nvSpPr>
        <dsp:cNvPr id="0" name=""/>
        <dsp:cNvSpPr/>
      </dsp:nvSpPr>
      <dsp:spPr>
        <a:xfrm rot="5400000">
          <a:off x="2072767" y="-897064"/>
          <a:ext cx="1088607" cy="289068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1 tot 9</a:t>
          </a:r>
        </a:p>
      </dsp:txBody>
      <dsp:txXfrm rot="-5400000">
        <a:off x="1171730" y="57114"/>
        <a:ext cx="2837541" cy="982325"/>
      </dsp:txXfrm>
    </dsp:sp>
    <dsp:sp modelId="{2DA02337-EEBB-4153-89AA-F3A49EF84DB9}">
      <dsp:nvSpPr>
        <dsp:cNvPr id="0" name=""/>
        <dsp:cNvSpPr/>
      </dsp:nvSpPr>
      <dsp:spPr>
        <a:xfrm rot="5400000">
          <a:off x="-251085" y="1735853"/>
          <a:ext cx="1673900" cy="1171730"/>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970" tIns="13970" rIns="13970" bIns="13970" numCol="1" spcCol="1270" anchor="ctr" anchorCtr="0">
          <a:noAutofit/>
        </a:bodyPr>
        <a:lstStyle/>
        <a:p>
          <a:pPr marL="0" lvl="0" indent="0" algn="ctr" defTabSz="977900">
            <a:lnSpc>
              <a:spcPct val="90000"/>
            </a:lnSpc>
            <a:spcBef>
              <a:spcPct val="0"/>
            </a:spcBef>
            <a:spcAft>
              <a:spcPct val="35000"/>
            </a:spcAft>
            <a:buNone/>
          </a:pPr>
          <a:r>
            <a:rPr lang="nl-BE" sz="2200" kern="1200">
              <a:solidFill>
                <a:sysClr val="windowText" lastClr="000000"/>
              </a:solidFill>
            </a:rPr>
            <a:t>verhoogd risico</a:t>
          </a:r>
        </a:p>
      </dsp:txBody>
      <dsp:txXfrm rot="-5400000">
        <a:off x="0" y="2070633"/>
        <a:ext cx="1171730" cy="502170"/>
      </dsp:txXfrm>
    </dsp:sp>
    <dsp:sp modelId="{7E84B2E8-8DC7-498A-9A73-46927705F148}">
      <dsp:nvSpPr>
        <dsp:cNvPr id="0" name=""/>
        <dsp:cNvSpPr/>
      </dsp:nvSpPr>
      <dsp:spPr>
        <a:xfrm rot="5400000">
          <a:off x="2073054" y="583444"/>
          <a:ext cx="1088035" cy="289068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10 tot 14</a:t>
          </a:r>
        </a:p>
      </dsp:txBody>
      <dsp:txXfrm rot="-5400000">
        <a:off x="1171731" y="1537881"/>
        <a:ext cx="2837569" cy="981809"/>
      </dsp:txXfrm>
    </dsp:sp>
    <dsp:sp modelId="{60A7688C-CA3F-4244-A9EA-97A4CC445768}">
      <dsp:nvSpPr>
        <dsp:cNvPr id="0" name=""/>
        <dsp:cNvSpPr/>
      </dsp:nvSpPr>
      <dsp:spPr>
        <a:xfrm rot="5400000">
          <a:off x="-251085" y="3216648"/>
          <a:ext cx="1673900" cy="1171730"/>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t> </a:t>
          </a:r>
        </a:p>
        <a:p>
          <a:pPr marL="0" lvl="0" indent="0" algn="ctr" defTabSz="1066800">
            <a:lnSpc>
              <a:spcPct val="90000"/>
            </a:lnSpc>
            <a:spcBef>
              <a:spcPct val="0"/>
            </a:spcBef>
            <a:spcAft>
              <a:spcPct val="35000"/>
            </a:spcAft>
            <a:buNone/>
          </a:pPr>
          <a:r>
            <a:rPr lang="nl-BE" sz="2100" kern="1200">
              <a:solidFill>
                <a:sysClr val="windowText" lastClr="000000"/>
              </a:solidFill>
            </a:rPr>
            <a:t>sterk verhoogd risico</a:t>
          </a:r>
        </a:p>
      </dsp:txBody>
      <dsp:txXfrm rot="-5400000">
        <a:off x="0" y="3551428"/>
        <a:ext cx="1171730" cy="502170"/>
      </dsp:txXfrm>
    </dsp:sp>
    <dsp:sp modelId="{FA206614-75C3-4EA1-9B8A-AC18CB329CCB}">
      <dsp:nvSpPr>
        <dsp:cNvPr id="0" name=""/>
        <dsp:cNvSpPr/>
      </dsp:nvSpPr>
      <dsp:spPr>
        <a:xfrm rot="5400000">
          <a:off x="2073054" y="2064239"/>
          <a:ext cx="1088035" cy="289068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15</a:t>
          </a:r>
        </a:p>
      </dsp:txBody>
      <dsp:txXfrm rot="-5400000">
        <a:off x="1171731" y="3018676"/>
        <a:ext cx="2837569" cy="981809"/>
      </dsp:txXfrm>
    </dsp:sp>
  </dsp:spTree>
</dsp:drawing>
</file>

<file path=xl/diagrams/layout1.xml><?xml version="1.0" encoding="utf-8"?>
<dgm:layoutDef xmlns:dgm="http://schemas.openxmlformats.org/drawingml/2006/diagram" xmlns:a="http://schemas.openxmlformats.org/drawingml/2006/main" uniqueId="urn:microsoft.com/office/officeart/2005/8/layout/chevron1">
  <dgm:title val=""/>
  <dgm:desc val=""/>
  <dgm:catLst>
    <dgm:cat type="process" pri="9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animLvl val="lvl"/>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des" func="maxDepth" op="gte" val="2">
        <dgm:constrLst>
          <dgm:constr type="h" for="ch" forName="composite" refType="h"/>
          <dgm:constr type="w" for="ch" forName="composite" refType="w"/>
          <dgm:constr type="w" for="des" forName="parTx"/>
          <dgm:constr type="h" for="des" forName="parTx" op="equ"/>
          <dgm:constr type="w" for="des" forName="desTx"/>
          <dgm:constr type="h" for="des" forName="desTx" op="equ"/>
          <dgm:constr type="primFontSz" for="des" forName="parTx" val="65"/>
          <dgm:constr type="secFontSz" for="des" forName="desTx" refType="primFontSz" refFor="des" refForName="parTx" op="equ"/>
          <dgm:constr type="h" for="des" forName="parTx" refType="primFontSz" refFor="des" refForName="parTx" fact="1.5"/>
          <dgm:constr type="h" for="des" forName="desTx" refType="primFontSz" refFor="des" refForName="parTx" fact="0.5"/>
          <dgm:constr type="w" for="ch" forName="space" op="equ" val="-6"/>
        </dgm:constrLst>
        <dgm:ruleLst>
          <dgm:rule type="w" for="ch" forName="composite" val="0" fact="NaN" max="NaN"/>
          <dgm:rule type="primFontSz" for="des" forName="parTx" val="5" fact="NaN" max="NaN"/>
        </dgm:ruleLst>
        <dgm:forEach name="Name6" axis="ch" ptType="node">
          <dgm:layoutNode name="composite">
            <dgm:alg type="composite"/>
            <dgm:shape xmlns:r="http://schemas.openxmlformats.org/officeDocument/2006/relationships" r:blip="">
              <dgm:adjLst/>
            </dgm:shape>
            <dgm:presOf/>
            <dgm:choose name="Name7">
              <dgm:if name="Name8" func="var" arg="dir" op="equ" val="norm">
                <dgm:constrLst>
                  <dgm:constr type="l" for="ch" forName="parTx"/>
                  <dgm:constr type="w" for="ch" forName="parTx" refType="w"/>
                  <dgm:constr type="t" for="ch" forName="parTx"/>
                  <dgm:constr type="l" for="ch" forName="desTx"/>
                  <dgm:constr type="w" for="ch" forName="desTx" refType="w" refFor="ch" refForName="parTx" fact="0.8"/>
                  <dgm:constr type="t" for="ch" forName="desTx" refType="h" refFor="ch" refForName="parTx" fact="1.125"/>
                </dgm:constrLst>
              </dgm:if>
              <dgm:else name="Name9">
                <dgm:constrLst>
                  <dgm:constr type="l" for="ch" forName="parTx"/>
                  <dgm:constr type="w" for="ch" forName="parTx" refType="w"/>
                  <dgm:constr type="t" for="ch" forName="parTx"/>
                  <dgm:constr type="l" for="ch" forName="desTx" refType="w" fact="0.2"/>
                  <dgm:constr type="w" for="ch" forName="desTx" refType="w" refFor="ch" refForName="parTx" fact="0.8"/>
                  <dgm:constr type="t" for="ch" forName="desTx" refType="h" refFor="ch" refForName="parTx" fact="1.125"/>
                </dgm:constrLst>
              </dgm:else>
            </dgm:choose>
            <dgm:ruleLst>
              <dgm:rule type="h" val="INF" fact="NaN" max="NaN"/>
            </dgm:ruleLst>
            <dgm:layoutNode name="parTx">
              <dgm:varLst>
                <dgm:chMax val="0"/>
                <dgm:chPref val="0"/>
                <dgm:bulletEnabled val="1"/>
              </dgm:varLst>
              <dgm:alg type="tx"/>
              <dgm:choose name="Name10">
                <dgm:if name="Name11" func="var" arg="dir" op="equ" val="norm">
                  <dgm:shape xmlns:r="http://schemas.openxmlformats.org/officeDocument/2006/relationships" type="chevron" r:blip="">
                    <dgm:adjLst/>
                  </dgm:shape>
                </dgm:if>
                <dgm:else name="Name12">
                  <dgm:shape xmlns:r="http://schemas.openxmlformats.org/officeDocument/2006/relationships" rot="180" type="chevron" r:blip="">
                    <dgm:adjLst/>
                  </dgm:shape>
                </dgm:else>
              </dgm:choose>
              <dgm:presOf axis="self" ptType="node"/>
              <dgm:choose name="Name13">
                <dgm:if name="Name14" func="var" arg="dir" op="equ" val="norm">
                  <dgm:constrLst>
                    <dgm:constr type="h" refType="w" op="lte" fact="0.4"/>
                    <dgm:constr type="h"/>
                    <dgm:constr type="tMarg" refType="primFontSz" fact="0.105"/>
                    <dgm:constr type="bMarg" refType="primFontSz" fact="0.105"/>
                    <dgm:constr type="lMarg" refType="primFontSz" fact="0.315"/>
                    <dgm:constr type="rMarg" refType="primFontSz" fact="0.105"/>
                  </dgm:constrLst>
                </dgm:if>
                <dgm:else name="Name15">
                  <dgm:constrLst>
                    <dgm:constr type="h" refType="w" op="lte" fact="0.4"/>
                    <dgm:constr type="h"/>
                    <dgm:constr type="tMarg" refType="primFontSz" fact="0.105"/>
                    <dgm:constr type="bMarg" refType="primFontSz" fact="0.105"/>
                    <dgm:constr type="lMarg" refType="primFontSz" fact="0.105"/>
                    <dgm:constr type="rMarg" refType="primFontSz" fact="0.315"/>
                  </dgm:constrLst>
                </dgm:else>
              </dgm:choose>
              <dgm:ruleLst>
                <dgm:rule type="h" val="INF" fact="NaN" max="NaN"/>
              </dgm:ruleLst>
            </dgm:layoutNode>
            <dgm:layoutNode name="desTx" styleLbl="revTx">
              <dgm:varLst>
                <dgm:bulletEnabled val="1"/>
              </dgm:varLst>
              <dgm:alg type="tx">
                <dgm:param type="stBulletLvl" val="1"/>
              </dgm:alg>
              <dgm:choose name="Name16">
                <dgm:if name="Name17" axis="ch" ptType="node" func="cnt" op="gte" val="1">
                  <dgm:shape xmlns:r="http://schemas.openxmlformats.org/officeDocument/2006/relationships" type="rect" r:blip="">
                    <dgm:adjLst/>
                  </dgm:shape>
                </dgm:if>
                <dgm:else name="Name18">
                  <dgm:shape xmlns:r="http://schemas.openxmlformats.org/officeDocument/2006/relationships" type="rect" r:blip="" hideGeom="1">
                    <dgm:adjLst/>
                  </dgm:shape>
                </dgm:else>
              </dgm:choose>
              <dgm:presOf axis="des" ptType="node"/>
              <dgm:constrLst>
                <dgm:constr type="secFontSz" val="65"/>
                <dgm:constr type="primFontSz" refType="secFontSz"/>
                <dgm:constr type="h"/>
                <dgm:constr type="tMarg"/>
                <dgm:constr type="bMarg"/>
                <dgm:constr type="rMarg"/>
                <dgm:constr type="lMarg"/>
              </dgm:constrLst>
              <dgm:ruleLst>
                <dgm:rule type="h" val="INF" fact="NaN" max="NaN"/>
              </dgm:ruleLst>
            </dgm:layoutNode>
          </dgm:layoutNode>
          <dgm:forEach name="Name19" axis="followSib" ptType="sibTrans" cnt="1">
            <dgm:layoutNode name="space">
              <dgm:alg type="sp"/>
              <dgm:shape xmlns:r="http://schemas.openxmlformats.org/officeDocument/2006/relationships" r:blip="">
                <dgm:adjLst/>
              </dgm:shape>
              <dgm:presOf/>
              <dgm:constrLst/>
              <dgm:ruleLst/>
            </dgm:layoutNode>
          </dgm:forEach>
        </dgm:forEach>
      </dgm:if>
      <dgm:else name="Name20">
        <dgm:constrLst>
          <dgm:constr type="w" for="ch" forName="parTxOnly" refType="w"/>
          <dgm:constr type="h" for="des" forName="parTxOnly" op="equ"/>
          <dgm:constr type="primFontSz" for="des" forName="parTxOnly" op="equ" val="65"/>
          <dgm:constr type="w" for="ch" forName="parTxOnlySpace" refType="w" refFor="ch" refForName="parTxOnly" fact="-0.1"/>
        </dgm:constrLst>
        <dgm:ruleLst/>
        <dgm:forEach name="Name21" axis="ch" ptType="node">
          <dgm:layoutNode name="parTxOnly">
            <dgm:varLst>
              <dgm:chMax val="0"/>
              <dgm:chPref val="0"/>
              <dgm:bulletEnabled val="1"/>
            </dgm:varLst>
            <dgm:alg type="tx"/>
            <dgm:choose name="Name22">
              <dgm:if name="Name23" func="var" arg="dir" op="equ" val="norm">
                <dgm:shape xmlns:r="http://schemas.openxmlformats.org/officeDocument/2006/relationships" type="chevron" r:blip="">
                  <dgm:adjLst/>
                </dgm:shape>
              </dgm:if>
              <dgm:else name="Name24">
                <dgm:shape xmlns:r="http://schemas.openxmlformats.org/officeDocument/2006/relationships" rot="180" type="chevron" r:blip="">
                  <dgm:adjLst/>
                </dgm:shape>
              </dgm:else>
            </dgm:choose>
            <dgm:presOf axis="self" ptType="node"/>
            <dgm:choose name="Name25">
              <dgm:if name="Name26" func="var" arg="dir" op="equ" val="norm">
                <dgm:constrLst>
                  <dgm:constr type="h" refType="w" op="equ" fact="0.4"/>
                  <dgm:constr type="tMarg" refType="primFontSz" fact="0.105"/>
                  <dgm:constr type="bMarg" refType="primFontSz" fact="0.105"/>
                  <dgm:constr type="lMarg" refType="primFontSz" fact="0.315"/>
                  <dgm:constr type="rMarg" refType="primFontSz" fact="0.105"/>
                </dgm:constrLst>
              </dgm:if>
              <dgm:else name="Name27">
                <dgm:constrLst>
                  <dgm:constr type="h" refType="w" op="equ" fact="0.4"/>
                  <dgm:constr type="tMarg" refType="primFontSz" fact="0.105"/>
                  <dgm:constr type="bMarg" refType="primFontSz" fact="0.105"/>
                  <dgm:constr type="lMarg" refType="primFontSz" fact="0.105"/>
                  <dgm:constr type="rMarg" refType="primFontSz" fact="0.315"/>
                </dgm:constrLst>
              </dgm:else>
            </dgm:choose>
            <dgm:ruleLst>
              <dgm:rule type="primFontSz" val="5" fact="NaN" max="NaN"/>
            </dgm:ruleLst>
          </dgm:layoutNode>
          <dgm:forEach name="Name28" axis="followSib" ptType="sibTrans" cnt="1">
            <dgm:layoutNode name="parTxOnlySpace">
              <dgm:alg type="sp"/>
              <dgm:shape xmlns:r="http://schemas.openxmlformats.org/officeDocument/2006/relationships" r:blip="">
                <dgm:adjLst/>
              </dgm:shape>
              <dgm:presOf/>
              <dgm:constrLst/>
              <dgm:ruleLst/>
            </dgm:layoutNode>
          </dgm:forEach>
        </dgm:forEach>
      </dgm:else>
    </dgm:choose>
  </dgm:layoutNode>
</dgm:layoutDef>
</file>

<file path=xl/diagrams/layout10.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11.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12.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13.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14.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3.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4.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5.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6.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7.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8.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9.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0.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1.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2.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3.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4.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4.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5.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6.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7.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8.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9.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6" Type="http://schemas.openxmlformats.org/officeDocument/2006/relationships/diagramData" Target="../diagrams/data6.xml"/><Relationship Id="rId117" Type="http://schemas.openxmlformats.org/officeDocument/2006/relationships/image" Target="../media/image39.png"/><Relationship Id="rId21" Type="http://schemas.openxmlformats.org/officeDocument/2006/relationships/diagramData" Target="../diagrams/data5.xml"/><Relationship Id="rId42" Type="http://schemas.openxmlformats.org/officeDocument/2006/relationships/diagramLayout" Target="../diagrams/layout9.xml"/><Relationship Id="rId47" Type="http://schemas.microsoft.com/office/2007/relationships/hdphoto" Target="../media/hdphoto1.wdp"/><Relationship Id="rId63" Type="http://schemas.openxmlformats.org/officeDocument/2006/relationships/image" Target="../media/image12.png"/><Relationship Id="rId68" Type="http://schemas.openxmlformats.org/officeDocument/2006/relationships/image" Target="../media/image16.jpeg"/><Relationship Id="rId84" Type="http://schemas.openxmlformats.org/officeDocument/2006/relationships/diagramColors" Target="../diagrams/colors12.xml"/><Relationship Id="rId89" Type="http://schemas.openxmlformats.org/officeDocument/2006/relationships/diagramColors" Target="../diagrams/colors13.xml"/><Relationship Id="rId112" Type="http://schemas.openxmlformats.org/officeDocument/2006/relationships/image" Target="../media/image34.png"/><Relationship Id="rId16" Type="http://schemas.openxmlformats.org/officeDocument/2006/relationships/diagramData" Target="../diagrams/data4.xml"/><Relationship Id="rId107" Type="http://schemas.openxmlformats.org/officeDocument/2006/relationships/image" Target="../media/image29.png"/><Relationship Id="rId11" Type="http://schemas.openxmlformats.org/officeDocument/2006/relationships/diagramData" Target="../diagrams/data3.xml"/><Relationship Id="rId24" Type="http://schemas.openxmlformats.org/officeDocument/2006/relationships/diagramColors" Target="../diagrams/colors5.xml"/><Relationship Id="rId32" Type="http://schemas.openxmlformats.org/officeDocument/2006/relationships/diagramLayout" Target="../diagrams/layout7.xml"/><Relationship Id="rId37" Type="http://schemas.openxmlformats.org/officeDocument/2006/relationships/diagramLayout" Target="../diagrams/layout8.xml"/><Relationship Id="rId40" Type="http://schemas.microsoft.com/office/2007/relationships/diagramDrawing" Target="../diagrams/drawing8.xml"/><Relationship Id="rId45" Type="http://schemas.microsoft.com/office/2007/relationships/diagramDrawing" Target="../diagrams/drawing9.xml"/><Relationship Id="rId53" Type="http://schemas.openxmlformats.org/officeDocument/2006/relationships/image" Target="../media/image6.png"/><Relationship Id="rId58" Type="http://schemas.microsoft.com/office/2007/relationships/hdphoto" Target="../media/hdphoto6.wdp"/><Relationship Id="rId66" Type="http://schemas.openxmlformats.org/officeDocument/2006/relationships/image" Target="../media/image15.png"/><Relationship Id="rId74" Type="http://schemas.openxmlformats.org/officeDocument/2006/relationships/diagramColors" Target="../diagrams/colors10.xml"/><Relationship Id="rId79" Type="http://schemas.openxmlformats.org/officeDocument/2006/relationships/diagramColors" Target="../diagrams/colors11.xml"/><Relationship Id="rId87" Type="http://schemas.openxmlformats.org/officeDocument/2006/relationships/diagramLayout" Target="../diagrams/layout13.xml"/><Relationship Id="rId102" Type="http://schemas.openxmlformats.org/officeDocument/2006/relationships/image" Target="../media/image24.jpg"/><Relationship Id="rId110" Type="http://schemas.openxmlformats.org/officeDocument/2006/relationships/image" Target="../media/image32.jpg"/><Relationship Id="rId115" Type="http://schemas.openxmlformats.org/officeDocument/2006/relationships/image" Target="../media/image37.jpg"/><Relationship Id="rId5" Type="http://schemas.microsoft.com/office/2007/relationships/diagramDrawing" Target="../diagrams/drawing1.xml"/><Relationship Id="rId61" Type="http://schemas.openxmlformats.org/officeDocument/2006/relationships/image" Target="../media/image10.png"/><Relationship Id="rId82" Type="http://schemas.openxmlformats.org/officeDocument/2006/relationships/diagramLayout" Target="../diagrams/layout12.xml"/><Relationship Id="rId90" Type="http://schemas.microsoft.com/office/2007/relationships/diagramDrawing" Target="../diagrams/drawing13.xml"/><Relationship Id="rId95" Type="http://schemas.microsoft.com/office/2007/relationships/diagramDrawing" Target="../diagrams/drawing14.xml"/><Relationship Id="rId19" Type="http://schemas.openxmlformats.org/officeDocument/2006/relationships/diagramColors" Target="../diagrams/colors4.xml"/><Relationship Id="rId14" Type="http://schemas.openxmlformats.org/officeDocument/2006/relationships/diagramColors" Target="../diagrams/colors3.xml"/><Relationship Id="rId22" Type="http://schemas.openxmlformats.org/officeDocument/2006/relationships/diagramLayout" Target="../diagrams/layout5.xml"/><Relationship Id="rId27" Type="http://schemas.openxmlformats.org/officeDocument/2006/relationships/diagramLayout" Target="../diagrams/layout6.xml"/><Relationship Id="rId30" Type="http://schemas.microsoft.com/office/2007/relationships/diagramDrawing" Target="../diagrams/drawing6.xml"/><Relationship Id="rId35" Type="http://schemas.microsoft.com/office/2007/relationships/diagramDrawing" Target="../diagrams/drawing7.xml"/><Relationship Id="rId43" Type="http://schemas.openxmlformats.org/officeDocument/2006/relationships/diagramQuickStyle" Target="../diagrams/quickStyle9.xml"/><Relationship Id="rId48" Type="http://schemas.openxmlformats.org/officeDocument/2006/relationships/image" Target="../media/image3.png"/><Relationship Id="rId56" Type="http://schemas.microsoft.com/office/2007/relationships/hdphoto" Target="../media/hdphoto5.wdp"/><Relationship Id="rId64" Type="http://schemas.openxmlformats.org/officeDocument/2006/relationships/image" Target="../media/image13.png"/><Relationship Id="rId69" Type="http://schemas.openxmlformats.org/officeDocument/2006/relationships/image" Target="../media/image17.jpeg"/><Relationship Id="rId77" Type="http://schemas.openxmlformats.org/officeDocument/2006/relationships/diagramLayout" Target="../diagrams/layout11.xml"/><Relationship Id="rId100" Type="http://schemas.openxmlformats.org/officeDocument/2006/relationships/image" Target="../media/image22.png"/><Relationship Id="rId105" Type="http://schemas.openxmlformats.org/officeDocument/2006/relationships/image" Target="../media/image27.jpg"/><Relationship Id="rId113" Type="http://schemas.openxmlformats.org/officeDocument/2006/relationships/image" Target="../media/image35.jpg"/><Relationship Id="rId118" Type="http://schemas.openxmlformats.org/officeDocument/2006/relationships/image" Target="../media/image40.emf"/><Relationship Id="rId8" Type="http://schemas.openxmlformats.org/officeDocument/2006/relationships/diagramQuickStyle" Target="../diagrams/quickStyle2.xml"/><Relationship Id="rId51" Type="http://schemas.openxmlformats.org/officeDocument/2006/relationships/image" Target="../media/image5.png"/><Relationship Id="rId72" Type="http://schemas.openxmlformats.org/officeDocument/2006/relationships/diagramLayout" Target="../diagrams/layout10.xml"/><Relationship Id="rId80" Type="http://schemas.microsoft.com/office/2007/relationships/diagramDrawing" Target="../diagrams/drawing11.xml"/><Relationship Id="rId85" Type="http://schemas.microsoft.com/office/2007/relationships/diagramDrawing" Target="../diagrams/drawing12.xml"/><Relationship Id="rId93" Type="http://schemas.openxmlformats.org/officeDocument/2006/relationships/diagramQuickStyle" Target="../diagrams/quickStyle14.xml"/><Relationship Id="rId98" Type="http://schemas.microsoft.com/office/2007/relationships/hdphoto" Target="../media/hdphoto9.wdp"/><Relationship Id="rId3" Type="http://schemas.openxmlformats.org/officeDocument/2006/relationships/diagramQuickStyle" Target="../diagrams/quickStyle1.xml"/><Relationship Id="rId12" Type="http://schemas.openxmlformats.org/officeDocument/2006/relationships/diagramLayout" Target="../diagrams/layout3.xml"/><Relationship Id="rId17" Type="http://schemas.openxmlformats.org/officeDocument/2006/relationships/diagramLayout" Target="../diagrams/layout4.xml"/><Relationship Id="rId25" Type="http://schemas.microsoft.com/office/2007/relationships/diagramDrawing" Target="../diagrams/drawing5.xml"/><Relationship Id="rId33" Type="http://schemas.openxmlformats.org/officeDocument/2006/relationships/diagramQuickStyle" Target="../diagrams/quickStyle7.xml"/><Relationship Id="rId38" Type="http://schemas.openxmlformats.org/officeDocument/2006/relationships/diagramQuickStyle" Target="../diagrams/quickStyle8.xml"/><Relationship Id="rId46" Type="http://schemas.openxmlformats.org/officeDocument/2006/relationships/image" Target="../media/image2.png"/><Relationship Id="rId59" Type="http://schemas.openxmlformats.org/officeDocument/2006/relationships/image" Target="../media/image9.png"/><Relationship Id="rId67" Type="http://schemas.microsoft.com/office/2007/relationships/hdphoto" Target="../media/hdphoto8.wdp"/><Relationship Id="rId103" Type="http://schemas.openxmlformats.org/officeDocument/2006/relationships/image" Target="../media/image25.png"/><Relationship Id="rId108" Type="http://schemas.openxmlformats.org/officeDocument/2006/relationships/image" Target="../media/image30.jpg"/><Relationship Id="rId116" Type="http://schemas.openxmlformats.org/officeDocument/2006/relationships/image" Target="../media/image38.png"/><Relationship Id="rId20" Type="http://schemas.microsoft.com/office/2007/relationships/diagramDrawing" Target="../diagrams/drawing4.xml"/><Relationship Id="rId41" Type="http://schemas.openxmlformats.org/officeDocument/2006/relationships/diagramData" Target="../diagrams/data9.xml"/><Relationship Id="rId54" Type="http://schemas.microsoft.com/office/2007/relationships/hdphoto" Target="../media/hdphoto4.wdp"/><Relationship Id="rId62" Type="http://schemas.openxmlformats.org/officeDocument/2006/relationships/image" Target="../media/image11.png"/><Relationship Id="rId70" Type="http://schemas.openxmlformats.org/officeDocument/2006/relationships/image" Target="../media/image18.png"/><Relationship Id="rId75" Type="http://schemas.microsoft.com/office/2007/relationships/diagramDrawing" Target="../diagrams/drawing10.xml"/><Relationship Id="rId83" Type="http://schemas.openxmlformats.org/officeDocument/2006/relationships/diagramQuickStyle" Target="../diagrams/quickStyle12.xml"/><Relationship Id="rId88" Type="http://schemas.openxmlformats.org/officeDocument/2006/relationships/diagramQuickStyle" Target="../diagrams/quickStyle13.xml"/><Relationship Id="rId91" Type="http://schemas.openxmlformats.org/officeDocument/2006/relationships/diagramData" Target="../diagrams/data14.xml"/><Relationship Id="rId96" Type="http://schemas.openxmlformats.org/officeDocument/2006/relationships/image" Target="../media/image19.emf"/><Relationship Id="rId111" Type="http://schemas.openxmlformats.org/officeDocument/2006/relationships/image" Target="../media/image33.jpg"/><Relationship Id="rId1" Type="http://schemas.openxmlformats.org/officeDocument/2006/relationships/diagramData" Target="../diagrams/data1.xml"/><Relationship Id="rId6" Type="http://schemas.openxmlformats.org/officeDocument/2006/relationships/diagramData" Target="../diagrams/data2.xml"/><Relationship Id="rId15" Type="http://schemas.microsoft.com/office/2007/relationships/diagramDrawing" Target="../diagrams/drawing3.xml"/><Relationship Id="rId23" Type="http://schemas.openxmlformats.org/officeDocument/2006/relationships/diagramQuickStyle" Target="../diagrams/quickStyle5.xml"/><Relationship Id="rId28" Type="http://schemas.openxmlformats.org/officeDocument/2006/relationships/diagramQuickStyle" Target="../diagrams/quickStyle6.xml"/><Relationship Id="rId36" Type="http://schemas.openxmlformats.org/officeDocument/2006/relationships/diagramData" Target="../diagrams/data8.xml"/><Relationship Id="rId49" Type="http://schemas.openxmlformats.org/officeDocument/2006/relationships/image" Target="../media/image4.png"/><Relationship Id="rId57" Type="http://schemas.openxmlformats.org/officeDocument/2006/relationships/image" Target="../media/image8.png"/><Relationship Id="rId106" Type="http://schemas.openxmlformats.org/officeDocument/2006/relationships/image" Target="../media/image28.jpg"/><Relationship Id="rId114" Type="http://schemas.openxmlformats.org/officeDocument/2006/relationships/image" Target="../media/image36.jpg"/><Relationship Id="rId10" Type="http://schemas.microsoft.com/office/2007/relationships/diagramDrawing" Target="../diagrams/drawing2.xml"/><Relationship Id="rId31" Type="http://schemas.openxmlformats.org/officeDocument/2006/relationships/diagramData" Target="../diagrams/data7.xml"/><Relationship Id="rId44" Type="http://schemas.openxmlformats.org/officeDocument/2006/relationships/diagramColors" Target="../diagrams/colors9.xml"/><Relationship Id="rId52" Type="http://schemas.microsoft.com/office/2007/relationships/hdphoto" Target="../media/hdphoto3.wdp"/><Relationship Id="rId60" Type="http://schemas.microsoft.com/office/2007/relationships/hdphoto" Target="../media/hdphoto7.wdp"/><Relationship Id="rId65" Type="http://schemas.openxmlformats.org/officeDocument/2006/relationships/image" Target="../media/image14.png"/><Relationship Id="rId73" Type="http://schemas.openxmlformats.org/officeDocument/2006/relationships/diagramQuickStyle" Target="../diagrams/quickStyle10.xml"/><Relationship Id="rId78" Type="http://schemas.openxmlformats.org/officeDocument/2006/relationships/diagramQuickStyle" Target="../diagrams/quickStyle11.xml"/><Relationship Id="rId81" Type="http://schemas.openxmlformats.org/officeDocument/2006/relationships/diagramData" Target="../diagrams/data12.xml"/><Relationship Id="rId86" Type="http://schemas.openxmlformats.org/officeDocument/2006/relationships/diagramData" Target="../diagrams/data13.xml"/><Relationship Id="rId94" Type="http://schemas.openxmlformats.org/officeDocument/2006/relationships/diagramColors" Target="../diagrams/colors14.xml"/><Relationship Id="rId99" Type="http://schemas.openxmlformats.org/officeDocument/2006/relationships/image" Target="../media/image21.png"/><Relationship Id="rId101" Type="http://schemas.openxmlformats.org/officeDocument/2006/relationships/image" Target="../media/image23.gif"/><Relationship Id="rId4" Type="http://schemas.openxmlformats.org/officeDocument/2006/relationships/diagramColors" Target="../diagrams/colors1.xml"/><Relationship Id="rId9" Type="http://schemas.openxmlformats.org/officeDocument/2006/relationships/diagramColors" Target="../diagrams/colors2.xml"/><Relationship Id="rId13" Type="http://schemas.openxmlformats.org/officeDocument/2006/relationships/diagramQuickStyle" Target="../diagrams/quickStyle3.xml"/><Relationship Id="rId18" Type="http://schemas.openxmlformats.org/officeDocument/2006/relationships/diagramQuickStyle" Target="../diagrams/quickStyle4.xml"/><Relationship Id="rId39" Type="http://schemas.openxmlformats.org/officeDocument/2006/relationships/diagramColors" Target="../diagrams/colors8.xml"/><Relationship Id="rId109" Type="http://schemas.openxmlformats.org/officeDocument/2006/relationships/image" Target="../media/image31.jpg"/><Relationship Id="rId34" Type="http://schemas.openxmlformats.org/officeDocument/2006/relationships/diagramColors" Target="../diagrams/colors7.xml"/><Relationship Id="rId50" Type="http://schemas.microsoft.com/office/2007/relationships/hdphoto" Target="../media/hdphoto2.wdp"/><Relationship Id="rId55" Type="http://schemas.openxmlformats.org/officeDocument/2006/relationships/image" Target="../media/image7.png"/><Relationship Id="rId76" Type="http://schemas.openxmlformats.org/officeDocument/2006/relationships/diagramData" Target="../diagrams/data11.xml"/><Relationship Id="rId97" Type="http://schemas.openxmlformats.org/officeDocument/2006/relationships/image" Target="../media/image20.png"/><Relationship Id="rId104" Type="http://schemas.openxmlformats.org/officeDocument/2006/relationships/image" Target="../media/image26.png"/><Relationship Id="rId7" Type="http://schemas.openxmlformats.org/officeDocument/2006/relationships/diagramLayout" Target="../diagrams/layout2.xml"/><Relationship Id="rId71" Type="http://schemas.openxmlformats.org/officeDocument/2006/relationships/diagramData" Target="../diagrams/data10.xml"/><Relationship Id="rId92" Type="http://schemas.openxmlformats.org/officeDocument/2006/relationships/diagramLayout" Target="../diagrams/layout14.xml"/><Relationship Id="rId2" Type="http://schemas.openxmlformats.org/officeDocument/2006/relationships/diagramLayout" Target="../diagrams/layout1.xml"/><Relationship Id="rId29" Type="http://schemas.openxmlformats.org/officeDocument/2006/relationships/diagramColors" Target="../diagrams/colors6.xml"/></Relationships>
</file>

<file path=xl/drawings/_rels/drawing3.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1.emf"/></Relationships>
</file>

<file path=xl/drawings/drawing1.xml><?xml version="1.0" encoding="utf-8"?>
<xdr:wsDr xmlns:xdr="http://schemas.openxmlformats.org/drawingml/2006/spreadsheetDrawing" xmlns:a="http://schemas.openxmlformats.org/drawingml/2006/main">
  <xdr:twoCellAnchor editAs="oneCell">
    <xdr:from>
      <xdr:col>0</xdr:col>
      <xdr:colOff>590043</xdr:colOff>
      <xdr:row>0</xdr:row>
      <xdr:rowOff>133349</xdr:rowOff>
    </xdr:from>
    <xdr:to>
      <xdr:col>8</xdr:col>
      <xdr:colOff>131350</xdr:colOff>
      <xdr:row>14</xdr:row>
      <xdr:rowOff>47624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043" y="133349"/>
          <a:ext cx="4418107" cy="2581275"/>
        </a:xfrm>
        <a:prstGeom prst="roundRect">
          <a:avLst>
            <a:gd name="adj" fmla="val 4167"/>
          </a:avLst>
        </a:prstGeom>
        <a:solidFill>
          <a:srgbClr val="FFFFFF"/>
        </a:solidFill>
        <a:ln w="76200" cap="sq">
          <a:solidFill>
            <a:srgbClr val="EAEAEA"/>
          </a:solidFill>
          <a:miter lim="800000"/>
        </a:ln>
        <a:effectLst>
          <a:reflection blurRad="12700" stA="33000" endPos="28000" dist="5000" dir="5400000" sy="-100000" algn="bl" rotWithShape="0"/>
        </a:effectLst>
        <a:scene3d>
          <a:camera prst="orthographicFront"/>
          <a:lightRig rig="threePt" dir="t">
            <a:rot lat="0" lon="0" rev="2700000"/>
          </a:lightRig>
        </a:scene3d>
        <a:sp3d contourW="6350">
          <a:bevelT h="38100"/>
          <a:contourClr>
            <a:srgbClr val="C0C0C0"/>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793750</xdr:colOff>
      <xdr:row>17</xdr:row>
      <xdr:rowOff>111126</xdr:rowOff>
    </xdr:from>
    <xdr:to>
      <xdr:col>9</xdr:col>
      <xdr:colOff>4000500</xdr:colOff>
      <xdr:row>17</xdr:row>
      <xdr:rowOff>1981200</xdr:rowOff>
    </xdr:to>
    <xdr:graphicFrame macro="">
      <xdr:nvGraphicFramePr>
        <xdr:cNvPr id="54" name="Diagram 53">
          <a:extLst>
            <a:ext uri="{FF2B5EF4-FFF2-40B4-BE49-F238E27FC236}">
              <a16:creationId xmlns:a16="http://schemas.microsoft.com/office/drawing/2014/main" id="{0B8C38A0-8F3D-4603-A30D-84334DF15278}"/>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7</xdr:col>
      <xdr:colOff>152400</xdr:colOff>
      <xdr:row>20</xdr:row>
      <xdr:rowOff>76200</xdr:rowOff>
    </xdr:from>
    <xdr:to>
      <xdr:col>7</xdr:col>
      <xdr:colOff>4381499</xdr:colOff>
      <xdr:row>20</xdr:row>
      <xdr:rowOff>4857749</xdr:rowOff>
    </xdr:to>
    <xdr:graphicFrame macro="">
      <xdr:nvGraphicFramePr>
        <xdr:cNvPr id="56" name="Diagram 55">
          <a:extLst>
            <a:ext uri="{FF2B5EF4-FFF2-40B4-BE49-F238E27FC236}">
              <a16:creationId xmlns:a16="http://schemas.microsoft.com/office/drawing/2014/main" id="{6F521C53-5E79-4B52-A422-48072F24388D}"/>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xdr:from>
      <xdr:col>9</xdr:col>
      <xdr:colOff>171450</xdr:colOff>
      <xdr:row>20</xdr:row>
      <xdr:rowOff>95250</xdr:rowOff>
    </xdr:from>
    <xdr:to>
      <xdr:col>9</xdr:col>
      <xdr:colOff>4429125</xdr:colOff>
      <xdr:row>20</xdr:row>
      <xdr:rowOff>4810124</xdr:rowOff>
    </xdr:to>
    <xdr:graphicFrame macro="">
      <xdr:nvGraphicFramePr>
        <xdr:cNvPr id="58" name="Diagram 57">
          <a:extLst>
            <a:ext uri="{FF2B5EF4-FFF2-40B4-BE49-F238E27FC236}">
              <a16:creationId xmlns:a16="http://schemas.microsoft.com/office/drawing/2014/main" id="{89EFF81B-CD83-4B2F-B556-3BD0D61DE56E}"/>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1" r:lo="rId12" r:qs="rId13" r:cs="rId14"/>
        </a:graphicData>
      </a:graphic>
    </xdr:graphicFrame>
    <xdr:clientData/>
  </xdr:twoCellAnchor>
  <xdr:twoCellAnchor>
    <xdr:from>
      <xdr:col>7</xdr:col>
      <xdr:colOff>380998</xdr:colOff>
      <xdr:row>22</xdr:row>
      <xdr:rowOff>95250</xdr:rowOff>
    </xdr:from>
    <xdr:to>
      <xdr:col>7</xdr:col>
      <xdr:colOff>4495799</xdr:colOff>
      <xdr:row>22</xdr:row>
      <xdr:rowOff>4905374</xdr:rowOff>
    </xdr:to>
    <xdr:graphicFrame macro="">
      <xdr:nvGraphicFramePr>
        <xdr:cNvPr id="59" name="Diagram 58">
          <a:extLst>
            <a:ext uri="{FF2B5EF4-FFF2-40B4-BE49-F238E27FC236}">
              <a16:creationId xmlns:a16="http://schemas.microsoft.com/office/drawing/2014/main" id="{176C58AC-950D-4561-AFA8-44E088056D2D}"/>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6" r:lo="rId17" r:qs="rId18" r:cs="rId19"/>
        </a:graphicData>
      </a:graphic>
    </xdr:graphicFrame>
    <xdr:clientData/>
  </xdr:twoCellAnchor>
  <xdr:twoCellAnchor>
    <xdr:from>
      <xdr:col>9</xdr:col>
      <xdr:colOff>247650</xdr:colOff>
      <xdr:row>22</xdr:row>
      <xdr:rowOff>120651</xdr:rowOff>
    </xdr:from>
    <xdr:to>
      <xdr:col>9</xdr:col>
      <xdr:colOff>4381500</xdr:colOff>
      <xdr:row>22</xdr:row>
      <xdr:rowOff>4905374</xdr:rowOff>
    </xdr:to>
    <xdr:graphicFrame macro="">
      <xdr:nvGraphicFramePr>
        <xdr:cNvPr id="60" name="Diagram 59">
          <a:extLst>
            <a:ext uri="{FF2B5EF4-FFF2-40B4-BE49-F238E27FC236}">
              <a16:creationId xmlns:a16="http://schemas.microsoft.com/office/drawing/2014/main" id="{FD69C91E-92CD-4182-A9BF-86C44880C8CA}"/>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1" r:lo="rId22" r:qs="rId23" r:cs="rId24"/>
        </a:graphicData>
      </a:graphic>
    </xdr:graphicFrame>
    <xdr:clientData/>
  </xdr:twoCellAnchor>
  <xdr:twoCellAnchor>
    <xdr:from>
      <xdr:col>7</xdr:col>
      <xdr:colOff>209550</xdr:colOff>
      <xdr:row>25</xdr:row>
      <xdr:rowOff>111124</xdr:rowOff>
    </xdr:from>
    <xdr:to>
      <xdr:col>7</xdr:col>
      <xdr:colOff>4381499</xdr:colOff>
      <xdr:row>25</xdr:row>
      <xdr:rowOff>4762500</xdr:rowOff>
    </xdr:to>
    <xdr:graphicFrame macro="">
      <xdr:nvGraphicFramePr>
        <xdr:cNvPr id="61" name="Diagram 60">
          <a:extLst>
            <a:ext uri="{FF2B5EF4-FFF2-40B4-BE49-F238E27FC236}">
              <a16:creationId xmlns:a16="http://schemas.microsoft.com/office/drawing/2014/main" id="{0587AD6F-0A80-4C7C-B68E-B631DBA737A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6" r:lo="rId27" r:qs="rId28" r:cs="rId29"/>
        </a:graphicData>
      </a:graphic>
    </xdr:graphicFrame>
    <xdr:clientData/>
  </xdr:twoCellAnchor>
  <xdr:twoCellAnchor>
    <xdr:from>
      <xdr:col>9</xdr:col>
      <xdr:colOff>266700</xdr:colOff>
      <xdr:row>25</xdr:row>
      <xdr:rowOff>95250</xdr:rowOff>
    </xdr:from>
    <xdr:to>
      <xdr:col>9</xdr:col>
      <xdr:colOff>4357687</xdr:colOff>
      <xdr:row>25</xdr:row>
      <xdr:rowOff>4857750</xdr:rowOff>
    </xdr:to>
    <xdr:graphicFrame macro="">
      <xdr:nvGraphicFramePr>
        <xdr:cNvPr id="62" name="Diagram 61">
          <a:extLst>
            <a:ext uri="{FF2B5EF4-FFF2-40B4-BE49-F238E27FC236}">
              <a16:creationId xmlns:a16="http://schemas.microsoft.com/office/drawing/2014/main" id="{EF3A0805-117C-4FC2-A678-8F0B799F3D0F}"/>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1" r:lo="rId32" r:qs="rId33" r:cs="rId34"/>
        </a:graphicData>
      </a:graphic>
    </xdr:graphicFrame>
    <xdr:clientData/>
  </xdr:twoCellAnchor>
  <xdr:twoCellAnchor>
    <xdr:from>
      <xdr:col>7</xdr:col>
      <xdr:colOff>190501</xdr:colOff>
      <xdr:row>29</xdr:row>
      <xdr:rowOff>214312</xdr:rowOff>
    </xdr:from>
    <xdr:to>
      <xdr:col>7</xdr:col>
      <xdr:colOff>4310063</xdr:colOff>
      <xdr:row>29</xdr:row>
      <xdr:rowOff>4881562</xdr:rowOff>
    </xdr:to>
    <xdr:graphicFrame macro="">
      <xdr:nvGraphicFramePr>
        <xdr:cNvPr id="66" name="Diagram 65">
          <a:extLst>
            <a:ext uri="{FF2B5EF4-FFF2-40B4-BE49-F238E27FC236}">
              <a16:creationId xmlns:a16="http://schemas.microsoft.com/office/drawing/2014/main" id="{B10A0FCA-901B-484C-B7EC-7F310825062B}"/>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6" r:lo="rId37" r:qs="rId38" r:cs="rId39"/>
        </a:graphicData>
      </a:graphic>
    </xdr:graphicFrame>
    <xdr:clientData/>
  </xdr:twoCellAnchor>
  <xdr:twoCellAnchor>
    <xdr:from>
      <xdr:col>9</xdr:col>
      <xdr:colOff>309562</xdr:colOff>
      <xdr:row>29</xdr:row>
      <xdr:rowOff>261936</xdr:rowOff>
    </xdr:from>
    <xdr:to>
      <xdr:col>9</xdr:col>
      <xdr:colOff>4429125</xdr:colOff>
      <xdr:row>29</xdr:row>
      <xdr:rowOff>4905373</xdr:rowOff>
    </xdr:to>
    <xdr:graphicFrame macro="">
      <xdr:nvGraphicFramePr>
        <xdr:cNvPr id="67" name="Diagram 66">
          <a:extLst>
            <a:ext uri="{FF2B5EF4-FFF2-40B4-BE49-F238E27FC236}">
              <a16:creationId xmlns:a16="http://schemas.microsoft.com/office/drawing/2014/main" id="{F1BCAECE-BB9C-43C7-A4D1-C0D722C1738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41" r:lo="rId42" r:qs="rId43" r:cs="rId44"/>
        </a:graphicData>
      </a:graphic>
    </xdr:graphicFrame>
    <xdr:clientData/>
  </xdr:twoCellAnchor>
  <xdr:twoCellAnchor editAs="oneCell">
    <xdr:from>
      <xdr:col>0</xdr:col>
      <xdr:colOff>609594</xdr:colOff>
      <xdr:row>17</xdr:row>
      <xdr:rowOff>762000</xdr:rowOff>
    </xdr:from>
    <xdr:to>
      <xdr:col>0</xdr:col>
      <xdr:colOff>2012231</xdr:colOff>
      <xdr:row>18</xdr:row>
      <xdr:rowOff>553350</xdr:rowOff>
    </xdr:to>
    <xdr:pic>
      <xdr:nvPicPr>
        <xdr:cNvPr id="16" name="Afbeelding 15">
          <a:extLst>
            <a:ext uri="{FF2B5EF4-FFF2-40B4-BE49-F238E27FC236}">
              <a16:creationId xmlns:a16="http://schemas.microsoft.com/office/drawing/2014/main" id="{7DE68168-93C4-44E9-86F2-7BA9B0021726}"/>
            </a:ext>
          </a:extLst>
        </xdr:cNvPr>
        <xdr:cNvPicPr>
          <a:picLocks noChangeAspect="1"/>
        </xdr:cNvPicPr>
      </xdr:nvPicPr>
      <xdr:blipFill>
        <a:blip xmlns:r="http://schemas.openxmlformats.org/officeDocument/2006/relationships" r:embed="rId46">
          <a:extLst>
            <a:ext uri="{BEBA8EAE-BF5A-486C-A8C5-ECC9F3942E4B}">
              <a14:imgProps xmlns:a14="http://schemas.microsoft.com/office/drawing/2010/main">
                <a14:imgLayer r:embed="rId47">
                  <a14:imgEffect>
                    <a14:sharpenSoften amount="-50000"/>
                  </a14:imgEffect>
                </a14:imgLayer>
              </a14:imgProps>
            </a:ext>
            <a:ext uri="{28A0092B-C50C-407E-A947-70E740481C1C}">
              <a14:useLocalDpi xmlns:a14="http://schemas.microsoft.com/office/drawing/2010/main" val="0"/>
            </a:ext>
          </a:extLst>
        </a:blip>
        <a:stretch>
          <a:fillRect/>
        </a:stretch>
      </xdr:blipFill>
      <xdr:spPr>
        <a:xfrm>
          <a:off x="609594" y="15525750"/>
          <a:ext cx="1402637" cy="1944000"/>
        </a:xfrm>
        <a:prstGeom prst="rect">
          <a:avLst/>
        </a:prstGeom>
      </xdr:spPr>
    </xdr:pic>
    <xdr:clientData/>
  </xdr:twoCellAnchor>
  <xdr:twoCellAnchor editAs="oneCell">
    <xdr:from>
      <xdr:col>5</xdr:col>
      <xdr:colOff>647694</xdr:colOff>
      <xdr:row>17</xdr:row>
      <xdr:rowOff>762000</xdr:rowOff>
    </xdr:from>
    <xdr:to>
      <xdr:col>5</xdr:col>
      <xdr:colOff>2050331</xdr:colOff>
      <xdr:row>18</xdr:row>
      <xdr:rowOff>553350</xdr:rowOff>
    </xdr:to>
    <xdr:pic>
      <xdr:nvPicPr>
        <xdr:cNvPr id="26" name="Afbeelding 25">
          <a:extLst>
            <a:ext uri="{FF2B5EF4-FFF2-40B4-BE49-F238E27FC236}">
              <a16:creationId xmlns:a16="http://schemas.microsoft.com/office/drawing/2014/main" id="{73B8EEAC-4669-4E87-BE18-8A5A63CA4021}"/>
            </a:ext>
          </a:extLst>
        </xdr:cNvPr>
        <xdr:cNvPicPr>
          <a:picLocks noChangeAspect="1"/>
        </xdr:cNvPicPr>
      </xdr:nvPicPr>
      <xdr:blipFill>
        <a:blip xmlns:r="http://schemas.openxmlformats.org/officeDocument/2006/relationships" r:embed="rId46">
          <a:extLst>
            <a:ext uri="{BEBA8EAE-BF5A-486C-A8C5-ECC9F3942E4B}">
              <a14:imgProps xmlns:a14="http://schemas.microsoft.com/office/drawing/2010/main">
                <a14:imgLayer r:embed="rId47">
                  <a14:imgEffect>
                    <a14:sharpenSoften amount="-50000"/>
                  </a14:imgEffect>
                </a14:imgLayer>
              </a14:imgProps>
            </a:ext>
            <a:ext uri="{28A0092B-C50C-407E-A947-70E740481C1C}">
              <a14:useLocalDpi xmlns:a14="http://schemas.microsoft.com/office/drawing/2010/main" val="0"/>
            </a:ext>
          </a:extLst>
        </a:blip>
        <a:stretch>
          <a:fillRect/>
        </a:stretch>
      </xdr:blipFill>
      <xdr:spPr>
        <a:xfrm>
          <a:off x="6705594" y="15525750"/>
          <a:ext cx="1402637" cy="1944000"/>
        </a:xfrm>
        <a:prstGeom prst="rect">
          <a:avLst/>
        </a:prstGeom>
      </xdr:spPr>
    </xdr:pic>
    <xdr:clientData/>
  </xdr:twoCellAnchor>
  <xdr:twoCellAnchor editAs="oneCell">
    <xdr:from>
      <xdr:col>0</xdr:col>
      <xdr:colOff>685798</xdr:colOff>
      <xdr:row>20</xdr:row>
      <xdr:rowOff>1219200</xdr:rowOff>
    </xdr:from>
    <xdr:to>
      <xdr:col>0</xdr:col>
      <xdr:colOff>2089218</xdr:colOff>
      <xdr:row>20</xdr:row>
      <xdr:rowOff>3163200</xdr:rowOff>
    </xdr:to>
    <xdr:pic>
      <xdr:nvPicPr>
        <xdr:cNvPr id="18" name="Afbeelding 17">
          <a:extLst>
            <a:ext uri="{FF2B5EF4-FFF2-40B4-BE49-F238E27FC236}">
              <a16:creationId xmlns:a16="http://schemas.microsoft.com/office/drawing/2014/main" id="{26E3F4C0-6417-4468-B6AF-236712A7FE68}"/>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685798" y="21012150"/>
          <a:ext cx="1403420" cy="1944000"/>
        </a:xfrm>
        <a:prstGeom prst="rect">
          <a:avLst/>
        </a:prstGeom>
      </xdr:spPr>
    </xdr:pic>
    <xdr:clientData/>
  </xdr:twoCellAnchor>
  <xdr:twoCellAnchor editAs="oneCell">
    <xdr:from>
      <xdr:col>5</xdr:col>
      <xdr:colOff>723898</xdr:colOff>
      <xdr:row>20</xdr:row>
      <xdr:rowOff>1314450</xdr:rowOff>
    </xdr:from>
    <xdr:to>
      <xdr:col>5</xdr:col>
      <xdr:colOff>2127318</xdr:colOff>
      <xdr:row>20</xdr:row>
      <xdr:rowOff>3258450</xdr:rowOff>
    </xdr:to>
    <xdr:pic>
      <xdr:nvPicPr>
        <xdr:cNvPr id="29" name="Afbeelding 28">
          <a:extLst>
            <a:ext uri="{FF2B5EF4-FFF2-40B4-BE49-F238E27FC236}">
              <a16:creationId xmlns:a16="http://schemas.microsoft.com/office/drawing/2014/main" id="{BBB4BC4A-531C-48D7-9274-58D05BA38C4C}"/>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6781798" y="21107400"/>
          <a:ext cx="1403420" cy="1944000"/>
        </a:xfrm>
        <a:prstGeom prst="rect">
          <a:avLst/>
        </a:prstGeom>
      </xdr:spPr>
    </xdr:pic>
    <xdr:clientData/>
  </xdr:twoCellAnchor>
  <xdr:twoCellAnchor editAs="oneCell">
    <xdr:from>
      <xdr:col>0</xdr:col>
      <xdr:colOff>590551</xdr:colOff>
      <xdr:row>22</xdr:row>
      <xdr:rowOff>1790701</xdr:rowOff>
    </xdr:from>
    <xdr:to>
      <xdr:col>0</xdr:col>
      <xdr:colOff>2182930</xdr:colOff>
      <xdr:row>22</xdr:row>
      <xdr:rowOff>3770701</xdr:rowOff>
    </xdr:to>
    <xdr:pic>
      <xdr:nvPicPr>
        <xdr:cNvPr id="20" name="Afbeelding 19">
          <a:extLst>
            <a:ext uri="{FF2B5EF4-FFF2-40B4-BE49-F238E27FC236}">
              <a16:creationId xmlns:a16="http://schemas.microsoft.com/office/drawing/2014/main" id="{DDA226A3-3AA5-481C-BD97-4EC3F11ADAFF}"/>
            </a:ext>
          </a:extLst>
        </xdr:cNvPr>
        <xdr:cNvPicPr>
          <a:picLocks noChangeAspect="1"/>
        </xdr:cNvPicPr>
      </xdr:nvPicPr>
      <xdr:blipFill>
        <a:blip xmlns:r="http://schemas.openxmlformats.org/officeDocument/2006/relationships" r:embed="rId49">
          <a:extLst>
            <a:ext uri="{BEBA8EAE-BF5A-486C-A8C5-ECC9F3942E4B}">
              <a14:imgProps xmlns:a14="http://schemas.microsoft.com/office/drawing/2010/main">
                <a14:imgLayer r:embed="rId50">
                  <a14:imgEffect>
                    <a14:sharpenSoften amount="-50000"/>
                  </a14:imgEffect>
                </a14:imgLayer>
              </a14:imgProps>
            </a:ext>
            <a:ext uri="{28A0092B-C50C-407E-A947-70E740481C1C}">
              <a14:useLocalDpi xmlns:a14="http://schemas.microsoft.com/office/drawing/2010/main" val="0"/>
            </a:ext>
          </a:extLst>
        </a:blip>
        <a:stretch>
          <a:fillRect/>
        </a:stretch>
      </xdr:blipFill>
      <xdr:spPr>
        <a:xfrm>
          <a:off x="590551" y="27355801"/>
          <a:ext cx="1592379" cy="1980000"/>
        </a:xfrm>
        <a:prstGeom prst="rect">
          <a:avLst/>
        </a:prstGeom>
      </xdr:spPr>
    </xdr:pic>
    <xdr:clientData/>
  </xdr:twoCellAnchor>
  <xdr:twoCellAnchor editAs="oneCell">
    <xdr:from>
      <xdr:col>5</xdr:col>
      <xdr:colOff>609601</xdr:colOff>
      <xdr:row>22</xdr:row>
      <xdr:rowOff>1828801</xdr:rowOff>
    </xdr:from>
    <xdr:to>
      <xdr:col>5</xdr:col>
      <xdr:colOff>2201980</xdr:colOff>
      <xdr:row>22</xdr:row>
      <xdr:rowOff>3808801</xdr:rowOff>
    </xdr:to>
    <xdr:pic>
      <xdr:nvPicPr>
        <xdr:cNvPr id="32" name="Afbeelding 31">
          <a:extLst>
            <a:ext uri="{FF2B5EF4-FFF2-40B4-BE49-F238E27FC236}">
              <a16:creationId xmlns:a16="http://schemas.microsoft.com/office/drawing/2014/main" id="{90138118-D273-421D-8F0D-7F08EEA0DB31}"/>
            </a:ext>
          </a:extLst>
        </xdr:cNvPr>
        <xdr:cNvPicPr>
          <a:picLocks noChangeAspect="1"/>
        </xdr:cNvPicPr>
      </xdr:nvPicPr>
      <xdr:blipFill>
        <a:blip xmlns:r="http://schemas.openxmlformats.org/officeDocument/2006/relationships" r:embed="rId49">
          <a:extLst>
            <a:ext uri="{BEBA8EAE-BF5A-486C-A8C5-ECC9F3942E4B}">
              <a14:imgProps xmlns:a14="http://schemas.microsoft.com/office/drawing/2010/main">
                <a14:imgLayer r:embed="rId50">
                  <a14:imgEffect>
                    <a14:sharpenSoften amount="-50000"/>
                  </a14:imgEffect>
                </a14:imgLayer>
              </a14:imgProps>
            </a:ext>
            <a:ext uri="{28A0092B-C50C-407E-A947-70E740481C1C}">
              <a14:useLocalDpi xmlns:a14="http://schemas.microsoft.com/office/drawing/2010/main" val="0"/>
            </a:ext>
          </a:extLst>
        </a:blip>
        <a:stretch>
          <a:fillRect/>
        </a:stretch>
      </xdr:blipFill>
      <xdr:spPr>
        <a:xfrm>
          <a:off x="6667501" y="27393901"/>
          <a:ext cx="1592379" cy="1980000"/>
        </a:xfrm>
        <a:prstGeom prst="rect">
          <a:avLst/>
        </a:prstGeom>
      </xdr:spPr>
    </xdr:pic>
    <xdr:clientData/>
  </xdr:twoCellAnchor>
  <xdr:twoCellAnchor editAs="oneCell">
    <xdr:from>
      <xdr:col>0</xdr:col>
      <xdr:colOff>723897</xdr:colOff>
      <xdr:row>29</xdr:row>
      <xdr:rowOff>971549</xdr:rowOff>
    </xdr:from>
    <xdr:to>
      <xdr:col>0</xdr:col>
      <xdr:colOff>1975590</xdr:colOff>
      <xdr:row>29</xdr:row>
      <xdr:rowOff>2699549</xdr:rowOff>
    </xdr:to>
    <xdr:pic>
      <xdr:nvPicPr>
        <xdr:cNvPr id="22" name="Afbeelding 21">
          <a:extLst>
            <a:ext uri="{FF2B5EF4-FFF2-40B4-BE49-F238E27FC236}">
              <a16:creationId xmlns:a16="http://schemas.microsoft.com/office/drawing/2014/main" id="{34F6E19C-BFBF-459F-8824-2BB42D794860}"/>
            </a:ext>
          </a:extLst>
        </xdr:cNvPr>
        <xdr:cNvPicPr>
          <a:picLocks noChangeAspect="1"/>
        </xdr:cNvPicPr>
      </xdr:nvPicPr>
      <xdr:blipFill>
        <a:blip xmlns:r="http://schemas.openxmlformats.org/officeDocument/2006/relationships" r:embed="rId51">
          <a:extLst>
            <a:ext uri="{BEBA8EAE-BF5A-486C-A8C5-ECC9F3942E4B}">
              <a14:imgProps xmlns:a14="http://schemas.microsoft.com/office/drawing/2010/main">
                <a14:imgLayer r:embed="rId52">
                  <a14:imgEffect>
                    <a14:sharpenSoften amount="-50000"/>
                  </a14:imgEffect>
                </a14:imgLayer>
              </a14:imgProps>
            </a:ext>
            <a:ext uri="{28A0092B-C50C-407E-A947-70E740481C1C}">
              <a14:useLocalDpi xmlns:a14="http://schemas.microsoft.com/office/drawing/2010/main" val="0"/>
            </a:ext>
          </a:extLst>
        </a:blip>
        <a:stretch>
          <a:fillRect/>
        </a:stretch>
      </xdr:blipFill>
      <xdr:spPr>
        <a:xfrm>
          <a:off x="723897" y="31280099"/>
          <a:ext cx="1251693" cy="1728000"/>
        </a:xfrm>
        <a:prstGeom prst="rect">
          <a:avLst/>
        </a:prstGeom>
      </xdr:spPr>
    </xdr:pic>
    <xdr:clientData/>
  </xdr:twoCellAnchor>
  <xdr:twoCellAnchor editAs="oneCell">
    <xdr:from>
      <xdr:col>5</xdr:col>
      <xdr:colOff>876297</xdr:colOff>
      <xdr:row>29</xdr:row>
      <xdr:rowOff>876299</xdr:rowOff>
    </xdr:from>
    <xdr:to>
      <xdr:col>5</xdr:col>
      <xdr:colOff>2127990</xdr:colOff>
      <xdr:row>29</xdr:row>
      <xdr:rowOff>2604299</xdr:rowOff>
    </xdr:to>
    <xdr:pic>
      <xdr:nvPicPr>
        <xdr:cNvPr id="35" name="Afbeelding 34">
          <a:extLst>
            <a:ext uri="{FF2B5EF4-FFF2-40B4-BE49-F238E27FC236}">
              <a16:creationId xmlns:a16="http://schemas.microsoft.com/office/drawing/2014/main" id="{4D25A15D-D023-4645-94C8-3B96E0532F94}"/>
            </a:ext>
          </a:extLst>
        </xdr:cNvPr>
        <xdr:cNvPicPr>
          <a:picLocks noChangeAspect="1"/>
        </xdr:cNvPicPr>
      </xdr:nvPicPr>
      <xdr:blipFill>
        <a:blip xmlns:r="http://schemas.openxmlformats.org/officeDocument/2006/relationships" r:embed="rId51">
          <a:extLst>
            <a:ext uri="{BEBA8EAE-BF5A-486C-A8C5-ECC9F3942E4B}">
              <a14:imgProps xmlns:a14="http://schemas.microsoft.com/office/drawing/2010/main">
                <a14:imgLayer r:embed="rId52">
                  <a14:imgEffect>
                    <a14:sharpenSoften amount="-50000"/>
                  </a14:imgEffect>
                </a14:imgLayer>
              </a14:imgProps>
            </a:ext>
            <a:ext uri="{28A0092B-C50C-407E-A947-70E740481C1C}">
              <a14:useLocalDpi xmlns:a14="http://schemas.microsoft.com/office/drawing/2010/main" val="0"/>
            </a:ext>
          </a:extLst>
        </a:blip>
        <a:stretch>
          <a:fillRect/>
        </a:stretch>
      </xdr:blipFill>
      <xdr:spPr>
        <a:xfrm>
          <a:off x="8000997" y="59626499"/>
          <a:ext cx="1251693" cy="1728000"/>
        </a:xfrm>
        <a:prstGeom prst="rect">
          <a:avLst/>
        </a:prstGeom>
      </xdr:spPr>
    </xdr:pic>
    <xdr:clientData/>
  </xdr:twoCellAnchor>
  <xdr:twoCellAnchor editAs="oneCell">
    <xdr:from>
      <xdr:col>0</xdr:col>
      <xdr:colOff>857250</xdr:colOff>
      <xdr:row>14</xdr:row>
      <xdr:rowOff>259436</xdr:rowOff>
    </xdr:from>
    <xdr:to>
      <xdr:col>0</xdr:col>
      <xdr:colOff>1937250</xdr:colOff>
      <xdr:row>15</xdr:row>
      <xdr:rowOff>525331</xdr:rowOff>
    </xdr:to>
    <xdr:pic>
      <xdr:nvPicPr>
        <xdr:cNvPr id="27" name="Afbeelding 26">
          <a:extLst>
            <a:ext uri="{FF2B5EF4-FFF2-40B4-BE49-F238E27FC236}">
              <a16:creationId xmlns:a16="http://schemas.microsoft.com/office/drawing/2014/main" id="{88F34CFD-ACA6-4765-A9CB-EFCE328151BB}"/>
            </a:ext>
          </a:extLst>
        </xdr:cNvPr>
        <xdr:cNvPicPr>
          <a:picLocks noChangeAspect="1"/>
        </xdr:cNvPicPr>
      </xdr:nvPicPr>
      <xdr:blipFill>
        <a:blip xmlns:r="http://schemas.openxmlformats.org/officeDocument/2006/relationships" r:embed="rId53">
          <a:extLst>
            <a:ext uri="{BEBA8EAE-BF5A-486C-A8C5-ECC9F3942E4B}">
              <a14:imgProps xmlns:a14="http://schemas.microsoft.com/office/drawing/2010/main">
                <a14:imgLayer r:embed="rId54">
                  <a14:imgEffect>
                    <a14:sharpenSoften amount="-50000"/>
                  </a14:imgEffect>
                </a14:imgLayer>
              </a14:imgProps>
            </a:ext>
            <a:ext uri="{28A0092B-C50C-407E-A947-70E740481C1C}">
              <a14:useLocalDpi xmlns:a14="http://schemas.microsoft.com/office/drawing/2010/main" val="0"/>
            </a:ext>
          </a:extLst>
        </a:blip>
        <a:stretch>
          <a:fillRect/>
        </a:stretch>
      </xdr:blipFill>
      <xdr:spPr>
        <a:xfrm>
          <a:off x="857250" y="11727536"/>
          <a:ext cx="1080000" cy="2056595"/>
        </a:xfrm>
        <a:prstGeom prst="rect">
          <a:avLst/>
        </a:prstGeom>
      </xdr:spPr>
    </xdr:pic>
    <xdr:clientData/>
  </xdr:twoCellAnchor>
  <xdr:twoCellAnchor editAs="oneCell">
    <xdr:from>
      <xdr:col>0</xdr:col>
      <xdr:colOff>609600</xdr:colOff>
      <xdr:row>12</xdr:row>
      <xdr:rowOff>495300</xdr:rowOff>
    </xdr:from>
    <xdr:to>
      <xdr:col>0</xdr:col>
      <xdr:colOff>1821108</xdr:colOff>
      <xdr:row>12</xdr:row>
      <xdr:rowOff>2475300</xdr:rowOff>
    </xdr:to>
    <xdr:pic>
      <xdr:nvPicPr>
        <xdr:cNvPr id="36" name="Afbeelding 35">
          <a:extLst>
            <a:ext uri="{FF2B5EF4-FFF2-40B4-BE49-F238E27FC236}">
              <a16:creationId xmlns:a16="http://schemas.microsoft.com/office/drawing/2014/main" id="{2C45376B-09FD-4442-8D2C-6C44ED633DF3}"/>
            </a:ext>
          </a:extLst>
        </xdr:cNvPr>
        <xdr:cNvPicPr>
          <a:picLocks noChangeAspect="1"/>
        </xdr:cNvPicPr>
      </xdr:nvPicPr>
      <xdr:blipFill>
        <a:blip xmlns:r="http://schemas.openxmlformats.org/officeDocument/2006/relationships" r:embed="rId55" cstate="print">
          <a:extLst>
            <a:ext uri="{BEBA8EAE-BF5A-486C-A8C5-ECC9F3942E4B}">
              <a14:imgProps xmlns:a14="http://schemas.microsoft.com/office/drawing/2010/main">
                <a14:imgLayer r:embed="rId56">
                  <a14:imgEffect>
                    <a14:sharpenSoften amount="-50000"/>
                  </a14:imgEffect>
                </a14:imgLayer>
              </a14:imgProps>
            </a:ext>
            <a:ext uri="{28A0092B-C50C-407E-A947-70E740481C1C}">
              <a14:useLocalDpi xmlns:a14="http://schemas.microsoft.com/office/drawing/2010/main" val="0"/>
            </a:ext>
          </a:extLst>
        </a:blip>
        <a:stretch>
          <a:fillRect/>
        </a:stretch>
      </xdr:blipFill>
      <xdr:spPr>
        <a:xfrm>
          <a:off x="609600" y="19583400"/>
          <a:ext cx="1211508" cy="1980000"/>
        </a:xfrm>
        <a:prstGeom prst="rect">
          <a:avLst/>
        </a:prstGeom>
      </xdr:spPr>
    </xdr:pic>
    <xdr:clientData/>
  </xdr:twoCellAnchor>
  <xdr:twoCellAnchor editAs="oneCell">
    <xdr:from>
      <xdr:col>5</xdr:col>
      <xdr:colOff>704852</xdr:colOff>
      <xdr:row>25</xdr:row>
      <xdr:rowOff>1276350</xdr:rowOff>
    </xdr:from>
    <xdr:to>
      <xdr:col>5</xdr:col>
      <xdr:colOff>1983465</xdr:colOff>
      <xdr:row>25</xdr:row>
      <xdr:rowOff>3004350</xdr:rowOff>
    </xdr:to>
    <xdr:pic>
      <xdr:nvPicPr>
        <xdr:cNvPr id="38" name="Afbeelding 37">
          <a:extLst>
            <a:ext uri="{FF2B5EF4-FFF2-40B4-BE49-F238E27FC236}">
              <a16:creationId xmlns:a16="http://schemas.microsoft.com/office/drawing/2014/main" id="{6E5216D8-DA1D-4A05-A182-C4CE85D22D9E}"/>
            </a:ext>
          </a:extLst>
        </xdr:cNvPr>
        <xdr:cNvPicPr>
          <a:picLocks noChangeAspect="1"/>
        </xdr:cNvPicPr>
      </xdr:nvPicPr>
      <xdr:blipFill>
        <a:blip xmlns:r="http://schemas.openxmlformats.org/officeDocument/2006/relationships" r:embed="rId57">
          <a:extLst>
            <a:ext uri="{BEBA8EAE-BF5A-486C-A8C5-ECC9F3942E4B}">
              <a14:imgProps xmlns:a14="http://schemas.microsoft.com/office/drawing/2010/main">
                <a14:imgLayer r:embed="rId58">
                  <a14:imgEffect>
                    <a14:sharpenSoften amount="-50000"/>
                  </a14:imgEffect>
                </a14:imgLayer>
              </a14:imgProps>
            </a:ext>
            <a:ext uri="{28A0092B-C50C-407E-A947-70E740481C1C}">
              <a14:useLocalDpi xmlns:a14="http://schemas.microsoft.com/office/drawing/2010/main" val="0"/>
            </a:ext>
          </a:extLst>
        </a:blip>
        <a:stretch>
          <a:fillRect/>
        </a:stretch>
      </xdr:blipFill>
      <xdr:spPr>
        <a:xfrm>
          <a:off x="6762752" y="33699450"/>
          <a:ext cx="1278613" cy="1728000"/>
        </a:xfrm>
        <a:prstGeom prst="rect">
          <a:avLst/>
        </a:prstGeom>
      </xdr:spPr>
    </xdr:pic>
    <xdr:clientData/>
  </xdr:twoCellAnchor>
  <xdr:twoCellAnchor editAs="oneCell">
    <xdr:from>
      <xdr:col>0</xdr:col>
      <xdr:colOff>785813</xdr:colOff>
      <xdr:row>25</xdr:row>
      <xdr:rowOff>1252538</xdr:rowOff>
    </xdr:from>
    <xdr:to>
      <xdr:col>0</xdr:col>
      <xdr:colOff>2064426</xdr:colOff>
      <xdr:row>25</xdr:row>
      <xdr:rowOff>2980538</xdr:rowOff>
    </xdr:to>
    <xdr:pic>
      <xdr:nvPicPr>
        <xdr:cNvPr id="48" name="Afbeelding 47">
          <a:extLst>
            <a:ext uri="{FF2B5EF4-FFF2-40B4-BE49-F238E27FC236}">
              <a16:creationId xmlns:a16="http://schemas.microsoft.com/office/drawing/2014/main" id="{765EB21A-5225-4B8F-AF15-3A6C93E09FD9}"/>
            </a:ext>
          </a:extLst>
        </xdr:cNvPr>
        <xdr:cNvPicPr>
          <a:picLocks noChangeAspect="1"/>
        </xdr:cNvPicPr>
      </xdr:nvPicPr>
      <xdr:blipFill>
        <a:blip xmlns:r="http://schemas.openxmlformats.org/officeDocument/2006/relationships" r:embed="rId57">
          <a:extLst>
            <a:ext uri="{BEBA8EAE-BF5A-486C-A8C5-ECC9F3942E4B}">
              <a14:imgProps xmlns:a14="http://schemas.microsoft.com/office/drawing/2010/main">
                <a14:imgLayer r:embed="rId58">
                  <a14:imgEffect>
                    <a14:sharpenSoften amount="-50000"/>
                  </a14:imgEffect>
                </a14:imgLayer>
              </a14:imgProps>
            </a:ext>
            <a:ext uri="{28A0092B-C50C-407E-A947-70E740481C1C}">
              <a14:useLocalDpi xmlns:a14="http://schemas.microsoft.com/office/drawing/2010/main" val="0"/>
            </a:ext>
          </a:extLst>
        </a:blip>
        <a:stretch>
          <a:fillRect/>
        </a:stretch>
      </xdr:blipFill>
      <xdr:spPr>
        <a:xfrm>
          <a:off x="785813" y="33675638"/>
          <a:ext cx="1278613" cy="1728000"/>
        </a:xfrm>
        <a:prstGeom prst="rect">
          <a:avLst/>
        </a:prstGeom>
      </xdr:spPr>
    </xdr:pic>
    <xdr:clientData/>
  </xdr:twoCellAnchor>
  <xdr:twoCellAnchor editAs="oneCell">
    <xdr:from>
      <xdr:col>0</xdr:col>
      <xdr:colOff>819158</xdr:colOff>
      <xdr:row>27</xdr:row>
      <xdr:rowOff>552450</xdr:rowOff>
    </xdr:from>
    <xdr:to>
      <xdr:col>0</xdr:col>
      <xdr:colOff>1827158</xdr:colOff>
      <xdr:row>27</xdr:row>
      <xdr:rowOff>2793461</xdr:rowOff>
    </xdr:to>
    <xdr:pic>
      <xdr:nvPicPr>
        <xdr:cNvPr id="40" name="Afbeelding 39">
          <a:extLst>
            <a:ext uri="{FF2B5EF4-FFF2-40B4-BE49-F238E27FC236}">
              <a16:creationId xmlns:a16="http://schemas.microsoft.com/office/drawing/2014/main" id="{26079DD5-6D0B-4B7A-8852-DE40B8626B53}"/>
            </a:ext>
          </a:extLst>
        </xdr:cNvPr>
        <xdr:cNvPicPr>
          <a:picLocks noChangeAspect="1"/>
        </xdr:cNvPicPr>
      </xdr:nvPicPr>
      <xdr:blipFill>
        <a:blip xmlns:r="http://schemas.openxmlformats.org/officeDocument/2006/relationships" r:embed="rId59">
          <a:extLst>
            <a:ext uri="{BEBA8EAE-BF5A-486C-A8C5-ECC9F3942E4B}">
              <a14:imgProps xmlns:a14="http://schemas.microsoft.com/office/drawing/2010/main">
                <a14:imgLayer r:embed="rId60">
                  <a14:imgEffect>
                    <a14:sharpenSoften amount="-50000"/>
                  </a14:imgEffect>
                </a14:imgLayer>
              </a14:imgProps>
            </a:ext>
            <a:ext uri="{28A0092B-C50C-407E-A947-70E740481C1C}">
              <a14:useLocalDpi xmlns:a14="http://schemas.microsoft.com/office/drawing/2010/main" val="0"/>
            </a:ext>
          </a:extLst>
        </a:blip>
        <a:stretch>
          <a:fillRect/>
        </a:stretch>
      </xdr:blipFill>
      <xdr:spPr>
        <a:xfrm>
          <a:off x="819158" y="38747700"/>
          <a:ext cx="1008000" cy="2241011"/>
        </a:xfrm>
        <a:prstGeom prst="rect">
          <a:avLst/>
        </a:prstGeom>
      </xdr:spPr>
    </xdr:pic>
    <xdr:clientData/>
  </xdr:twoCellAnchor>
  <xdr:twoCellAnchor editAs="oneCell">
    <xdr:from>
      <xdr:col>5</xdr:col>
      <xdr:colOff>1047750</xdr:colOff>
      <xdr:row>27</xdr:row>
      <xdr:rowOff>571500</xdr:rowOff>
    </xdr:from>
    <xdr:to>
      <xdr:col>5</xdr:col>
      <xdr:colOff>2055750</xdr:colOff>
      <xdr:row>27</xdr:row>
      <xdr:rowOff>2812511</xdr:rowOff>
    </xdr:to>
    <xdr:pic>
      <xdr:nvPicPr>
        <xdr:cNvPr id="51" name="Afbeelding 50">
          <a:extLst>
            <a:ext uri="{FF2B5EF4-FFF2-40B4-BE49-F238E27FC236}">
              <a16:creationId xmlns:a16="http://schemas.microsoft.com/office/drawing/2014/main" id="{6D61FE73-E9F1-425D-A90E-41D9419A1428}"/>
            </a:ext>
          </a:extLst>
        </xdr:cNvPr>
        <xdr:cNvPicPr>
          <a:picLocks noChangeAspect="1"/>
        </xdr:cNvPicPr>
      </xdr:nvPicPr>
      <xdr:blipFill>
        <a:blip xmlns:r="http://schemas.openxmlformats.org/officeDocument/2006/relationships" r:embed="rId59">
          <a:extLst>
            <a:ext uri="{BEBA8EAE-BF5A-486C-A8C5-ECC9F3942E4B}">
              <a14:imgProps xmlns:a14="http://schemas.microsoft.com/office/drawing/2010/main">
                <a14:imgLayer r:embed="rId60">
                  <a14:imgEffect>
                    <a14:sharpenSoften amount="-50000"/>
                  </a14:imgEffect>
                </a14:imgLayer>
              </a14:imgProps>
            </a:ext>
            <a:ext uri="{28A0092B-C50C-407E-A947-70E740481C1C}">
              <a14:useLocalDpi xmlns:a14="http://schemas.microsoft.com/office/drawing/2010/main" val="0"/>
            </a:ext>
          </a:extLst>
        </a:blip>
        <a:stretch>
          <a:fillRect/>
        </a:stretch>
      </xdr:blipFill>
      <xdr:spPr>
        <a:xfrm>
          <a:off x="8172450" y="53187600"/>
          <a:ext cx="1008000" cy="2241011"/>
        </a:xfrm>
        <a:prstGeom prst="rect">
          <a:avLst/>
        </a:prstGeom>
      </xdr:spPr>
    </xdr:pic>
    <xdr:clientData/>
  </xdr:twoCellAnchor>
  <xdr:twoCellAnchor editAs="oneCell">
    <xdr:from>
      <xdr:col>0</xdr:col>
      <xdr:colOff>400050</xdr:colOff>
      <xdr:row>42</xdr:row>
      <xdr:rowOff>1333500</xdr:rowOff>
    </xdr:from>
    <xdr:to>
      <xdr:col>0</xdr:col>
      <xdr:colOff>2227693</xdr:colOff>
      <xdr:row>43</xdr:row>
      <xdr:rowOff>1181377</xdr:rowOff>
    </xdr:to>
    <xdr:pic>
      <xdr:nvPicPr>
        <xdr:cNvPr id="46" name="Afbeelding 45">
          <a:extLst>
            <a:ext uri="{FF2B5EF4-FFF2-40B4-BE49-F238E27FC236}">
              <a16:creationId xmlns:a16="http://schemas.microsoft.com/office/drawing/2014/main" id="{53BBC85C-60C8-4377-852E-FA1059CC2781}"/>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400050" y="54082950"/>
          <a:ext cx="1827643" cy="1638577"/>
        </a:xfrm>
        <a:prstGeom prst="rect">
          <a:avLst/>
        </a:prstGeom>
      </xdr:spPr>
    </xdr:pic>
    <xdr:clientData/>
  </xdr:twoCellAnchor>
  <xdr:twoCellAnchor editAs="oneCell">
    <xdr:from>
      <xdr:col>5</xdr:col>
      <xdr:colOff>495300</xdr:colOff>
      <xdr:row>42</xdr:row>
      <xdr:rowOff>1352550</xdr:rowOff>
    </xdr:from>
    <xdr:to>
      <xdr:col>5</xdr:col>
      <xdr:colOff>2322943</xdr:colOff>
      <xdr:row>43</xdr:row>
      <xdr:rowOff>1200427</xdr:rowOff>
    </xdr:to>
    <xdr:pic>
      <xdr:nvPicPr>
        <xdr:cNvPr id="85" name="Afbeelding 84">
          <a:extLst>
            <a:ext uri="{FF2B5EF4-FFF2-40B4-BE49-F238E27FC236}">
              <a16:creationId xmlns:a16="http://schemas.microsoft.com/office/drawing/2014/main" id="{7CFA0097-E092-45B8-972F-3C04069F83FB}"/>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6553200" y="54102000"/>
          <a:ext cx="1827643" cy="1638577"/>
        </a:xfrm>
        <a:prstGeom prst="rect">
          <a:avLst/>
        </a:prstGeom>
      </xdr:spPr>
    </xdr:pic>
    <xdr:clientData/>
  </xdr:twoCellAnchor>
  <xdr:twoCellAnchor editAs="oneCell">
    <xdr:from>
      <xdr:col>0</xdr:col>
      <xdr:colOff>609601</xdr:colOff>
      <xdr:row>52</xdr:row>
      <xdr:rowOff>1314451</xdr:rowOff>
    </xdr:from>
    <xdr:to>
      <xdr:col>0</xdr:col>
      <xdr:colOff>2514601</xdr:colOff>
      <xdr:row>52</xdr:row>
      <xdr:rowOff>2690716</xdr:rowOff>
    </xdr:to>
    <xdr:pic>
      <xdr:nvPicPr>
        <xdr:cNvPr id="87" name="Afbeelding 86">
          <a:extLst>
            <a:ext uri="{FF2B5EF4-FFF2-40B4-BE49-F238E27FC236}">
              <a16:creationId xmlns:a16="http://schemas.microsoft.com/office/drawing/2014/main" id="{E2E3BAF2-9D37-4279-9FA4-342ACD2C0DDC}"/>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609601" y="114414301"/>
          <a:ext cx="1905000" cy="1376265"/>
        </a:xfrm>
        <a:prstGeom prst="rect">
          <a:avLst/>
        </a:prstGeom>
      </xdr:spPr>
    </xdr:pic>
    <xdr:clientData/>
  </xdr:twoCellAnchor>
  <xdr:twoCellAnchor editAs="oneCell">
    <xdr:from>
      <xdr:col>5</xdr:col>
      <xdr:colOff>609600</xdr:colOff>
      <xdr:row>52</xdr:row>
      <xdr:rowOff>1104900</xdr:rowOff>
    </xdr:from>
    <xdr:to>
      <xdr:col>5</xdr:col>
      <xdr:colOff>2514600</xdr:colOff>
      <xdr:row>52</xdr:row>
      <xdr:rowOff>2481165</xdr:rowOff>
    </xdr:to>
    <xdr:pic>
      <xdr:nvPicPr>
        <xdr:cNvPr id="88" name="Afbeelding 87">
          <a:extLst>
            <a:ext uri="{FF2B5EF4-FFF2-40B4-BE49-F238E27FC236}">
              <a16:creationId xmlns:a16="http://schemas.microsoft.com/office/drawing/2014/main" id="{9317A3C7-714B-415A-95AE-EC4FCFEDA459}"/>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6667500" y="114204750"/>
          <a:ext cx="1905000" cy="1376265"/>
        </a:xfrm>
        <a:prstGeom prst="rect">
          <a:avLst/>
        </a:prstGeom>
      </xdr:spPr>
    </xdr:pic>
    <xdr:clientData/>
  </xdr:twoCellAnchor>
  <xdr:twoCellAnchor editAs="oneCell">
    <xdr:from>
      <xdr:col>0</xdr:col>
      <xdr:colOff>609600</xdr:colOff>
      <xdr:row>44</xdr:row>
      <xdr:rowOff>1085850</xdr:rowOff>
    </xdr:from>
    <xdr:to>
      <xdr:col>0</xdr:col>
      <xdr:colOff>2242599</xdr:colOff>
      <xdr:row>44</xdr:row>
      <xdr:rowOff>2266950</xdr:rowOff>
    </xdr:to>
    <xdr:pic>
      <xdr:nvPicPr>
        <xdr:cNvPr id="90" name="Afbeelding 89">
          <a:extLst>
            <a:ext uri="{FF2B5EF4-FFF2-40B4-BE49-F238E27FC236}">
              <a16:creationId xmlns:a16="http://schemas.microsoft.com/office/drawing/2014/main" id="{244146AF-232B-4D4D-9111-E48FF12CF0BF}"/>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609600" y="101212650"/>
          <a:ext cx="1632999" cy="1181100"/>
        </a:xfrm>
        <a:prstGeom prst="rect">
          <a:avLst/>
        </a:prstGeom>
      </xdr:spPr>
    </xdr:pic>
    <xdr:clientData/>
  </xdr:twoCellAnchor>
  <xdr:twoCellAnchor editAs="oneCell">
    <xdr:from>
      <xdr:col>5</xdr:col>
      <xdr:colOff>685800</xdr:colOff>
      <xdr:row>44</xdr:row>
      <xdr:rowOff>1009650</xdr:rowOff>
    </xdr:from>
    <xdr:to>
      <xdr:col>5</xdr:col>
      <xdr:colOff>2318799</xdr:colOff>
      <xdr:row>44</xdr:row>
      <xdr:rowOff>2190750</xdr:rowOff>
    </xdr:to>
    <xdr:pic>
      <xdr:nvPicPr>
        <xdr:cNvPr id="91" name="Afbeelding 90">
          <a:extLst>
            <a:ext uri="{FF2B5EF4-FFF2-40B4-BE49-F238E27FC236}">
              <a16:creationId xmlns:a16="http://schemas.microsoft.com/office/drawing/2014/main" id="{857E5948-C18B-4CED-AB70-92652F3FAFBB}"/>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6743700" y="101136450"/>
          <a:ext cx="1632999" cy="1181100"/>
        </a:xfrm>
        <a:prstGeom prst="rect">
          <a:avLst/>
        </a:prstGeom>
      </xdr:spPr>
    </xdr:pic>
    <xdr:clientData/>
  </xdr:twoCellAnchor>
  <xdr:twoCellAnchor editAs="oneCell">
    <xdr:from>
      <xdr:col>0</xdr:col>
      <xdr:colOff>628650</xdr:colOff>
      <xdr:row>46</xdr:row>
      <xdr:rowOff>1123950</xdr:rowOff>
    </xdr:from>
    <xdr:to>
      <xdr:col>0</xdr:col>
      <xdr:colOff>2261649</xdr:colOff>
      <xdr:row>46</xdr:row>
      <xdr:rowOff>2305050</xdr:rowOff>
    </xdr:to>
    <xdr:pic>
      <xdr:nvPicPr>
        <xdr:cNvPr id="92" name="Afbeelding 91">
          <a:extLst>
            <a:ext uri="{FF2B5EF4-FFF2-40B4-BE49-F238E27FC236}">
              <a16:creationId xmlns:a16="http://schemas.microsoft.com/office/drawing/2014/main" id="{1F4BDAE2-9E0F-401D-8874-B029FA75513B}"/>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628650" y="104489250"/>
          <a:ext cx="1632999" cy="1181100"/>
        </a:xfrm>
        <a:prstGeom prst="rect">
          <a:avLst/>
        </a:prstGeom>
      </xdr:spPr>
    </xdr:pic>
    <xdr:clientData/>
  </xdr:twoCellAnchor>
  <xdr:twoCellAnchor editAs="oneCell">
    <xdr:from>
      <xdr:col>5</xdr:col>
      <xdr:colOff>704850</xdr:colOff>
      <xdr:row>46</xdr:row>
      <xdr:rowOff>1066800</xdr:rowOff>
    </xdr:from>
    <xdr:to>
      <xdr:col>5</xdr:col>
      <xdr:colOff>2337849</xdr:colOff>
      <xdr:row>46</xdr:row>
      <xdr:rowOff>2247900</xdr:rowOff>
    </xdr:to>
    <xdr:pic>
      <xdr:nvPicPr>
        <xdr:cNvPr id="93" name="Afbeelding 92">
          <a:extLst>
            <a:ext uri="{FF2B5EF4-FFF2-40B4-BE49-F238E27FC236}">
              <a16:creationId xmlns:a16="http://schemas.microsoft.com/office/drawing/2014/main" id="{D52D6C20-6638-4E7C-900D-9E1319F8F282}"/>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6762750" y="104432100"/>
          <a:ext cx="1632999" cy="1181100"/>
        </a:xfrm>
        <a:prstGeom prst="rect">
          <a:avLst/>
        </a:prstGeom>
      </xdr:spPr>
    </xdr:pic>
    <xdr:clientData/>
  </xdr:twoCellAnchor>
  <xdr:twoCellAnchor editAs="oneCell">
    <xdr:from>
      <xdr:col>0</xdr:col>
      <xdr:colOff>361950</xdr:colOff>
      <xdr:row>73</xdr:row>
      <xdr:rowOff>1226219</xdr:rowOff>
    </xdr:from>
    <xdr:to>
      <xdr:col>0</xdr:col>
      <xdr:colOff>2095500</xdr:colOff>
      <xdr:row>73</xdr:row>
      <xdr:rowOff>2477047</xdr:rowOff>
    </xdr:to>
    <xdr:pic>
      <xdr:nvPicPr>
        <xdr:cNvPr id="98" name="Afbeelding 97">
          <a:extLst>
            <a:ext uri="{FF2B5EF4-FFF2-40B4-BE49-F238E27FC236}">
              <a16:creationId xmlns:a16="http://schemas.microsoft.com/office/drawing/2014/main" id="{10E37528-5A65-44F2-82B0-FF291FE85B78}"/>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361950" y="67729769"/>
          <a:ext cx="1733550" cy="1250828"/>
        </a:xfrm>
        <a:prstGeom prst="rect">
          <a:avLst/>
        </a:prstGeom>
      </xdr:spPr>
    </xdr:pic>
    <xdr:clientData/>
  </xdr:twoCellAnchor>
  <xdr:twoCellAnchor editAs="oneCell">
    <xdr:from>
      <xdr:col>5</xdr:col>
      <xdr:colOff>709613</xdr:colOff>
      <xdr:row>73</xdr:row>
      <xdr:rowOff>1204914</xdr:rowOff>
    </xdr:from>
    <xdr:to>
      <xdr:col>5</xdr:col>
      <xdr:colOff>2267320</xdr:colOff>
      <xdr:row>73</xdr:row>
      <xdr:rowOff>2328864</xdr:rowOff>
    </xdr:to>
    <xdr:pic>
      <xdr:nvPicPr>
        <xdr:cNvPr id="99" name="Afbeelding 98">
          <a:extLst>
            <a:ext uri="{FF2B5EF4-FFF2-40B4-BE49-F238E27FC236}">
              <a16:creationId xmlns:a16="http://schemas.microsoft.com/office/drawing/2014/main" id="{C0646E4A-6D49-4872-B48F-7D4593F39D56}"/>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7781926" y="180774977"/>
          <a:ext cx="1557707" cy="1123950"/>
        </a:xfrm>
        <a:prstGeom prst="rect">
          <a:avLst/>
        </a:prstGeom>
      </xdr:spPr>
    </xdr:pic>
    <xdr:clientData/>
  </xdr:twoCellAnchor>
  <xdr:twoCellAnchor editAs="oneCell">
    <xdr:from>
      <xdr:col>5</xdr:col>
      <xdr:colOff>685800</xdr:colOff>
      <xdr:row>70</xdr:row>
      <xdr:rowOff>876300</xdr:rowOff>
    </xdr:from>
    <xdr:to>
      <xdr:col>5</xdr:col>
      <xdr:colOff>2629800</xdr:colOff>
      <xdr:row>70</xdr:row>
      <xdr:rowOff>2276773</xdr:rowOff>
    </xdr:to>
    <xdr:pic>
      <xdr:nvPicPr>
        <xdr:cNvPr id="102" name="Afbeelding 101">
          <a:extLst>
            <a:ext uri="{FF2B5EF4-FFF2-40B4-BE49-F238E27FC236}">
              <a16:creationId xmlns:a16="http://schemas.microsoft.com/office/drawing/2014/main" id="{67D0EF51-FA9D-40DD-B6A5-80656798EB3B}"/>
            </a:ext>
          </a:extLst>
        </xdr:cNvPr>
        <xdr:cNvPicPr>
          <a:picLocks noChangeAspect="1"/>
        </xdr:cNvPicPr>
      </xdr:nvPicPr>
      <xdr:blipFill>
        <a:blip xmlns:r="http://schemas.openxmlformats.org/officeDocument/2006/relationships" r:embed="rId66" cstate="print">
          <a:extLst>
            <a:ext uri="{BEBA8EAE-BF5A-486C-A8C5-ECC9F3942E4B}">
              <a14:imgProps xmlns:a14="http://schemas.microsoft.com/office/drawing/2010/main">
                <a14:imgLayer r:embed="rId67">
                  <a14:imgEffect>
                    <a14:sharpenSoften amount="-50000"/>
                  </a14:imgEffect>
                </a14:imgLayer>
              </a14:imgProps>
            </a:ext>
            <a:ext uri="{28A0092B-C50C-407E-A947-70E740481C1C}">
              <a14:useLocalDpi xmlns:a14="http://schemas.microsoft.com/office/drawing/2010/main" val="0"/>
            </a:ext>
          </a:extLst>
        </a:blip>
        <a:stretch>
          <a:fillRect/>
        </a:stretch>
      </xdr:blipFill>
      <xdr:spPr>
        <a:xfrm>
          <a:off x="7810500" y="165696900"/>
          <a:ext cx="1944000" cy="1400473"/>
        </a:xfrm>
        <a:prstGeom prst="rect">
          <a:avLst/>
        </a:prstGeom>
      </xdr:spPr>
    </xdr:pic>
    <xdr:clientData/>
  </xdr:twoCellAnchor>
  <xdr:twoCellAnchor editAs="oneCell">
    <xdr:from>
      <xdr:col>0</xdr:col>
      <xdr:colOff>514350</xdr:colOff>
      <xdr:row>80</xdr:row>
      <xdr:rowOff>1085850</xdr:rowOff>
    </xdr:from>
    <xdr:to>
      <xdr:col>0</xdr:col>
      <xdr:colOff>2209800</xdr:colOff>
      <xdr:row>80</xdr:row>
      <xdr:rowOff>2781300</xdr:rowOff>
    </xdr:to>
    <xdr:pic>
      <xdr:nvPicPr>
        <xdr:cNvPr id="104" name="Afbeelding 103">
          <a:extLst>
            <a:ext uri="{FF2B5EF4-FFF2-40B4-BE49-F238E27FC236}">
              <a16:creationId xmlns:a16="http://schemas.microsoft.com/office/drawing/2014/main" id="{A0FABF6B-BF50-47C8-A230-57D2D0BC25A5}"/>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514350" y="197986650"/>
          <a:ext cx="1695450" cy="1695450"/>
        </a:xfrm>
        <a:prstGeom prst="rect">
          <a:avLst/>
        </a:prstGeom>
      </xdr:spPr>
    </xdr:pic>
    <xdr:clientData/>
  </xdr:twoCellAnchor>
  <xdr:twoCellAnchor editAs="oneCell">
    <xdr:from>
      <xdr:col>5</xdr:col>
      <xdr:colOff>838200</xdr:colOff>
      <xdr:row>80</xdr:row>
      <xdr:rowOff>1123950</xdr:rowOff>
    </xdr:from>
    <xdr:to>
      <xdr:col>5</xdr:col>
      <xdr:colOff>2533650</xdr:colOff>
      <xdr:row>80</xdr:row>
      <xdr:rowOff>2819400</xdr:rowOff>
    </xdr:to>
    <xdr:pic>
      <xdr:nvPicPr>
        <xdr:cNvPr id="105" name="Afbeelding 104">
          <a:extLst>
            <a:ext uri="{FF2B5EF4-FFF2-40B4-BE49-F238E27FC236}">
              <a16:creationId xmlns:a16="http://schemas.microsoft.com/office/drawing/2014/main" id="{63AF2C09-DB26-4B17-8F0F-F53EC33746F4}"/>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7962900" y="198024750"/>
          <a:ext cx="1695450" cy="1695450"/>
        </a:xfrm>
        <a:prstGeom prst="rect">
          <a:avLst/>
        </a:prstGeom>
      </xdr:spPr>
    </xdr:pic>
    <xdr:clientData/>
  </xdr:twoCellAnchor>
  <xdr:twoCellAnchor editAs="oneCell">
    <xdr:from>
      <xdr:col>0</xdr:col>
      <xdr:colOff>476250</xdr:colOff>
      <xdr:row>82</xdr:row>
      <xdr:rowOff>4933950</xdr:rowOff>
    </xdr:from>
    <xdr:to>
      <xdr:col>0</xdr:col>
      <xdr:colOff>2171700</xdr:colOff>
      <xdr:row>83</xdr:row>
      <xdr:rowOff>1581150</xdr:rowOff>
    </xdr:to>
    <xdr:pic>
      <xdr:nvPicPr>
        <xdr:cNvPr id="106" name="Afbeelding 105">
          <a:extLst>
            <a:ext uri="{FF2B5EF4-FFF2-40B4-BE49-F238E27FC236}">
              <a16:creationId xmlns:a16="http://schemas.microsoft.com/office/drawing/2014/main" id="{278D97F0-8A94-4A46-BF3C-E9C11781EED9}"/>
            </a:ext>
          </a:extLst>
        </xdr:cNvPr>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476250" y="211207350"/>
          <a:ext cx="1695450" cy="1695450"/>
        </a:xfrm>
        <a:prstGeom prst="rect">
          <a:avLst/>
        </a:prstGeom>
      </xdr:spPr>
    </xdr:pic>
    <xdr:clientData/>
  </xdr:twoCellAnchor>
  <xdr:twoCellAnchor editAs="oneCell">
    <xdr:from>
      <xdr:col>5</xdr:col>
      <xdr:colOff>819150</xdr:colOff>
      <xdr:row>82</xdr:row>
      <xdr:rowOff>5010150</xdr:rowOff>
    </xdr:from>
    <xdr:to>
      <xdr:col>5</xdr:col>
      <xdr:colOff>2514600</xdr:colOff>
      <xdr:row>83</xdr:row>
      <xdr:rowOff>1657350</xdr:rowOff>
    </xdr:to>
    <xdr:pic>
      <xdr:nvPicPr>
        <xdr:cNvPr id="107" name="Afbeelding 106">
          <a:extLst>
            <a:ext uri="{FF2B5EF4-FFF2-40B4-BE49-F238E27FC236}">
              <a16:creationId xmlns:a16="http://schemas.microsoft.com/office/drawing/2014/main" id="{0EDEFD33-5DA3-48FF-945B-FDBC01DBAE0E}"/>
            </a:ext>
          </a:extLst>
        </xdr:cNvPr>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7943850" y="211283550"/>
          <a:ext cx="1695450" cy="1695450"/>
        </a:xfrm>
        <a:prstGeom prst="rect">
          <a:avLst/>
        </a:prstGeom>
      </xdr:spPr>
    </xdr:pic>
    <xdr:clientData/>
  </xdr:twoCellAnchor>
  <xdr:twoCellAnchor editAs="oneCell">
    <xdr:from>
      <xdr:col>0</xdr:col>
      <xdr:colOff>323850</xdr:colOff>
      <xdr:row>68</xdr:row>
      <xdr:rowOff>971550</xdr:rowOff>
    </xdr:from>
    <xdr:to>
      <xdr:col>0</xdr:col>
      <xdr:colOff>2302389</xdr:colOff>
      <xdr:row>68</xdr:row>
      <xdr:rowOff>2400300</xdr:rowOff>
    </xdr:to>
    <xdr:pic>
      <xdr:nvPicPr>
        <xdr:cNvPr id="109" name="Afbeelding 108">
          <a:extLst>
            <a:ext uri="{FF2B5EF4-FFF2-40B4-BE49-F238E27FC236}">
              <a16:creationId xmlns:a16="http://schemas.microsoft.com/office/drawing/2014/main" id="{C7AA4C4C-CA6A-45D3-AAA1-4A263316FB5B}"/>
            </a:ext>
          </a:extLst>
        </xdr:cNvPr>
        <xdr:cNvPicPr>
          <a:picLocks noChangeAspect="1"/>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323850" y="160039050"/>
          <a:ext cx="1978539" cy="1428750"/>
        </a:xfrm>
        <a:prstGeom prst="rect">
          <a:avLst/>
        </a:prstGeom>
      </xdr:spPr>
    </xdr:pic>
    <xdr:clientData/>
  </xdr:twoCellAnchor>
  <xdr:twoCellAnchor editAs="oneCell">
    <xdr:from>
      <xdr:col>5</xdr:col>
      <xdr:colOff>590550</xdr:colOff>
      <xdr:row>68</xdr:row>
      <xdr:rowOff>1028700</xdr:rowOff>
    </xdr:from>
    <xdr:to>
      <xdr:col>5</xdr:col>
      <xdr:colOff>2569089</xdr:colOff>
      <xdr:row>68</xdr:row>
      <xdr:rowOff>2457450</xdr:rowOff>
    </xdr:to>
    <xdr:pic>
      <xdr:nvPicPr>
        <xdr:cNvPr id="110" name="Afbeelding 109">
          <a:extLst>
            <a:ext uri="{FF2B5EF4-FFF2-40B4-BE49-F238E27FC236}">
              <a16:creationId xmlns:a16="http://schemas.microsoft.com/office/drawing/2014/main" id="{931D0EB0-3E1F-474E-8E63-1973492568D9}"/>
            </a:ext>
          </a:extLst>
        </xdr:cNvPr>
        <xdr:cNvPicPr>
          <a:picLocks noChangeAspect="1"/>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7715250" y="160096200"/>
          <a:ext cx="1978539" cy="1428750"/>
        </a:xfrm>
        <a:prstGeom prst="rect">
          <a:avLst/>
        </a:prstGeom>
      </xdr:spPr>
    </xdr:pic>
    <xdr:clientData/>
  </xdr:twoCellAnchor>
  <xdr:twoCellAnchor>
    <xdr:from>
      <xdr:col>6</xdr:col>
      <xdr:colOff>266699</xdr:colOff>
      <xdr:row>68</xdr:row>
      <xdr:rowOff>428625</xdr:rowOff>
    </xdr:from>
    <xdr:to>
      <xdr:col>9</xdr:col>
      <xdr:colOff>1405188</xdr:colOff>
      <xdr:row>69</xdr:row>
      <xdr:rowOff>3038474</xdr:rowOff>
    </xdr:to>
    <xdr:graphicFrame macro="">
      <xdr:nvGraphicFramePr>
        <xdr:cNvPr id="111" name="Diagram 110">
          <a:extLst>
            <a:ext uri="{FF2B5EF4-FFF2-40B4-BE49-F238E27FC236}">
              <a16:creationId xmlns:a16="http://schemas.microsoft.com/office/drawing/2014/main" id="{82F49144-9D88-4EB7-ACB0-4C6EEE4165C5}"/>
            </a:ext>
          </a:extLst>
        </xdr:cNvPr>
        <xdr:cNvGraphicFramePr>
          <a:graphicFrameLocks noChangeAspect="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71" r:lo="rId72" r:qs="rId73" r:cs="rId74"/>
        </a:graphicData>
      </a:graphic>
    </xdr:graphicFrame>
    <xdr:clientData/>
  </xdr:twoCellAnchor>
  <xdr:twoCellAnchor>
    <xdr:from>
      <xdr:col>6</xdr:col>
      <xdr:colOff>290513</xdr:colOff>
      <xdr:row>70</xdr:row>
      <xdr:rowOff>333375</xdr:rowOff>
    </xdr:from>
    <xdr:to>
      <xdr:col>9</xdr:col>
      <xdr:colOff>1490663</xdr:colOff>
      <xdr:row>71</xdr:row>
      <xdr:rowOff>2962275</xdr:rowOff>
    </xdr:to>
    <xdr:graphicFrame macro="">
      <xdr:nvGraphicFramePr>
        <xdr:cNvPr id="112" name="Diagram 111">
          <a:extLst>
            <a:ext uri="{FF2B5EF4-FFF2-40B4-BE49-F238E27FC236}">
              <a16:creationId xmlns:a16="http://schemas.microsoft.com/office/drawing/2014/main" id="{784E33D0-12DD-4496-A427-9DF900080BD2}"/>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76" r:lo="rId77" r:qs="rId78" r:cs="rId79"/>
        </a:graphicData>
      </a:graphic>
    </xdr:graphicFrame>
    <xdr:clientData/>
  </xdr:twoCellAnchor>
  <xdr:twoCellAnchor>
    <xdr:from>
      <xdr:col>6</xdr:col>
      <xdr:colOff>285750</xdr:colOff>
      <xdr:row>73</xdr:row>
      <xdr:rowOff>419100</xdr:rowOff>
    </xdr:from>
    <xdr:to>
      <xdr:col>9</xdr:col>
      <xdr:colOff>1466850</xdr:colOff>
      <xdr:row>74</xdr:row>
      <xdr:rowOff>2287350</xdr:rowOff>
    </xdr:to>
    <xdr:graphicFrame macro="">
      <xdr:nvGraphicFramePr>
        <xdr:cNvPr id="113" name="Diagram 112">
          <a:extLst>
            <a:ext uri="{FF2B5EF4-FFF2-40B4-BE49-F238E27FC236}">
              <a16:creationId xmlns:a16="http://schemas.microsoft.com/office/drawing/2014/main" id="{C0E62620-0A6B-448F-B312-D5190A643B2C}"/>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81" r:lo="rId82" r:qs="rId83" r:cs="rId84"/>
        </a:graphicData>
      </a:graphic>
    </xdr:graphicFrame>
    <xdr:clientData/>
  </xdr:twoCellAnchor>
  <xdr:twoCellAnchor>
    <xdr:from>
      <xdr:col>6</xdr:col>
      <xdr:colOff>309562</xdr:colOff>
      <xdr:row>72</xdr:row>
      <xdr:rowOff>209550</xdr:rowOff>
    </xdr:from>
    <xdr:to>
      <xdr:col>9</xdr:col>
      <xdr:colOff>1319212</xdr:colOff>
      <xdr:row>72</xdr:row>
      <xdr:rowOff>4857750</xdr:rowOff>
    </xdr:to>
    <xdr:graphicFrame macro="">
      <xdr:nvGraphicFramePr>
        <xdr:cNvPr id="115" name="Diagram 114">
          <a:extLst>
            <a:ext uri="{FF2B5EF4-FFF2-40B4-BE49-F238E27FC236}">
              <a16:creationId xmlns:a16="http://schemas.microsoft.com/office/drawing/2014/main" id="{7A94CD37-2DE7-4027-8035-B8C2C2CD5D15}"/>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86" r:lo="rId87" r:qs="rId88" r:cs="rId89"/>
        </a:graphicData>
      </a:graphic>
    </xdr:graphicFrame>
    <xdr:clientData/>
  </xdr:twoCellAnchor>
  <xdr:twoCellAnchor>
    <xdr:from>
      <xdr:col>6</xdr:col>
      <xdr:colOff>485775</xdr:colOff>
      <xdr:row>43</xdr:row>
      <xdr:rowOff>47625</xdr:rowOff>
    </xdr:from>
    <xdr:to>
      <xdr:col>9</xdr:col>
      <xdr:colOff>2047875</xdr:colOff>
      <xdr:row>43</xdr:row>
      <xdr:rowOff>4535250</xdr:rowOff>
    </xdr:to>
    <xdr:graphicFrame macro="">
      <xdr:nvGraphicFramePr>
        <xdr:cNvPr id="116" name="Diagram 115">
          <a:extLst>
            <a:ext uri="{FF2B5EF4-FFF2-40B4-BE49-F238E27FC236}">
              <a16:creationId xmlns:a16="http://schemas.microsoft.com/office/drawing/2014/main" id="{F15C9410-0DE8-4AF9-9636-21352B7B321D}"/>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91" r:lo="rId92" r:qs="rId93" r:cs="rId94"/>
        </a:graphicData>
      </a:graphic>
    </xdr:graphicFrame>
    <xdr:clientData/>
  </xdr:twoCellAnchor>
  <xdr:twoCellAnchor editAs="oneCell">
    <xdr:from>
      <xdr:col>6</xdr:col>
      <xdr:colOff>243356</xdr:colOff>
      <xdr:row>82</xdr:row>
      <xdr:rowOff>2971800</xdr:rowOff>
    </xdr:from>
    <xdr:to>
      <xdr:col>9</xdr:col>
      <xdr:colOff>4286249</xdr:colOff>
      <xdr:row>84</xdr:row>
      <xdr:rowOff>1876916</xdr:rowOff>
    </xdr:to>
    <xdr:pic>
      <xdr:nvPicPr>
        <xdr:cNvPr id="121" name="Afbeelding 120">
          <a:extLst>
            <a:ext uri="{FF2B5EF4-FFF2-40B4-BE49-F238E27FC236}">
              <a16:creationId xmlns:a16="http://schemas.microsoft.com/office/drawing/2014/main" id="{88441DA1-C8D0-4CCC-B667-2EEB27AC26CE}"/>
            </a:ext>
          </a:extLst>
        </xdr:cNvPr>
        <xdr:cNvPicPr>
          <a:picLocks noChangeAspect="1" noChangeArrowheads="1"/>
        </xdr:cNvPicPr>
      </xdr:nvPicPr>
      <xdr:blipFill>
        <a:blip xmlns:r="http://schemas.openxmlformats.org/officeDocument/2006/relationships" r:embed="rId96">
          <a:extLst>
            <a:ext uri="{28A0092B-C50C-407E-A947-70E740481C1C}">
              <a14:useLocalDpi xmlns:a14="http://schemas.microsoft.com/office/drawing/2010/main" val="0"/>
            </a:ext>
          </a:extLst>
        </a:blip>
        <a:srcRect/>
        <a:stretch>
          <a:fillRect/>
        </a:stretch>
      </xdr:blipFill>
      <xdr:spPr bwMode="auto">
        <a:xfrm>
          <a:off x="9692156" y="189242700"/>
          <a:ext cx="10900893" cy="61060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323850</xdr:colOff>
      <xdr:row>70</xdr:row>
      <xdr:rowOff>914414</xdr:rowOff>
    </xdr:from>
    <xdr:to>
      <xdr:col>0</xdr:col>
      <xdr:colOff>2267850</xdr:colOff>
      <xdr:row>70</xdr:row>
      <xdr:rowOff>2314887</xdr:rowOff>
    </xdr:to>
    <xdr:pic>
      <xdr:nvPicPr>
        <xdr:cNvPr id="101" name="Afbeelding 100">
          <a:extLst>
            <a:ext uri="{FF2B5EF4-FFF2-40B4-BE49-F238E27FC236}">
              <a16:creationId xmlns:a16="http://schemas.microsoft.com/office/drawing/2014/main" id="{014018C6-CCAD-4061-BDA9-0577F123CC75}"/>
            </a:ext>
          </a:extLst>
        </xdr:cNvPr>
        <xdr:cNvPicPr>
          <a:picLocks noChangeAspect="1"/>
        </xdr:cNvPicPr>
      </xdr:nvPicPr>
      <xdr:blipFill>
        <a:blip xmlns:r="http://schemas.openxmlformats.org/officeDocument/2006/relationships" r:embed="rId66" cstate="print">
          <a:extLst>
            <a:ext uri="{BEBA8EAE-BF5A-486C-A8C5-ECC9F3942E4B}">
              <a14:imgProps xmlns:a14="http://schemas.microsoft.com/office/drawing/2010/main">
                <a14:imgLayer r:embed="rId67">
                  <a14:imgEffect>
                    <a14:sharpenSoften amount="-50000"/>
                  </a14:imgEffect>
                </a14:imgLayer>
              </a14:imgProps>
            </a:ext>
            <a:ext uri="{28A0092B-C50C-407E-A947-70E740481C1C}">
              <a14:useLocalDpi xmlns:a14="http://schemas.microsoft.com/office/drawing/2010/main" val="0"/>
            </a:ext>
          </a:extLst>
        </a:blip>
        <a:stretch>
          <a:fillRect/>
        </a:stretch>
      </xdr:blipFill>
      <xdr:spPr>
        <a:xfrm>
          <a:off x="323850" y="165735014"/>
          <a:ext cx="1944000" cy="1400473"/>
        </a:xfrm>
        <a:prstGeom prst="rect">
          <a:avLst/>
        </a:prstGeom>
      </xdr:spPr>
    </xdr:pic>
    <xdr:clientData/>
  </xdr:twoCellAnchor>
  <xdr:twoCellAnchor editAs="oneCell">
    <xdr:from>
      <xdr:col>0</xdr:col>
      <xdr:colOff>152401</xdr:colOff>
      <xdr:row>72</xdr:row>
      <xdr:rowOff>1460531</xdr:rowOff>
    </xdr:from>
    <xdr:to>
      <xdr:col>0</xdr:col>
      <xdr:colOff>2552353</xdr:colOff>
      <xdr:row>72</xdr:row>
      <xdr:rowOff>3124200</xdr:rowOff>
    </xdr:to>
    <xdr:pic>
      <xdr:nvPicPr>
        <xdr:cNvPr id="127" name="Afbeelding 126">
          <a:extLst>
            <a:ext uri="{FF2B5EF4-FFF2-40B4-BE49-F238E27FC236}">
              <a16:creationId xmlns:a16="http://schemas.microsoft.com/office/drawing/2014/main" id="{A2876A74-08EF-42C5-90B7-F6557B75A181}"/>
            </a:ext>
          </a:extLst>
        </xdr:cNvPr>
        <xdr:cNvPicPr>
          <a:picLocks noChangeAspect="1"/>
        </xdr:cNvPicPr>
      </xdr:nvPicPr>
      <xdr:blipFill>
        <a:blip xmlns:r="http://schemas.openxmlformats.org/officeDocument/2006/relationships" r:embed="rId97">
          <a:extLst>
            <a:ext uri="{BEBA8EAE-BF5A-486C-A8C5-ECC9F3942E4B}">
              <a14:imgProps xmlns:a14="http://schemas.microsoft.com/office/drawing/2010/main">
                <a14:imgLayer r:embed="rId98">
                  <a14:imgEffect>
                    <a14:sharpenSoften amount="-50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152401" y="158546831"/>
          <a:ext cx="2399952" cy="1663669"/>
        </a:xfrm>
        <a:prstGeom prst="rect">
          <a:avLst/>
        </a:prstGeom>
      </xdr:spPr>
    </xdr:pic>
    <xdr:clientData/>
  </xdr:twoCellAnchor>
  <xdr:twoCellAnchor editAs="oneCell">
    <xdr:from>
      <xdr:col>5</xdr:col>
      <xdr:colOff>369315</xdr:colOff>
      <xdr:row>72</xdr:row>
      <xdr:rowOff>1466850</xdr:rowOff>
    </xdr:from>
    <xdr:to>
      <xdr:col>5</xdr:col>
      <xdr:colOff>2693723</xdr:colOff>
      <xdr:row>72</xdr:row>
      <xdr:rowOff>3143250</xdr:rowOff>
    </xdr:to>
    <xdr:pic>
      <xdr:nvPicPr>
        <xdr:cNvPr id="128" name="Afbeelding 127">
          <a:extLst>
            <a:ext uri="{FF2B5EF4-FFF2-40B4-BE49-F238E27FC236}">
              <a16:creationId xmlns:a16="http://schemas.microsoft.com/office/drawing/2014/main" id="{341A766D-9810-469C-B670-DCDF745C18FD}"/>
            </a:ext>
          </a:extLst>
        </xdr:cNvPr>
        <xdr:cNvPicPr>
          <a:picLocks noChangeAspect="1"/>
        </xdr:cNvPicPr>
      </xdr:nvPicPr>
      <xdr:blipFill>
        <a:blip xmlns:r="http://schemas.openxmlformats.org/officeDocument/2006/relationships" r:embed="rId97">
          <a:extLst>
            <a:ext uri="{BEBA8EAE-BF5A-486C-A8C5-ECC9F3942E4B}">
              <a14:imgProps xmlns:a14="http://schemas.microsoft.com/office/drawing/2010/main">
                <a14:imgLayer r:embed="rId98">
                  <a14:imgEffect>
                    <a14:sharpenSoften amount="-50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6808215" y="158553150"/>
          <a:ext cx="2324408" cy="1676400"/>
        </a:xfrm>
        <a:prstGeom prst="rect">
          <a:avLst/>
        </a:prstGeom>
      </xdr:spPr>
    </xdr:pic>
    <xdr:clientData/>
  </xdr:twoCellAnchor>
  <xdr:twoCellAnchor editAs="oneCell">
    <xdr:from>
      <xdr:col>5</xdr:col>
      <xdr:colOff>605964</xdr:colOff>
      <xdr:row>61</xdr:row>
      <xdr:rowOff>57150</xdr:rowOff>
    </xdr:from>
    <xdr:to>
      <xdr:col>9</xdr:col>
      <xdr:colOff>4539634</xdr:colOff>
      <xdr:row>63</xdr:row>
      <xdr:rowOff>4533900</xdr:rowOff>
    </xdr:to>
    <xdr:pic>
      <xdr:nvPicPr>
        <xdr:cNvPr id="130" name="Afbeelding 129">
          <a:extLst>
            <a:ext uri="{FF2B5EF4-FFF2-40B4-BE49-F238E27FC236}">
              <a16:creationId xmlns:a16="http://schemas.microsoft.com/office/drawing/2014/main" id="{80F2AD35-FC1A-487E-9FF2-32D4353478C6}"/>
            </a:ext>
          </a:extLst>
        </xdr:cNvPr>
        <xdr:cNvPicPr>
          <a:picLocks noChangeAspect="1"/>
        </xdr:cNvPicPr>
      </xdr:nvPicPr>
      <xdr:blipFill>
        <a:blip xmlns:r="http://schemas.openxmlformats.org/officeDocument/2006/relationships" r:embed="rId99">
          <a:extLst>
            <a:ext uri="{28A0092B-C50C-407E-A947-70E740481C1C}">
              <a14:useLocalDpi xmlns:a14="http://schemas.microsoft.com/office/drawing/2010/main" val="0"/>
            </a:ext>
          </a:extLst>
        </a:blip>
        <a:stretch>
          <a:fillRect/>
        </a:stretch>
      </xdr:blipFill>
      <xdr:spPr>
        <a:xfrm>
          <a:off x="6663864" y="123634500"/>
          <a:ext cx="14011120" cy="14573250"/>
        </a:xfrm>
        <a:prstGeom prst="rect">
          <a:avLst/>
        </a:prstGeom>
      </xdr:spPr>
    </xdr:pic>
    <xdr:clientData/>
  </xdr:twoCellAnchor>
  <xdr:twoCellAnchor editAs="oneCell">
    <xdr:from>
      <xdr:col>0</xdr:col>
      <xdr:colOff>504825</xdr:colOff>
      <xdr:row>61</xdr:row>
      <xdr:rowOff>4343400</xdr:rowOff>
    </xdr:from>
    <xdr:to>
      <xdr:col>0</xdr:col>
      <xdr:colOff>2137824</xdr:colOff>
      <xdr:row>62</xdr:row>
      <xdr:rowOff>476250</xdr:rowOff>
    </xdr:to>
    <xdr:pic>
      <xdr:nvPicPr>
        <xdr:cNvPr id="131" name="Afbeelding 130">
          <a:extLst>
            <a:ext uri="{FF2B5EF4-FFF2-40B4-BE49-F238E27FC236}">
              <a16:creationId xmlns:a16="http://schemas.microsoft.com/office/drawing/2014/main" id="{7BE97DA0-C3CC-4659-986E-FFEFF2B67FA1}"/>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504825" y="142527338"/>
          <a:ext cx="1632999" cy="1181100"/>
        </a:xfrm>
        <a:prstGeom prst="rect">
          <a:avLst/>
        </a:prstGeom>
      </xdr:spPr>
    </xdr:pic>
    <xdr:clientData/>
  </xdr:twoCellAnchor>
  <xdr:twoCellAnchor editAs="oneCell">
    <xdr:from>
      <xdr:col>0</xdr:col>
      <xdr:colOff>453708</xdr:colOff>
      <xdr:row>34</xdr:row>
      <xdr:rowOff>2819400</xdr:rowOff>
    </xdr:from>
    <xdr:to>
      <xdr:col>7</xdr:col>
      <xdr:colOff>1863138</xdr:colOff>
      <xdr:row>36</xdr:row>
      <xdr:rowOff>514350</xdr:rowOff>
    </xdr:to>
    <xdr:pic>
      <xdr:nvPicPr>
        <xdr:cNvPr id="3" name="Afbeelding 2">
          <a:extLst>
            <a:ext uri="{FF2B5EF4-FFF2-40B4-BE49-F238E27FC236}">
              <a16:creationId xmlns:a16="http://schemas.microsoft.com/office/drawing/2014/main" id="{21A2CDD1-A0B1-4D32-A76A-166FB95CF0C0}"/>
            </a:ext>
          </a:extLst>
        </xdr:cNvPr>
        <xdr:cNvPicPr>
          <a:picLocks noChangeAspect="1"/>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a:xfrm>
          <a:off x="453708" y="85001100"/>
          <a:ext cx="12839430" cy="7067550"/>
        </a:xfrm>
        <a:prstGeom prst="rect">
          <a:avLst/>
        </a:prstGeom>
      </xdr:spPr>
    </xdr:pic>
    <xdr:clientData/>
  </xdr:twoCellAnchor>
  <xdr:twoCellAnchor editAs="oneCell">
    <xdr:from>
      <xdr:col>5</xdr:col>
      <xdr:colOff>19050</xdr:colOff>
      <xdr:row>0</xdr:row>
      <xdr:rowOff>571499</xdr:rowOff>
    </xdr:from>
    <xdr:to>
      <xdr:col>8</xdr:col>
      <xdr:colOff>834847</xdr:colOff>
      <xdr:row>1</xdr:row>
      <xdr:rowOff>0</xdr:rowOff>
    </xdr:to>
    <xdr:pic>
      <xdr:nvPicPr>
        <xdr:cNvPr id="5" name="Afbeelding 4">
          <a:extLst>
            <a:ext uri="{FF2B5EF4-FFF2-40B4-BE49-F238E27FC236}">
              <a16:creationId xmlns:a16="http://schemas.microsoft.com/office/drawing/2014/main" id="{EF96F1CD-E77C-46E3-808F-57987D29B2A1}"/>
            </a:ext>
          </a:extLst>
        </xdr:cNvPr>
        <xdr:cNvPicPr>
          <a:picLocks noChangeAspect="1"/>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6076950" y="571499"/>
          <a:ext cx="9823272" cy="4476751"/>
        </a:xfrm>
        <a:prstGeom prst="rect">
          <a:avLst/>
        </a:prstGeom>
      </xdr:spPr>
    </xdr:pic>
    <xdr:clientData/>
  </xdr:twoCellAnchor>
  <xdr:twoCellAnchor editAs="oneCell">
    <xdr:from>
      <xdr:col>6</xdr:col>
      <xdr:colOff>247650</xdr:colOff>
      <xdr:row>35</xdr:row>
      <xdr:rowOff>819150</xdr:rowOff>
    </xdr:from>
    <xdr:to>
      <xdr:col>9</xdr:col>
      <xdr:colOff>4591050</xdr:colOff>
      <xdr:row>36</xdr:row>
      <xdr:rowOff>4133850</xdr:rowOff>
    </xdr:to>
    <xdr:pic>
      <xdr:nvPicPr>
        <xdr:cNvPr id="7" name="Afbeelding 6">
          <a:extLst>
            <a:ext uri="{FF2B5EF4-FFF2-40B4-BE49-F238E27FC236}">
              <a16:creationId xmlns:a16="http://schemas.microsoft.com/office/drawing/2014/main" id="{297289AD-369F-4759-BDFD-5669E237C381}"/>
            </a:ext>
          </a:extLst>
        </xdr:cNvPr>
        <xdr:cNvPicPr>
          <a:picLocks noChangeAspect="1"/>
        </xdr:cNvPicPr>
      </xdr:nvPicPr>
      <xdr:blipFill>
        <a:blip xmlns:r="http://schemas.openxmlformats.org/officeDocument/2006/relationships" r:embed="rId102">
          <a:extLst>
            <a:ext uri="{28A0092B-C50C-407E-A947-70E740481C1C}">
              <a14:useLocalDpi xmlns:a14="http://schemas.microsoft.com/office/drawing/2010/main" val="0"/>
            </a:ext>
          </a:extLst>
        </a:blip>
        <a:stretch>
          <a:fillRect/>
        </a:stretch>
      </xdr:blipFill>
      <xdr:spPr>
        <a:xfrm>
          <a:off x="10591800" y="88049100"/>
          <a:ext cx="11201400" cy="7639050"/>
        </a:xfrm>
        <a:prstGeom prst="rect">
          <a:avLst/>
        </a:prstGeom>
      </xdr:spPr>
    </xdr:pic>
    <xdr:clientData/>
  </xdr:twoCellAnchor>
  <xdr:twoCellAnchor editAs="oneCell">
    <xdr:from>
      <xdr:col>0</xdr:col>
      <xdr:colOff>328612</xdr:colOff>
      <xdr:row>95</xdr:row>
      <xdr:rowOff>2690812</xdr:rowOff>
    </xdr:from>
    <xdr:to>
      <xdr:col>0</xdr:col>
      <xdr:colOff>2348422</xdr:colOff>
      <xdr:row>95</xdr:row>
      <xdr:rowOff>4476749</xdr:rowOff>
    </xdr:to>
    <xdr:pic>
      <xdr:nvPicPr>
        <xdr:cNvPr id="4" name="Picture 3">
          <a:extLst>
            <a:ext uri="{FF2B5EF4-FFF2-40B4-BE49-F238E27FC236}">
              <a16:creationId xmlns:a16="http://schemas.microsoft.com/office/drawing/2014/main" id="{A73630F8-480D-4037-9EAA-5EC931A2971A}"/>
            </a:ext>
          </a:extLst>
        </xdr:cNvPr>
        <xdr:cNvPicPr>
          <a:picLocks noChangeAspect="1"/>
        </xdr:cNvPicPr>
      </xdr:nvPicPr>
      <xdr:blipFill>
        <a:blip xmlns:r="http://schemas.openxmlformats.org/officeDocument/2006/relationships" r:embed="rId103">
          <a:extLst>
            <a:ext uri="{28A0092B-C50C-407E-A947-70E740481C1C}">
              <a14:useLocalDpi xmlns:a14="http://schemas.microsoft.com/office/drawing/2010/main" val="0"/>
            </a:ext>
          </a:extLst>
        </a:blip>
        <a:stretch>
          <a:fillRect/>
        </a:stretch>
      </xdr:blipFill>
      <xdr:spPr>
        <a:xfrm>
          <a:off x="328612" y="220337062"/>
          <a:ext cx="2019810" cy="1785937"/>
        </a:xfrm>
        <a:prstGeom prst="rect">
          <a:avLst/>
        </a:prstGeom>
      </xdr:spPr>
    </xdr:pic>
    <xdr:clientData/>
  </xdr:twoCellAnchor>
  <xdr:twoCellAnchor editAs="oneCell">
    <xdr:from>
      <xdr:col>0</xdr:col>
      <xdr:colOff>457200</xdr:colOff>
      <xdr:row>88</xdr:row>
      <xdr:rowOff>866775</xdr:rowOff>
    </xdr:from>
    <xdr:to>
      <xdr:col>0</xdr:col>
      <xdr:colOff>2365200</xdr:colOff>
      <xdr:row>89</xdr:row>
      <xdr:rowOff>622125</xdr:rowOff>
    </xdr:to>
    <xdr:pic>
      <xdr:nvPicPr>
        <xdr:cNvPr id="8" name="Picture 7">
          <a:extLst>
            <a:ext uri="{FF2B5EF4-FFF2-40B4-BE49-F238E27FC236}">
              <a16:creationId xmlns:a16="http://schemas.microsoft.com/office/drawing/2014/main" id="{DA3637C7-BD30-4D70-8512-75278BDA437D}"/>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457200" y="199805925"/>
          <a:ext cx="1908000" cy="1908000"/>
        </a:xfrm>
        <a:prstGeom prst="rect">
          <a:avLst/>
        </a:prstGeom>
      </xdr:spPr>
    </xdr:pic>
    <xdr:clientData/>
  </xdr:twoCellAnchor>
  <xdr:twoCellAnchor editAs="oneCell">
    <xdr:from>
      <xdr:col>5</xdr:col>
      <xdr:colOff>376237</xdr:colOff>
      <xdr:row>88</xdr:row>
      <xdr:rowOff>847725</xdr:rowOff>
    </xdr:from>
    <xdr:to>
      <xdr:col>5</xdr:col>
      <xdr:colOff>2320237</xdr:colOff>
      <xdr:row>89</xdr:row>
      <xdr:rowOff>639075</xdr:rowOff>
    </xdr:to>
    <xdr:pic>
      <xdr:nvPicPr>
        <xdr:cNvPr id="65" name="Picture 64">
          <a:extLst>
            <a:ext uri="{FF2B5EF4-FFF2-40B4-BE49-F238E27FC236}">
              <a16:creationId xmlns:a16="http://schemas.microsoft.com/office/drawing/2014/main" id="{26B35628-77CB-4280-B238-CBA6F2B573C6}"/>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6434137" y="199786875"/>
          <a:ext cx="1944000" cy="1944000"/>
        </a:xfrm>
        <a:prstGeom prst="rect">
          <a:avLst/>
        </a:prstGeom>
      </xdr:spPr>
    </xdr:pic>
    <xdr:clientData/>
  </xdr:twoCellAnchor>
  <xdr:twoCellAnchor editAs="oneCell">
    <xdr:from>
      <xdr:col>0</xdr:col>
      <xdr:colOff>461963</xdr:colOff>
      <xdr:row>90</xdr:row>
      <xdr:rowOff>623888</xdr:rowOff>
    </xdr:from>
    <xdr:to>
      <xdr:col>0</xdr:col>
      <xdr:colOff>2405963</xdr:colOff>
      <xdr:row>91</xdr:row>
      <xdr:rowOff>767662</xdr:rowOff>
    </xdr:to>
    <xdr:pic>
      <xdr:nvPicPr>
        <xdr:cNvPr id="10" name="Picture 9">
          <a:extLst>
            <a:ext uri="{FF2B5EF4-FFF2-40B4-BE49-F238E27FC236}">
              <a16:creationId xmlns:a16="http://schemas.microsoft.com/office/drawing/2014/main" id="{8F345E59-2EA8-4D2B-B2C6-387AA1FDB78E}"/>
            </a:ext>
          </a:extLst>
        </xdr:cNvPr>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461963" y="203525438"/>
          <a:ext cx="1944000" cy="1934475"/>
        </a:xfrm>
        <a:prstGeom prst="rect">
          <a:avLst/>
        </a:prstGeom>
      </xdr:spPr>
    </xdr:pic>
    <xdr:clientData/>
  </xdr:twoCellAnchor>
  <xdr:twoCellAnchor editAs="oneCell">
    <xdr:from>
      <xdr:col>5</xdr:col>
      <xdr:colOff>628650</xdr:colOff>
      <xdr:row>90</xdr:row>
      <xdr:rowOff>623888</xdr:rowOff>
    </xdr:from>
    <xdr:to>
      <xdr:col>5</xdr:col>
      <xdr:colOff>2572650</xdr:colOff>
      <xdr:row>91</xdr:row>
      <xdr:rowOff>777187</xdr:rowOff>
    </xdr:to>
    <xdr:pic>
      <xdr:nvPicPr>
        <xdr:cNvPr id="68" name="Picture 67">
          <a:extLst>
            <a:ext uri="{FF2B5EF4-FFF2-40B4-BE49-F238E27FC236}">
              <a16:creationId xmlns:a16="http://schemas.microsoft.com/office/drawing/2014/main" id="{609FFE40-4484-48D4-A5F2-A2A0FA10B5D9}"/>
            </a:ext>
          </a:extLst>
        </xdr:cNvPr>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7753350" y="225128138"/>
          <a:ext cx="1944000" cy="1944000"/>
        </a:xfrm>
        <a:prstGeom prst="rect">
          <a:avLst/>
        </a:prstGeom>
      </xdr:spPr>
    </xdr:pic>
    <xdr:clientData/>
  </xdr:twoCellAnchor>
  <xdr:twoCellAnchor editAs="oneCell">
    <xdr:from>
      <xdr:col>3</xdr:col>
      <xdr:colOff>1785938</xdr:colOff>
      <xdr:row>141</xdr:row>
      <xdr:rowOff>142875</xdr:rowOff>
    </xdr:from>
    <xdr:to>
      <xdr:col>8</xdr:col>
      <xdr:colOff>6172</xdr:colOff>
      <xdr:row>163</xdr:row>
      <xdr:rowOff>4763</xdr:rowOff>
    </xdr:to>
    <xdr:pic>
      <xdr:nvPicPr>
        <xdr:cNvPr id="76" name="Afbeelding 4">
          <a:extLst>
            <a:ext uri="{FF2B5EF4-FFF2-40B4-BE49-F238E27FC236}">
              <a16:creationId xmlns:a16="http://schemas.microsoft.com/office/drawing/2014/main" id="{7BF7790B-7515-4731-B469-D558486CF1A2}"/>
            </a:ext>
          </a:extLst>
        </xdr:cNvPr>
        <xdr:cNvPicPr>
          <a:picLocks noChangeAspect="1"/>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6262688" y="377690063"/>
          <a:ext cx="9769297" cy="4576763"/>
        </a:xfrm>
        <a:prstGeom prst="rect">
          <a:avLst/>
        </a:prstGeom>
      </xdr:spPr>
    </xdr:pic>
    <xdr:clientData/>
  </xdr:twoCellAnchor>
  <xdr:twoCellAnchor editAs="oneCell">
    <xdr:from>
      <xdr:col>1</xdr:col>
      <xdr:colOff>228598</xdr:colOff>
      <xdr:row>133</xdr:row>
      <xdr:rowOff>533398</xdr:rowOff>
    </xdr:from>
    <xdr:to>
      <xdr:col>5</xdr:col>
      <xdr:colOff>361949</xdr:colOff>
      <xdr:row>134</xdr:row>
      <xdr:rowOff>57149</xdr:rowOff>
    </xdr:to>
    <xdr:pic>
      <xdr:nvPicPr>
        <xdr:cNvPr id="6" name="Picture 5">
          <a:extLst>
            <a:ext uri="{FF2B5EF4-FFF2-40B4-BE49-F238E27FC236}">
              <a16:creationId xmlns:a16="http://schemas.microsoft.com/office/drawing/2014/main" id="{FA717680-B650-497A-BCE3-98FAF29BFC3A}"/>
            </a:ext>
          </a:extLst>
        </xdr:cNvPr>
        <xdr:cNvPicPr>
          <a:picLocks noChangeAspect="1"/>
        </xdr:cNvPicPr>
      </xdr:nvPicPr>
      <xdr:blipFill>
        <a:blip xmlns:r="http://schemas.openxmlformats.org/officeDocument/2006/relationships" r:embed="rId106">
          <a:extLst>
            <a:ext uri="{28A0092B-C50C-407E-A947-70E740481C1C}">
              <a14:useLocalDpi xmlns:a14="http://schemas.microsoft.com/office/drawing/2010/main" val="0"/>
            </a:ext>
          </a:extLst>
        </a:blip>
        <a:stretch>
          <a:fillRect/>
        </a:stretch>
      </xdr:blipFill>
      <xdr:spPr>
        <a:xfrm>
          <a:off x="2914648" y="344785948"/>
          <a:ext cx="4572001" cy="4572001"/>
        </a:xfrm>
        <a:prstGeom prst="rect">
          <a:avLst/>
        </a:prstGeom>
      </xdr:spPr>
    </xdr:pic>
    <xdr:clientData/>
  </xdr:twoCellAnchor>
  <xdr:twoCellAnchor editAs="oneCell">
    <xdr:from>
      <xdr:col>7</xdr:col>
      <xdr:colOff>1623685</xdr:colOff>
      <xdr:row>137</xdr:row>
      <xdr:rowOff>285750</xdr:rowOff>
    </xdr:from>
    <xdr:to>
      <xdr:col>9</xdr:col>
      <xdr:colOff>1244858</xdr:colOff>
      <xdr:row>138</xdr:row>
      <xdr:rowOff>304800</xdr:rowOff>
    </xdr:to>
    <xdr:pic>
      <xdr:nvPicPr>
        <xdr:cNvPr id="11" name="Picture 10">
          <a:extLst>
            <a:ext uri="{FF2B5EF4-FFF2-40B4-BE49-F238E27FC236}">
              <a16:creationId xmlns:a16="http://schemas.microsoft.com/office/drawing/2014/main" id="{1DF6C727-984F-42C8-899B-58C80BB894F3}"/>
            </a:ext>
          </a:extLst>
        </xdr:cNvPr>
        <xdr:cNvPicPr>
          <a:picLocks noChangeAspect="1"/>
        </xdr:cNvPicPr>
      </xdr:nvPicPr>
      <xdr:blipFill>
        <a:blip xmlns:r="http://schemas.openxmlformats.org/officeDocument/2006/relationships" r:embed="rId107" cstate="print">
          <a:extLst>
            <a:ext uri="{28A0092B-C50C-407E-A947-70E740481C1C}">
              <a14:useLocalDpi xmlns:a14="http://schemas.microsoft.com/office/drawing/2010/main" val="0"/>
            </a:ext>
          </a:extLst>
        </a:blip>
        <a:stretch>
          <a:fillRect/>
        </a:stretch>
      </xdr:blipFill>
      <xdr:spPr>
        <a:xfrm>
          <a:off x="13053685" y="362559600"/>
          <a:ext cx="5393323" cy="5067300"/>
        </a:xfrm>
        <a:prstGeom prst="rect">
          <a:avLst/>
        </a:prstGeom>
      </xdr:spPr>
    </xdr:pic>
    <xdr:clientData/>
  </xdr:twoCellAnchor>
  <xdr:twoCellAnchor editAs="oneCell">
    <xdr:from>
      <xdr:col>1</xdr:col>
      <xdr:colOff>174862</xdr:colOff>
      <xdr:row>135</xdr:row>
      <xdr:rowOff>457200</xdr:rowOff>
    </xdr:from>
    <xdr:to>
      <xdr:col>5</xdr:col>
      <xdr:colOff>1325063</xdr:colOff>
      <xdr:row>136</xdr:row>
      <xdr:rowOff>2319338</xdr:rowOff>
    </xdr:to>
    <xdr:pic>
      <xdr:nvPicPr>
        <xdr:cNvPr id="13" name="Picture 12">
          <a:extLst>
            <a:ext uri="{FF2B5EF4-FFF2-40B4-BE49-F238E27FC236}">
              <a16:creationId xmlns:a16="http://schemas.microsoft.com/office/drawing/2014/main" id="{112079CD-57CA-4853-8E2A-53C76BA2D735}"/>
            </a:ext>
          </a:extLst>
        </xdr:cNvPr>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2860912" y="352634550"/>
          <a:ext cx="5588851" cy="4743450"/>
        </a:xfrm>
        <a:prstGeom prst="rect">
          <a:avLst/>
        </a:prstGeom>
      </xdr:spPr>
    </xdr:pic>
    <xdr:clientData/>
  </xdr:twoCellAnchor>
  <xdr:twoCellAnchor editAs="oneCell">
    <xdr:from>
      <xdr:col>7</xdr:col>
      <xdr:colOff>1457160</xdr:colOff>
      <xdr:row>135</xdr:row>
      <xdr:rowOff>1390650</xdr:rowOff>
    </xdr:from>
    <xdr:to>
      <xdr:col>9</xdr:col>
      <xdr:colOff>802183</xdr:colOff>
      <xdr:row>136</xdr:row>
      <xdr:rowOff>1671638</xdr:rowOff>
    </xdr:to>
    <xdr:pic>
      <xdr:nvPicPr>
        <xdr:cNvPr id="15" name="Picture 14">
          <a:extLst>
            <a:ext uri="{FF2B5EF4-FFF2-40B4-BE49-F238E27FC236}">
              <a16:creationId xmlns:a16="http://schemas.microsoft.com/office/drawing/2014/main" id="{814A0B28-F10A-47C2-95DE-760B359618E3}"/>
            </a:ext>
          </a:extLst>
        </xdr:cNvPr>
        <xdr:cNvPicPr>
          <a:picLocks noChangeAspect="1"/>
        </xdr:cNvPicPr>
      </xdr:nvPicPr>
      <xdr:blipFill>
        <a:blip xmlns:r="http://schemas.openxmlformats.org/officeDocument/2006/relationships" r:embed="rId109">
          <a:extLst>
            <a:ext uri="{28A0092B-C50C-407E-A947-70E740481C1C}">
              <a14:useLocalDpi xmlns:a14="http://schemas.microsoft.com/office/drawing/2010/main" val="0"/>
            </a:ext>
          </a:extLst>
        </a:blip>
        <a:stretch>
          <a:fillRect/>
        </a:stretch>
      </xdr:blipFill>
      <xdr:spPr>
        <a:xfrm>
          <a:off x="12887160" y="353568000"/>
          <a:ext cx="5117173" cy="3162300"/>
        </a:xfrm>
        <a:prstGeom prst="rect">
          <a:avLst/>
        </a:prstGeom>
      </xdr:spPr>
    </xdr:pic>
    <xdr:clientData/>
  </xdr:twoCellAnchor>
  <xdr:twoCellAnchor editAs="oneCell">
    <xdr:from>
      <xdr:col>9</xdr:col>
      <xdr:colOff>190500</xdr:colOff>
      <xdr:row>133</xdr:row>
      <xdr:rowOff>323850</xdr:rowOff>
    </xdr:from>
    <xdr:to>
      <xdr:col>9</xdr:col>
      <xdr:colOff>4495800</xdr:colOff>
      <xdr:row>133</xdr:row>
      <xdr:rowOff>4629150</xdr:rowOff>
    </xdr:to>
    <xdr:pic>
      <xdr:nvPicPr>
        <xdr:cNvPr id="19" name="Picture 18">
          <a:extLst>
            <a:ext uri="{FF2B5EF4-FFF2-40B4-BE49-F238E27FC236}">
              <a16:creationId xmlns:a16="http://schemas.microsoft.com/office/drawing/2014/main" id="{C9109731-F00C-4CBB-958A-9F9F872CA781}"/>
            </a:ext>
          </a:extLst>
        </xdr:cNvPr>
        <xdr:cNvPicPr>
          <a:picLocks noChangeAspect="1"/>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17392650" y="344576400"/>
          <a:ext cx="4305300" cy="4305300"/>
        </a:xfrm>
        <a:prstGeom prst="rect">
          <a:avLst/>
        </a:prstGeom>
      </xdr:spPr>
    </xdr:pic>
    <xdr:clientData/>
  </xdr:twoCellAnchor>
  <xdr:twoCellAnchor editAs="oneCell">
    <xdr:from>
      <xdr:col>5</xdr:col>
      <xdr:colOff>1600200</xdr:colOff>
      <xdr:row>137</xdr:row>
      <xdr:rowOff>190500</xdr:rowOff>
    </xdr:from>
    <xdr:to>
      <xdr:col>7</xdr:col>
      <xdr:colOff>1537758</xdr:colOff>
      <xdr:row>138</xdr:row>
      <xdr:rowOff>209550</xdr:rowOff>
    </xdr:to>
    <xdr:pic>
      <xdr:nvPicPr>
        <xdr:cNvPr id="23" name="Picture 22">
          <a:extLst>
            <a:ext uri="{FF2B5EF4-FFF2-40B4-BE49-F238E27FC236}">
              <a16:creationId xmlns:a16="http://schemas.microsoft.com/office/drawing/2014/main" id="{DAF50658-D418-4222-AF0B-56C791714A71}"/>
            </a:ext>
          </a:extLst>
        </xdr:cNvPr>
        <xdr:cNvPicPr>
          <a:picLocks noChangeAspect="1"/>
        </xdr:cNvPicPr>
      </xdr:nvPicPr>
      <xdr:blipFill>
        <a:blip xmlns:r="http://schemas.openxmlformats.org/officeDocument/2006/relationships" r:embed="rId111">
          <a:extLst>
            <a:ext uri="{28A0092B-C50C-407E-A947-70E740481C1C}">
              <a14:useLocalDpi xmlns:a14="http://schemas.microsoft.com/office/drawing/2010/main" val="0"/>
            </a:ext>
          </a:extLst>
        </a:blip>
        <a:stretch>
          <a:fillRect/>
        </a:stretch>
      </xdr:blipFill>
      <xdr:spPr>
        <a:xfrm>
          <a:off x="8724900" y="362464350"/>
          <a:ext cx="4242858" cy="5067300"/>
        </a:xfrm>
        <a:prstGeom prst="rect">
          <a:avLst/>
        </a:prstGeom>
      </xdr:spPr>
    </xdr:pic>
    <xdr:clientData/>
  </xdr:twoCellAnchor>
  <xdr:twoCellAnchor editAs="oneCell">
    <xdr:from>
      <xdr:col>5</xdr:col>
      <xdr:colOff>685800</xdr:colOff>
      <xdr:row>135</xdr:row>
      <xdr:rowOff>638176</xdr:rowOff>
    </xdr:from>
    <xdr:to>
      <xdr:col>7</xdr:col>
      <xdr:colOff>1419224</xdr:colOff>
      <xdr:row>136</xdr:row>
      <xdr:rowOff>2795588</xdr:rowOff>
    </xdr:to>
    <xdr:pic>
      <xdr:nvPicPr>
        <xdr:cNvPr id="25" name="Picture 24">
          <a:extLst>
            <a:ext uri="{FF2B5EF4-FFF2-40B4-BE49-F238E27FC236}">
              <a16:creationId xmlns:a16="http://schemas.microsoft.com/office/drawing/2014/main" id="{7BBDDF27-2D87-4A7E-BA68-0733EFE8EB89}"/>
            </a:ext>
          </a:extLst>
        </xdr:cNvPr>
        <xdr:cNvPicPr>
          <a:picLocks noChangeAspect="1"/>
        </xdr:cNvPicPr>
      </xdr:nvPicPr>
      <xdr:blipFill>
        <a:blip xmlns:r="http://schemas.openxmlformats.org/officeDocument/2006/relationships" r:embed="rId112">
          <a:extLst>
            <a:ext uri="{28A0092B-C50C-407E-A947-70E740481C1C}">
              <a14:useLocalDpi xmlns:a14="http://schemas.microsoft.com/office/drawing/2010/main" val="0"/>
            </a:ext>
          </a:extLst>
        </a:blip>
        <a:stretch>
          <a:fillRect/>
        </a:stretch>
      </xdr:blipFill>
      <xdr:spPr>
        <a:xfrm>
          <a:off x="7810500" y="352815526"/>
          <a:ext cx="5038724" cy="5038724"/>
        </a:xfrm>
        <a:prstGeom prst="rect">
          <a:avLst/>
        </a:prstGeom>
      </xdr:spPr>
    </xdr:pic>
    <xdr:clientData/>
  </xdr:twoCellAnchor>
  <xdr:twoCellAnchor editAs="oneCell">
    <xdr:from>
      <xdr:col>5</xdr:col>
      <xdr:colOff>704850</xdr:colOff>
      <xdr:row>133</xdr:row>
      <xdr:rowOff>552450</xdr:rowOff>
    </xdr:from>
    <xdr:to>
      <xdr:col>7</xdr:col>
      <xdr:colOff>1238526</xdr:colOff>
      <xdr:row>133</xdr:row>
      <xdr:rowOff>4972050</xdr:rowOff>
    </xdr:to>
    <xdr:pic>
      <xdr:nvPicPr>
        <xdr:cNvPr id="30" name="Picture 29">
          <a:extLst>
            <a:ext uri="{FF2B5EF4-FFF2-40B4-BE49-F238E27FC236}">
              <a16:creationId xmlns:a16="http://schemas.microsoft.com/office/drawing/2014/main" id="{EC6057CE-A17F-4179-BF26-1D1556A7ED31}"/>
            </a:ext>
          </a:extLst>
        </xdr:cNvPr>
        <xdr:cNvPicPr>
          <a:picLocks noChangeAspect="1"/>
        </xdr:cNvPicPr>
      </xdr:nvPicPr>
      <xdr:blipFill>
        <a:blip xmlns:r="http://schemas.openxmlformats.org/officeDocument/2006/relationships" r:embed="rId113">
          <a:extLst>
            <a:ext uri="{28A0092B-C50C-407E-A947-70E740481C1C}">
              <a14:useLocalDpi xmlns:a14="http://schemas.microsoft.com/office/drawing/2010/main" val="0"/>
            </a:ext>
          </a:extLst>
        </a:blip>
        <a:stretch>
          <a:fillRect/>
        </a:stretch>
      </xdr:blipFill>
      <xdr:spPr>
        <a:xfrm>
          <a:off x="7829550" y="344805000"/>
          <a:ext cx="4838976" cy="4419600"/>
        </a:xfrm>
        <a:prstGeom prst="rect">
          <a:avLst/>
        </a:prstGeom>
      </xdr:spPr>
    </xdr:pic>
    <xdr:clientData/>
  </xdr:twoCellAnchor>
  <xdr:twoCellAnchor editAs="oneCell">
    <xdr:from>
      <xdr:col>7</xdr:col>
      <xdr:colOff>1371600</xdr:colOff>
      <xdr:row>133</xdr:row>
      <xdr:rowOff>781050</xdr:rowOff>
    </xdr:from>
    <xdr:to>
      <xdr:col>9</xdr:col>
      <xdr:colOff>88828</xdr:colOff>
      <xdr:row>133</xdr:row>
      <xdr:rowOff>4610100</xdr:rowOff>
    </xdr:to>
    <xdr:pic>
      <xdr:nvPicPr>
        <xdr:cNvPr id="41" name="Picture 40">
          <a:extLst>
            <a:ext uri="{FF2B5EF4-FFF2-40B4-BE49-F238E27FC236}">
              <a16:creationId xmlns:a16="http://schemas.microsoft.com/office/drawing/2014/main" id="{51ACB0DC-A56D-4587-83F3-7252CC9DAEC8}"/>
            </a:ext>
          </a:extLst>
        </xdr:cNvPr>
        <xdr:cNvPicPr>
          <a:picLocks noChangeAspect="1"/>
        </xdr:cNvPicPr>
      </xdr:nvPicPr>
      <xdr:blipFill>
        <a:blip xmlns:r="http://schemas.openxmlformats.org/officeDocument/2006/relationships" r:embed="rId114">
          <a:extLst>
            <a:ext uri="{28A0092B-C50C-407E-A947-70E740481C1C}">
              <a14:useLocalDpi xmlns:a14="http://schemas.microsoft.com/office/drawing/2010/main" val="0"/>
            </a:ext>
          </a:extLst>
        </a:blip>
        <a:stretch>
          <a:fillRect/>
        </a:stretch>
      </xdr:blipFill>
      <xdr:spPr>
        <a:xfrm>
          <a:off x="12801600" y="345033600"/>
          <a:ext cx="4489378" cy="3829050"/>
        </a:xfrm>
        <a:prstGeom prst="rect">
          <a:avLst/>
        </a:prstGeom>
      </xdr:spPr>
    </xdr:pic>
    <xdr:clientData/>
  </xdr:twoCellAnchor>
  <xdr:twoCellAnchor editAs="oneCell">
    <xdr:from>
      <xdr:col>1</xdr:col>
      <xdr:colOff>323850</xdr:colOff>
      <xdr:row>137</xdr:row>
      <xdr:rowOff>152400</xdr:rowOff>
    </xdr:from>
    <xdr:to>
      <xdr:col>5</xdr:col>
      <xdr:colOff>1028700</xdr:colOff>
      <xdr:row>138</xdr:row>
      <xdr:rowOff>247650</xdr:rowOff>
    </xdr:to>
    <xdr:pic>
      <xdr:nvPicPr>
        <xdr:cNvPr id="45" name="Picture 44">
          <a:extLst>
            <a:ext uri="{FF2B5EF4-FFF2-40B4-BE49-F238E27FC236}">
              <a16:creationId xmlns:a16="http://schemas.microsoft.com/office/drawing/2014/main" id="{D3BDEF1B-FC77-4D9D-90C3-91EED5EA2D12}"/>
            </a:ext>
          </a:extLst>
        </xdr:cNvPr>
        <xdr:cNvPicPr>
          <a:picLocks noChangeAspect="1"/>
        </xdr:cNvPicPr>
      </xdr:nvPicPr>
      <xdr:blipFill>
        <a:blip xmlns:r="http://schemas.openxmlformats.org/officeDocument/2006/relationships" r:embed="rId115" cstate="print">
          <a:extLst>
            <a:ext uri="{28A0092B-C50C-407E-A947-70E740481C1C}">
              <a14:useLocalDpi xmlns:a14="http://schemas.microsoft.com/office/drawing/2010/main" val="0"/>
            </a:ext>
          </a:extLst>
        </a:blip>
        <a:stretch>
          <a:fillRect/>
        </a:stretch>
      </xdr:blipFill>
      <xdr:spPr>
        <a:xfrm>
          <a:off x="3009900" y="362426250"/>
          <a:ext cx="5143500" cy="5143500"/>
        </a:xfrm>
        <a:prstGeom prst="rect">
          <a:avLst/>
        </a:prstGeom>
      </xdr:spPr>
    </xdr:pic>
    <xdr:clientData/>
  </xdr:twoCellAnchor>
  <xdr:twoCellAnchor editAs="oneCell">
    <xdr:from>
      <xdr:col>9</xdr:col>
      <xdr:colOff>723900</xdr:colOff>
      <xdr:row>135</xdr:row>
      <xdr:rowOff>723900</xdr:rowOff>
    </xdr:from>
    <xdr:to>
      <xdr:col>9</xdr:col>
      <xdr:colOff>4533900</xdr:colOff>
      <xdr:row>136</xdr:row>
      <xdr:rowOff>1652588</xdr:rowOff>
    </xdr:to>
    <xdr:pic>
      <xdr:nvPicPr>
        <xdr:cNvPr id="55" name="Picture 54">
          <a:extLst>
            <a:ext uri="{FF2B5EF4-FFF2-40B4-BE49-F238E27FC236}">
              <a16:creationId xmlns:a16="http://schemas.microsoft.com/office/drawing/2014/main" id="{00CE58C1-8884-4FEE-99BF-90D5A67025A7}"/>
            </a:ext>
          </a:extLst>
        </xdr:cNvPr>
        <xdr:cNvPicPr>
          <a:picLocks noChangeAspect="1"/>
        </xdr:cNvPicPr>
      </xdr:nvPicPr>
      <xdr:blipFill>
        <a:blip xmlns:r="http://schemas.openxmlformats.org/officeDocument/2006/relationships" r:embed="rId116">
          <a:extLst>
            <a:ext uri="{28A0092B-C50C-407E-A947-70E740481C1C}">
              <a14:useLocalDpi xmlns:a14="http://schemas.microsoft.com/office/drawing/2010/main" val="0"/>
            </a:ext>
          </a:extLst>
        </a:blip>
        <a:stretch>
          <a:fillRect/>
        </a:stretch>
      </xdr:blipFill>
      <xdr:spPr>
        <a:xfrm>
          <a:off x="17926050" y="352901250"/>
          <a:ext cx="3810000" cy="3810000"/>
        </a:xfrm>
        <a:prstGeom prst="rect">
          <a:avLst/>
        </a:prstGeom>
      </xdr:spPr>
    </xdr:pic>
    <xdr:clientData/>
  </xdr:twoCellAnchor>
  <xdr:twoCellAnchor editAs="oneCell">
    <xdr:from>
      <xdr:col>9</xdr:col>
      <xdr:colOff>495300</xdr:colOff>
      <xdr:row>137</xdr:row>
      <xdr:rowOff>266700</xdr:rowOff>
    </xdr:from>
    <xdr:to>
      <xdr:col>9</xdr:col>
      <xdr:colOff>4152900</xdr:colOff>
      <xdr:row>138</xdr:row>
      <xdr:rowOff>704850</xdr:rowOff>
    </xdr:to>
    <xdr:pic>
      <xdr:nvPicPr>
        <xdr:cNvPr id="63" name="Picture 62">
          <a:extLst>
            <a:ext uri="{FF2B5EF4-FFF2-40B4-BE49-F238E27FC236}">
              <a16:creationId xmlns:a16="http://schemas.microsoft.com/office/drawing/2014/main" id="{F4AF305C-7784-42FC-9939-E06167A77B68}"/>
            </a:ext>
          </a:extLst>
        </xdr:cNvPr>
        <xdr:cNvPicPr>
          <a:picLocks noChangeAspect="1"/>
        </xdr:cNvPicPr>
      </xdr:nvPicPr>
      <xdr:blipFill>
        <a:blip xmlns:r="http://schemas.openxmlformats.org/officeDocument/2006/relationships" r:embed="rId117">
          <a:extLst>
            <a:ext uri="{28A0092B-C50C-407E-A947-70E740481C1C}">
              <a14:useLocalDpi xmlns:a14="http://schemas.microsoft.com/office/drawing/2010/main" val="0"/>
            </a:ext>
          </a:extLst>
        </a:blip>
        <a:stretch>
          <a:fillRect/>
        </a:stretch>
      </xdr:blipFill>
      <xdr:spPr>
        <a:xfrm>
          <a:off x="17697450" y="362540550"/>
          <a:ext cx="3657600" cy="5486400"/>
        </a:xfrm>
        <a:prstGeom prst="rect">
          <a:avLst/>
        </a:prstGeom>
      </xdr:spPr>
    </xdr:pic>
    <xdr:clientData/>
  </xdr:twoCellAnchor>
  <xdr:twoCellAnchor>
    <xdr:from>
      <xdr:col>3</xdr:col>
      <xdr:colOff>533400</xdr:colOff>
      <xdr:row>134</xdr:row>
      <xdr:rowOff>1657350</xdr:rowOff>
    </xdr:from>
    <xdr:to>
      <xdr:col>3</xdr:col>
      <xdr:colOff>1162050</xdr:colOff>
      <xdr:row>134</xdr:row>
      <xdr:rowOff>2286000</xdr:rowOff>
    </xdr:to>
    <xdr:sp macro="" textlink="">
      <xdr:nvSpPr>
        <xdr:cNvPr id="64" name="TextBox 63">
          <a:extLst>
            <a:ext uri="{FF2B5EF4-FFF2-40B4-BE49-F238E27FC236}">
              <a16:creationId xmlns:a16="http://schemas.microsoft.com/office/drawing/2014/main" id="{86FFB2E0-FAA1-4E9C-9FE8-D53979123054}"/>
            </a:ext>
          </a:extLst>
        </xdr:cNvPr>
        <xdr:cNvSpPr txBox="1"/>
      </xdr:nvSpPr>
      <xdr:spPr>
        <a:xfrm>
          <a:off x="5048250" y="3509581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1</a:t>
          </a:r>
        </a:p>
      </xdr:txBody>
    </xdr:sp>
    <xdr:clientData/>
  </xdr:twoCellAnchor>
  <xdr:twoCellAnchor>
    <xdr:from>
      <xdr:col>5</xdr:col>
      <xdr:colOff>2228850</xdr:colOff>
      <xdr:row>134</xdr:row>
      <xdr:rowOff>1695450</xdr:rowOff>
    </xdr:from>
    <xdr:to>
      <xdr:col>5</xdr:col>
      <xdr:colOff>2857500</xdr:colOff>
      <xdr:row>134</xdr:row>
      <xdr:rowOff>2324100</xdr:rowOff>
    </xdr:to>
    <xdr:sp macro="" textlink="">
      <xdr:nvSpPr>
        <xdr:cNvPr id="100" name="TextBox 99">
          <a:extLst>
            <a:ext uri="{FF2B5EF4-FFF2-40B4-BE49-F238E27FC236}">
              <a16:creationId xmlns:a16="http://schemas.microsoft.com/office/drawing/2014/main" id="{ED0368C7-B9C7-47E5-95CC-9E805DCA89C0}"/>
            </a:ext>
          </a:extLst>
        </xdr:cNvPr>
        <xdr:cNvSpPr txBox="1"/>
      </xdr:nvSpPr>
      <xdr:spPr>
        <a:xfrm>
          <a:off x="9353550" y="3509962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2</a:t>
          </a:r>
        </a:p>
      </xdr:txBody>
    </xdr:sp>
    <xdr:clientData/>
  </xdr:twoCellAnchor>
  <xdr:twoCellAnchor>
    <xdr:from>
      <xdr:col>7</xdr:col>
      <xdr:colOff>3429000</xdr:colOff>
      <xdr:row>134</xdr:row>
      <xdr:rowOff>1676400</xdr:rowOff>
    </xdr:from>
    <xdr:to>
      <xdr:col>7</xdr:col>
      <xdr:colOff>4057650</xdr:colOff>
      <xdr:row>134</xdr:row>
      <xdr:rowOff>2305050</xdr:rowOff>
    </xdr:to>
    <xdr:sp macro="" textlink="">
      <xdr:nvSpPr>
        <xdr:cNvPr id="103" name="TextBox 102">
          <a:extLst>
            <a:ext uri="{FF2B5EF4-FFF2-40B4-BE49-F238E27FC236}">
              <a16:creationId xmlns:a16="http://schemas.microsoft.com/office/drawing/2014/main" id="{5E071DEC-3114-414E-8F3D-59A7CC8146F1}"/>
            </a:ext>
          </a:extLst>
        </xdr:cNvPr>
        <xdr:cNvSpPr txBox="1"/>
      </xdr:nvSpPr>
      <xdr:spPr>
        <a:xfrm>
          <a:off x="14859000" y="35097720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3</a:t>
          </a:r>
        </a:p>
      </xdr:txBody>
    </xdr:sp>
    <xdr:clientData/>
  </xdr:twoCellAnchor>
  <xdr:twoCellAnchor>
    <xdr:from>
      <xdr:col>9</xdr:col>
      <xdr:colOff>1943100</xdr:colOff>
      <xdr:row>134</xdr:row>
      <xdr:rowOff>1695450</xdr:rowOff>
    </xdr:from>
    <xdr:to>
      <xdr:col>9</xdr:col>
      <xdr:colOff>2571750</xdr:colOff>
      <xdr:row>134</xdr:row>
      <xdr:rowOff>2324100</xdr:rowOff>
    </xdr:to>
    <xdr:sp macro="" textlink="">
      <xdr:nvSpPr>
        <xdr:cNvPr id="108" name="TextBox 107">
          <a:extLst>
            <a:ext uri="{FF2B5EF4-FFF2-40B4-BE49-F238E27FC236}">
              <a16:creationId xmlns:a16="http://schemas.microsoft.com/office/drawing/2014/main" id="{1842C75F-7F73-47D6-9868-BAD7DD0D0B3D}"/>
            </a:ext>
          </a:extLst>
        </xdr:cNvPr>
        <xdr:cNvSpPr txBox="1"/>
      </xdr:nvSpPr>
      <xdr:spPr>
        <a:xfrm>
          <a:off x="19145250" y="3509962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4</a:t>
          </a:r>
        </a:p>
      </xdr:txBody>
    </xdr:sp>
    <xdr:clientData/>
  </xdr:twoCellAnchor>
  <xdr:twoCellAnchor>
    <xdr:from>
      <xdr:col>3</xdr:col>
      <xdr:colOff>800100</xdr:colOff>
      <xdr:row>136</xdr:row>
      <xdr:rowOff>3810000</xdr:rowOff>
    </xdr:from>
    <xdr:to>
      <xdr:col>3</xdr:col>
      <xdr:colOff>1428750</xdr:colOff>
      <xdr:row>136</xdr:row>
      <xdr:rowOff>4438650</xdr:rowOff>
    </xdr:to>
    <xdr:sp macro="" textlink="">
      <xdr:nvSpPr>
        <xdr:cNvPr id="114" name="TextBox 113">
          <a:extLst>
            <a:ext uri="{FF2B5EF4-FFF2-40B4-BE49-F238E27FC236}">
              <a16:creationId xmlns:a16="http://schemas.microsoft.com/office/drawing/2014/main" id="{F68CA487-1DCA-449A-8A42-F400BC0D7DD7}"/>
            </a:ext>
          </a:extLst>
        </xdr:cNvPr>
        <xdr:cNvSpPr txBox="1"/>
      </xdr:nvSpPr>
      <xdr:spPr>
        <a:xfrm>
          <a:off x="5314950" y="36103560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5</a:t>
          </a:r>
        </a:p>
      </xdr:txBody>
    </xdr:sp>
    <xdr:clientData/>
  </xdr:twoCellAnchor>
  <xdr:twoCellAnchor>
    <xdr:from>
      <xdr:col>5</xdr:col>
      <xdr:colOff>2933700</xdr:colOff>
      <xdr:row>136</xdr:row>
      <xdr:rowOff>3810000</xdr:rowOff>
    </xdr:from>
    <xdr:to>
      <xdr:col>6</xdr:col>
      <xdr:colOff>342900</xdr:colOff>
      <xdr:row>136</xdr:row>
      <xdr:rowOff>4438650</xdr:rowOff>
    </xdr:to>
    <xdr:sp macro="" textlink="">
      <xdr:nvSpPr>
        <xdr:cNvPr id="117" name="TextBox 116">
          <a:extLst>
            <a:ext uri="{FF2B5EF4-FFF2-40B4-BE49-F238E27FC236}">
              <a16:creationId xmlns:a16="http://schemas.microsoft.com/office/drawing/2014/main" id="{22FC760D-225E-4BDE-AD8E-E400F77F5268}"/>
            </a:ext>
          </a:extLst>
        </xdr:cNvPr>
        <xdr:cNvSpPr txBox="1"/>
      </xdr:nvSpPr>
      <xdr:spPr>
        <a:xfrm>
          <a:off x="10058400" y="36103560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6</a:t>
          </a:r>
        </a:p>
      </xdr:txBody>
    </xdr:sp>
    <xdr:clientData/>
  </xdr:twoCellAnchor>
  <xdr:twoCellAnchor>
    <xdr:from>
      <xdr:col>7</xdr:col>
      <xdr:colOff>3962400</xdr:colOff>
      <xdr:row>136</xdr:row>
      <xdr:rowOff>3752850</xdr:rowOff>
    </xdr:from>
    <xdr:to>
      <xdr:col>7</xdr:col>
      <xdr:colOff>4591050</xdr:colOff>
      <xdr:row>136</xdr:row>
      <xdr:rowOff>4381500</xdr:rowOff>
    </xdr:to>
    <xdr:sp macro="" textlink="">
      <xdr:nvSpPr>
        <xdr:cNvPr id="118" name="TextBox 117">
          <a:extLst>
            <a:ext uri="{FF2B5EF4-FFF2-40B4-BE49-F238E27FC236}">
              <a16:creationId xmlns:a16="http://schemas.microsoft.com/office/drawing/2014/main" id="{45791E4C-C989-43EB-A955-2A72C1F4D890}"/>
            </a:ext>
          </a:extLst>
        </xdr:cNvPr>
        <xdr:cNvSpPr txBox="1"/>
      </xdr:nvSpPr>
      <xdr:spPr>
        <a:xfrm>
          <a:off x="15392400" y="3609784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7</a:t>
          </a:r>
        </a:p>
      </xdr:txBody>
    </xdr:sp>
    <xdr:clientData/>
  </xdr:twoCellAnchor>
  <xdr:twoCellAnchor>
    <xdr:from>
      <xdr:col>9</xdr:col>
      <xdr:colOff>2381250</xdr:colOff>
      <xdr:row>136</xdr:row>
      <xdr:rowOff>3752850</xdr:rowOff>
    </xdr:from>
    <xdr:to>
      <xdr:col>9</xdr:col>
      <xdr:colOff>3009900</xdr:colOff>
      <xdr:row>136</xdr:row>
      <xdr:rowOff>4381500</xdr:rowOff>
    </xdr:to>
    <xdr:sp macro="" textlink="">
      <xdr:nvSpPr>
        <xdr:cNvPr id="119" name="TextBox 118">
          <a:extLst>
            <a:ext uri="{FF2B5EF4-FFF2-40B4-BE49-F238E27FC236}">
              <a16:creationId xmlns:a16="http://schemas.microsoft.com/office/drawing/2014/main" id="{9AE2B87E-3A8D-477D-8522-2D690DA82D53}"/>
            </a:ext>
          </a:extLst>
        </xdr:cNvPr>
        <xdr:cNvSpPr txBox="1"/>
      </xdr:nvSpPr>
      <xdr:spPr>
        <a:xfrm>
          <a:off x="19583400" y="3609784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8</a:t>
          </a:r>
        </a:p>
      </xdr:txBody>
    </xdr:sp>
    <xdr:clientData/>
  </xdr:twoCellAnchor>
  <xdr:twoCellAnchor>
    <xdr:from>
      <xdr:col>3</xdr:col>
      <xdr:colOff>609600</xdr:colOff>
      <xdr:row>138</xdr:row>
      <xdr:rowOff>1485900</xdr:rowOff>
    </xdr:from>
    <xdr:to>
      <xdr:col>3</xdr:col>
      <xdr:colOff>1238250</xdr:colOff>
      <xdr:row>138</xdr:row>
      <xdr:rowOff>2171700</xdr:rowOff>
    </xdr:to>
    <xdr:sp macro="" textlink="">
      <xdr:nvSpPr>
        <xdr:cNvPr id="120" name="TextBox 119">
          <a:extLst>
            <a:ext uri="{FF2B5EF4-FFF2-40B4-BE49-F238E27FC236}">
              <a16:creationId xmlns:a16="http://schemas.microsoft.com/office/drawing/2014/main" id="{95A44D10-FB88-4A04-84AA-83AB643A494C}"/>
            </a:ext>
          </a:extLst>
        </xdr:cNvPr>
        <xdr:cNvSpPr txBox="1"/>
      </xdr:nvSpPr>
      <xdr:spPr>
        <a:xfrm>
          <a:off x="5124450" y="368808000"/>
          <a:ext cx="628650"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9</a:t>
          </a:r>
        </a:p>
      </xdr:txBody>
    </xdr:sp>
    <xdr:clientData/>
  </xdr:twoCellAnchor>
  <xdr:twoCellAnchor>
    <xdr:from>
      <xdr:col>6</xdr:col>
      <xdr:colOff>171450</xdr:colOff>
      <xdr:row>138</xdr:row>
      <xdr:rowOff>1504950</xdr:rowOff>
    </xdr:from>
    <xdr:to>
      <xdr:col>6</xdr:col>
      <xdr:colOff>1009650</xdr:colOff>
      <xdr:row>138</xdr:row>
      <xdr:rowOff>2133600</xdr:rowOff>
    </xdr:to>
    <xdr:sp macro="" textlink="">
      <xdr:nvSpPr>
        <xdr:cNvPr id="122" name="TextBox 121">
          <a:extLst>
            <a:ext uri="{FF2B5EF4-FFF2-40B4-BE49-F238E27FC236}">
              <a16:creationId xmlns:a16="http://schemas.microsoft.com/office/drawing/2014/main" id="{2CC1355E-15D0-4F54-A070-098D14E42186}"/>
            </a:ext>
          </a:extLst>
        </xdr:cNvPr>
        <xdr:cNvSpPr txBox="1"/>
      </xdr:nvSpPr>
      <xdr:spPr>
        <a:xfrm>
          <a:off x="10515600" y="368827050"/>
          <a:ext cx="83820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10</a:t>
          </a:r>
        </a:p>
      </xdr:txBody>
    </xdr:sp>
    <xdr:clientData/>
  </xdr:twoCellAnchor>
  <xdr:twoCellAnchor>
    <xdr:from>
      <xdr:col>7</xdr:col>
      <xdr:colOff>3409950</xdr:colOff>
      <xdr:row>138</xdr:row>
      <xdr:rowOff>1409700</xdr:rowOff>
    </xdr:from>
    <xdr:to>
      <xdr:col>7</xdr:col>
      <xdr:colOff>4267200</xdr:colOff>
      <xdr:row>138</xdr:row>
      <xdr:rowOff>2038350</xdr:rowOff>
    </xdr:to>
    <xdr:sp macro="" textlink="">
      <xdr:nvSpPr>
        <xdr:cNvPr id="123" name="TextBox 122">
          <a:extLst>
            <a:ext uri="{FF2B5EF4-FFF2-40B4-BE49-F238E27FC236}">
              <a16:creationId xmlns:a16="http://schemas.microsoft.com/office/drawing/2014/main" id="{DADD81CB-6516-4533-84E3-9DCA6FA51BCF}"/>
            </a:ext>
          </a:extLst>
        </xdr:cNvPr>
        <xdr:cNvSpPr txBox="1"/>
      </xdr:nvSpPr>
      <xdr:spPr>
        <a:xfrm>
          <a:off x="14839950" y="368731800"/>
          <a:ext cx="8572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11</a:t>
          </a:r>
        </a:p>
      </xdr:txBody>
    </xdr:sp>
    <xdr:clientData/>
  </xdr:twoCellAnchor>
  <xdr:twoCellAnchor>
    <xdr:from>
      <xdr:col>9</xdr:col>
      <xdr:colOff>1714500</xdr:colOff>
      <xdr:row>138</xdr:row>
      <xdr:rowOff>1390650</xdr:rowOff>
    </xdr:from>
    <xdr:to>
      <xdr:col>9</xdr:col>
      <xdr:colOff>2609850</xdr:colOff>
      <xdr:row>138</xdr:row>
      <xdr:rowOff>2019300</xdr:rowOff>
    </xdr:to>
    <xdr:sp macro="" textlink="">
      <xdr:nvSpPr>
        <xdr:cNvPr id="124" name="TextBox 123">
          <a:extLst>
            <a:ext uri="{FF2B5EF4-FFF2-40B4-BE49-F238E27FC236}">
              <a16:creationId xmlns:a16="http://schemas.microsoft.com/office/drawing/2014/main" id="{D9A1A846-307D-47F7-9BD4-E9D8DD9E0B72}"/>
            </a:ext>
          </a:extLst>
        </xdr:cNvPr>
        <xdr:cNvSpPr txBox="1"/>
      </xdr:nvSpPr>
      <xdr:spPr>
        <a:xfrm>
          <a:off x="18916650" y="368712750"/>
          <a:ext cx="8953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12</a:t>
          </a:r>
        </a:p>
      </xdr:txBody>
    </xdr:sp>
    <xdr:clientData/>
  </xdr:twoCellAnchor>
  <mc:AlternateContent xmlns:mc="http://schemas.openxmlformats.org/markup-compatibility/2006">
    <mc:Choice xmlns:a14="http://schemas.microsoft.com/office/drawing/2010/main" Requires="a14">
      <xdr:twoCellAnchor editAs="oneCell">
        <xdr:from>
          <xdr:col>6</xdr:col>
          <xdr:colOff>271462</xdr:colOff>
          <xdr:row>79</xdr:row>
          <xdr:rowOff>4972050</xdr:rowOff>
        </xdr:from>
        <xdr:to>
          <xdr:col>9</xdr:col>
          <xdr:colOff>4443798</xdr:colOff>
          <xdr:row>81</xdr:row>
          <xdr:rowOff>3848100</xdr:rowOff>
        </xdr:to>
        <xdr:pic>
          <xdr:nvPicPr>
            <xdr:cNvPr id="126" name="Picture 125">
              <a:extLst>
                <a:ext uri="{FF2B5EF4-FFF2-40B4-BE49-F238E27FC236}">
                  <a16:creationId xmlns:a16="http://schemas.microsoft.com/office/drawing/2014/main" id="{DE012E9F-196D-4290-95D4-9636C509C391}"/>
                </a:ext>
              </a:extLst>
            </xdr:cNvPr>
            <xdr:cNvPicPr>
              <a:picLocks noChangeAspect="1" noChangeArrowheads="1"/>
              <a:extLst>
                <a:ext uri="{84589F7E-364E-4C9E-8A38-B11213B215E9}">
                  <a14:cameraTool cellRange="#REF!" spid="_x0000_s2110"/>
                </a:ext>
              </a:extLst>
            </xdr:cNvPicPr>
          </xdr:nvPicPr>
          <xdr:blipFill>
            <a:blip xmlns:r="http://schemas.openxmlformats.org/officeDocument/2006/relationships" r:embed="rId118"/>
            <a:srcRect/>
            <a:stretch>
              <a:fillRect/>
            </a:stretch>
          </xdr:blipFill>
          <xdr:spPr bwMode="auto">
            <a:xfrm>
              <a:off x="10558462" y="197829488"/>
              <a:ext cx="10982711" cy="89725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6</xdr:col>
      <xdr:colOff>159507</xdr:colOff>
      <xdr:row>2</xdr:row>
      <xdr:rowOff>142875</xdr:rowOff>
    </xdr:from>
    <xdr:to>
      <xdr:col>7</xdr:col>
      <xdr:colOff>609599</xdr:colOff>
      <xdr:row>5</xdr:row>
      <xdr:rowOff>133350</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7132" y="523875"/>
          <a:ext cx="1059692" cy="6191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159507</xdr:colOff>
      <xdr:row>2</xdr:row>
      <xdr:rowOff>142875</xdr:rowOff>
    </xdr:from>
    <xdr:to>
      <xdr:col>7</xdr:col>
      <xdr:colOff>609599</xdr:colOff>
      <xdr:row>5</xdr:row>
      <xdr:rowOff>133350</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7132" y="523875"/>
          <a:ext cx="1059692" cy="6191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159507</xdr:colOff>
      <xdr:row>2</xdr:row>
      <xdr:rowOff>142875</xdr:rowOff>
    </xdr:from>
    <xdr:to>
      <xdr:col>7</xdr:col>
      <xdr:colOff>609599</xdr:colOff>
      <xdr:row>5</xdr:row>
      <xdr:rowOff>133350</xdr:rowOff>
    </xdr:to>
    <xdr:pic>
      <xdr:nvPicPr>
        <xdr:cNvPr id="2" name="Picture 1">
          <a:extLst>
            <a:ext uri="{FF2B5EF4-FFF2-40B4-BE49-F238E27FC236}">
              <a16:creationId xmlns:a16="http://schemas.microsoft.com/office/drawing/2014/main" id="{DDE8755C-3FA4-49C9-B904-BC282AA1E5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7132" y="523875"/>
          <a:ext cx="1059692" cy="6191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Users\user\Downloads\Looptest_toaalpraktij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Jan\jan\EnergyLab_Fietstest_v24.xlt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leet"/>
      <sheetName val="Data"/>
      <sheetName val="Graf"/>
      <sheetName val="(1)Voorblad"/>
      <sheetName val="(2)Personalia"/>
      <sheetName val="(3)Resultaten"/>
      <sheetName val="(4)Grafieken"/>
      <sheetName val="(5)Trainingszones"/>
      <sheetName val="(6)Vergelijking"/>
      <sheetName val="(7)Verklaring"/>
      <sheetName val="(8)Predictie"/>
      <sheetName val="(9)Vergelijking"/>
      <sheetName val="(10) Urine"/>
      <sheetName val="(11)VO2max"/>
      <sheetName val="Tabel"/>
      <sheetName val="Blad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2">
          <cell r="A2">
            <v>1</v>
          </cell>
          <cell r="B2" t="str">
            <v>Bert Ackaert</v>
          </cell>
          <cell r="C2" t="str">
            <v>bert.ackaert@energylab.be</v>
          </cell>
        </row>
        <row r="3">
          <cell r="B3" t="str">
            <v>Paul Van Den Bosch</v>
          </cell>
          <cell r="C3" t="str">
            <v>paul.vandenbosch@energylab.be</v>
          </cell>
        </row>
        <row r="4">
          <cell r="B4" t="str">
            <v>Kristof De Smet</v>
          </cell>
          <cell r="C4" t="str">
            <v>kristof.desmet@energylab.be</v>
          </cell>
        </row>
        <row r="5">
          <cell r="B5" t="str">
            <v>Wim Van Hoolst</v>
          </cell>
          <cell r="C5" t="str">
            <v>wim.vanhoolst@energylab.be</v>
          </cell>
        </row>
        <row r="6">
          <cell r="B6" t="str">
            <v>Hannes Agache</v>
          </cell>
          <cell r="C6" t="str">
            <v>hannes.agache@energylab.be</v>
          </cell>
        </row>
        <row r="7">
          <cell r="B7" t="str">
            <v>Robin Decottignies</v>
          </cell>
          <cell r="C7" t="str">
            <v>robin.decottignies@energylab.be</v>
          </cell>
        </row>
        <row r="8">
          <cell r="B8" t="str">
            <v>Jan Lazeure</v>
          </cell>
          <cell r="C8" t="str">
            <v xml:space="preserve">jan.lazeure@energylab.be </v>
          </cell>
        </row>
        <row r="9">
          <cell r="B9" t="str">
            <v>Ward Vande Capelle</v>
          </cell>
          <cell r="C9" t="str">
            <v>ward.vandecapelle@energylab.be</v>
          </cell>
        </row>
        <row r="14">
          <cell r="B14" t="str">
            <v xml:space="preserve"> + 0,50 mmol/L</v>
          </cell>
          <cell r="C14">
            <v>0.5</v>
          </cell>
        </row>
        <row r="15">
          <cell r="B15" t="str">
            <v xml:space="preserve"> + 0,75 mmol/L</v>
          </cell>
          <cell r="C15">
            <v>0.75</v>
          </cell>
        </row>
        <row r="16">
          <cell r="B16" t="str">
            <v xml:space="preserve"> + 1,00 mmol/L</v>
          </cell>
          <cell r="C16">
            <v>1</v>
          </cell>
        </row>
        <row r="26">
          <cell r="B26" t="str">
            <v>Energy Lab Paal</v>
          </cell>
        </row>
        <row r="27">
          <cell r="B27" t="str">
            <v>Energy Lab Gent</v>
          </cell>
        </row>
        <row r="28">
          <cell r="B28" t="str">
            <v>Energy Lab Zwijndrecht</v>
          </cell>
        </row>
        <row r="29">
          <cell r="B29" t="str">
            <v>Energy Lab Bree</v>
          </cell>
        </row>
        <row r="30">
          <cell r="B30">
            <v>0</v>
          </cell>
        </row>
        <row r="31">
          <cell r="B31">
            <v>0</v>
          </cell>
        </row>
        <row r="140">
          <cell r="C140" t="str">
            <v xml:space="preserve"> Uw Score</v>
          </cell>
        </row>
      </sheetData>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leet"/>
      <sheetName val="DataVerwerking"/>
      <sheetName val="Graf"/>
      <sheetName val="(1)Voorblad"/>
      <sheetName val="(2)Personalia"/>
      <sheetName val="(3)Testgegevens"/>
      <sheetName val="(4)Grafieken"/>
      <sheetName val="(5)Trainingszones"/>
      <sheetName val="(6)Vergelijking"/>
      <sheetName val="(7)Verklaring"/>
      <sheetName val="(8)Vergelijkende_graf"/>
      <sheetName val="NORMEN"/>
      <sheetName val="simulatie beklimmingen"/>
      <sheetName val="calculatie Glandon"/>
      <sheetName val="calculatie Luz Ardiden"/>
      <sheetName val="calculatie Tourmalet St Marie"/>
      <sheetName val="calculatie Tourmalet Luz"/>
      <sheetName val="calculatie MV bedoin"/>
      <sheetName val="calculatie MV Malauce"/>
      <sheetName val="calculatie Telegraphe"/>
      <sheetName val="calculatie Galibier"/>
      <sheetName val="calculatie Zoncolan Ovaro"/>
      <sheetName val="calculatie Zoncolan Ponte di Su"/>
      <sheetName val="calculatie Mortirolo Grosio"/>
      <sheetName val="calculatie Mortirolo Mazzo"/>
      <sheetName val="calculatie Madeleine"/>
      <sheetName val="calculatie Mortirolo Edolo"/>
      <sheetName val="calculatie MV sault"/>
      <sheetName val="calculatie Passo Pardoi"/>
      <sheetName val="calculatie Alpe dHuez"/>
      <sheetName val="(9)klimbijbel"/>
      <sheetName val="(10)Beklimmingen"/>
      <sheetName val="(11VO2max)"/>
      <sheetName val="(12)Urine"/>
      <sheetName val="Tabel"/>
      <sheetName val="formules"/>
    </sheetNames>
    <sheetDataSet>
      <sheetData sheetId="0"/>
      <sheetData sheetId="1">
        <row r="40">
          <cell r="F40">
            <v>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an@outlook.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E14"/>
  <sheetViews>
    <sheetView showGridLines="0" tabSelected="1" workbookViewId="0">
      <selection activeCell="B3" sqref="B3"/>
    </sheetView>
  </sheetViews>
  <sheetFormatPr defaultRowHeight="15" x14ac:dyDescent="0.25"/>
  <cols>
    <col min="1" max="1" width="40.7109375" customWidth="1"/>
    <col min="2" max="2" width="90.7109375" customWidth="1"/>
  </cols>
  <sheetData>
    <row r="1" spans="1:5" ht="35.1" customHeight="1" thickBot="1" x14ac:dyDescent="0.3">
      <c r="A1" s="196" t="s">
        <v>7</v>
      </c>
      <c r="B1" s="197"/>
    </row>
    <row r="2" spans="1:5" ht="24.95" customHeight="1" x14ac:dyDescent="0.3">
      <c r="A2" s="62" t="s">
        <v>8</v>
      </c>
      <c r="B2" s="156" t="s">
        <v>346</v>
      </c>
    </row>
    <row r="3" spans="1:5" ht="24.95" customHeight="1" x14ac:dyDescent="0.3">
      <c r="A3" s="63" t="s">
        <v>9</v>
      </c>
      <c r="B3" s="157" t="s">
        <v>348</v>
      </c>
    </row>
    <row r="4" spans="1:5" ht="24.95" customHeight="1" x14ac:dyDescent="0.3">
      <c r="A4" s="63" t="s">
        <v>106</v>
      </c>
      <c r="B4" s="158"/>
    </row>
    <row r="5" spans="1:5" ht="24.95" customHeight="1" x14ac:dyDescent="0.3">
      <c r="A5" s="63" t="s">
        <v>10</v>
      </c>
      <c r="B5" s="157"/>
    </row>
    <row r="6" spans="1:5" ht="24.95" customHeight="1" x14ac:dyDescent="0.3">
      <c r="A6" s="63" t="s">
        <v>11</v>
      </c>
      <c r="B6" s="159"/>
      <c r="E6" s="5"/>
    </row>
    <row r="7" spans="1:5" ht="24.95" customHeight="1" x14ac:dyDescent="0.3">
      <c r="A7" s="63" t="s">
        <v>110</v>
      </c>
      <c r="B7" s="157"/>
    </row>
    <row r="8" spans="1:5" ht="24.95" customHeight="1" x14ac:dyDescent="0.3">
      <c r="A8" s="63" t="s">
        <v>126</v>
      </c>
      <c r="B8" s="60"/>
    </row>
    <row r="9" spans="1:5" ht="24.95" customHeight="1" x14ac:dyDescent="0.3">
      <c r="A9" s="63" t="s">
        <v>63</v>
      </c>
      <c r="B9" s="60"/>
    </row>
    <row r="10" spans="1:5" ht="24.95" customHeight="1" x14ac:dyDescent="0.3">
      <c r="A10" s="63" t="s">
        <v>64</v>
      </c>
      <c r="B10" s="60"/>
    </row>
    <row r="11" spans="1:5" ht="24.95" customHeight="1" x14ac:dyDescent="0.25">
      <c r="A11" s="63" t="s">
        <v>104</v>
      </c>
      <c r="B11" s="160" t="s">
        <v>347</v>
      </c>
    </row>
    <row r="12" spans="1:5" ht="24.95" customHeight="1" x14ac:dyDescent="0.3">
      <c r="A12" s="63" t="s">
        <v>342</v>
      </c>
      <c r="B12" s="165"/>
    </row>
    <row r="13" spans="1:5" ht="24.95" customHeight="1" x14ac:dyDescent="0.3">
      <c r="A13" s="63" t="s">
        <v>65</v>
      </c>
      <c r="B13" s="60"/>
    </row>
    <row r="14" spans="1:5" ht="24.95" customHeight="1" thickBot="1" x14ac:dyDescent="0.35">
      <c r="A14" s="64" t="s">
        <v>62</v>
      </c>
      <c r="B14" s="61"/>
    </row>
  </sheetData>
  <mergeCells count="1">
    <mergeCell ref="A1:B1"/>
  </mergeCells>
  <hyperlinks>
    <hyperlink ref="B11" r:id="rId1"/>
  </hyperlinks>
  <printOptions horizontalCentered="1" verticalCentered="1"/>
  <pageMargins left="0.70866141732283472" right="0.70866141732283472" top="0.74803149606299213" bottom="0.74803149606299213" header="0.31496062992125984" footer="0.31496062992125984"/>
  <pageSetup paperSize="9" scale="66"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3"/>
  <sheetViews>
    <sheetView workbookViewId="0">
      <selection activeCell="F11" sqref="F11"/>
    </sheetView>
  </sheetViews>
  <sheetFormatPr defaultRowHeight="15" x14ac:dyDescent="0.25"/>
  <sheetData>
    <row r="1" spans="1:12" x14ac:dyDescent="0.25">
      <c r="A1" s="614" t="s">
        <v>289</v>
      </c>
      <c r="B1" s="615"/>
      <c r="C1" s="615"/>
      <c r="D1" s="615"/>
      <c r="E1" s="615"/>
      <c r="F1" s="615"/>
      <c r="G1" s="615"/>
      <c r="H1" s="615"/>
      <c r="I1" s="615"/>
      <c r="J1" s="615"/>
      <c r="K1" s="615"/>
      <c r="L1" s="615"/>
    </row>
    <row r="2" spans="1:12" x14ac:dyDescent="0.25">
      <c r="A2" s="615"/>
      <c r="B2" s="615"/>
      <c r="C2" s="615"/>
      <c r="D2" s="615"/>
      <c r="E2" s="615"/>
      <c r="F2" s="615"/>
      <c r="G2" s="615"/>
      <c r="H2" s="615"/>
      <c r="I2" s="615"/>
      <c r="J2" s="615"/>
      <c r="K2" s="615"/>
      <c r="L2" s="615"/>
    </row>
    <row r="3" spans="1:12" x14ac:dyDescent="0.25">
      <c r="A3" s="615"/>
      <c r="B3" s="615"/>
      <c r="C3" s="615"/>
      <c r="D3" s="615"/>
      <c r="E3" s="615"/>
      <c r="F3" s="615"/>
      <c r="G3" s="615"/>
      <c r="H3" s="615"/>
      <c r="I3" s="615"/>
      <c r="J3" s="615"/>
      <c r="K3" s="615"/>
      <c r="L3" s="615"/>
    </row>
  </sheetData>
  <mergeCells count="1">
    <mergeCell ref="A1:L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W46"/>
  <sheetViews>
    <sheetView topLeftCell="A13" zoomScaleNormal="100" workbookViewId="0">
      <selection activeCell="A37" sqref="A37:XFD37"/>
    </sheetView>
  </sheetViews>
  <sheetFormatPr defaultRowHeight="15" x14ac:dyDescent="0.25"/>
  <cols>
    <col min="1" max="1" width="25.85546875" customWidth="1"/>
    <col min="2" max="2" width="27.42578125" customWidth="1"/>
    <col min="3" max="3" width="12.140625" bestFit="1" customWidth="1"/>
    <col min="4" max="4" width="12.140625" customWidth="1"/>
    <col min="5" max="5" width="23.28515625" customWidth="1"/>
    <col min="11" max="11" width="26.28515625" customWidth="1"/>
  </cols>
  <sheetData>
    <row r="1" spans="1:21" ht="16.5" x14ac:dyDescent="0.3">
      <c r="A1" s="172" t="s">
        <v>111</v>
      </c>
      <c r="B1" s="173"/>
      <c r="C1" s="173"/>
      <c r="D1" s="173"/>
      <c r="E1" s="174"/>
      <c r="J1" s="13"/>
      <c r="K1" s="28" t="s">
        <v>97</v>
      </c>
    </row>
    <row r="2" spans="1:21" ht="16.5" x14ac:dyDescent="0.3">
      <c r="A2" s="19" t="s">
        <v>8</v>
      </c>
      <c r="B2" s="178"/>
      <c r="C2" s="179"/>
      <c r="D2" s="180"/>
      <c r="E2" s="18" t="str">
        <f>Personalia!B2</f>
        <v>jan</v>
      </c>
      <c r="J2" s="13"/>
      <c r="K2" s="11"/>
    </row>
    <row r="3" spans="1:21" ht="16.5" x14ac:dyDescent="0.3">
      <c r="A3" s="19" t="s">
        <v>9</v>
      </c>
      <c r="B3" s="181"/>
      <c r="C3" s="182"/>
      <c r="D3" s="183"/>
      <c r="E3" s="18" t="str">
        <f>Personalia!B3</f>
        <v>janssen</v>
      </c>
      <c r="J3" s="13"/>
      <c r="K3" s="27" t="s">
        <v>72</v>
      </c>
    </row>
    <row r="4" spans="1:21" ht="16.5" x14ac:dyDescent="0.3">
      <c r="A4" s="19" t="s">
        <v>10</v>
      </c>
      <c r="B4" s="181"/>
      <c r="C4" s="182"/>
      <c r="D4" s="183"/>
      <c r="E4" s="18">
        <f>Personalia!B5</f>
        <v>0</v>
      </c>
      <c r="J4" s="13"/>
      <c r="K4" s="27" t="s">
        <v>73</v>
      </c>
    </row>
    <row r="5" spans="1:21" ht="16.5" x14ac:dyDescent="0.3">
      <c r="A5" s="19" t="s">
        <v>11</v>
      </c>
      <c r="B5" s="181"/>
      <c r="C5" s="182"/>
      <c r="D5" s="183"/>
      <c r="E5" s="24">
        <f>Personalia!B6</f>
        <v>0</v>
      </c>
      <c r="J5" s="13"/>
      <c r="K5" s="27"/>
    </row>
    <row r="6" spans="1:21" ht="16.5" x14ac:dyDescent="0.3">
      <c r="A6" s="19" t="s">
        <v>110</v>
      </c>
      <c r="B6" s="181"/>
      <c r="C6" s="182"/>
      <c r="D6" s="183"/>
      <c r="E6" s="33">
        <f>Personalia!B7</f>
        <v>0</v>
      </c>
      <c r="J6" s="13"/>
      <c r="K6" s="29" t="s">
        <v>96</v>
      </c>
    </row>
    <row r="7" spans="1:21" ht="16.5" x14ac:dyDescent="0.3">
      <c r="A7" s="19" t="s">
        <v>121</v>
      </c>
      <c r="B7" s="181"/>
      <c r="C7" s="182"/>
      <c r="D7" s="183"/>
      <c r="E7" s="33" t="str">
        <f>IF(E6&lt;31,"cat 20-30",IF(E6&lt;41,"cat 30-40",IF(E6&lt;51,"cat 40-50",IF(E6&lt;61,"cat 50-60",IF(E6&lt;71,"cat 60-70")))))</f>
        <v>cat 20-30</v>
      </c>
      <c r="J7" s="13"/>
      <c r="K7" s="29"/>
    </row>
    <row r="8" spans="1:21" ht="16.5" x14ac:dyDescent="0.25">
      <c r="A8" s="20" t="s">
        <v>83</v>
      </c>
      <c r="B8" s="181"/>
      <c r="C8" s="182"/>
      <c r="D8" s="183"/>
      <c r="E8" s="18">
        <f>Arts!C11</f>
        <v>0</v>
      </c>
      <c r="F8" s="11" t="s">
        <v>84</v>
      </c>
      <c r="G8" s="11"/>
      <c r="I8" s="11" t="s">
        <v>85</v>
      </c>
      <c r="J8" s="13"/>
      <c r="K8" s="37"/>
      <c r="L8" s="11"/>
      <c r="M8" s="11">
        <v>161</v>
      </c>
      <c r="N8" s="11">
        <v>61</v>
      </c>
      <c r="O8" s="11"/>
      <c r="P8" s="11"/>
      <c r="S8" s="11">
        <v>11</v>
      </c>
      <c r="U8" s="3"/>
    </row>
    <row r="9" spans="1:21" ht="16.5" x14ac:dyDescent="0.25">
      <c r="A9" s="20" t="s">
        <v>86</v>
      </c>
      <c r="B9" s="181"/>
      <c r="C9" s="182"/>
      <c r="D9" s="183"/>
      <c r="E9" s="18">
        <f>Arts!C12</f>
        <v>0</v>
      </c>
      <c r="F9" s="11" t="s">
        <v>87</v>
      </c>
      <c r="G9" s="11"/>
      <c r="I9" s="11" t="s">
        <v>88</v>
      </c>
      <c r="J9" s="13"/>
      <c r="K9" s="37" t="s">
        <v>72</v>
      </c>
      <c r="L9" s="11"/>
      <c r="M9" s="11">
        <v>162</v>
      </c>
      <c r="N9" s="11">
        <v>62</v>
      </c>
      <c r="O9" s="11"/>
      <c r="P9" s="11"/>
      <c r="S9" s="11">
        <v>12</v>
      </c>
      <c r="U9" s="3"/>
    </row>
    <row r="10" spans="1:21" ht="16.5" x14ac:dyDescent="0.25">
      <c r="A10" s="20" t="s">
        <v>37</v>
      </c>
      <c r="B10" s="181"/>
      <c r="C10" s="182"/>
      <c r="D10" s="183"/>
      <c r="E10" s="31" t="str">
        <f>IF(F10&lt;18.5,"te laag",IF(F10&gt;25,"te hoog","normaal"))</f>
        <v>te laag</v>
      </c>
      <c r="F10" s="31">
        <f>Arts!C13</f>
        <v>0</v>
      </c>
      <c r="G10" s="11"/>
      <c r="I10" s="11"/>
      <c r="J10" s="13"/>
      <c r="K10" s="37" t="s">
        <v>73</v>
      </c>
      <c r="L10" s="11"/>
      <c r="M10" s="11"/>
      <c r="N10" s="11"/>
      <c r="O10" s="11"/>
      <c r="P10" s="11"/>
      <c r="S10" s="11"/>
      <c r="U10" s="3"/>
    </row>
    <row r="11" spans="1:21" ht="16.5" x14ac:dyDescent="0.25">
      <c r="A11" s="20" t="s">
        <v>81</v>
      </c>
      <c r="B11" s="181"/>
      <c r="C11" s="182"/>
      <c r="D11" s="183"/>
      <c r="E11" s="18">
        <f>Arts!C16</f>
        <v>0</v>
      </c>
      <c r="I11" s="11"/>
      <c r="J11" s="13"/>
      <c r="K11" s="37"/>
      <c r="L11" s="11"/>
      <c r="M11" s="11">
        <v>164</v>
      </c>
      <c r="N11" s="11">
        <v>64</v>
      </c>
      <c r="O11" s="11"/>
      <c r="P11" s="11"/>
      <c r="S11" s="11">
        <v>14</v>
      </c>
      <c r="U11" s="3"/>
    </row>
    <row r="12" spans="1:21" ht="16.5" x14ac:dyDescent="0.25">
      <c r="A12" s="20" t="s">
        <v>38</v>
      </c>
      <c r="B12" s="181"/>
      <c r="C12" s="182"/>
      <c r="D12" s="183"/>
      <c r="E12" s="18">
        <f>Arts!C14</f>
        <v>0</v>
      </c>
      <c r="I12" s="11" t="s">
        <v>90</v>
      </c>
      <c r="J12" s="13"/>
      <c r="K12" s="37" t="s">
        <v>84</v>
      </c>
      <c r="L12" s="11"/>
      <c r="M12" s="11">
        <v>165</v>
      </c>
      <c r="N12" s="11">
        <v>65</v>
      </c>
      <c r="O12" s="11"/>
      <c r="P12" s="11"/>
      <c r="S12" s="11">
        <v>15</v>
      </c>
      <c r="U12" s="3"/>
    </row>
    <row r="13" spans="1:21" ht="16.5" x14ac:dyDescent="0.25">
      <c r="A13" s="20" t="s">
        <v>39</v>
      </c>
      <c r="B13" s="181"/>
      <c r="C13" s="182"/>
      <c r="D13" s="183"/>
      <c r="E13" s="18">
        <f>Arts!C15</f>
        <v>0</v>
      </c>
      <c r="I13" s="11" t="s">
        <v>91</v>
      </c>
      <c r="J13" s="13"/>
      <c r="K13" s="37" t="s">
        <v>87</v>
      </c>
      <c r="L13" s="11"/>
      <c r="M13" s="11">
        <v>166</v>
      </c>
      <c r="N13" s="11">
        <v>66</v>
      </c>
      <c r="O13" s="11"/>
      <c r="P13" s="11"/>
      <c r="S13" s="11">
        <v>16</v>
      </c>
      <c r="U13" s="12"/>
    </row>
    <row r="14" spans="1:21" ht="16.5" x14ac:dyDescent="0.25">
      <c r="A14" s="20" t="s">
        <v>92</v>
      </c>
      <c r="B14" s="181"/>
      <c r="C14" s="182"/>
      <c r="D14" s="183"/>
      <c r="E14" s="18" t="str">
        <f>IF(F14&lt;10,"laag risico",IF(F14&lt;15,"verhoogd risico",IF(F14&lt;50,"sterk verhoogd risico")))</f>
        <v>laag risico</v>
      </c>
      <c r="F14" s="33">
        <f>Arts!C18</f>
        <v>0</v>
      </c>
      <c r="G14" s="11"/>
      <c r="H14" s="11"/>
      <c r="I14" s="11" t="s">
        <v>93</v>
      </c>
      <c r="J14" s="13"/>
      <c r="K14" s="37" t="s">
        <v>89</v>
      </c>
      <c r="L14" s="11"/>
      <c r="M14" s="11">
        <v>167</v>
      </c>
      <c r="N14" s="11">
        <v>67</v>
      </c>
      <c r="O14" s="11"/>
      <c r="P14" s="11"/>
      <c r="Q14" s="11"/>
      <c r="S14" s="11">
        <v>17</v>
      </c>
      <c r="U14" s="3"/>
    </row>
    <row r="15" spans="1:21" ht="16.5" x14ac:dyDescent="0.25">
      <c r="A15" s="20" t="s">
        <v>14</v>
      </c>
      <c r="B15" s="184"/>
      <c r="C15" s="185"/>
      <c r="D15" s="186"/>
      <c r="E15" s="18" t="str">
        <f>IF(F15&gt;"140/80","te hoog","normaal")</f>
        <v>normaal</v>
      </c>
      <c r="F15" s="18">
        <f>Arts!C20</f>
        <v>0</v>
      </c>
      <c r="G15" s="23"/>
      <c r="H15" s="23"/>
      <c r="I15" s="11" t="s">
        <v>94</v>
      </c>
      <c r="J15" s="13"/>
      <c r="K15" s="37"/>
      <c r="L15" s="11"/>
      <c r="M15" s="11"/>
      <c r="N15" s="11">
        <v>68</v>
      </c>
      <c r="O15" s="11"/>
      <c r="P15" s="11"/>
      <c r="Q15" s="11"/>
      <c r="S15" s="11">
        <v>18</v>
      </c>
      <c r="U15" s="3"/>
    </row>
    <row r="16" spans="1:21" ht="16.5" x14ac:dyDescent="0.3">
      <c r="A16" s="171" t="s">
        <v>77</v>
      </c>
      <c r="B16" s="48" t="s">
        <v>72</v>
      </c>
      <c r="C16" s="34" t="str">
        <f>IF(B16="ja","1","0")</f>
        <v>1</v>
      </c>
      <c r="D16" s="175">
        <f>C16+C17+C18</f>
        <v>3</v>
      </c>
      <c r="E16" s="170" t="str">
        <f>IF(D16=3,"zeer goed",IF(D16=2,"goed",IF(D16=1,"kan beter",IF(D16=0,"niet goed"))))</f>
        <v>zeer goed</v>
      </c>
      <c r="F16" s="22"/>
      <c r="G16" s="22"/>
      <c r="H16" s="22"/>
      <c r="I16" s="22"/>
      <c r="J16" s="25"/>
      <c r="K16" s="38" t="s">
        <v>99</v>
      </c>
      <c r="L16" s="11"/>
      <c r="M16" s="11" t="s">
        <v>72</v>
      </c>
      <c r="N16" s="11"/>
      <c r="O16" s="11"/>
      <c r="P16" s="11"/>
      <c r="Q16" s="11"/>
      <c r="S16" s="11"/>
      <c r="U16" s="3"/>
    </row>
    <row r="17" spans="1:21" ht="16.5" x14ac:dyDescent="0.3">
      <c r="A17" s="171"/>
      <c r="B17" s="48" t="s">
        <v>72</v>
      </c>
      <c r="C17" s="34" t="str">
        <f>IF(B17="ja","1","0")</f>
        <v>1</v>
      </c>
      <c r="D17" s="176"/>
      <c r="E17" s="170"/>
      <c r="F17" s="22"/>
      <c r="G17" s="22"/>
      <c r="H17" s="22"/>
      <c r="I17" s="22"/>
      <c r="J17" s="25"/>
      <c r="K17" s="39"/>
      <c r="L17" s="11"/>
      <c r="M17" s="11" t="s">
        <v>73</v>
      </c>
      <c r="N17" s="11"/>
      <c r="O17" s="11"/>
      <c r="P17" s="11"/>
      <c r="Q17" s="11"/>
      <c r="S17" s="11"/>
      <c r="U17" s="3"/>
    </row>
    <row r="18" spans="1:21" ht="16.5" x14ac:dyDescent="0.3">
      <c r="A18" s="171"/>
      <c r="B18" s="48" t="s">
        <v>72</v>
      </c>
      <c r="C18" s="34" t="str">
        <f>IF(B18="ja","1","0")</f>
        <v>1</v>
      </c>
      <c r="D18" s="177"/>
      <c r="E18" s="170"/>
      <c r="F18" s="22"/>
      <c r="G18" s="22"/>
      <c r="H18" s="22"/>
      <c r="I18" s="22"/>
      <c r="J18" s="25"/>
      <c r="K18" s="39" t="s">
        <v>107</v>
      </c>
      <c r="L18" s="11"/>
      <c r="M18" s="11"/>
      <c r="N18" s="11"/>
      <c r="O18" s="11"/>
      <c r="P18" s="11"/>
      <c r="Q18" s="11"/>
      <c r="S18" s="11"/>
      <c r="U18" s="3"/>
    </row>
    <row r="19" spans="1:21" ht="16.5" x14ac:dyDescent="0.3">
      <c r="A19" s="167" t="s">
        <v>79</v>
      </c>
      <c r="B19" s="48" t="s">
        <v>72</v>
      </c>
      <c r="C19" s="34" t="str">
        <f>IF(B19="ja","1","0")</f>
        <v>1</v>
      </c>
      <c r="D19" s="175">
        <f>C19+C20+C21+C22+C23</f>
        <v>7</v>
      </c>
      <c r="E19" s="170" t="str">
        <f>IF(D19=7,"uitstekend",IF(D19=6,"zeer goed",IF(D19=5,"goed",IF(D19=4,"matig",IF(D19=3,"zeer matig",IF(D19=2,"slecht",IF(D19=1,"zeer slecht",IF(D19=0,"zeer slecht"))))))))</f>
        <v>uitstekend</v>
      </c>
      <c r="F19" s="22"/>
      <c r="G19" s="22"/>
      <c r="H19" s="22"/>
      <c r="I19" s="22"/>
      <c r="J19" s="25"/>
      <c r="K19" s="39" t="s">
        <v>95</v>
      </c>
      <c r="L19" s="11"/>
      <c r="M19" s="11"/>
      <c r="N19" s="11"/>
      <c r="O19" s="11"/>
      <c r="P19" s="11"/>
      <c r="Q19" s="11"/>
      <c r="S19" s="11"/>
      <c r="U19" s="3"/>
    </row>
    <row r="20" spans="1:21" ht="16.5" x14ac:dyDescent="0.3">
      <c r="A20" s="168"/>
      <c r="B20" s="48" t="s">
        <v>72</v>
      </c>
      <c r="C20" s="34" t="str">
        <f>IF(B20="ja","1","0")</f>
        <v>1</v>
      </c>
      <c r="D20" s="176"/>
      <c r="E20" s="170"/>
      <c r="F20" s="22"/>
      <c r="G20" s="22"/>
      <c r="H20" s="22"/>
      <c r="I20" s="16"/>
      <c r="J20" s="26"/>
      <c r="K20" s="39" t="s">
        <v>108</v>
      </c>
      <c r="L20" s="11"/>
      <c r="M20" s="11"/>
      <c r="N20" s="11"/>
      <c r="O20" s="11"/>
      <c r="P20" s="11"/>
      <c r="Q20" s="11"/>
      <c r="S20" s="11"/>
      <c r="U20" s="3"/>
    </row>
    <row r="21" spans="1:21" ht="16.5" x14ac:dyDescent="0.3">
      <c r="A21" s="168"/>
      <c r="B21" s="48" t="s">
        <v>89</v>
      </c>
      <c r="C21" s="34" t="str">
        <f>IF(B21="zelden","2",IF(B21="wekelijks","1",IF(B21="dagelijks","0")))</f>
        <v>2</v>
      </c>
      <c r="D21" s="176"/>
      <c r="E21" s="170"/>
      <c r="F21" s="22"/>
      <c r="G21" s="22"/>
      <c r="H21" s="22"/>
      <c r="I21" s="16"/>
      <c r="J21" s="26"/>
      <c r="K21" s="39" t="s">
        <v>87</v>
      </c>
      <c r="L21" s="11"/>
      <c r="M21" s="11"/>
      <c r="N21" s="11"/>
      <c r="O21" s="11"/>
      <c r="P21" s="11"/>
      <c r="Q21" s="11"/>
      <c r="S21" s="11"/>
      <c r="U21" s="3"/>
    </row>
    <row r="22" spans="1:21" ht="16.5" x14ac:dyDescent="0.3">
      <c r="A22" s="168"/>
      <c r="B22" s="48" t="s">
        <v>89</v>
      </c>
      <c r="C22" s="34" t="str">
        <f>IF(B22="zelden","2",IF(B22="wekelijks","1",IF(B22="dagelijks","0")))</f>
        <v>2</v>
      </c>
      <c r="D22" s="176"/>
      <c r="E22" s="170"/>
      <c r="F22" s="22"/>
      <c r="G22" s="22"/>
      <c r="H22" s="22"/>
      <c r="I22" s="16"/>
      <c r="J22" s="26"/>
      <c r="K22" s="39" t="s">
        <v>109</v>
      </c>
      <c r="L22" s="11"/>
      <c r="M22" s="11"/>
      <c r="N22" s="11"/>
      <c r="O22" s="11"/>
      <c r="P22" s="11"/>
      <c r="Q22" s="11"/>
      <c r="S22" s="11"/>
      <c r="U22" s="3"/>
    </row>
    <row r="23" spans="1:21" ht="16.5" x14ac:dyDescent="0.3">
      <c r="A23" s="169"/>
      <c r="B23" s="48" t="s">
        <v>72</v>
      </c>
      <c r="C23" s="34" t="str">
        <f>IF(B23="ja","1","0")</f>
        <v>1</v>
      </c>
      <c r="D23" s="177"/>
      <c r="E23" s="170"/>
      <c r="F23" s="22"/>
      <c r="G23" s="22"/>
      <c r="H23" s="22"/>
      <c r="I23" s="16"/>
      <c r="J23" s="26"/>
      <c r="K23" s="40"/>
      <c r="L23" s="11"/>
      <c r="M23" s="11"/>
      <c r="N23" s="11"/>
      <c r="O23" s="11"/>
      <c r="P23" s="11"/>
      <c r="Q23" s="11"/>
      <c r="S23" s="11"/>
      <c r="U23" s="3"/>
    </row>
    <row r="24" spans="1:21" ht="16.5" x14ac:dyDescent="0.3">
      <c r="A24" s="21" t="s">
        <v>78</v>
      </c>
      <c r="B24" s="48" t="s">
        <v>107</v>
      </c>
      <c r="C24" s="32" t="str">
        <f>IF(B24="nooit","5",IF(B24="minder dan maandelijks","4",IF(B24="maandelijks","3",IF(B24="wekelijks","2",IF(B24="dagelijks of bijna dagelijks","1")))))</f>
        <v>5</v>
      </c>
      <c r="D24" s="34" t="str">
        <f>C24</f>
        <v>5</v>
      </c>
      <c r="E24" s="50" t="str">
        <f>IF(D24="5","uitstekend",IF(D24="4","zeer goed",IF(D24="3","goed",IF(D24="2","kan beter",IF(D24="1","niet goed")))))</f>
        <v>uitstekend</v>
      </c>
      <c r="F24" s="17"/>
      <c r="G24" s="17"/>
      <c r="H24" s="9"/>
      <c r="I24" s="9"/>
      <c r="J24" s="8"/>
      <c r="K24" s="41" t="s">
        <v>82</v>
      </c>
      <c r="L24" s="11"/>
      <c r="M24" s="11"/>
      <c r="N24" s="11"/>
      <c r="O24" s="11"/>
      <c r="P24" s="11"/>
      <c r="Q24" s="11"/>
      <c r="S24" s="11"/>
      <c r="U24" s="3"/>
    </row>
    <row r="25" spans="1:21" ht="16.5" x14ac:dyDescent="0.3">
      <c r="A25" s="21" t="s">
        <v>68</v>
      </c>
      <c r="B25" s="49" t="s">
        <v>73</v>
      </c>
      <c r="C25" s="32" t="str">
        <f>IF(B25="nee","1","0")</f>
        <v>1</v>
      </c>
      <c r="D25" s="34" t="str">
        <f>C25</f>
        <v>1</v>
      </c>
      <c r="E25" s="50" t="str">
        <f>IF(D25="1","goed","niet goed")</f>
        <v>goed</v>
      </c>
      <c r="F25" s="15"/>
      <c r="G25" s="15"/>
      <c r="H25" s="15"/>
      <c r="I25" s="15"/>
      <c r="J25" s="14"/>
      <c r="K25" s="42"/>
      <c r="L25" s="11"/>
      <c r="M25" s="11"/>
      <c r="N25" s="11"/>
      <c r="O25" s="11"/>
      <c r="P25" s="11"/>
      <c r="Q25" s="11"/>
      <c r="S25" s="11"/>
      <c r="U25" s="3"/>
    </row>
    <row r="26" spans="1:21" ht="16.5" x14ac:dyDescent="0.3">
      <c r="A26" s="21" t="s">
        <v>80</v>
      </c>
      <c r="B26" s="48" t="s">
        <v>73</v>
      </c>
      <c r="C26" s="32" t="str">
        <f>IF(B26="nee","1","0")</f>
        <v>1</v>
      </c>
      <c r="D26" s="34" t="str">
        <f>C26</f>
        <v>1</v>
      </c>
      <c r="E26" s="50" t="str">
        <f>IF(D26="1","goed","niet goed")</f>
        <v>goed</v>
      </c>
      <c r="F26" s="15"/>
      <c r="G26" s="15"/>
      <c r="H26" s="9" t="s">
        <v>107</v>
      </c>
      <c r="I26" s="9" t="s">
        <v>96</v>
      </c>
      <c r="J26" s="8"/>
      <c r="K26" s="43" t="s">
        <v>96</v>
      </c>
      <c r="L26" s="11"/>
      <c r="M26" s="11">
        <v>173</v>
      </c>
      <c r="N26" s="11">
        <v>73</v>
      </c>
      <c r="O26" s="11"/>
      <c r="P26" s="11"/>
      <c r="Q26" s="11"/>
      <c r="S26" s="11">
        <v>23</v>
      </c>
      <c r="U26" s="3"/>
    </row>
    <row r="27" spans="1:21" ht="16.5" x14ac:dyDescent="0.3">
      <c r="A27" s="30" t="s">
        <v>115</v>
      </c>
      <c r="B27" s="48" t="s">
        <v>73</v>
      </c>
      <c r="C27" s="32" t="str">
        <f>IF(B27="nee","1","0")</f>
        <v>1</v>
      </c>
      <c r="D27" s="34" t="str">
        <f>C27</f>
        <v>1</v>
      </c>
      <c r="E27" s="50" t="str">
        <f>IF(D27="1","goed","niet goed")</f>
        <v>goed</v>
      </c>
      <c r="F27" s="15"/>
      <c r="G27" s="15"/>
      <c r="H27" s="9"/>
      <c r="I27" s="9"/>
      <c r="J27" s="8"/>
      <c r="K27" s="43" t="s">
        <v>97</v>
      </c>
      <c r="L27" s="11"/>
      <c r="M27" s="11"/>
      <c r="N27" s="11"/>
      <c r="O27" s="11"/>
      <c r="P27" s="11"/>
      <c r="Q27" s="11"/>
      <c r="S27" s="11"/>
      <c r="U27" s="3"/>
    </row>
    <row r="28" spans="1:21" ht="16.5" customHeight="1" x14ac:dyDescent="0.25">
      <c r="A28" s="166" t="s">
        <v>98</v>
      </c>
      <c r="B28" s="187"/>
      <c r="C28" s="188"/>
      <c r="D28" s="189"/>
      <c r="E28" s="54"/>
      <c r="F28" s="55"/>
      <c r="G28" s="17"/>
      <c r="H28" s="9" t="s">
        <v>108</v>
      </c>
      <c r="I28" s="9" t="s">
        <v>99</v>
      </c>
      <c r="J28" s="8"/>
      <c r="K28" s="43" t="s">
        <v>100</v>
      </c>
      <c r="L28" s="11"/>
      <c r="M28" s="11"/>
      <c r="N28" s="11"/>
      <c r="O28" s="11"/>
      <c r="P28" s="11"/>
      <c r="Q28" s="11"/>
      <c r="S28" s="11"/>
      <c r="U28" s="3"/>
    </row>
    <row r="29" spans="1:21" ht="16.5" customHeight="1" x14ac:dyDescent="0.25">
      <c r="A29" s="166"/>
      <c r="B29" s="190"/>
      <c r="C29" s="191"/>
      <c r="D29" s="192"/>
      <c r="E29" s="54"/>
      <c r="F29" s="55"/>
      <c r="G29" s="17"/>
      <c r="H29" s="9"/>
      <c r="I29" s="9"/>
      <c r="J29" s="8"/>
      <c r="K29" s="43" t="s">
        <v>99</v>
      </c>
      <c r="L29" s="11"/>
      <c r="M29" s="11"/>
      <c r="N29" s="11"/>
      <c r="O29" s="11"/>
      <c r="P29" s="11"/>
      <c r="Q29" s="11"/>
      <c r="S29" s="11"/>
      <c r="U29" s="3"/>
    </row>
    <row r="30" spans="1:21" ht="16.5" customHeight="1" x14ac:dyDescent="0.25">
      <c r="A30" s="166"/>
      <c r="B30" s="190"/>
      <c r="C30" s="191"/>
      <c r="D30" s="192"/>
      <c r="E30" s="54"/>
      <c r="F30" s="55"/>
      <c r="G30" s="17"/>
      <c r="H30" s="9"/>
      <c r="I30" s="9"/>
      <c r="J30" s="8"/>
      <c r="K30" s="43" t="s">
        <v>112</v>
      </c>
      <c r="L30" s="11"/>
      <c r="M30" s="11"/>
      <c r="N30" s="11"/>
      <c r="O30" s="11"/>
      <c r="P30" s="11"/>
      <c r="Q30" s="11"/>
      <c r="S30" s="11"/>
      <c r="U30" s="3"/>
    </row>
    <row r="31" spans="1:21" ht="16.5" customHeight="1" x14ac:dyDescent="0.25">
      <c r="A31" s="166"/>
      <c r="B31" s="190"/>
      <c r="C31" s="191"/>
      <c r="D31" s="192"/>
      <c r="E31" s="54"/>
      <c r="F31" s="55"/>
      <c r="G31" s="17"/>
      <c r="H31" s="9"/>
      <c r="I31" s="9"/>
      <c r="J31" s="8"/>
      <c r="K31" s="43" t="s">
        <v>113</v>
      </c>
      <c r="L31" s="11"/>
      <c r="M31" s="11"/>
      <c r="N31" s="11"/>
      <c r="O31" s="11"/>
      <c r="P31" s="11"/>
      <c r="Q31" s="11"/>
      <c r="S31" s="11"/>
      <c r="U31" s="3"/>
    </row>
    <row r="32" spans="1:21" ht="16.5" customHeight="1" x14ac:dyDescent="0.25">
      <c r="A32" s="166"/>
      <c r="B32" s="190"/>
      <c r="C32" s="191"/>
      <c r="D32" s="192"/>
      <c r="E32" s="54"/>
      <c r="F32" s="55"/>
      <c r="G32" s="17"/>
      <c r="H32" s="9"/>
      <c r="I32" s="9"/>
      <c r="J32" s="8"/>
      <c r="K32" s="43" t="s">
        <v>114</v>
      </c>
      <c r="L32" s="11"/>
      <c r="M32" s="11"/>
      <c r="N32" s="11"/>
      <c r="O32" s="11"/>
      <c r="P32" s="11"/>
      <c r="Q32" s="11"/>
      <c r="S32" s="11"/>
      <c r="U32" s="3"/>
    </row>
    <row r="33" spans="1:127" ht="16.5" customHeight="1" x14ac:dyDescent="0.25">
      <c r="A33" s="166"/>
      <c r="B33" s="190"/>
      <c r="C33" s="191"/>
      <c r="D33" s="192"/>
      <c r="E33" s="54"/>
      <c r="F33" s="55"/>
      <c r="G33" s="17"/>
      <c r="H33" s="9"/>
      <c r="I33" s="9"/>
      <c r="J33" s="9"/>
      <c r="K33" s="43"/>
      <c r="L33" s="11"/>
      <c r="M33" s="11"/>
      <c r="N33" s="11"/>
      <c r="O33" s="11"/>
      <c r="P33" s="11"/>
      <c r="Q33" s="11"/>
      <c r="S33" s="11"/>
      <c r="U33" s="3"/>
    </row>
    <row r="34" spans="1:127" ht="16.5" x14ac:dyDescent="0.25">
      <c r="A34" s="20" t="s">
        <v>119</v>
      </c>
      <c r="B34" s="190"/>
      <c r="C34" s="191"/>
      <c r="D34" s="192"/>
      <c r="E34" s="51" t="e">
        <f>Assistent!B17</f>
        <v>#DIV/0!</v>
      </c>
      <c r="K34" s="44"/>
    </row>
    <row r="35" spans="1:127" ht="16.5" x14ac:dyDescent="0.25">
      <c r="A35" s="20" t="s">
        <v>123</v>
      </c>
      <c r="B35" s="193"/>
      <c r="C35" s="194"/>
      <c r="D35" s="195"/>
      <c r="E35" s="52">
        <f>Assistent!B18</f>
        <v>0</v>
      </c>
      <c r="K35" s="45" t="s">
        <v>100</v>
      </c>
    </row>
    <row r="36" spans="1:127" ht="30" customHeight="1" x14ac:dyDescent="0.25">
      <c r="A36" s="46" t="s">
        <v>9</v>
      </c>
      <c r="B36" s="47" t="s">
        <v>8</v>
      </c>
      <c r="C36" s="53" t="s">
        <v>116</v>
      </c>
      <c r="D36" s="53" t="s">
        <v>35</v>
      </c>
      <c r="E36" s="53" t="s">
        <v>120</v>
      </c>
      <c r="F36" s="53" t="s">
        <v>97</v>
      </c>
      <c r="G36" s="53" t="s">
        <v>100</v>
      </c>
      <c r="H36" s="53" t="s">
        <v>99</v>
      </c>
      <c r="I36" s="53" t="s">
        <v>96</v>
      </c>
      <c r="J36" s="53" t="s">
        <v>113</v>
      </c>
      <c r="K36" s="53" t="s">
        <v>101</v>
      </c>
      <c r="L36" s="53" t="s">
        <v>82</v>
      </c>
      <c r="M36" s="53" t="s">
        <v>82</v>
      </c>
      <c r="N36" s="53" t="s">
        <v>82</v>
      </c>
      <c r="O36" s="53" t="s">
        <v>82</v>
      </c>
      <c r="P36" s="53" t="s">
        <v>82</v>
      </c>
      <c r="Q36" s="53" t="s">
        <v>82</v>
      </c>
      <c r="R36" s="53" t="s">
        <v>1</v>
      </c>
      <c r="S36" s="53" t="s">
        <v>117</v>
      </c>
      <c r="T36" s="53" t="s">
        <v>34</v>
      </c>
      <c r="U36" s="53" t="s">
        <v>2</v>
      </c>
      <c r="V36" s="53" t="s">
        <v>118</v>
      </c>
      <c r="W36" s="53" t="s">
        <v>75</v>
      </c>
      <c r="X36" s="53" t="s">
        <v>119</v>
      </c>
      <c r="Y36" s="53" t="s">
        <v>122</v>
      </c>
    </row>
    <row r="37" spans="1:127" s="2" customFormat="1" x14ac:dyDescent="0.25">
      <c r="A37" s="35" t="str">
        <f>Personalia!B3</f>
        <v>janssen</v>
      </c>
      <c r="B37" s="36" t="str">
        <f>Personalia!B2</f>
        <v>jan</v>
      </c>
      <c r="C37" s="56">
        <f>E4</f>
        <v>0</v>
      </c>
      <c r="D37" s="57">
        <f>E6</f>
        <v>0</v>
      </c>
      <c r="E37" s="57" t="str">
        <f>E7</f>
        <v>cat 20-30</v>
      </c>
      <c r="F37" s="56" t="str">
        <f>E16</f>
        <v>zeer goed</v>
      </c>
      <c r="G37" s="56" t="str">
        <f>E25</f>
        <v>goed</v>
      </c>
      <c r="H37" s="56" t="str">
        <f>E24</f>
        <v>uitstekend</v>
      </c>
      <c r="I37" s="56" t="str">
        <f>E19</f>
        <v>uitstekend</v>
      </c>
      <c r="J37" s="56" t="str">
        <f>E26</f>
        <v>goed</v>
      </c>
      <c r="K37" s="56" t="str">
        <f>E27</f>
        <v>goed</v>
      </c>
      <c r="L37" s="56">
        <f>E28</f>
        <v>0</v>
      </c>
      <c r="M37" s="56">
        <f>E29</f>
        <v>0</v>
      </c>
      <c r="N37" s="56">
        <f>E30</f>
        <v>0</v>
      </c>
      <c r="O37" s="56">
        <f>E31</f>
        <v>0</v>
      </c>
      <c r="P37" s="56">
        <f>E32</f>
        <v>0</v>
      </c>
      <c r="Q37" s="56">
        <f>E33</f>
        <v>0</v>
      </c>
      <c r="R37" s="58" t="str">
        <f>E10</f>
        <v>te laag</v>
      </c>
      <c r="S37" s="56">
        <f>E11</f>
        <v>0</v>
      </c>
      <c r="T37" s="56">
        <f>E12</f>
        <v>0</v>
      </c>
      <c r="U37" s="56">
        <f>E13</f>
        <v>0</v>
      </c>
      <c r="V37" s="56" t="str">
        <f>E14</f>
        <v>laag risico</v>
      </c>
      <c r="W37" s="56" t="str">
        <f>E15</f>
        <v>normaal</v>
      </c>
      <c r="X37" s="59" t="e">
        <f>E34</f>
        <v>#DIV/0!</v>
      </c>
      <c r="Y37" s="56">
        <f>E35</f>
        <v>0</v>
      </c>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row>
    <row r="38" spans="1:127" x14ac:dyDescent="0.25">
      <c r="K38" s="44" t="s">
        <v>73</v>
      </c>
    </row>
    <row r="39" spans="1:127" x14ac:dyDescent="0.25">
      <c r="K39" s="44"/>
    </row>
    <row r="40" spans="1:127" x14ac:dyDescent="0.25">
      <c r="K40" s="44"/>
    </row>
    <row r="41" spans="1:127" x14ac:dyDescent="0.25">
      <c r="K41" s="44"/>
    </row>
    <row r="42" spans="1:127" x14ac:dyDescent="0.25">
      <c r="K42" s="44"/>
    </row>
    <row r="43" spans="1:127" x14ac:dyDescent="0.25">
      <c r="K43" s="13"/>
    </row>
    <row r="44" spans="1:127" x14ac:dyDescent="0.25">
      <c r="K44" s="13"/>
    </row>
    <row r="45" spans="1:127" x14ac:dyDescent="0.25">
      <c r="K45" s="13"/>
    </row>
    <row r="46" spans="1:127" x14ac:dyDescent="0.25">
      <c r="K46" s="13"/>
    </row>
  </sheetData>
  <mergeCells count="10">
    <mergeCell ref="A28:A33"/>
    <mergeCell ref="A19:A23"/>
    <mergeCell ref="E16:E18"/>
    <mergeCell ref="A16:A18"/>
    <mergeCell ref="A1:E1"/>
    <mergeCell ref="E19:E23"/>
    <mergeCell ref="D16:D18"/>
    <mergeCell ref="D19:D23"/>
    <mergeCell ref="B2:D15"/>
    <mergeCell ref="B28:D35"/>
  </mergeCells>
  <conditionalFormatting sqref="U8:U12">
    <cfRule type="dataBar" priority="112">
      <dataBar>
        <cfvo type="min"/>
        <cfvo type="max"/>
        <color rgb="FF638EC6"/>
      </dataBar>
      <extLst>
        <ext xmlns:x14="http://schemas.microsoft.com/office/spreadsheetml/2009/9/main" uri="{B025F937-C7B1-47D3-B67F-A62EFF666E3E}">
          <x14:id>{7AF07708-0751-40E8-9BEF-3630BE648C29}</x14:id>
        </ext>
      </extLst>
    </cfRule>
  </conditionalFormatting>
  <dataValidations count="6">
    <dataValidation type="list" allowBlank="1" showInputMessage="1" sqref="B25:B27">
      <formula1>$M$15:$M$17</formula1>
    </dataValidation>
    <dataValidation type="list" allowBlank="1" showInputMessage="1" sqref="B16:B18">
      <formula1>$K$2:$K$4</formula1>
    </dataValidation>
    <dataValidation type="list" allowBlank="1" showInputMessage="1" sqref="B19:B20 B23">
      <formula1>$K$8:$K$10</formula1>
    </dataValidation>
    <dataValidation type="list" allowBlank="1" showInputMessage="1" sqref="B21:B22">
      <formula1>$K$11:$K$14</formula1>
    </dataValidation>
    <dataValidation type="list" allowBlank="1" showInputMessage="1" sqref="B24">
      <formula1>$K$17:$K$22</formula1>
    </dataValidation>
    <dataValidation type="list" allowBlank="1" showInputMessage="1" sqref="E28:E33">
      <formula1>$K$25:$K$33</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7AF07708-0751-40E8-9BEF-3630BE648C29}">
            <x14:dataBar minLength="0" maxLength="100" gradient="0">
              <x14:cfvo type="autoMin"/>
              <x14:cfvo type="autoMax"/>
              <x14:negativeFillColor rgb="FFFF0000"/>
              <x14:axisColor rgb="FF000000"/>
            </x14:dataBar>
          </x14:cfRule>
          <xm:sqref>U8:U12</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AU1048576"/>
  <sheetViews>
    <sheetView showGridLines="0" topLeftCell="F14" zoomScale="90" zoomScaleNormal="90" workbookViewId="0">
      <selection activeCell="AB38" sqref="AB38"/>
    </sheetView>
  </sheetViews>
  <sheetFormatPr defaultRowHeight="15" x14ac:dyDescent="0.25"/>
  <cols>
    <col min="1" max="1" width="34.140625" customWidth="1"/>
    <col min="2" max="2" width="15.28515625" customWidth="1"/>
    <col min="3" max="3" width="18.28515625" customWidth="1"/>
    <col min="4" max="4" width="10.7109375" customWidth="1"/>
    <col min="5" max="5" width="18.7109375" customWidth="1"/>
    <col min="6" max="6" width="40.7109375" customWidth="1"/>
    <col min="31" max="31" width="22.85546875" customWidth="1"/>
  </cols>
  <sheetData>
    <row r="1" spans="1:47" ht="24" customHeight="1" x14ac:dyDescent="0.25">
      <c r="A1" s="204" t="s">
        <v>127</v>
      </c>
      <c r="B1" s="205"/>
      <c r="C1" s="205"/>
      <c r="D1" s="205"/>
      <c r="E1" s="206"/>
      <c r="F1" s="116"/>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row>
    <row r="2" spans="1:47" ht="24" customHeight="1" x14ac:dyDescent="0.25">
      <c r="A2" s="211" t="s">
        <v>187</v>
      </c>
      <c r="B2" s="212"/>
      <c r="C2" s="212"/>
      <c r="D2" s="212"/>
      <c r="E2" s="213"/>
      <c r="F2" s="16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row>
    <row r="3" spans="1:47" ht="20.100000000000001" customHeight="1" x14ac:dyDescent="0.25">
      <c r="A3" s="228" t="s">
        <v>59</v>
      </c>
      <c r="B3" s="228"/>
      <c r="C3" s="228"/>
      <c r="D3" s="228"/>
      <c r="E3" s="228"/>
      <c r="F3" s="68" t="s">
        <v>33</v>
      </c>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row>
    <row r="4" spans="1:47" ht="52.5" customHeight="1" x14ac:dyDescent="0.25">
      <c r="A4" s="226" t="s">
        <v>128</v>
      </c>
      <c r="B4" s="227"/>
      <c r="C4" s="221"/>
      <c r="D4" s="222"/>
      <c r="E4" s="223"/>
      <c r="F4" s="70"/>
      <c r="G4" s="11"/>
      <c r="H4" s="11"/>
      <c r="I4" s="11"/>
      <c r="J4" s="11"/>
      <c r="K4" s="11"/>
      <c r="L4" s="11"/>
      <c r="M4" s="11" t="s">
        <v>72</v>
      </c>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row>
    <row r="5" spans="1:47" ht="16.5" x14ac:dyDescent="0.3">
      <c r="A5" s="231" t="s">
        <v>68</v>
      </c>
      <c r="B5" s="232"/>
      <c r="C5" s="229"/>
      <c r="D5" s="229"/>
      <c r="E5" s="229"/>
      <c r="F5" s="164"/>
      <c r="G5" s="11"/>
      <c r="H5" s="11" t="s">
        <v>142</v>
      </c>
      <c r="I5" s="11"/>
      <c r="J5" s="11"/>
      <c r="K5" s="11"/>
      <c r="L5" s="11"/>
      <c r="M5" s="11" t="s">
        <v>291</v>
      </c>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row>
    <row r="6" spans="1:47" ht="31.5" customHeight="1" x14ac:dyDescent="0.25">
      <c r="A6" s="226" t="s">
        <v>180</v>
      </c>
      <c r="B6" s="227"/>
      <c r="C6" s="230"/>
      <c r="D6" s="230"/>
      <c r="E6" s="230"/>
      <c r="F6" s="70"/>
      <c r="G6" s="11"/>
      <c r="H6" s="11" t="s">
        <v>143</v>
      </c>
      <c r="I6" s="11"/>
      <c r="J6" s="11"/>
      <c r="K6" s="11"/>
      <c r="L6" s="11"/>
      <c r="M6" s="11" t="s">
        <v>292</v>
      </c>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row>
    <row r="7" spans="1:47" ht="38.25" customHeight="1" x14ac:dyDescent="0.25">
      <c r="A7" s="226" t="s">
        <v>60</v>
      </c>
      <c r="B7" s="227"/>
      <c r="C7" s="230"/>
      <c r="D7" s="230"/>
      <c r="E7" s="230"/>
      <c r="F7" s="70"/>
      <c r="G7" s="11"/>
      <c r="H7" s="11" t="s">
        <v>290</v>
      </c>
      <c r="I7" s="11"/>
      <c r="J7" s="11"/>
      <c r="K7" s="11"/>
      <c r="L7" s="11"/>
      <c r="M7" s="11" t="s">
        <v>73</v>
      </c>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row>
    <row r="8" spans="1:47" ht="39.75" customHeight="1" x14ac:dyDescent="0.25">
      <c r="A8" s="226" t="s">
        <v>61</v>
      </c>
      <c r="B8" s="227"/>
      <c r="C8" s="221"/>
      <c r="D8" s="222"/>
      <c r="E8" s="222"/>
      <c r="F8" s="223"/>
      <c r="G8" s="11" t="s">
        <v>340</v>
      </c>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row>
    <row r="9" spans="1:47" ht="31.5" customHeight="1" x14ac:dyDescent="0.25">
      <c r="A9" s="226" t="s">
        <v>144</v>
      </c>
      <c r="B9" s="227"/>
      <c r="C9" s="236"/>
      <c r="D9" s="236"/>
      <c r="E9" s="236"/>
      <c r="F9" s="70"/>
      <c r="G9" s="11"/>
      <c r="H9" s="11" t="s">
        <v>72</v>
      </c>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row>
    <row r="10" spans="1:47" ht="20.100000000000001" customHeight="1" x14ac:dyDescent="0.25">
      <c r="A10" s="217" t="s">
        <v>12</v>
      </c>
      <c r="B10" s="217"/>
      <c r="C10" s="217"/>
      <c r="D10" s="217"/>
      <c r="E10" s="217"/>
      <c r="F10" s="68" t="s">
        <v>33</v>
      </c>
      <c r="G10" s="11"/>
      <c r="H10" s="11" t="s">
        <v>73</v>
      </c>
      <c r="I10" s="11"/>
      <c r="J10" s="11"/>
      <c r="K10" s="11"/>
      <c r="L10" s="11"/>
      <c r="M10" s="11"/>
      <c r="N10" s="11" t="s">
        <v>73</v>
      </c>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row>
    <row r="11" spans="1:47" ht="16.5" x14ac:dyDescent="0.3">
      <c r="A11" s="244" t="s">
        <v>83</v>
      </c>
      <c r="B11" s="245"/>
      <c r="C11" s="240"/>
      <c r="D11" s="240"/>
      <c r="E11" s="240"/>
      <c r="F11" s="71"/>
      <c r="G11" s="11" t="s">
        <v>71</v>
      </c>
      <c r="H11" s="11" t="s">
        <v>145</v>
      </c>
      <c r="I11" s="11"/>
      <c r="J11" s="11"/>
      <c r="K11" s="11"/>
      <c r="L11" s="11"/>
      <c r="M11" s="11"/>
      <c r="N11" s="11"/>
      <c r="O11" s="11"/>
      <c r="P11" s="11"/>
      <c r="Q11" s="11"/>
      <c r="R11" s="11"/>
      <c r="S11" s="11"/>
      <c r="T11" s="11" t="s">
        <v>266</v>
      </c>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row>
    <row r="12" spans="1:47" ht="16.5" x14ac:dyDescent="0.3">
      <c r="A12" s="244" t="s">
        <v>86</v>
      </c>
      <c r="B12" s="245"/>
      <c r="C12" s="241"/>
      <c r="D12" s="241"/>
      <c r="E12" s="241"/>
      <c r="F12" s="71"/>
      <c r="G12" s="11" t="s">
        <v>69</v>
      </c>
      <c r="H12" s="11" t="s">
        <v>284</v>
      </c>
      <c r="I12" s="11"/>
      <c r="J12" s="11"/>
      <c r="K12" s="11"/>
      <c r="L12" s="11"/>
      <c r="M12" s="11"/>
      <c r="N12" s="11"/>
      <c r="O12" s="11"/>
      <c r="P12" s="11"/>
      <c r="Q12" s="11"/>
      <c r="R12" s="13"/>
      <c r="S12" s="13"/>
      <c r="T12" s="11" t="s">
        <v>267</v>
      </c>
      <c r="U12" s="11"/>
      <c r="V12" s="13"/>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row>
    <row r="13" spans="1:47" ht="16.5" x14ac:dyDescent="0.25">
      <c r="A13" s="224" t="s">
        <v>37</v>
      </c>
      <c r="B13" s="225"/>
      <c r="C13" s="218"/>
      <c r="D13" s="219"/>
      <c r="E13" s="220"/>
      <c r="F13" s="70"/>
      <c r="G13" s="11" t="s">
        <v>66</v>
      </c>
      <c r="H13" s="11" t="s">
        <v>285</v>
      </c>
      <c r="I13" s="11"/>
      <c r="J13" s="11"/>
      <c r="K13" s="11" t="s">
        <v>28</v>
      </c>
      <c r="L13" s="11" t="s">
        <v>28</v>
      </c>
      <c r="M13" s="11"/>
      <c r="N13" s="11"/>
      <c r="O13" s="11"/>
      <c r="P13" s="11"/>
      <c r="Q13" s="11"/>
      <c r="R13" s="13"/>
      <c r="S13" s="13"/>
      <c r="T13" s="11" t="s">
        <v>268</v>
      </c>
      <c r="U13" s="11"/>
      <c r="V13" s="13"/>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row>
    <row r="14" spans="1:47" ht="16.5" x14ac:dyDescent="0.25">
      <c r="A14" s="224" t="s">
        <v>38</v>
      </c>
      <c r="B14" s="225"/>
      <c r="C14" s="243"/>
      <c r="D14" s="243"/>
      <c r="E14" s="243"/>
      <c r="F14" s="73"/>
      <c r="G14" s="11" t="s">
        <v>70</v>
      </c>
      <c r="H14" s="11" t="s">
        <v>286</v>
      </c>
      <c r="I14" s="11"/>
      <c r="J14" s="11"/>
      <c r="K14" s="11" t="s">
        <v>140</v>
      </c>
      <c r="L14" s="11" t="s">
        <v>131</v>
      </c>
      <c r="M14" s="11"/>
      <c r="N14" s="11"/>
      <c r="O14" s="11"/>
      <c r="P14" s="11" t="s">
        <v>28</v>
      </c>
      <c r="Q14" s="11"/>
      <c r="R14" s="13"/>
      <c r="S14" s="13"/>
      <c r="T14" s="11" t="s">
        <v>269</v>
      </c>
      <c r="U14" s="11"/>
      <c r="V14" s="13"/>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row>
    <row r="15" spans="1:47" ht="16.5" x14ac:dyDescent="0.25">
      <c r="A15" s="224" t="s">
        <v>39</v>
      </c>
      <c r="B15" s="225"/>
      <c r="C15" s="243"/>
      <c r="D15" s="243"/>
      <c r="E15" s="243"/>
      <c r="F15" s="73"/>
      <c r="G15" s="11" t="s">
        <v>244</v>
      </c>
      <c r="H15" s="11" t="s">
        <v>287</v>
      </c>
      <c r="I15" s="11"/>
      <c r="J15" s="11"/>
      <c r="K15" s="11"/>
      <c r="L15" s="11" t="s">
        <v>30</v>
      </c>
      <c r="M15" s="11"/>
      <c r="N15" s="11"/>
      <c r="O15" s="11"/>
      <c r="P15" s="11" t="s">
        <v>214</v>
      </c>
      <c r="Q15" s="11"/>
      <c r="R15" s="13"/>
      <c r="S15" s="13"/>
      <c r="T15" s="11" t="s">
        <v>272</v>
      </c>
      <c r="U15" s="11"/>
      <c r="V15" s="13"/>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row>
    <row r="16" spans="1:47" ht="16.5" x14ac:dyDescent="0.25">
      <c r="A16" s="224" t="s">
        <v>81</v>
      </c>
      <c r="B16" s="225"/>
      <c r="C16" s="243"/>
      <c r="D16" s="243"/>
      <c r="E16" s="243"/>
      <c r="F16" s="73"/>
      <c r="G16" s="11"/>
      <c r="H16" s="11"/>
      <c r="I16" s="11"/>
      <c r="J16" s="11"/>
      <c r="K16" s="11"/>
      <c r="L16" s="11" t="s">
        <v>141</v>
      </c>
      <c r="M16" s="11"/>
      <c r="N16" s="11"/>
      <c r="O16" s="11"/>
      <c r="P16" s="11" t="s">
        <v>215</v>
      </c>
      <c r="Q16" s="11"/>
      <c r="R16" s="13"/>
      <c r="S16" s="13"/>
      <c r="T16" s="11" t="s">
        <v>273</v>
      </c>
      <c r="U16" s="11"/>
      <c r="V16" s="13"/>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row>
    <row r="17" spans="1:47" ht="16.5" x14ac:dyDescent="0.25">
      <c r="A17" s="224" t="s">
        <v>129</v>
      </c>
      <c r="B17" s="225"/>
      <c r="C17" s="243"/>
      <c r="D17" s="243"/>
      <c r="E17" s="243"/>
      <c r="F17" s="73"/>
      <c r="G17" s="11"/>
      <c r="H17" s="11"/>
      <c r="I17" s="11"/>
      <c r="J17" s="11"/>
      <c r="K17" s="11"/>
      <c r="L17" s="11"/>
      <c r="M17" s="11"/>
      <c r="N17" s="11"/>
      <c r="O17" s="11"/>
      <c r="P17" s="11"/>
      <c r="Q17" s="11"/>
      <c r="R17" s="13"/>
      <c r="S17" s="13"/>
      <c r="T17" s="11" t="s">
        <v>276</v>
      </c>
      <c r="U17" s="11"/>
      <c r="V17" s="13"/>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row>
    <row r="18" spans="1:47" ht="16.5" x14ac:dyDescent="0.25">
      <c r="A18" s="224" t="s">
        <v>130</v>
      </c>
      <c r="B18" s="225"/>
      <c r="C18" s="242"/>
      <c r="D18" s="242"/>
      <c r="E18" s="242"/>
      <c r="F18" s="73"/>
      <c r="G18" s="11"/>
      <c r="H18" s="11"/>
      <c r="I18" s="11"/>
      <c r="J18" s="11"/>
      <c r="K18" s="11"/>
      <c r="L18" s="11" t="s">
        <v>28</v>
      </c>
      <c r="M18" s="11"/>
      <c r="N18" s="11"/>
      <c r="O18" s="11"/>
      <c r="P18" s="11"/>
      <c r="Q18" s="11"/>
      <c r="R18" s="13"/>
      <c r="S18" s="13"/>
      <c r="T18" s="11" t="s">
        <v>277</v>
      </c>
      <c r="U18" s="11"/>
      <c r="V18" s="13"/>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row>
    <row r="19" spans="1:47" ht="20.100000000000001" customHeight="1" x14ac:dyDescent="0.25">
      <c r="A19" s="217" t="s">
        <v>13</v>
      </c>
      <c r="B19" s="217"/>
      <c r="C19" s="217"/>
      <c r="D19" s="217"/>
      <c r="E19" s="217"/>
      <c r="F19" s="68" t="s">
        <v>33</v>
      </c>
      <c r="G19" s="11"/>
      <c r="H19" s="11"/>
      <c r="I19" s="11"/>
      <c r="J19" s="11"/>
      <c r="K19" s="11"/>
      <c r="L19" s="11" t="s">
        <v>138</v>
      </c>
      <c r="M19" s="11"/>
      <c r="N19" s="11"/>
      <c r="O19" s="11"/>
      <c r="P19" s="11"/>
      <c r="Q19" s="11"/>
      <c r="R19" s="13"/>
      <c r="S19" s="13"/>
      <c r="T19" s="11" t="s">
        <v>337</v>
      </c>
      <c r="U19" s="11"/>
      <c r="V19" s="13"/>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row>
    <row r="20" spans="1:47" ht="16.5" x14ac:dyDescent="0.3">
      <c r="A20" s="244" t="s">
        <v>14</v>
      </c>
      <c r="B20" s="245"/>
      <c r="C20" s="237"/>
      <c r="D20" s="238"/>
      <c r="E20" s="239"/>
      <c r="F20" s="71"/>
      <c r="G20" s="11" t="s">
        <v>28</v>
      </c>
      <c r="H20" s="11"/>
      <c r="I20" s="11" t="s">
        <v>134</v>
      </c>
      <c r="J20" s="11"/>
      <c r="K20" s="11"/>
      <c r="L20" s="11" t="s">
        <v>135</v>
      </c>
      <c r="M20" s="11"/>
      <c r="N20" s="11"/>
      <c r="O20" s="11"/>
      <c r="P20" s="11"/>
      <c r="Q20" s="11"/>
      <c r="R20" s="13"/>
      <c r="S20" s="13"/>
      <c r="T20" s="11"/>
      <c r="U20" s="11"/>
      <c r="V20" s="13"/>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row>
    <row r="21" spans="1:47" ht="42" customHeight="1" x14ac:dyDescent="0.25">
      <c r="A21" s="224" t="s">
        <v>15</v>
      </c>
      <c r="B21" s="225"/>
      <c r="C21" s="250"/>
      <c r="D21" s="251"/>
      <c r="E21" s="252"/>
      <c r="F21" s="73"/>
      <c r="G21" s="11" t="s">
        <v>132</v>
      </c>
      <c r="H21" s="11"/>
      <c r="I21" s="9" t="s">
        <v>31</v>
      </c>
      <c r="J21" s="11"/>
      <c r="K21" s="11"/>
      <c r="L21" s="11" t="s">
        <v>135</v>
      </c>
      <c r="M21" s="11"/>
      <c r="N21" s="11"/>
      <c r="O21" s="11"/>
      <c r="P21" s="11"/>
      <c r="Q21" s="11"/>
      <c r="R21" s="13"/>
      <c r="S21" s="13"/>
      <c r="T21" s="13"/>
      <c r="U21" s="13"/>
      <c r="V21" s="13"/>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row>
    <row r="22" spans="1:47" ht="16.5" x14ac:dyDescent="0.3">
      <c r="A22" s="244" t="s">
        <v>40</v>
      </c>
      <c r="B22" s="245"/>
      <c r="C22" s="253"/>
      <c r="D22" s="254"/>
      <c r="E22" s="255"/>
      <c r="F22" s="137"/>
      <c r="G22" s="11" t="s">
        <v>133</v>
      </c>
      <c r="H22" s="11"/>
      <c r="I22" s="9" t="s">
        <v>32</v>
      </c>
      <c r="J22" s="11"/>
      <c r="K22" s="11"/>
      <c r="L22" s="11" t="s">
        <v>136</v>
      </c>
      <c r="M22" s="11"/>
      <c r="N22" s="11"/>
      <c r="O22" s="11"/>
      <c r="P22" s="11"/>
      <c r="Q22" s="11"/>
      <c r="R22" s="13"/>
      <c r="S22" s="13"/>
      <c r="T22" s="13"/>
      <c r="U22" s="13"/>
      <c r="V22" s="13"/>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row>
    <row r="23" spans="1:47" ht="16.5" x14ac:dyDescent="0.25">
      <c r="A23" s="224" t="s">
        <v>41</v>
      </c>
      <c r="B23" s="225"/>
      <c r="C23" s="250"/>
      <c r="D23" s="251"/>
      <c r="E23" s="252"/>
      <c r="F23" s="138"/>
      <c r="G23" s="11"/>
      <c r="H23" s="11"/>
      <c r="I23" s="11"/>
      <c r="J23" s="11"/>
      <c r="K23" s="11"/>
      <c r="L23" s="11"/>
      <c r="M23" s="11"/>
      <c r="N23" s="11"/>
      <c r="O23" s="11"/>
      <c r="P23" s="11"/>
      <c r="Q23" s="11"/>
      <c r="R23" s="13"/>
      <c r="S23" s="13"/>
      <c r="T23" s="13"/>
      <c r="U23" s="13"/>
      <c r="V23" s="13"/>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row>
    <row r="24" spans="1:47" ht="16.5" x14ac:dyDescent="0.3">
      <c r="A24" s="224" t="s">
        <v>137</v>
      </c>
      <c r="B24" s="225"/>
      <c r="C24" s="253"/>
      <c r="D24" s="254"/>
      <c r="E24" s="255"/>
      <c r="F24" s="71"/>
      <c r="G24" s="11"/>
      <c r="H24" s="11"/>
      <c r="I24" s="42"/>
      <c r="J24" s="42"/>
      <c r="K24" s="42"/>
      <c r="L24" s="42"/>
      <c r="M24" s="42"/>
      <c r="N24" s="42"/>
      <c r="O24" s="42"/>
      <c r="P24" s="44" t="s">
        <v>28</v>
      </c>
      <c r="Q24" s="44"/>
      <c r="R24" s="163"/>
      <c r="S24" s="163"/>
      <c r="T24" s="163"/>
      <c r="U24" s="163"/>
      <c r="V24" s="163"/>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row>
    <row r="25" spans="1:47" ht="16.5" x14ac:dyDescent="0.3">
      <c r="A25" s="259" t="s">
        <v>20</v>
      </c>
      <c r="B25" s="260"/>
      <c r="C25" s="140" t="s">
        <v>16</v>
      </c>
      <c r="D25" s="151"/>
      <c r="E25" s="143" t="s">
        <v>309</v>
      </c>
      <c r="F25" s="265"/>
      <c r="G25" s="11"/>
      <c r="H25" s="11"/>
      <c r="I25" s="43" t="s">
        <v>294</v>
      </c>
      <c r="J25" s="44"/>
      <c r="K25" s="44"/>
      <c r="L25" s="44"/>
      <c r="M25" s="44"/>
      <c r="N25" s="44"/>
      <c r="O25" s="44"/>
      <c r="P25" s="44" t="s">
        <v>225</v>
      </c>
      <c r="Q25" s="44"/>
      <c r="R25" s="163"/>
      <c r="S25" s="163"/>
      <c r="T25" s="163"/>
      <c r="U25" s="163"/>
      <c r="V25" s="163"/>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row>
    <row r="26" spans="1:47" ht="16.5" x14ac:dyDescent="0.3">
      <c r="A26" s="261"/>
      <c r="B26" s="262"/>
      <c r="C26" s="140" t="s">
        <v>17</v>
      </c>
      <c r="D26" s="151"/>
      <c r="E26" s="143" t="s">
        <v>309</v>
      </c>
      <c r="F26" s="265"/>
      <c r="G26" s="11"/>
      <c r="H26" s="11"/>
      <c r="I26" s="43" t="s">
        <v>275</v>
      </c>
      <c r="J26" s="44"/>
      <c r="K26" s="44"/>
      <c r="L26" s="44"/>
      <c r="M26" s="44"/>
      <c r="N26" s="44"/>
      <c r="O26" s="44"/>
      <c r="P26" s="44" t="s">
        <v>226</v>
      </c>
      <c r="Q26" s="44"/>
      <c r="R26" s="163"/>
      <c r="S26" s="163"/>
      <c r="T26" s="163"/>
      <c r="U26" s="163"/>
      <c r="V26" s="163"/>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row>
    <row r="27" spans="1:47" ht="16.5" x14ac:dyDescent="0.3">
      <c r="A27" s="261"/>
      <c r="B27" s="262"/>
      <c r="C27" s="140" t="s">
        <v>18</v>
      </c>
      <c r="D27" s="151"/>
      <c r="E27" s="144" t="s">
        <v>309</v>
      </c>
      <c r="F27" s="265"/>
      <c r="G27" s="11"/>
      <c r="H27" s="11"/>
      <c r="I27" s="43" t="s">
        <v>293</v>
      </c>
      <c r="J27" s="44"/>
      <c r="K27" s="44"/>
      <c r="L27" s="44"/>
      <c r="M27" s="44"/>
      <c r="N27" s="44"/>
      <c r="O27" s="44"/>
      <c r="P27" s="44" t="s">
        <v>227</v>
      </c>
      <c r="Q27" s="44"/>
      <c r="R27" s="163"/>
      <c r="S27" s="163"/>
      <c r="T27" s="163"/>
      <c r="U27" s="163"/>
      <c r="V27" s="163"/>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row>
    <row r="28" spans="1:47" ht="16.5" x14ac:dyDescent="0.3">
      <c r="A28" s="261"/>
      <c r="B28" s="262"/>
      <c r="C28" s="141" t="s">
        <v>19</v>
      </c>
      <c r="D28" s="142" t="e">
        <f>(D26/D25)*100</f>
        <v>#DIV/0!</v>
      </c>
      <c r="E28" s="72"/>
      <c r="F28" s="265"/>
      <c r="G28" s="11"/>
      <c r="H28" s="11"/>
      <c r="I28" s="44"/>
      <c r="J28" s="44"/>
      <c r="K28" s="44"/>
      <c r="L28" s="44"/>
      <c r="M28" s="44"/>
      <c r="N28" s="44"/>
      <c r="O28" s="44"/>
      <c r="P28" s="44"/>
      <c r="Q28" s="44"/>
      <c r="R28" s="163"/>
      <c r="S28" s="163"/>
      <c r="T28" s="163"/>
      <c r="U28" s="163"/>
      <c r="V28" s="163"/>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row>
    <row r="29" spans="1:47" ht="16.5" x14ac:dyDescent="0.3">
      <c r="A29" s="246" t="s">
        <v>139</v>
      </c>
      <c r="B29" s="246"/>
      <c r="C29" s="246"/>
      <c r="D29" s="246"/>
      <c r="E29" s="246"/>
      <c r="F29" s="67"/>
      <c r="G29" s="11"/>
      <c r="H29" s="11"/>
      <c r="I29" s="44"/>
      <c r="J29" s="44"/>
      <c r="K29" s="44"/>
      <c r="L29" s="44"/>
      <c r="M29" s="44"/>
      <c r="N29" s="44"/>
      <c r="O29" s="44"/>
      <c r="P29" s="44"/>
      <c r="Q29" s="44"/>
      <c r="R29" s="163"/>
      <c r="S29" s="163"/>
      <c r="T29" s="163"/>
      <c r="U29" s="163"/>
      <c r="V29" s="163"/>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row>
    <row r="30" spans="1:47" ht="16.5" x14ac:dyDescent="0.3">
      <c r="A30" s="263" t="s">
        <v>238</v>
      </c>
      <c r="B30" s="264"/>
      <c r="C30" s="145"/>
      <c r="D30" s="256" t="str">
        <f>IF(C30&lt;5%,"normaal",IF(C30&lt;10%,"licht gestegen risico",IF(C30&lt;100%,"sterk gestegen risico")))</f>
        <v>normaal</v>
      </c>
      <c r="E30" s="257"/>
      <c r="F30" s="258"/>
      <c r="G30" s="11"/>
      <c r="H30" s="11"/>
      <c r="I30" s="44"/>
      <c r="J30" s="44"/>
      <c r="K30" s="44"/>
      <c r="L30" s="44"/>
      <c r="M30" s="44"/>
      <c r="N30" s="44"/>
      <c r="O30" s="44"/>
      <c r="P30" s="44"/>
      <c r="Q30" s="44"/>
      <c r="R30" s="163"/>
      <c r="S30" s="163"/>
      <c r="T30" s="163"/>
      <c r="U30" s="163"/>
      <c r="V30" s="163"/>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row>
    <row r="31" spans="1:47" ht="16.5" x14ac:dyDescent="0.3">
      <c r="A31" s="133"/>
      <c r="B31" s="134"/>
      <c r="C31" s="135" t="s">
        <v>35</v>
      </c>
      <c r="D31" s="256">
        <f>Personalia!B7</f>
        <v>0</v>
      </c>
      <c r="E31" s="257"/>
      <c r="F31" s="258"/>
      <c r="G31" s="11"/>
      <c r="H31" s="11"/>
      <c r="I31" s="44"/>
      <c r="J31" s="44"/>
      <c r="K31" s="44"/>
      <c r="L31" s="44"/>
      <c r="M31" s="44"/>
      <c r="N31" s="44"/>
      <c r="O31" s="44"/>
      <c r="P31" s="44"/>
      <c r="Q31" s="44"/>
      <c r="R31" s="163"/>
      <c r="S31" s="163"/>
      <c r="T31" s="163"/>
      <c r="U31" s="163"/>
      <c r="V31" s="163"/>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row>
    <row r="32" spans="1:47" ht="16.5" x14ac:dyDescent="0.3">
      <c r="A32" s="133"/>
      <c r="B32" s="134"/>
      <c r="C32" s="135" t="s">
        <v>75</v>
      </c>
      <c r="D32" s="256">
        <f>C20</f>
        <v>0</v>
      </c>
      <c r="E32" s="257"/>
      <c r="F32" s="258"/>
      <c r="G32" s="11"/>
      <c r="H32" s="11"/>
      <c r="I32" s="44"/>
      <c r="J32" s="44"/>
      <c r="K32" s="44"/>
      <c r="L32" s="44"/>
      <c r="M32" s="44"/>
      <c r="N32" s="44"/>
      <c r="O32" s="44"/>
      <c r="P32" s="44"/>
      <c r="Q32" s="44"/>
      <c r="R32" s="163"/>
      <c r="S32" s="44"/>
      <c r="T32" s="44"/>
      <c r="U32" s="44"/>
      <c r="V32" s="44"/>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row>
    <row r="33" spans="1:47" ht="16.5" x14ac:dyDescent="0.3">
      <c r="A33" s="133"/>
      <c r="B33" s="134"/>
      <c r="C33" s="135" t="s">
        <v>288</v>
      </c>
      <c r="D33" s="198">
        <f>C5</f>
        <v>0</v>
      </c>
      <c r="E33" s="199"/>
      <c r="F33" s="200"/>
      <c r="G33" s="11"/>
      <c r="H33" s="11"/>
      <c r="I33" s="44"/>
      <c r="J33" s="44"/>
      <c r="K33" s="44"/>
      <c r="L33" s="44"/>
      <c r="M33" s="44"/>
      <c r="N33" s="44"/>
      <c r="O33" s="44"/>
      <c r="P33" s="44"/>
      <c r="Q33" s="44"/>
      <c r="R33" s="163"/>
      <c r="S33" s="44"/>
      <c r="T33" s="44"/>
      <c r="U33" s="44"/>
      <c r="V33" s="44"/>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row>
    <row r="34" spans="1:47" ht="16.5" x14ac:dyDescent="0.3">
      <c r="A34" s="133"/>
      <c r="B34" s="134"/>
      <c r="C34" s="135" t="s">
        <v>236</v>
      </c>
      <c r="D34" s="201">
        <f>C40</f>
        <v>0</v>
      </c>
      <c r="E34" s="202"/>
      <c r="F34" s="203"/>
      <c r="G34" s="11"/>
      <c r="H34" s="11"/>
      <c r="I34" s="44"/>
      <c r="J34" s="44"/>
      <c r="K34" s="44"/>
      <c r="L34" s="44"/>
      <c r="M34" s="44"/>
      <c r="N34" s="44"/>
      <c r="O34" s="44"/>
      <c r="P34" s="44" t="s">
        <v>27</v>
      </c>
      <c r="Q34" s="44"/>
      <c r="R34" s="163"/>
      <c r="S34" s="44" t="s">
        <v>27</v>
      </c>
      <c r="T34" s="44"/>
      <c r="U34" s="44"/>
      <c r="V34" s="44" t="s">
        <v>28</v>
      </c>
      <c r="W34" s="11"/>
      <c r="X34" s="11"/>
      <c r="Y34" s="11"/>
      <c r="Z34" s="11" t="s">
        <v>28</v>
      </c>
      <c r="AA34" s="11"/>
      <c r="AB34" s="11" t="s">
        <v>300</v>
      </c>
      <c r="AC34" s="11"/>
      <c r="AD34" s="11"/>
      <c r="AE34" s="11" t="s">
        <v>28</v>
      </c>
      <c r="AF34" s="11"/>
      <c r="AG34" s="11"/>
      <c r="AH34" s="11"/>
      <c r="AI34" s="11"/>
      <c r="AJ34" s="11"/>
      <c r="AK34" s="11"/>
      <c r="AL34" s="11"/>
      <c r="AM34" s="11"/>
      <c r="AN34" s="11"/>
      <c r="AO34" s="11"/>
      <c r="AP34" s="11"/>
      <c r="AQ34" s="11"/>
      <c r="AR34" s="11"/>
      <c r="AS34" s="11"/>
      <c r="AT34" s="11"/>
      <c r="AU34" s="11"/>
    </row>
    <row r="35" spans="1:47" ht="20.100000000000001" customHeight="1" x14ac:dyDescent="0.25">
      <c r="A35" s="217" t="s">
        <v>26</v>
      </c>
      <c r="B35" s="217"/>
      <c r="C35" s="217"/>
      <c r="D35" s="217"/>
      <c r="E35" s="217"/>
      <c r="F35" s="68" t="s">
        <v>33</v>
      </c>
      <c r="G35" s="11"/>
      <c r="H35" s="11"/>
      <c r="I35" s="44"/>
      <c r="J35" s="44"/>
      <c r="K35" s="44"/>
      <c r="L35" s="44" t="s">
        <v>138</v>
      </c>
      <c r="M35" s="44"/>
      <c r="N35" s="44"/>
      <c r="O35" s="44"/>
      <c r="P35" s="44" t="s">
        <v>28</v>
      </c>
      <c r="Q35" s="44"/>
      <c r="R35" s="163"/>
      <c r="S35" s="44" t="s">
        <v>28</v>
      </c>
      <c r="T35" s="44"/>
      <c r="U35" s="44"/>
      <c r="V35" s="44" t="s">
        <v>297</v>
      </c>
      <c r="W35" s="11"/>
      <c r="X35" s="11"/>
      <c r="Y35" s="11"/>
      <c r="Z35" s="11" t="s">
        <v>338</v>
      </c>
      <c r="AA35" s="11"/>
      <c r="AB35" s="11" t="s">
        <v>301</v>
      </c>
      <c r="AC35" s="11"/>
      <c r="AD35" s="11"/>
      <c r="AE35" s="11" t="s">
        <v>303</v>
      </c>
      <c r="AF35" s="11"/>
      <c r="AG35" s="11"/>
      <c r="AH35" s="11"/>
      <c r="AI35" s="11"/>
      <c r="AJ35" s="11"/>
      <c r="AK35" s="11"/>
      <c r="AL35" s="11"/>
      <c r="AM35" s="11"/>
      <c r="AN35" s="11"/>
      <c r="AO35" s="11"/>
      <c r="AP35" s="11"/>
      <c r="AQ35" s="11"/>
      <c r="AR35" s="11"/>
      <c r="AS35" s="11"/>
      <c r="AT35" s="11"/>
      <c r="AU35" s="11"/>
    </row>
    <row r="36" spans="1:47" ht="16.5" customHeight="1" x14ac:dyDescent="0.3">
      <c r="A36" s="244" t="s">
        <v>23</v>
      </c>
      <c r="B36" s="245"/>
      <c r="C36" s="237"/>
      <c r="D36" s="238"/>
      <c r="E36" s="239"/>
      <c r="F36" s="137"/>
      <c r="G36" s="11" t="s">
        <v>28</v>
      </c>
      <c r="H36" s="11"/>
      <c r="I36" s="44" t="s">
        <v>306</v>
      </c>
      <c r="J36" s="44"/>
      <c r="K36" s="44"/>
      <c r="L36" s="44" t="s">
        <v>135</v>
      </c>
      <c r="M36" s="44"/>
      <c r="N36" s="44"/>
      <c r="O36" s="44"/>
      <c r="P36" s="44" t="s">
        <v>29</v>
      </c>
      <c r="Q36" s="44"/>
      <c r="R36" s="163"/>
      <c r="S36" s="44" t="s">
        <v>295</v>
      </c>
      <c r="T36" s="44"/>
      <c r="U36" s="44"/>
      <c r="V36" s="44" t="s">
        <v>296</v>
      </c>
      <c r="W36" s="11"/>
      <c r="X36" s="11"/>
      <c r="Y36" s="11"/>
      <c r="Z36" s="11" t="s">
        <v>299</v>
      </c>
      <c r="AA36" s="11"/>
      <c r="AB36" s="11" t="s">
        <v>302</v>
      </c>
      <c r="AC36" s="11"/>
      <c r="AD36" s="11"/>
      <c r="AE36" s="11" t="s">
        <v>304</v>
      </c>
      <c r="AF36" s="11"/>
      <c r="AG36" s="11"/>
      <c r="AH36" s="11"/>
      <c r="AI36" s="11"/>
      <c r="AJ36" s="11"/>
      <c r="AK36" s="11"/>
      <c r="AL36" s="11"/>
      <c r="AM36" s="11"/>
      <c r="AN36" s="11"/>
      <c r="AO36" s="11"/>
      <c r="AP36" s="11"/>
      <c r="AQ36" s="11"/>
      <c r="AR36" s="11"/>
      <c r="AS36" s="11"/>
      <c r="AT36" s="11"/>
      <c r="AU36" s="11"/>
    </row>
    <row r="37" spans="1:47" ht="16.5" customHeight="1" x14ac:dyDescent="0.25">
      <c r="A37" s="224" t="s">
        <v>24</v>
      </c>
      <c r="B37" s="225"/>
      <c r="C37" s="247"/>
      <c r="D37" s="248"/>
      <c r="E37" s="249"/>
      <c r="F37" s="138"/>
      <c r="G37" s="11" t="s">
        <v>132</v>
      </c>
      <c r="H37" s="11"/>
      <c r="I37" s="43" t="s">
        <v>31</v>
      </c>
      <c r="J37" s="44"/>
      <c r="K37" s="44"/>
      <c r="L37" s="44" t="s">
        <v>135</v>
      </c>
      <c r="M37" s="44"/>
      <c r="N37" s="44"/>
      <c r="O37" s="44"/>
      <c r="P37" s="44"/>
      <c r="Q37" s="44"/>
      <c r="R37" s="163"/>
      <c r="S37" s="44"/>
      <c r="T37" s="44"/>
      <c r="U37" s="44"/>
      <c r="V37" s="44" t="s">
        <v>298</v>
      </c>
      <c r="W37" s="11"/>
      <c r="X37" s="11"/>
      <c r="Y37" s="11"/>
      <c r="Z37" s="11" t="s">
        <v>339</v>
      </c>
      <c r="AA37" s="11"/>
      <c r="AB37" s="11" t="s">
        <v>339</v>
      </c>
      <c r="AC37" s="11"/>
      <c r="AD37" s="11"/>
      <c r="AE37" s="11" t="s">
        <v>339</v>
      </c>
      <c r="AF37" s="11"/>
      <c r="AG37" s="11"/>
      <c r="AH37" s="11"/>
      <c r="AI37" s="11"/>
      <c r="AJ37" s="11"/>
      <c r="AK37" s="11"/>
      <c r="AL37" s="11"/>
      <c r="AM37" s="11"/>
      <c r="AN37" s="11"/>
      <c r="AO37" s="11"/>
      <c r="AP37" s="11"/>
      <c r="AQ37" s="11"/>
      <c r="AR37" s="11"/>
      <c r="AS37" s="11"/>
      <c r="AT37" s="11"/>
      <c r="AU37" s="11"/>
    </row>
    <row r="38" spans="1:47" ht="16.5" x14ac:dyDescent="0.3">
      <c r="A38" s="107" t="s">
        <v>224</v>
      </c>
      <c r="B38" s="66" t="s">
        <v>235</v>
      </c>
      <c r="C38" s="233"/>
      <c r="D38" s="234"/>
      <c r="E38" s="235"/>
      <c r="F38" s="137"/>
      <c r="G38" s="11" t="s">
        <v>133</v>
      </c>
      <c r="H38" s="11"/>
      <c r="I38" s="43" t="s">
        <v>32</v>
      </c>
      <c r="J38" s="44"/>
      <c r="K38" s="44"/>
      <c r="L38" s="44" t="s">
        <v>136</v>
      </c>
      <c r="M38" s="44"/>
      <c r="N38" s="44"/>
      <c r="O38" s="44"/>
      <c r="P38" s="44"/>
      <c r="Q38" s="44"/>
      <c r="R38" s="44"/>
      <c r="S38" s="44"/>
      <c r="T38" s="44"/>
      <c r="U38" s="44"/>
      <c r="V38" s="44" t="s">
        <v>27</v>
      </c>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row>
    <row r="39" spans="1:47" ht="16.5" x14ac:dyDescent="0.3">
      <c r="A39" s="108"/>
      <c r="B39" s="66" t="s">
        <v>234</v>
      </c>
      <c r="C39" s="233"/>
      <c r="D39" s="234"/>
      <c r="E39" s="235"/>
      <c r="F39" s="139"/>
      <c r="G39" s="11"/>
      <c r="H39" s="11"/>
      <c r="I39" s="43"/>
      <c r="J39" s="44"/>
      <c r="K39" s="44"/>
      <c r="L39" s="44"/>
      <c r="M39" s="44"/>
      <c r="N39" s="44"/>
      <c r="O39" s="44"/>
      <c r="P39" s="44"/>
      <c r="Q39" s="44"/>
      <c r="R39" s="44"/>
      <c r="S39" s="44"/>
      <c r="T39" s="44"/>
      <c r="U39" s="44"/>
      <c r="V39" s="44"/>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row>
    <row r="40" spans="1:47" ht="16.5" x14ac:dyDescent="0.3">
      <c r="A40" s="108"/>
      <c r="B40" s="66" t="s">
        <v>236</v>
      </c>
      <c r="C40" s="233"/>
      <c r="D40" s="234"/>
      <c r="E40" s="235"/>
      <c r="F40" s="139"/>
      <c r="G40" s="11"/>
      <c r="H40" s="11"/>
      <c r="I40" s="43"/>
      <c r="J40" s="44"/>
      <c r="K40" s="44"/>
      <c r="L40" s="44" t="s">
        <v>28</v>
      </c>
      <c r="M40" s="44"/>
      <c r="N40" s="44"/>
      <c r="O40" s="44" t="s">
        <v>28</v>
      </c>
      <c r="P40" s="44"/>
      <c r="Q40" s="44"/>
      <c r="R40" s="44"/>
      <c r="S40" s="44" t="s">
        <v>28</v>
      </c>
      <c r="T40" s="44"/>
      <c r="U40" s="44"/>
      <c r="V40" s="44"/>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row>
    <row r="41" spans="1:47" ht="16.5" x14ac:dyDescent="0.3">
      <c r="A41" s="109"/>
      <c r="B41" s="66" t="s">
        <v>237</v>
      </c>
      <c r="C41" s="233"/>
      <c r="D41" s="234"/>
      <c r="E41" s="235"/>
      <c r="F41" s="139"/>
      <c r="G41" s="11"/>
      <c r="H41" s="11"/>
      <c r="I41" s="43"/>
      <c r="J41" s="44"/>
      <c r="K41" s="44"/>
      <c r="L41" s="44" t="s">
        <v>241</v>
      </c>
      <c r="M41" s="44"/>
      <c r="N41" s="44"/>
      <c r="O41" s="44" t="s">
        <v>239</v>
      </c>
      <c r="P41" s="44"/>
      <c r="Q41" s="44"/>
      <c r="R41" s="44"/>
      <c r="S41" s="44" t="s">
        <v>240</v>
      </c>
      <c r="T41" s="44"/>
      <c r="U41" s="44"/>
      <c r="V41" s="44"/>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row>
    <row r="42" spans="1:47" ht="20.100000000000001" customHeight="1" x14ac:dyDescent="0.25">
      <c r="A42" s="214" t="s">
        <v>189</v>
      </c>
      <c r="B42" s="215"/>
      <c r="C42" s="215"/>
      <c r="D42" s="215"/>
      <c r="E42" s="215"/>
      <c r="F42" s="216"/>
      <c r="G42" s="11"/>
      <c r="H42" s="11"/>
      <c r="I42" s="44"/>
      <c r="J42" s="44"/>
      <c r="K42" s="44"/>
      <c r="L42" s="44"/>
      <c r="M42" s="44"/>
      <c r="N42" s="44"/>
      <c r="O42" s="44"/>
      <c r="P42" s="44"/>
      <c r="Q42" s="44"/>
      <c r="R42" s="44"/>
      <c r="S42" s="44"/>
      <c r="T42" s="44"/>
      <c r="U42" s="44"/>
      <c r="V42" s="44"/>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row>
    <row r="43" spans="1:47" ht="20.100000000000001" customHeight="1" x14ac:dyDescent="0.25">
      <c r="A43" s="210" t="s">
        <v>190</v>
      </c>
      <c r="B43" s="210"/>
      <c r="C43" s="210"/>
      <c r="D43" s="210" t="s">
        <v>191</v>
      </c>
      <c r="E43" s="210"/>
      <c r="F43" s="210"/>
      <c r="G43" s="11"/>
      <c r="H43" s="11"/>
      <c r="I43" s="44"/>
      <c r="J43" s="44"/>
      <c r="K43" s="44"/>
      <c r="L43" s="44"/>
      <c r="M43" s="44"/>
      <c r="N43" s="44"/>
      <c r="O43" s="44"/>
      <c r="P43" s="44"/>
      <c r="Q43" s="44"/>
      <c r="R43" s="44"/>
      <c r="S43" s="44"/>
      <c r="T43" s="44"/>
      <c r="U43" s="44"/>
      <c r="V43" s="44"/>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row>
    <row r="44" spans="1:47" ht="50.1" customHeight="1" x14ac:dyDescent="0.25">
      <c r="A44" s="207"/>
      <c r="B44" s="208"/>
      <c r="C44" s="209"/>
      <c r="D44" s="207"/>
      <c r="E44" s="208"/>
      <c r="F44" s="209"/>
      <c r="G44" s="11"/>
      <c r="H44" s="11"/>
      <c r="I44" s="44"/>
      <c r="J44" s="44"/>
      <c r="K44" s="44"/>
      <c r="L44" s="44"/>
      <c r="M44" s="44"/>
      <c r="N44" s="44"/>
      <c r="O44" s="44"/>
      <c r="P44" s="44"/>
      <c r="Q44" s="44"/>
      <c r="R44" s="44"/>
      <c r="S44" s="44"/>
      <c r="T44" s="44"/>
      <c r="U44" s="44"/>
      <c r="V44" s="44"/>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row>
    <row r="45" spans="1:47" ht="50.1" customHeight="1" x14ac:dyDescent="0.25">
      <c r="A45" s="207"/>
      <c r="B45" s="208"/>
      <c r="C45" s="209"/>
      <c r="D45" s="207"/>
      <c r="E45" s="208"/>
      <c r="F45" s="209"/>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row>
    <row r="46" spans="1:47" ht="50.1" customHeight="1" x14ac:dyDescent="0.25">
      <c r="A46" s="207"/>
      <c r="B46" s="208"/>
      <c r="C46" s="209"/>
      <c r="D46" s="207"/>
      <c r="E46" s="208"/>
      <c r="F46" s="209"/>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row>
    <row r="47" spans="1:47" x14ac:dyDescent="0.25">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row>
    <row r="48" spans="1:47" x14ac:dyDescent="0.25">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row>
    <row r="49" spans="7:31" x14ac:dyDescent="0.25">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row>
    <row r="50" spans="7:31" x14ac:dyDescent="0.25">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row>
    <row r="51" spans="7:31" x14ac:dyDescent="0.25">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row>
    <row r="52" spans="7:31" x14ac:dyDescent="0.25">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row>
    <row r="53" spans="7:31" x14ac:dyDescent="0.25">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row>
    <row r="54" spans="7:31" x14ac:dyDescent="0.25">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row>
    <row r="55" spans="7:31" x14ac:dyDescent="0.25">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row>
    <row r="56" spans="7:31" x14ac:dyDescent="0.25">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row>
    <row r="57" spans="7:31" x14ac:dyDescent="0.25">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row>
    <row r="58" spans="7:31" x14ac:dyDescent="0.25">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row>
    <row r="59" spans="7:31" x14ac:dyDescent="0.25">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row>
    <row r="60" spans="7:31" x14ac:dyDescent="0.25">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row>
    <row r="61" spans="7:31" x14ac:dyDescent="0.25">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row>
    <row r="62" spans="7:31" x14ac:dyDescent="0.25">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row>
    <row r="63" spans="7:31" x14ac:dyDescent="0.25">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row>
    <row r="64" spans="7:31" x14ac:dyDescent="0.25">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row>
    <row r="65" spans="7:31" x14ac:dyDescent="0.25">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row>
    <row r="66" spans="7:31" x14ac:dyDescent="0.25">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row>
    <row r="67" spans="7:31" x14ac:dyDescent="0.25">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row>
    <row r="68" spans="7:31" x14ac:dyDescent="0.25">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row>
    <row r="69" spans="7:31" x14ac:dyDescent="0.25">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row>
    <row r="70" spans="7:31" x14ac:dyDescent="0.25">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row>
    <row r="71" spans="7:31" x14ac:dyDescent="0.25">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row>
    <row r="72" spans="7:31" x14ac:dyDescent="0.25">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row>
    <row r="73" spans="7:31" x14ac:dyDescent="0.25">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row>
    <row r="74" spans="7:31" x14ac:dyDescent="0.25">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row>
    <row r="75" spans="7:31" x14ac:dyDescent="0.25">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row>
    <row r="76" spans="7:31" x14ac:dyDescent="0.25">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row>
    <row r="77" spans="7:31" x14ac:dyDescent="0.25">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row>
    <row r="78" spans="7:31" x14ac:dyDescent="0.25">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row>
    <row r="79" spans="7:31" x14ac:dyDescent="0.25">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row>
    <row r="80" spans="7:31" x14ac:dyDescent="0.25">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row>
    <row r="81" spans="7:31" x14ac:dyDescent="0.25">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row>
    <row r="82" spans="7:31" x14ac:dyDescent="0.25">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row>
    <row r="83" spans="7:31" x14ac:dyDescent="0.25">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row>
    <row r="84" spans="7:31" x14ac:dyDescent="0.25">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row>
    <row r="85" spans="7:31" x14ac:dyDescent="0.25">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row>
    <row r="86" spans="7:31" x14ac:dyDescent="0.25">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row>
    <row r="87" spans="7:31" x14ac:dyDescent="0.25">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row>
    <row r="88" spans="7:31" x14ac:dyDescent="0.25">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row>
    <row r="89" spans="7:31" x14ac:dyDescent="0.25">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row>
    <row r="90" spans="7:31" x14ac:dyDescent="0.25">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row>
    <row r="91" spans="7:31" x14ac:dyDescent="0.25">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row>
    <row r="92" spans="7:31" x14ac:dyDescent="0.25">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row>
    <row r="93" spans="7:31" x14ac:dyDescent="0.25">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row>
    <row r="94" spans="7:31" x14ac:dyDescent="0.25">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row>
    <row r="95" spans="7:31" x14ac:dyDescent="0.25">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row>
    <row r="96" spans="7:31" x14ac:dyDescent="0.25">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row>
    <row r="97" spans="7:31" x14ac:dyDescent="0.25">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row>
    <row r="98" spans="7:31" x14ac:dyDescent="0.25">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row>
    <row r="99" spans="7:31" x14ac:dyDescent="0.25">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row>
    <row r="100" spans="7:31" x14ac:dyDescent="0.25">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row>
    <row r="101" spans="7:31" x14ac:dyDescent="0.25">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row>
    <row r="102" spans="7:31" x14ac:dyDescent="0.25">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row>
    <row r="103" spans="7:31" x14ac:dyDescent="0.25">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row>
    <row r="104" spans="7:31" x14ac:dyDescent="0.25">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row>
    <row r="105" spans="7:31" x14ac:dyDescent="0.25">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row>
    <row r="106" spans="7:31" x14ac:dyDescent="0.25">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row>
    <row r="107" spans="7:31" x14ac:dyDescent="0.25">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row>
    <row r="108" spans="7:31" x14ac:dyDescent="0.25">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row>
    <row r="109" spans="7:31" x14ac:dyDescent="0.25">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row>
    <row r="110" spans="7:31" x14ac:dyDescent="0.25">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row>
    <row r="111" spans="7:31" x14ac:dyDescent="0.25">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row>
    <row r="112" spans="7:31" x14ac:dyDescent="0.25">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row>
    <row r="113" spans="7:31" x14ac:dyDescent="0.25">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row>
    <row r="114" spans="7:31" x14ac:dyDescent="0.25">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row>
    <row r="115" spans="7:31" x14ac:dyDescent="0.25">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row>
    <row r="116" spans="7:31" x14ac:dyDescent="0.25">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row>
    <row r="117" spans="7:31" x14ac:dyDescent="0.25">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row>
    <row r="118" spans="7:31" x14ac:dyDescent="0.25">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row>
    <row r="119" spans="7:31" x14ac:dyDescent="0.25">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row>
    <row r="120" spans="7:31" x14ac:dyDescent="0.25">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row>
    <row r="121" spans="7:31" x14ac:dyDescent="0.25">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row>
    <row r="122" spans="7:31" x14ac:dyDescent="0.25">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row>
    <row r="123" spans="7:31" x14ac:dyDescent="0.25">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row>
    <row r="124" spans="7:31" x14ac:dyDescent="0.25">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row>
    <row r="125" spans="7:31" x14ac:dyDescent="0.25">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row>
    <row r="126" spans="7:31" x14ac:dyDescent="0.25">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row>
    <row r="127" spans="7:31" x14ac:dyDescent="0.25">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row>
    <row r="128" spans="7:31" x14ac:dyDescent="0.25">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row>
    <row r="129" spans="7:31" x14ac:dyDescent="0.25">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row>
    <row r="130" spans="7:31" x14ac:dyDescent="0.25">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row>
    <row r="131" spans="7:31" x14ac:dyDescent="0.25">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row>
    <row r="132" spans="7:31" x14ac:dyDescent="0.25">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row>
    <row r="133" spans="7:31" x14ac:dyDescent="0.25">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row>
    <row r="134" spans="7:31" x14ac:dyDescent="0.25">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row>
    <row r="135" spans="7:31" x14ac:dyDescent="0.25">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row>
    <row r="136" spans="7:31" x14ac:dyDescent="0.25">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row>
    <row r="137" spans="7:31" x14ac:dyDescent="0.25">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row>
    <row r="138" spans="7:31" x14ac:dyDescent="0.25">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row>
    <row r="139" spans="7:31" x14ac:dyDescent="0.25">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row>
    <row r="140" spans="7:31" x14ac:dyDescent="0.25">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row>
    <row r="141" spans="7:31" x14ac:dyDescent="0.25">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row>
    <row r="142" spans="7:31" x14ac:dyDescent="0.25">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row>
    <row r="1048576" spans="3:3" x14ac:dyDescent="0.25">
      <c r="C1048576" t="s">
        <v>329</v>
      </c>
    </row>
  </sheetData>
  <mergeCells count="70">
    <mergeCell ref="D32:F32"/>
    <mergeCell ref="A14:B14"/>
    <mergeCell ref="A15:B15"/>
    <mergeCell ref="A16:B16"/>
    <mergeCell ref="A17:B17"/>
    <mergeCell ref="D31:F31"/>
    <mergeCell ref="F25:F28"/>
    <mergeCell ref="C20:E20"/>
    <mergeCell ref="A37:B37"/>
    <mergeCell ref="A20:B20"/>
    <mergeCell ref="A21:B21"/>
    <mergeCell ref="A22:B22"/>
    <mergeCell ref="A23:B23"/>
    <mergeCell ref="A24:B24"/>
    <mergeCell ref="A29:E29"/>
    <mergeCell ref="C37:E37"/>
    <mergeCell ref="C21:E21"/>
    <mergeCell ref="C22:E22"/>
    <mergeCell ref="C23:E23"/>
    <mergeCell ref="C24:E24"/>
    <mergeCell ref="D30:F30"/>
    <mergeCell ref="A25:B28"/>
    <mergeCell ref="A30:B30"/>
    <mergeCell ref="A36:B36"/>
    <mergeCell ref="C38:E38"/>
    <mergeCell ref="C39:E39"/>
    <mergeCell ref="C40:E40"/>
    <mergeCell ref="C41:E41"/>
    <mergeCell ref="C9:E9"/>
    <mergeCell ref="A35:E35"/>
    <mergeCell ref="C36:E36"/>
    <mergeCell ref="C11:E11"/>
    <mergeCell ref="C12:E12"/>
    <mergeCell ref="C18:E18"/>
    <mergeCell ref="C14:E14"/>
    <mergeCell ref="C15:E15"/>
    <mergeCell ref="C16:E16"/>
    <mergeCell ref="C17:E17"/>
    <mergeCell ref="A11:B11"/>
    <mergeCell ref="A12:B12"/>
    <mergeCell ref="A3:E3"/>
    <mergeCell ref="C4:E4"/>
    <mergeCell ref="C5:E5"/>
    <mergeCell ref="C6:E6"/>
    <mergeCell ref="C7:E7"/>
    <mergeCell ref="A4:B4"/>
    <mergeCell ref="A5:B5"/>
    <mergeCell ref="A6:B6"/>
    <mergeCell ref="A7:B7"/>
    <mergeCell ref="C8:F8"/>
    <mergeCell ref="A18:B18"/>
    <mergeCell ref="A8:B8"/>
    <mergeCell ref="A9:B9"/>
    <mergeCell ref="A13:B13"/>
    <mergeCell ref="D33:F33"/>
    <mergeCell ref="D34:F34"/>
    <mergeCell ref="A1:E1"/>
    <mergeCell ref="D46:F46"/>
    <mergeCell ref="A46:C46"/>
    <mergeCell ref="A43:C43"/>
    <mergeCell ref="D43:F43"/>
    <mergeCell ref="A44:C44"/>
    <mergeCell ref="A45:C45"/>
    <mergeCell ref="D44:F44"/>
    <mergeCell ref="D45:F45"/>
    <mergeCell ref="A2:E2"/>
    <mergeCell ref="A42:F42"/>
    <mergeCell ref="A10:E10"/>
    <mergeCell ref="A19:E19"/>
    <mergeCell ref="C13:E13"/>
  </mergeCells>
  <dataValidations count="19">
    <dataValidation type="list" allowBlank="1" showInputMessage="1" sqref="F20">
      <formula1>$G$19:$G$22</formula1>
    </dataValidation>
    <dataValidation type="list" allowBlank="1" showInputMessage="1" sqref="F22">
      <formula1>$I$19:$I$22</formula1>
    </dataValidation>
    <dataValidation type="list" allowBlank="1" showInputMessage="1" sqref="F23">
      <formula1>$I$23:$I$27</formula1>
    </dataValidation>
    <dataValidation type="list" allowBlank="1" showInputMessage="1" sqref="F25:F28">
      <formula1>$L$17:$L$19</formula1>
    </dataValidation>
    <dataValidation type="list" allowBlank="1" showInputMessage="1" sqref="F24 F36:F41 F29">
      <formula1>$L$21:$L$23</formula1>
    </dataValidation>
    <dataValidation type="list" allowBlank="1" showInputMessage="1" sqref="F13">
      <formula1>$L$12:$L$16</formula1>
    </dataValidation>
    <dataValidation type="list" allowBlank="1" showInputMessage="1" sqref="F14">
      <formula1>$L$13:$L$15</formula1>
    </dataValidation>
    <dataValidation type="list" allowBlank="1" showInputMessage="1" sqref="F15">
      <formula1>$K$12:$K$14</formula1>
    </dataValidation>
    <dataValidation type="list" allowBlank="1" showInputMessage="1" sqref="F16 F18">
      <formula1>$L$12:$L$15</formula1>
    </dataValidation>
    <dataValidation type="list" allowBlank="1" showInputMessage="1" sqref="F5">
      <formula1>$H$4:$H$7</formula1>
    </dataValidation>
    <dataValidation type="list" allowBlank="1" showInputMessage="1" sqref="C37:E37">
      <formula1>$V$33:$V$38</formula1>
    </dataValidation>
    <dataValidation type="list" allowBlank="1" showInputMessage="1" sqref="C38:E38">
      <formula1>$Z$33:$Z$37</formula1>
    </dataValidation>
    <dataValidation type="list" allowBlank="1" showInputMessage="1" sqref="C39:E39">
      <formula1>$AB$33:$AB$37</formula1>
    </dataValidation>
    <dataValidation type="list" allowBlank="1" showInputMessage="1" sqref="C40:E40">
      <formula1>$AE$33:$AE$37</formula1>
    </dataValidation>
    <dataValidation type="list" allowBlank="1" showInputMessage="1" sqref="F1">
      <formula1>$T$10:$T$19</formula1>
    </dataValidation>
    <dataValidation type="list" allowBlank="1" showInputMessage="1" sqref="F9">
      <formula1>$M$4:$M$7</formula1>
    </dataValidation>
    <dataValidation type="list" allowBlank="1" showInputMessage="1" sqref="C5:E5">
      <formula1>$H$8:$H$10</formula1>
    </dataValidation>
    <dataValidation type="list" allowBlank="1" showInputMessage="1" sqref="C8:F8">
      <formula1>$H$11:$H$16</formula1>
    </dataValidation>
    <dataValidation type="list" allowBlank="1" showInputMessage="1" sqref="C36:E36">
      <formula1>$S$33:$S$36</formula1>
    </dataValidation>
  </dataValidations>
  <printOptions horizontalCentered="1" verticalCentered="1"/>
  <pageMargins left="0.70866141732283472" right="0.70866141732283472" top="0.74803149606299213" bottom="0.74803149606299213" header="0.31496062992125984" footer="0.31496062992125984"/>
  <pageSetup paperSize="9" scale="71"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P22"/>
  <sheetViews>
    <sheetView showGridLines="0" zoomScale="120" zoomScaleNormal="120" workbookViewId="0">
      <selection activeCell="B20" sqref="B20:D20"/>
    </sheetView>
  </sheetViews>
  <sheetFormatPr defaultRowHeight="15" x14ac:dyDescent="0.25"/>
  <cols>
    <col min="1" max="1" width="39.140625" customWidth="1"/>
    <col min="2" max="2" width="26.28515625" customWidth="1"/>
    <col min="5" max="5" width="15.5703125" bestFit="1" customWidth="1"/>
  </cols>
  <sheetData>
    <row r="1" spans="1:16" ht="24" customHeight="1" x14ac:dyDescent="0.25">
      <c r="A1" s="204" t="s">
        <v>149</v>
      </c>
      <c r="B1" s="206"/>
      <c r="C1" s="276"/>
      <c r="D1" s="277"/>
      <c r="E1" s="278"/>
      <c r="G1" s="11"/>
      <c r="H1" s="11"/>
      <c r="I1" s="11"/>
      <c r="J1" s="11"/>
      <c r="K1" s="11"/>
      <c r="L1" s="11"/>
      <c r="M1" s="11"/>
      <c r="N1" s="11"/>
      <c r="O1" s="11"/>
      <c r="P1" s="11"/>
    </row>
    <row r="2" spans="1:16" ht="20.100000000000001" customHeight="1" x14ac:dyDescent="0.25">
      <c r="A2" s="274" t="s">
        <v>4</v>
      </c>
      <c r="B2" s="274"/>
      <c r="C2" s="274"/>
      <c r="D2" s="274"/>
      <c r="E2" s="74" t="s">
        <v>33</v>
      </c>
      <c r="G2" s="11"/>
      <c r="H2" s="11"/>
      <c r="I2" s="11"/>
      <c r="J2" s="11"/>
      <c r="K2" s="11"/>
      <c r="L2" s="11"/>
      <c r="M2" s="11"/>
      <c r="N2" s="11"/>
      <c r="O2" s="11"/>
      <c r="P2" s="11"/>
    </row>
    <row r="3" spans="1:16" ht="20.100000000000001" customHeight="1" x14ac:dyDescent="0.25">
      <c r="A3" s="69" t="s">
        <v>161</v>
      </c>
      <c r="B3" s="271"/>
      <c r="C3" s="271"/>
      <c r="D3" s="271"/>
      <c r="E3" s="271"/>
      <c r="F3" s="84" t="s">
        <v>206</v>
      </c>
      <c r="G3" s="11" t="s">
        <v>150</v>
      </c>
      <c r="H3" s="11"/>
      <c r="I3" s="11"/>
      <c r="J3" s="11" t="s">
        <v>162</v>
      </c>
      <c r="K3" s="11"/>
      <c r="L3" s="11"/>
      <c r="M3" s="11" t="s">
        <v>270</v>
      </c>
      <c r="N3" s="11"/>
      <c r="O3" s="11"/>
      <c r="P3" s="11"/>
    </row>
    <row r="4" spans="1:16" ht="16.5" x14ac:dyDescent="0.25">
      <c r="A4" s="268" t="s">
        <v>160</v>
      </c>
      <c r="B4" s="272"/>
      <c r="C4" s="272"/>
      <c r="D4" s="272"/>
      <c r="E4" s="272"/>
      <c r="F4" t="s">
        <v>206</v>
      </c>
      <c r="G4" s="11" t="s">
        <v>151</v>
      </c>
      <c r="H4" s="11"/>
      <c r="I4" s="11"/>
      <c r="J4" s="11" t="s">
        <v>163</v>
      </c>
      <c r="K4" s="11"/>
      <c r="L4" s="11"/>
      <c r="M4" s="11" t="s">
        <v>271</v>
      </c>
      <c r="N4" s="11"/>
      <c r="O4" s="11" t="s">
        <v>179</v>
      </c>
      <c r="P4" s="11"/>
    </row>
    <row r="5" spans="1:16" ht="16.5" x14ac:dyDescent="0.3">
      <c r="A5" s="269"/>
      <c r="B5" s="4" t="s">
        <v>6</v>
      </c>
      <c r="C5" s="275"/>
      <c r="D5" s="275"/>
      <c r="E5" s="71"/>
      <c r="G5" s="11" t="s">
        <v>152</v>
      </c>
      <c r="H5" s="11"/>
      <c r="I5" s="11"/>
      <c r="J5" s="11" t="s">
        <v>164</v>
      </c>
      <c r="K5" s="11"/>
      <c r="L5" s="11"/>
      <c r="M5" s="11"/>
      <c r="N5" s="11"/>
      <c r="O5" s="11" t="s">
        <v>140</v>
      </c>
      <c r="P5" s="11"/>
    </row>
    <row r="6" spans="1:16" ht="16.5" x14ac:dyDescent="0.3">
      <c r="A6" s="269"/>
      <c r="B6" s="4" t="s">
        <v>5</v>
      </c>
      <c r="C6" s="275"/>
      <c r="D6" s="275"/>
      <c r="E6" s="71"/>
      <c r="G6" s="11" t="s">
        <v>153</v>
      </c>
      <c r="H6" s="11"/>
      <c r="I6" s="11"/>
      <c r="J6" s="11"/>
      <c r="K6" s="11"/>
      <c r="L6" s="11"/>
      <c r="M6" s="11"/>
      <c r="N6" s="11"/>
      <c r="O6" s="11"/>
      <c r="P6" s="11"/>
    </row>
    <row r="7" spans="1:16" ht="16.5" x14ac:dyDescent="0.3">
      <c r="A7" s="270"/>
      <c r="B7" s="4" t="s">
        <v>169</v>
      </c>
      <c r="C7" s="266"/>
      <c r="D7" s="267"/>
      <c r="E7" s="71"/>
      <c r="G7" s="11" t="s">
        <v>154</v>
      </c>
      <c r="H7" s="11"/>
      <c r="I7" s="11"/>
      <c r="J7" s="11"/>
      <c r="K7" s="11"/>
      <c r="L7" s="11"/>
      <c r="M7" s="11"/>
      <c r="N7" s="11"/>
      <c r="O7" s="11" t="s">
        <v>28</v>
      </c>
      <c r="P7" s="11"/>
    </row>
    <row r="8" spans="1:16" ht="16.5" x14ac:dyDescent="0.25">
      <c r="A8" s="268" t="s">
        <v>165</v>
      </c>
      <c r="B8" s="273"/>
      <c r="C8" s="273"/>
      <c r="D8" s="273"/>
      <c r="E8" s="273"/>
      <c r="F8" t="s">
        <v>206</v>
      </c>
      <c r="G8" s="11" t="s">
        <v>155</v>
      </c>
      <c r="H8" s="11"/>
      <c r="I8" s="11"/>
      <c r="J8" s="11"/>
      <c r="K8" s="11"/>
      <c r="L8" s="11"/>
      <c r="M8" s="11"/>
      <c r="N8" s="11"/>
      <c r="O8" s="11" t="s">
        <v>29</v>
      </c>
      <c r="P8" s="11"/>
    </row>
    <row r="9" spans="1:16" ht="16.5" x14ac:dyDescent="0.3">
      <c r="A9" s="269"/>
      <c r="B9" s="4" t="s">
        <v>6</v>
      </c>
      <c r="C9" s="275"/>
      <c r="D9" s="275"/>
      <c r="E9" s="71"/>
      <c r="G9" s="11" t="s">
        <v>156</v>
      </c>
      <c r="H9" s="11"/>
      <c r="I9" s="11"/>
      <c r="J9" s="11"/>
      <c r="K9" s="11"/>
      <c r="L9" s="11"/>
      <c r="M9" s="11"/>
      <c r="N9" s="11"/>
      <c r="O9" s="11"/>
      <c r="P9" s="11"/>
    </row>
    <row r="10" spans="1:16" ht="16.5" x14ac:dyDescent="0.3">
      <c r="A10" s="269"/>
      <c r="B10" s="4" t="s">
        <v>5</v>
      </c>
      <c r="C10" s="275"/>
      <c r="D10" s="275"/>
      <c r="E10" s="71"/>
      <c r="G10" s="11" t="s">
        <v>157</v>
      </c>
      <c r="H10" s="11"/>
      <c r="I10" s="11"/>
      <c r="J10" s="11"/>
      <c r="K10" s="11"/>
      <c r="L10" s="11"/>
      <c r="M10" s="11"/>
      <c r="N10" s="11"/>
      <c r="O10" s="11" t="s">
        <v>28</v>
      </c>
      <c r="P10" s="11"/>
    </row>
    <row r="11" spans="1:16" ht="16.5" x14ac:dyDescent="0.3">
      <c r="A11" s="270"/>
      <c r="B11" s="4" t="s">
        <v>169</v>
      </c>
      <c r="C11" s="266"/>
      <c r="D11" s="267"/>
      <c r="E11" s="71"/>
      <c r="G11" s="11" t="s">
        <v>158</v>
      </c>
      <c r="H11" s="11"/>
      <c r="I11" s="11"/>
      <c r="J11" s="11"/>
      <c r="K11" s="11"/>
      <c r="L11" s="11"/>
      <c r="M11" s="11"/>
      <c r="N11" s="11"/>
      <c r="O11" s="11" t="s">
        <v>30</v>
      </c>
      <c r="P11" s="11"/>
    </row>
    <row r="12" spans="1:16" ht="16.5" x14ac:dyDescent="0.3">
      <c r="A12" s="65" t="s">
        <v>166</v>
      </c>
      <c r="B12" s="4" t="s">
        <v>168</v>
      </c>
      <c r="C12" s="275"/>
      <c r="D12" s="275"/>
      <c r="E12" s="71"/>
      <c r="G12" s="11" t="s">
        <v>159</v>
      </c>
      <c r="H12" s="11"/>
      <c r="I12" s="11"/>
      <c r="J12" s="11" t="s">
        <v>105</v>
      </c>
      <c r="K12" s="11"/>
      <c r="L12" s="11"/>
      <c r="M12" s="11"/>
      <c r="N12" s="11"/>
      <c r="O12" s="11"/>
      <c r="P12" s="11"/>
    </row>
    <row r="13" spans="1:16" ht="16.5" x14ac:dyDescent="0.3">
      <c r="A13" s="268" t="s">
        <v>167</v>
      </c>
      <c r="B13" s="4" t="s">
        <v>124</v>
      </c>
      <c r="C13" s="275"/>
      <c r="D13" s="275"/>
      <c r="E13" s="71"/>
      <c r="G13" s="11"/>
      <c r="H13" s="11"/>
      <c r="I13" s="11"/>
      <c r="J13" s="11" t="s">
        <v>170</v>
      </c>
      <c r="K13" s="11"/>
      <c r="L13" s="11"/>
      <c r="M13" s="11"/>
      <c r="N13" s="11"/>
      <c r="O13" s="11"/>
      <c r="P13" s="11"/>
    </row>
    <row r="14" spans="1:16" ht="16.5" x14ac:dyDescent="0.3">
      <c r="A14" s="270"/>
      <c r="B14" s="4" t="s">
        <v>125</v>
      </c>
      <c r="C14" s="266"/>
      <c r="D14" s="267"/>
      <c r="E14" s="71"/>
      <c r="G14" s="11"/>
      <c r="H14" s="11"/>
      <c r="I14" s="11"/>
      <c r="J14" s="11" t="s">
        <v>171</v>
      </c>
      <c r="K14" s="11"/>
      <c r="L14" s="11"/>
      <c r="M14" s="11"/>
      <c r="N14" s="11"/>
      <c r="O14" s="11"/>
      <c r="P14" s="11"/>
    </row>
    <row r="15" spans="1:16" ht="20.100000000000001" customHeight="1" x14ac:dyDescent="0.25">
      <c r="A15" s="228" t="s">
        <v>21</v>
      </c>
      <c r="B15" s="228"/>
      <c r="C15" s="228"/>
      <c r="D15" s="228"/>
      <c r="E15" s="74" t="s">
        <v>33</v>
      </c>
      <c r="G15" s="11"/>
      <c r="H15" s="11"/>
      <c r="I15" s="11"/>
      <c r="J15" s="11" t="s">
        <v>172</v>
      </c>
      <c r="K15" s="11"/>
      <c r="L15" s="11"/>
      <c r="M15" s="11"/>
      <c r="N15" s="11"/>
      <c r="O15" s="11"/>
      <c r="P15" s="11"/>
    </row>
    <row r="16" spans="1:16" ht="16.5" x14ac:dyDescent="0.3">
      <c r="A16" s="75" t="s">
        <v>146</v>
      </c>
      <c r="B16" s="241"/>
      <c r="C16" s="241"/>
      <c r="D16" s="241"/>
      <c r="E16" s="71"/>
      <c r="G16" s="11"/>
      <c r="H16" s="11"/>
      <c r="I16" s="11"/>
      <c r="J16" s="11"/>
      <c r="K16" s="11"/>
      <c r="L16" s="11"/>
      <c r="M16" s="11"/>
      <c r="N16" s="11"/>
      <c r="O16" s="11"/>
      <c r="P16" s="11"/>
    </row>
    <row r="17" spans="1:16" ht="16.5" x14ac:dyDescent="0.3">
      <c r="A17" s="75" t="s">
        <v>147</v>
      </c>
      <c r="B17" s="280" t="e">
        <f>B16/Arts!C12</f>
        <v>#DIV/0!</v>
      </c>
      <c r="C17" s="280"/>
      <c r="D17" s="280"/>
      <c r="E17" s="71"/>
      <c r="G17" s="11"/>
      <c r="H17" s="11"/>
      <c r="I17" s="11"/>
      <c r="J17" s="11" t="s">
        <v>177</v>
      </c>
      <c r="K17" s="11"/>
      <c r="L17" s="11"/>
      <c r="M17" s="11"/>
      <c r="N17" s="11"/>
      <c r="O17" s="11"/>
      <c r="P17" s="11"/>
    </row>
    <row r="18" spans="1:16" ht="16.5" x14ac:dyDescent="0.3">
      <c r="A18" s="75" t="s">
        <v>3</v>
      </c>
      <c r="B18" s="243"/>
      <c r="C18" s="243"/>
      <c r="D18" s="243"/>
      <c r="E18" s="71"/>
      <c r="G18" s="11"/>
      <c r="H18" s="11"/>
      <c r="I18" s="11"/>
      <c r="J18" s="11" t="s">
        <v>173</v>
      </c>
      <c r="K18" s="11"/>
      <c r="L18" s="11"/>
      <c r="M18" s="11"/>
      <c r="N18" s="11"/>
      <c r="O18" s="11"/>
      <c r="P18" s="11"/>
    </row>
    <row r="19" spans="1:16" ht="16.5" x14ac:dyDescent="0.3">
      <c r="A19" s="75" t="s">
        <v>58</v>
      </c>
      <c r="B19" s="279"/>
      <c r="C19" s="279"/>
      <c r="D19" s="279"/>
      <c r="E19" s="71"/>
      <c r="G19" s="11"/>
      <c r="H19" s="11"/>
      <c r="I19" s="11"/>
      <c r="J19" s="11" t="s">
        <v>174</v>
      </c>
      <c r="K19" s="11"/>
      <c r="L19" s="11"/>
      <c r="M19" s="11"/>
      <c r="N19" s="11"/>
      <c r="O19" s="11"/>
      <c r="P19" s="11"/>
    </row>
    <row r="20" spans="1:16" ht="16.5" x14ac:dyDescent="0.3">
      <c r="A20" s="75" t="s">
        <v>148</v>
      </c>
      <c r="B20" s="279"/>
      <c r="C20" s="279"/>
      <c r="D20" s="279"/>
      <c r="E20" s="71"/>
      <c r="G20" s="11"/>
      <c r="H20" s="11"/>
      <c r="I20" s="11"/>
      <c r="J20" s="11" t="s">
        <v>175</v>
      </c>
      <c r="K20" s="11"/>
      <c r="L20" s="11"/>
      <c r="M20" s="11"/>
      <c r="N20" s="11"/>
      <c r="O20" s="11"/>
      <c r="P20" s="11"/>
    </row>
    <row r="21" spans="1:16" ht="35.1" customHeight="1" x14ac:dyDescent="0.25">
      <c r="A21" s="75" t="s">
        <v>22</v>
      </c>
      <c r="B21" s="279"/>
      <c r="C21" s="279"/>
      <c r="D21" s="279"/>
      <c r="E21" s="73"/>
      <c r="G21" s="11"/>
      <c r="H21" s="11"/>
      <c r="I21" s="11"/>
      <c r="J21" s="11" t="s">
        <v>176</v>
      </c>
      <c r="K21" s="11"/>
      <c r="L21" s="11"/>
      <c r="M21" s="11"/>
      <c r="N21" s="11"/>
      <c r="O21" s="11"/>
      <c r="P21" s="11"/>
    </row>
    <row r="22" spans="1:16" x14ac:dyDescent="0.25">
      <c r="G22" s="11"/>
      <c r="H22" s="11"/>
      <c r="I22" s="11"/>
      <c r="J22" s="11" t="s">
        <v>178</v>
      </c>
      <c r="K22" s="11"/>
      <c r="L22" s="11"/>
      <c r="M22" s="11"/>
      <c r="N22" s="11"/>
      <c r="O22" s="11"/>
      <c r="P22" s="11"/>
    </row>
  </sheetData>
  <mergeCells count="25">
    <mergeCell ref="B20:D20"/>
    <mergeCell ref="B21:D21"/>
    <mergeCell ref="C9:D9"/>
    <mergeCell ref="C10:D10"/>
    <mergeCell ref="B16:D16"/>
    <mergeCell ref="C13:D13"/>
    <mergeCell ref="A15:D15"/>
    <mergeCell ref="C12:D12"/>
    <mergeCell ref="B17:D17"/>
    <mergeCell ref="B18:D18"/>
    <mergeCell ref="B19:D19"/>
    <mergeCell ref="C14:D14"/>
    <mergeCell ref="A13:A14"/>
    <mergeCell ref="A2:D2"/>
    <mergeCell ref="C5:D5"/>
    <mergeCell ref="C6:D6"/>
    <mergeCell ref="A1:B1"/>
    <mergeCell ref="C1:E1"/>
    <mergeCell ref="C7:D7"/>
    <mergeCell ref="A8:A11"/>
    <mergeCell ref="A4:A7"/>
    <mergeCell ref="C11:D11"/>
    <mergeCell ref="B3:E3"/>
    <mergeCell ref="B4:E4"/>
    <mergeCell ref="B8:E8"/>
  </mergeCells>
  <dataValidations count="8">
    <dataValidation type="list" allowBlank="1" showInputMessage="1" sqref="B3">
      <formula1>$G$2:$G$15</formula1>
    </dataValidation>
    <dataValidation type="list" allowBlank="1" showInputMessage="1" sqref="B8 B4">
      <formula1>$J$2:$J$5</formula1>
    </dataValidation>
    <dataValidation type="list" allowBlank="1" showInputMessage="1" sqref="B20:D20">
      <formula1>$J$11:$J$15</formula1>
    </dataValidation>
    <dataValidation type="list" allowBlank="1" showInputMessage="1" sqref="B21:D21">
      <formula1>$J$16:$J$22</formula1>
    </dataValidation>
    <dataValidation type="list" allowBlank="1" showInputMessage="1" sqref="E5 E6 E7 E9 E10 E11">
      <formula1>$O$3:$O$5</formula1>
    </dataValidation>
    <dataValidation type="list" allowBlank="1" showInputMessage="1" sqref="E12">
      <formula1>$O$6:$O$8</formula1>
    </dataValidation>
    <dataValidation type="list" allowBlank="1" showInputMessage="1" sqref="E13 E14">
      <formula1>$O$9:$O$11</formula1>
    </dataValidation>
    <dataValidation type="list" allowBlank="1" showInputMessage="1" sqref="C1:E1">
      <formula1>$M$2:$M$4</formula1>
    </dataValidation>
  </dataValidations>
  <printOptions horizontalCentered="1" verticalCentered="1"/>
  <pageMargins left="0.70866141732283472" right="0.70866141732283472" top="0.74803149606299213" bottom="0.74803149606299213" header="0.31496062992125984" footer="0.31496062992125984"/>
  <pageSetup paperSize="9" scale="87"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4:I35"/>
  <sheetViews>
    <sheetView showGridLines="0" workbookViewId="0">
      <selection activeCell="A43" sqref="A43:I43"/>
    </sheetView>
  </sheetViews>
  <sheetFormatPr defaultRowHeight="15" x14ac:dyDescent="0.25"/>
  <sheetData>
    <row r="4" spans="1:9" x14ac:dyDescent="0.25">
      <c r="F4" s="281"/>
      <c r="G4" s="281"/>
      <c r="H4" s="281"/>
    </row>
    <row r="5" spans="1:9" x14ac:dyDescent="0.25">
      <c r="F5" s="286"/>
      <c r="G5" s="281"/>
      <c r="H5" s="281"/>
    </row>
    <row r="6" spans="1:9" x14ac:dyDescent="0.25">
      <c r="F6" s="286"/>
      <c r="G6" s="281"/>
      <c r="H6" s="281"/>
    </row>
    <row r="7" spans="1:9" x14ac:dyDescent="0.25">
      <c r="F7" s="286"/>
      <c r="G7" s="281"/>
      <c r="H7" s="281"/>
    </row>
    <row r="16" spans="1:9" x14ac:dyDescent="0.25">
      <c r="A16" s="282"/>
      <c r="B16" s="282"/>
      <c r="C16" s="282"/>
      <c r="D16" s="282"/>
      <c r="E16" s="282"/>
      <c r="F16" s="282"/>
      <c r="G16" s="282"/>
      <c r="H16" s="282"/>
      <c r="I16" s="282"/>
    </row>
    <row r="17" spans="1:9" x14ac:dyDescent="0.25">
      <c r="A17" s="282"/>
      <c r="B17" s="282"/>
      <c r="C17" s="282"/>
      <c r="D17" s="282"/>
      <c r="E17" s="282"/>
      <c r="F17" s="282"/>
      <c r="G17" s="282"/>
      <c r="H17" s="282"/>
      <c r="I17" s="282"/>
    </row>
    <row r="19" spans="1:9" x14ac:dyDescent="0.25">
      <c r="A19" s="283" t="s">
        <v>0</v>
      </c>
      <c r="B19" s="283"/>
      <c r="C19" s="283"/>
      <c r="D19" s="283"/>
      <c r="E19" s="283"/>
      <c r="F19" s="283"/>
      <c r="G19" s="283"/>
      <c r="H19" s="283"/>
      <c r="I19" s="283"/>
    </row>
    <row r="20" spans="1:9" x14ac:dyDescent="0.25">
      <c r="A20" s="283"/>
      <c r="B20" s="283"/>
      <c r="C20" s="283"/>
      <c r="D20" s="283"/>
      <c r="E20" s="283"/>
      <c r="F20" s="283"/>
      <c r="G20" s="283"/>
      <c r="H20" s="283"/>
      <c r="I20" s="283"/>
    </row>
    <row r="21" spans="1:9" x14ac:dyDescent="0.25">
      <c r="A21" s="283"/>
      <c r="B21" s="283"/>
      <c r="C21" s="283"/>
      <c r="D21" s="283"/>
      <c r="E21" s="283"/>
      <c r="F21" s="283"/>
      <c r="G21" s="283"/>
      <c r="H21" s="283"/>
      <c r="I21" s="283"/>
    </row>
    <row r="22" spans="1:9" x14ac:dyDescent="0.25">
      <c r="A22" s="283"/>
      <c r="B22" s="283"/>
      <c r="C22" s="283"/>
      <c r="D22" s="283"/>
      <c r="E22" s="283"/>
      <c r="F22" s="283"/>
      <c r="G22" s="283"/>
      <c r="H22" s="283"/>
      <c r="I22" s="283"/>
    </row>
    <row r="23" spans="1:9" x14ac:dyDescent="0.25">
      <c r="A23" s="283"/>
      <c r="B23" s="283"/>
      <c r="C23" s="283"/>
      <c r="D23" s="283"/>
      <c r="E23" s="283"/>
      <c r="F23" s="283"/>
      <c r="G23" s="283"/>
      <c r="H23" s="283"/>
      <c r="I23" s="283"/>
    </row>
    <row r="24" spans="1:9" x14ac:dyDescent="0.25">
      <c r="A24" s="282" t="str">
        <f>CONCATENATE(Personalia!B2,"  ",Personalia!B3)</f>
        <v>jan  janssen</v>
      </c>
      <c r="B24" s="282"/>
      <c r="C24" s="282"/>
      <c r="D24" s="282"/>
      <c r="E24" s="282"/>
      <c r="F24" s="282"/>
      <c r="G24" s="282"/>
      <c r="H24" s="282"/>
      <c r="I24" s="282"/>
    </row>
    <row r="25" spans="1:9" x14ac:dyDescent="0.25">
      <c r="A25" s="282"/>
      <c r="B25" s="282"/>
      <c r="C25" s="282"/>
      <c r="D25" s="282"/>
      <c r="E25" s="282"/>
      <c r="F25" s="282"/>
      <c r="G25" s="282"/>
      <c r="H25" s="282"/>
      <c r="I25" s="282"/>
    </row>
    <row r="26" spans="1:9" x14ac:dyDescent="0.25">
      <c r="A26" s="282"/>
      <c r="B26" s="282"/>
      <c r="C26" s="282"/>
      <c r="D26" s="282"/>
      <c r="E26" s="282"/>
      <c r="F26" s="282"/>
      <c r="G26" s="282"/>
      <c r="H26" s="282"/>
      <c r="I26" s="282"/>
    </row>
    <row r="27" spans="1:9" x14ac:dyDescent="0.25">
      <c r="A27" s="282"/>
      <c r="B27" s="282"/>
      <c r="C27" s="282"/>
      <c r="D27" s="282"/>
      <c r="E27" s="282"/>
      <c r="F27" s="282"/>
      <c r="G27" s="282"/>
      <c r="H27" s="282"/>
      <c r="I27" s="282"/>
    </row>
    <row r="28" spans="1:9" x14ac:dyDescent="0.25">
      <c r="A28" s="282"/>
      <c r="B28" s="282"/>
      <c r="C28" s="282"/>
      <c r="D28" s="282"/>
      <c r="E28" s="282"/>
      <c r="F28" s="282"/>
      <c r="G28" s="282"/>
      <c r="H28" s="282"/>
      <c r="I28" s="282"/>
    </row>
    <row r="33" spans="3:7" x14ac:dyDescent="0.25">
      <c r="C33" s="284">
        <f>Arts!F2</f>
        <v>0</v>
      </c>
      <c r="D33" s="285"/>
      <c r="E33" s="285"/>
      <c r="F33" s="285"/>
      <c r="G33" s="285"/>
    </row>
    <row r="34" spans="3:7" x14ac:dyDescent="0.25">
      <c r="C34" s="285"/>
      <c r="D34" s="285"/>
      <c r="E34" s="285"/>
      <c r="F34" s="285"/>
      <c r="G34" s="285"/>
    </row>
    <row r="35" spans="3:7" x14ac:dyDescent="0.25">
      <c r="C35" s="285"/>
      <c r="D35" s="285"/>
      <c r="E35" s="285"/>
      <c r="F35" s="285"/>
      <c r="G35" s="285"/>
    </row>
  </sheetData>
  <mergeCells count="8">
    <mergeCell ref="F4:H4"/>
    <mergeCell ref="A16:I17"/>
    <mergeCell ref="A19:I23"/>
    <mergeCell ref="A24:I28"/>
    <mergeCell ref="C33:G35"/>
    <mergeCell ref="F5:H5"/>
    <mergeCell ref="F6:H6"/>
    <mergeCell ref="F7:H7"/>
  </mergeCells>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XFC140"/>
  <sheetViews>
    <sheetView showGridLines="0" view="pageLayout" topLeftCell="A27" zoomScale="40" zoomScaleNormal="30" zoomScalePageLayoutView="40" workbookViewId="0">
      <selection activeCell="F27" sqref="F27:F28"/>
    </sheetView>
  </sheetViews>
  <sheetFormatPr defaultColWidth="0" defaultRowHeight="16.5" x14ac:dyDescent="0.3"/>
  <cols>
    <col min="1" max="1" width="37.42578125" style="1" customWidth="1"/>
    <col min="2" max="3" width="12.5703125" style="1" customWidth="1"/>
    <col min="4" max="4" width="27.5703125" style="1" customWidth="1"/>
    <col min="5" max="5" width="8.7109375" style="1" customWidth="1"/>
    <col min="6" max="6" width="45" style="1" customWidth="1"/>
    <col min="7" max="7" width="15" style="1" customWidth="1"/>
    <col min="8" max="8" width="65.28515625" style="1" customWidth="1"/>
    <col min="9" max="9" width="15" style="1" customWidth="1"/>
    <col min="10" max="10" width="65.5703125" style="1" customWidth="1"/>
    <col min="11" max="18" width="0" style="1" hidden="1"/>
    <col min="16384" max="16384" width="10.140625" customWidth="1"/>
  </cols>
  <sheetData>
    <row r="1" spans="1:18" ht="396.75" customHeight="1" x14ac:dyDescent="0.3">
      <c r="A1" s="425"/>
      <c r="B1" s="426"/>
      <c r="C1" s="426"/>
      <c r="D1" s="426"/>
      <c r="E1" s="426"/>
      <c r="F1" s="426"/>
      <c r="G1" s="426"/>
      <c r="H1" s="426"/>
      <c r="I1" s="426"/>
      <c r="J1" s="427"/>
    </row>
    <row r="2" spans="1:18" ht="113.25" customHeight="1" x14ac:dyDescent="0.3">
      <c r="A2" s="428" t="s">
        <v>220</v>
      </c>
      <c r="B2" s="429"/>
      <c r="C2" s="429"/>
      <c r="D2" s="429"/>
      <c r="E2" s="429"/>
      <c r="F2" s="429"/>
      <c r="G2" s="429"/>
      <c r="H2" s="429"/>
      <c r="I2" s="429"/>
      <c r="J2" s="430"/>
    </row>
    <row r="3" spans="1:18" ht="99.2" customHeight="1" x14ac:dyDescent="0.3">
      <c r="A3" s="431" t="str">
        <f>CONCATENATE(Personalia!B3,"  ",Personalia!B2)</f>
        <v>janssen  jan</v>
      </c>
      <c r="B3" s="432"/>
      <c r="C3" s="432"/>
      <c r="D3" s="432"/>
      <c r="E3" s="432"/>
      <c r="F3" s="432"/>
      <c r="G3" s="432"/>
      <c r="H3" s="432"/>
      <c r="I3" s="432"/>
      <c r="J3" s="433"/>
    </row>
    <row r="4" spans="1:18" ht="99.2" customHeight="1" thickBot="1" x14ac:dyDescent="0.35">
      <c r="A4" s="368">
        <f>Arts!F2</f>
        <v>0</v>
      </c>
      <c r="B4" s="369"/>
      <c r="C4" s="369"/>
      <c r="D4" s="369"/>
      <c r="E4" s="369"/>
      <c r="F4" s="369"/>
      <c r="G4" s="369"/>
      <c r="H4" s="369"/>
      <c r="I4" s="369"/>
      <c r="J4" s="370"/>
    </row>
    <row r="5" spans="1:18" ht="28.35" customHeight="1" thickBot="1" x14ac:dyDescent="0.35">
      <c r="A5" s="434"/>
      <c r="B5" s="434"/>
      <c r="C5" s="434"/>
      <c r="D5" s="434"/>
      <c r="E5" s="434"/>
      <c r="F5" s="434"/>
      <c r="G5" s="434"/>
      <c r="H5" s="434"/>
      <c r="I5" s="434"/>
      <c r="J5" s="434"/>
    </row>
    <row r="6" spans="1:18" ht="396.75" customHeight="1" x14ac:dyDescent="0.3">
      <c r="A6" s="362" t="s">
        <v>221</v>
      </c>
      <c r="B6" s="363"/>
      <c r="C6" s="363"/>
      <c r="D6" s="363"/>
      <c r="E6" s="363"/>
      <c r="F6" s="363"/>
      <c r="G6" s="363"/>
      <c r="H6" s="363"/>
      <c r="I6" s="363"/>
      <c r="J6" s="364"/>
    </row>
    <row r="7" spans="1:18" ht="113.25" customHeight="1" thickBot="1" x14ac:dyDescent="0.35">
      <c r="A7" s="365"/>
      <c r="B7" s="366"/>
      <c r="C7" s="366"/>
      <c r="D7" s="366"/>
      <c r="E7" s="366"/>
      <c r="F7" s="366"/>
      <c r="G7" s="366"/>
      <c r="H7" s="366"/>
      <c r="I7" s="366"/>
      <c r="J7" s="367"/>
    </row>
    <row r="8" spans="1:18" ht="28.35" customHeight="1" thickBot="1" x14ac:dyDescent="0.35">
      <c r="A8" s="88"/>
      <c r="B8" s="89"/>
      <c r="C8" s="89"/>
      <c r="D8" s="89"/>
      <c r="E8" s="89"/>
      <c r="F8" s="89"/>
      <c r="G8" s="89"/>
      <c r="H8" s="89"/>
      <c r="I8" s="89"/>
      <c r="J8" s="89"/>
    </row>
    <row r="9" spans="1:18" s="100" customFormat="1" ht="84.95" customHeight="1" thickBot="1" x14ac:dyDescent="0.35">
      <c r="A9" s="416" t="s">
        <v>36</v>
      </c>
      <c r="B9" s="417"/>
      <c r="C9" s="417"/>
      <c r="D9" s="417"/>
      <c r="E9" s="417"/>
      <c r="F9" s="417"/>
      <c r="G9" s="417"/>
      <c r="H9" s="417"/>
      <c r="I9" s="417"/>
      <c r="J9" s="418"/>
      <c r="K9" s="85"/>
      <c r="L9" s="99"/>
      <c r="M9" s="99"/>
      <c r="N9" s="99"/>
      <c r="O9" s="99"/>
      <c r="P9" s="99"/>
      <c r="Q9" s="99"/>
      <c r="R9" s="99"/>
    </row>
    <row r="10" spans="1:18" s="101" customFormat="1" ht="28.35" customHeight="1" thickBot="1" x14ac:dyDescent="0.35">
      <c r="A10" s="371"/>
      <c r="B10" s="371"/>
      <c r="C10" s="371"/>
      <c r="D10" s="371"/>
      <c r="E10" s="371"/>
      <c r="F10" s="371"/>
      <c r="G10" s="371"/>
      <c r="H10" s="371"/>
      <c r="I10" s="371"/>
      <c r="J10" s="371"/>
      <c r="K10" s="76"/>
      <c r="L10" s="10"/>
      <c r="M10" s="10"/>
      <c r="N10" s="10"/>
      <c r="O10" s="10"/>
      <c r="P10" s="10"/>
      <c r="Q10" s="10"/>
      <c r="R10" s="10"/>
    </row>
    <row r="11" spans="1:18" s="101" customFormat="1" ht="84.95" customHeight="1" thickBot="1" x14ac:dyDescent="0.35">
      <c r="A11" s="467" t="s">
        <v>192</v>
      </c>
      <c r="B11" s="468"/>
      <c r="C11" s="468"/>
      <c r="D11" s="469"/>
      <c r="E11" s="153"/>
      <c r="F11" s="467" t="s">
        <v>193</v>
      </c>
      <c r="G11" s="468"/>
      <c r="H11" s="468"/>
      <c r="I11" s="468"/>
      <c r="J11" s="469"/>
      <c r="K11" s="76"/>
      <c r="L11" s="10"/>
      <c r="M11" s="10"/>
      <c r="N11" s="10"/>
      <c r="O11" s="10"/>
      <c r="P11" s="10"/>
      <c r="Q11" s="10"/>
      <c r="R11" s="10"/>
    </row>
    <row r="12" spans="1:18" s="101" customFormat="1" ht="24.95" customHeight="1" x14ac:dyDescent="0.3">
      <c r="A12" s="462" t="s">
        <v>194</v>
      </c>
      <c r="B12" s="384">
        <f>Arts!C11</f>
        <v>0</v>
      </c>
      <c r="C12" s="385"/>
      <c r="D12" s="386"/>
      <c r="E12" s="154"/>
      <c r="F12" s="511"/>
      <c r="G12" s="512"/>
      <c r="H12" s="512"/>
      <c r="I12" s="512"/>
      <c r="J12" s="513"/>
      <c r="K12" s="76"/>
      <c r="L12" s="10"/>
      <c r="M12" s="10"/>
      <c r="N12" s="10"/>
      <c r="O12" s="10"/>
      <c r="P12" s="10"/>
      <c r="Q12" s="10"/>
      <c r="R12" s="10"/>
    </row>
    <row r="13" spans="1:18" s="101" customFormat="1" ht="226.7" customHeight="1" x14ac:dyDescent="0.25">
      <c r="A13" s="463"/>
      <c r="B13" s="390"/>
      <c r="C13" s="391"/>
      <c r="D13" s="392"/>
      <c r="E13" s="154"/>
      <c r="F13" s="514"/>
      <c r="G13" s="515"/>
      <c r="H13" s="515"/>
      <c r="I13" s="515"/>
      <c r="J13" s="516"/>
      <c r="K13" s="9"/>
      <c r="L13" s="9"/>
      <c r="M13" s="8"/>
      <c r="N13" s="8"/>
      <c r="O13" s="8"/>
      <c r="P13" s="8"/>
      <c r="Q13" s="8"/>
      <c r="R13" s="8"/>
    </row>
    <row r="14" spans="1:18" s="101" customFormat="1" ht="28.35" customHeight="1" x14ac:dyDescent="0.25">
      <c r="A14" s="408" t="s">
        <v>195</v>
      </c>
      <c r="B14" s="507">
        <f>Arts!C12</f>
        <v>0</v>
      </c>
      <c r="C14" s="508"/>
      <c r="D14" s="509"/>
      <c r="E14" s="154"/>
      <c r="F14" s="514"/>
      <c r="G14" s="515"/>
      <c r="H14" s="515"/>
      <c r="I14" s="515"/>
      <c r="J14" s="516"/>
      <c r="K14" s="9"/>
      <c r="L14" s="9"/>
      <c r="M14" s="8"/>
      <c r="N14" s="8"/>
      <c r="O14" s="8"/>
      <c r="P14" s="8"/>
      <c r="Q14" s="8"/>
      <c r="R14" s="8"/>
    </row>
    <row r="15" spans="1:18" s="101" customFormat="1" ht="141.6" customHeight="1" x14ac:dyDescent="0.25">
      <c r="A15" s="382"/>
      <c r="B15" s="387"/>
      <c r="C15" s="388"/>
      <c r="D15" s="389"/>
      <c r="E15" s="154"/>
      <c r="F15" s="514"/>
      <c r="G15" s="515"/>
      <c r="H15" s="515"/>
      <c r="I15" s="515"/>
      <c r="J15" s="516"/>
      <c r="K15" s="9"/>
      <c r="L15" s="9"/>
      <c r="M15" s="8"/>
      <c r="N15" s="8"/>
      <c r="O15" s="8"/>
      <c r="P15" s="8"/>
      <c r="Q15" s="8"/>
      <c r="R15" s="8"/>
    </row>
    <row r="16" spans="1:18" s="101" customFormat="1" ht="84.95" customHeight="1" thickBot="1" x14ac:dyDescent="0.3">
      <c r="A16" s="383"/>
      <c r="B16" s="390"/>
      <c r="C16" s="391"/>
      <c r="D16" s="392"/>
      <c r="E16" s="154"/>
      <c r="F16" s="517"/>
      <c r="G16" s="518"/>
      <c r="H16" s="518"/>
      <c r="I16" s="518"/>
      <c r="J16" s="519"/>
      <c r="K16" s="9"/>
      <c r="L16" s="9"/>
      <c r="M16" s="8"/>
      <c r="N16" s="8"/>
      <c r="O16" s="8"/>
      <c r="P16" s="8"/>
      <c r="Q16" s="8"/>
      <c r="R16" s="8"/>
    </row>
    <row r="17" spans="1:18" s="101" customFormat="1" ht="113.25" customHeight="1" x14ac:dyDescent="0.25">
      <c r="A17" s="408" t="s">
        <v>326</v>
      </c>
      <c r="B17" s="441">
        <f>Arts!C13</f>
        <v>0</v>
      </c>
      <c r="C17" s="442"/>
      <c r="D17" s="443"/>
      <c r="E17" s="154"/>
      <c r="F17" s="381" t="s">
        <v>326</v>
      </c>
      <c r="G17" s="464" t="s">
        <v>219</v>
      </c>
      <c r="H17" s="465"/>
      <c r="I17" s="465"/>
      <c r="J17" s="466"/>
      <c r="K17" s="9"/>
      <c r="L17" s="9"/>
      <c r="M17" s="8"/>
      <c r="N17" s="8"/>
      <c r="O17" s="8"/>
      <c r="P17" s="8"/>
      <c r="Q17" s="8"/>
      <c r="R17" s="8"/>
    </row>
    <row r="18" spans="1:18" s="101" customFormat="1" ht="170.1" customHeight="1" x14ac:dyDescent="0.25">
      <c r="A18" s="382"/>
      <c r="B18" s="444"/>
      <c r="C18" s="445"/>
      <c r="D18" s="446"/>
      <c r="E18" s="154"/>
      <c r="F18" s="382"/>
      <c r="G18" s="458"/>
      <c r="H18" s="459"/>
      <c r="I18" s="459"/>
      <c r="J18" s="460"/>
      <c r="K18" s="9"/>
      <c r="L18" s="9"/>
      <c r="M18" s="8"/>
      <c r="N18" s="8"/>
      <c r="O18" s="8"/>
      <c r="P18" s="8"/>
      <c r="Q18" s="8"/>
      <c r="R18" s="8"/>
    </row>
    <row r="19" spans="1:18" s="101" customFormat="1" ht="226.7" customHeight="1" thickBot="1" x14ac:dyDescent="0.3">
      <c r="A19" s="402"/>
      <c r="B19" s="447"/>
      <c r="C19" s="448"/>
      <c r="D19" s="449"/>
      <c r="E19" s="155"/>
      <c r="F19" s="402"/>
      <c r="G19" s="470" t="s">
        <v>305</v>
      </c>
      <c r="H19" s="471"/>
      <c r="I19" s="471"/>
      <c r="J19" s="472"/>
      <c r="K19" s="9"/>
      <c r="L19" s="9"/>
      <c r="M19" s="8"/>
      <c r="N19" s="8"/>
      <c r="O19" s="8"/>
      <c r="P19" s="8"/>
      <c r="Q19" s="8"/>
      <c r="R19" s="8"/>
    </row>
    <row r="20" spans="1:18" s="101" customFormat="1" ht="113.25" customHeight="1" x14ac:dyDescent="0.25">
      <c r="A20" s="381" t="s">
        <v>325</v>
      </c>
      <c r="B20" s="384">
        <f>Arts!C14</f>
        <v>0</v>
      </c>
      <c r="C20" s="385"/>
      <c r="D20" s="386"/>
      <c r="E20" s="153"/>
      <c r="F20" s="381" t="s">
        <v>324</v>
      </c>
      <c r="G20" s="455" t="s">
        <v>222</v>
      </c>
      <c r="H20" s="456"/>
      <c r="I20" s="456"/>
      <c r="J20" s="457"/>
      <c r="K20" s="9"/>
      <c r="L20" s="9"/>
      <c r="M20" s="8"/>
      <c r="N20" s="8"/>
      <c r="O20" s="8"/>
      <c r="P20" s="8"/>
      <c r="Q20" s="8"/>
      <c r="R20" s="8"/>
    </row>
    <row r="21" spans="1:18" s="101" customFormat="1" ht="396.75" customHeight="1" x14ac:dyDescent="0.25">
      <c r="A21" s="382"/>
      <c r="B21" s="387"/>
      <c r="C21" s="388"/>
      <c r="D21" s="389"/>
      <c r="E21" s="154"/>
      <c r="F21" s="383"/>
      <c r="G21" s="80" t="s">
        <v>197</v>
      </c>
      <c r="H21" s="77"/>
      <c r="I21" s="80" t="s">
        <v>198</v>
      </c>
      <c r="J21" s="90"/>
      <c r="K21" s="9"/>
      <c r="L21" s="9"/>
      <c r="M21" s="8"/>
      <c r="N21" s="8"/>
      <c r="O21" s="8"/>
      <c r="P21" s="8"/>
      <c r="Q21" s="8"/>
      <c r="R21" s="8"/>
    </row>
    <row r="22" spans="1:18" s="101" customFormat="1" ht="113.25" customHeight="1" x14ac:dyDescent="0.25">
      <c r="A22" s="461" t="s">
        <v>323</v>
      </c>
      <c r="B22" s="406">
        <f>Arts!C15</f>
        <v>0</v>
      </c>
      <c r="C22" s="406"/>
      <c r="D22" s="407"/>
      <c r="E22" s="154"/>
      <c r="F22" s="408" t="s">
        <v>323</v>
      </c>
      <c r="G22" s="529" t="s">
        <v>330</v>
      </c>
      <c r="H22" s="530"/>
      <c r="I22" s="530"/>
      <c r="J22" s="531"/>
      <c r="K22" s="9"/>
      <c r="L22" s="9"/>
      <c r="M22" s="8"/>
      <c r="N22" s="8"/>
      <c r="O22" s="8"/>
      <c r="P22" s="8"/>
      <c r="Q22" s="8"/>
      <c r="R22" s="8"/>
    </row>
    <row r="23" spans="1:18" s="101" customFormat="1" ht="396.75" customHeight="1" x14ac:dyDescent="0.25">
      <c r="A23" s="461"/>
      <c r="B23" s="406"/>
      <c r="C23" s="406"/>
      <c r="D23" s="407"/>
      <c r="E23" s="154"/>
      <c r="F23" s="382"/>
      <c r="G23" s="80" t="s">
        <v>197</v>
      </c>
      <c r="H23" s="78"/>
      <c r="I23" s="80" t="s">
        <v>198</v>
      </c>
      <c r="J23" s="90"/>
      <c r="K23" s="9"/>
      <c r="L23" s="9"/>
      <c r="M23" s="8"/>
      <c r="N23" s="8"/>
      <c r="O23" s="8"/>
      <c r="P23" s="8"/>
      <c r="Q23" s="8"/>
      <c r="R23" s="8"/>
    </row>
    <row r="24" spans="1:18" s="101" customFormat="1" ht="84.95" customHeight="1" thickBot="1" x14ac:dyDescent="0.3">
      <c r="A24" s="461"/>
      <c r="B24" s="406"/>
      <c r="C24" s="406"/>
      <c r="D24" s="407"/>
      <c r="E24" s="154"/>
      <c r="F24" s="402"/>
      <c r="G24" s="475" t="s">
        <v>331</v>
      </c>
      <c r="H24" s="476"/>
      <c r="I24" s="476"/>
      <c r="J24" s="477"/>
      <c r="K24" s="9"/>
      <c r="L24" s="9"/>
      <c r="M24" s="8"/>
      <c r="N24" s="8"/>
      <c r="O24" s="8"/>
      <c r="P24" s="8"/>
      <c r="Q24" s="8"/>
      <c r="R24" s="8"/>
    </row>
    <row r="25" spans="1:18" s="101" customFormat="1" ht="113.25" customHeight="1" x14ac:dyDescent="0.25">
      <c r="A25" s="461" t="s">
        <v>321</v>
      </c>
      <c r="B25" s="406">
        <f>Arts!C16</f>
        <v>0</v>
      </c>
      <c r="C25" s="406"/>
      <c r="D25" s="407"/>
      <c r="E25" s="154"/>
      <c r="F25" s="381" t="s">
        <v>322</v>
      </c>
      <c r="G25" s="532" t="s">
        <v>343</v>
      </c>
      <c r="H25" s="533"/>
      <c r="I25" s="533"/>
      <c r="J25" s="534"/>
      <c r="K25" s="9"/>
      <c r="L25" s="9"/>
      <c r="M25" s="8"/>
      <c r="N25" s="8"/>
      <c r="O25" s="8"/>
      <c r="P25" s="8"/>
      <c r="Q25" s="8"/>
      <c r="R25" s="8"/>
    </row>
    <row r="26" spans="1:18" s="101" customFormat="1" ht="396.75" customHeight="1" x14ac:dyDescent="0.25">
      <c r="A26" s="461"/>
      <c r="B26" s="406"/>
      <c r="C26" s="406"/>
      <c r="D26" s="407"/>
      <c r="E26" s="154"/>
      <c r="F26" s="383"/>
      <c r="G26" s="81" t="s">
        <v>197</v>
      </c>
      <c r="H26" s="79"/>
      <c r="I26" s="81" t="s">
        <v>198</v>
      </c>
      <c r="J26" s="91"/>
      <c r="K26" s="9"/>
      <c r="L26" s="9"/>
      <c r="M26" s="8"/>
      <c r="N26" s="8"/>
      <c r="O26" s="8"/>
      <c r="P26" s="8"/>
      <c r="Q26" s="8"/>
      <c r="R26" s="8"/>
    </row>
    <row r="27" spans="1:18" s="101" customFormat="1" ht="56.85" customHeight="1" x14ac:dyDescent="0.25">
      <c r="A27" s="461" t="s">
        <v>196</v>
      </c>
      <c r="B27" s="406">
        <f>Arts!C17</f>
        <v>0</v>
      </c>
      <c r="C27" s="406"/>
      <c r="D27" s="407"/>
      <c r="E27" s="154"/>
      <c r="F27" s="408" t="s">
        <v>320</v>
      </c>
      <c r="G27" s="438" t="s">
        <v>216</v>
      </c>
      <c r="H27" s="439"/>
      <c r="I27" s="439"/>
      <c r="J27" s="440"/>
      <c r="K27" s="9"/>
      <c r="L27" s="9"/>
      <c r="M27" s="8"/>
      <c r="N27" s="8"/>
      <c r="O27" s="8"/>
      <c r="P27" s="8"/>
      <c r="Q27" s="8"/>
      <c r="R27" s="8"/>
    </row>
    <row r="28" spans="1:18" s="101" customFormat="1" ht="340.35" customHeight="1" x14ac:dyDescent="0.25">
      <c r="A28" s="461"/>
      <c r="B28" s="406"/>
      <c r="C28" s="406"/>
      <c r="D28" s="407"/>
      <c r="E28" s="154"/>
      <c r="F28" s="383"/>
      <c r="G28" s="378"/>
      <c r="H28" s="379"/>
      <c r="I28" s="379"/>
      <c r="J28" s="380"/>
      <c r="K28" s="9"/>
      <c r="L28" s="9"/>
      <c r="M28" s="8"/>
      <c r="N28" s="8"/>
      <c r="O28" s="8"/>
      <c r="P28" s="8"/>
      <c r="Q28" s="8"/>
      <c r="R28" s="8"/>
    </row>
    <row r="29" spans="1:18" s="101" customFormat="1" ht="113.25" customHeight="1" x14ac:dyDescent="0.25">
      <c r="A29" s="382" t="s">
        <v>319</v>
      </c>
      <c r="B29" s="387">
        <f>Arts!C18</f>
        <v>0</v>
      </c>
      <c r="C29" s="388"/>
      <c r="D29" s="389"/>
      <c r="E29" s="154"/>
      <c r="F29" s="408" t="s">
        <v>319</v>
      </c>
      <c r="G29" s="435" t="s">
        <v>344</v>
      </c>
      <c r="H29" s="436"/>
      <c r="I29" s="436"/>
      <c r="J29" s="437"/>
      <c r="K29" s="9"/>
      <c r="L29" s="9"/>
      <c r="M29" s="8"/>
      <c r="N29" s="8"/>
      <c r="O29" s="8"/>
      <c r="P29" s="8"/>
      <c r="Q29" s="8"/>
      <c r="R29" s="8"/>
    </row>
    <row r="30" spans="1:18" s="104" customFormat="1" ht="396.75" customHeight="1" thickBot="1" x14ac:dyDescent="0.3">
      <c r="A30" s="402"/>
      <c r="B30" s="403"/>
      <c r="C30" s="404"/>
      <c r="D30" s="405"/>
      <c r="E30" s="155"/>
      <c r="F30" s="402"/>
      <c r="G30" s="92" t="s">
        <v>197</v>
      </c>
      <c r="H30" s="93"/>
      <c r="I30" s="92" t="s">
        <v>198</v>
      </c>
      <c r="J30" s="94"/>
      <c r="K30" s="102"/>
      <c r="L30" s="102"/>
      <c r="M30" s="103"/>
      <c r="N30" s="103"/>
      <c r="O30" s="103"/>
      <c r="P30" s="103"/>
      <c r="Q30" s="103"/>
      <c r="R30" s="103"/>
    </row>
    <row r="31" spans="1:18" s="101" customFormat="1" ht="396.75" customHeight="1" x14ac:dyDescent="0.25">
      <c r="A31" s="450" t="s">
        <v>332</v>
      </c>
      <c r="B31" s="373"/>
      <c r="C31" s="373"/>
      <c r="D31" s="373"/>
      <c r="E31" s="373"/>
      <c r="F31" s="373"/>
      <c r="G31" s="373"/>
      <c r="H31" s="373"/>
      <c r="I31" s="373"/>
      <c r="J31" s="374"/>
      <c r="K31" s="9"/>
      <c r="L31" s="9"/>
      <c r="M31" s="8"/>
      <c r="N31" s="8"/>
      <c r="O31" s="8"/>
      <c r="P31" s="8"/>
      <c r="Q31" s="8"/>
      <c r="R31" s="8"/>
    </row>
    <row r="32" spans="1:18" s="101" customFormat="1" ht="396.75" customHeight="1" x14ac:dyDescent="0.25">
      <c r="A32" s="451"/>
      <c r="B32" s="376"/>
      <c r="C32" s="376"/>
      <c r="D32" s="376"/>
      <c r="E32" s="376"/>
      <c r="F32" s="376"/>
      <c r="G32" s="376"/>
      <c r="H32" s="376"/>
      <c r="I32" s="376"/>
      <c r="J32" s="377"/>
      <c r="K32" s="9"/>
      <c r="L32" s="9"/>
      <c r="M32" s="8"/>
      <c r="N32" s="8"/>
      <c r="O32" s="8"/>
      <c r="P32" s="8"/>
      <c r="Q32" s="8"/>
      <c r="R32" s="8"/>
    </row>
    <row r="33" spans="1:18" s="101" customFormat="1" ht="396.75" customHeight="1" x14ac:dyDescent="0.25">
      <c r="A33" s="451"/>
      <c r="B33" s="376"/>
      <c r="C33" s="376"/>
      <c r="D33" s="376"/>
      <c r="E33" s="376"/>
      <c r="F33" s="376"/>
      <c r="G33" s="376"/>
      <c r="H33" s="376"/>
      <c r="I33" s="376"/>
      <c r="J33" s="377"/>
      <c r="K33" s="9"/>
      <c r="L33" s="9"/>
      <c r="M33" s="8"/>
      <c r="N33" s="8"/>
      <c r="O33" s="8"/>
      <c r="P33" s="8"/>
      <c r="Q33" s="8"/>
      <c r="R33" s="8"/>
    </row>
    <row r="34" spans="1:18" s="101" customFormat="1" ht="396.75" customHeight="1" x14ac:dyDescent="0.25">
      <c r="A34" s="451"/>
      <c r="B34" s="376"/>
      <c r="C34" s="376"/>
      <c r="D34" s="376"/>
      <c r="E34" s="376"/>
      <c r="F34" s="376"/>
      <c r="G34" s="376"/>
      <c r="H34" s="376"/>
      <c r="I34" s="376"/>
      <c r="J34" s="377"/>
      <c r="K34" s="9"/>
      <c r="L34" s="9"/>
      <c r="M34" s="8"/>
      <c r="N34" s="8"/>
      <c r="O34" s="8"/>
      <c r="P34" s="8"/>
      <c r="Q34" s="8"/>
      <c r="R34" s="8"/>
    </row>
    <row r="35" spans="1:18" s="101" customFormat="1" ht="396.75" customHeight="1" x14ac:dyDescent="0.25">
      <c r="A35" s="451"/>
      <c r="B35" s="376"/>
      <c r="C35" s="376"/>
      <c r="D35" s="376"/>
      <c r="E35" s="376"/>
      <c r="F35" s="376"/>
      <c r="G35" s="376"/>
      <c r="H35" s="376"/>
      <c r="I35" s="376"/>
      <c r="J35" s="377"/>
      <c r="K35" s="9"/>
      <c r="L35" s="9"/>
      <c r="M35" s="8"/>
      <c r="N35" s="8"/>
      <c r="O35" s="8"/>
      <c r="P35" s="8"/>
      <c r="Q35" s="8"/>
      <c r="R35" s="8"/>
    </row>
    <row r="36" spans="1:18" s="101" customFormat="1" ht="340.35" customHeight="1" x14ac:dyDescent="0.25">
      <c r="A36" s="451"/>
      <c r="B36" s="376"/>
      <c r="C36" s="376"/>
      <c r="D36" s="376"/>
      <c r="E36" s="376"/>
      <c r="F36" s="376"/>
      <c r="G36" s="376"/>
      <c r="H36" s="376"/>
      <c r="I36" s="376"/>
      <c r="J36" s="377"/>
      <c r="K36" s="9"/>
      <c r="L36" s="9"/>
      <c r="M36" s="8"/>
      <c r="N36" s="8"/>
      <c r="O36" s="8"/>
      <c r="P36" s="8"/>
      <c r="Q36" s="8"/>
      <c r="R36" s="8"/>
    </row>
    <row r="37" spans="1:18" s="101" customFormat="1" ht="340.35" customHeight="1" thickBot="1" x14ac:dyDescent="0.3">
      <c r="A37" s="452"/>
      <c r="B37" s="453"/>
      <c r="C37" s="453"/>
      <c r="D37" s="453"/>
      <c r="E37" s="453"/>
      <c r="F37" s="453"/>
      <c r="G37" s="453"/>
      <c r="H37" s="453"/>
      <c r="I37" s="453"/>
      <c r="J37" s="454"/>
      <c r="K37" s="9"/>
      <c r="L37" s="9"/>
      <c r="M37" s="8"/>
      <c r="N37" s="8"/>
      <c r="O37" s="8"/>
      <c r="P37" s="8"/>
      <c r="Q37" s="8"/>
      <c r="R37" s="8"/>
    </row>
    <row r="38" spans="1:18" ht="84.95" customHeight="1" thickBot="1" x14ac:dyDescent="0.35">
      <c r="A38" s="416" t="s">
        <v>209</v>
      </c>
      <c r="B38" s="417"/>
      <c r="C38" s="417"/>
      <c r="D38" s="417"/>
      <c r="E38" s="417"/>
      <c r="F38" s="417"/>
      <c r="G38" s="417"/>
      <c r="H38" s="417"/>
      <c r="I38" s="417"/>
      <c r="J38" s="418"/>
    </row>
    <row r="39" spans="1:18" ht="28.35" customHeight="1" thickBot="1" x14ac:dyDescent="0.35">
      <c r="A39" s="393"/>
      <c r="B39" s="394"/>
      <c r="C39" s="394"/>
      <c r="D39" s="394"/>
      <c r="E39" s="394"/>
      <c r="F39" s="394"/>
      <c r="G39" s="394"/>
      <c r="H39" s="394"/>
      <c r="I39" s="394"/>
      <c r="J39" s="395"/>
    </row>
    <row r="40" spans="1:18" ht="226.7" customHeight="1" thickBot="1" x14ac:dyDescent="0.35">
      <c r="A40" s="535" t="s">
        <v>242</v>
      </c>
      <c r="B40" s="536"/>
      <c r="C40" s="536"/>
      <c r="D40" s="536"/>
      <c r="E40" s="536"/>
      <c r="F40" s="536"/>
      <c r="G40" s="536"/>
      <c r="H40" s="536"/>
      <c r="I40" s="536"/>
      <c r="J40" s="537"/>
    </row>
    <row r="41" spans="1:18" ht="84.95" customHeight="1" thickBot="1" x14ac:dyDescent="0.35">
      <c r="A41" s="485" t="s">
        <v>192</v>
      </c>
      <c r="B41" s="486"/>
      <c r="C41" s="486"/>
      <c r="D41" s="487"/>
      <c r="E41" s="548"/>
      <c r="F41" s="485" t="s">
        <v>193</v>
      </c>
      <c r="G41" s="486"/>
      <c r="H41" s="486"/>
      <c r="I41" s="486"/>
      <c r="J41" s="487"/>
    </row>
    <row r="42" spans="1:18" ht="94.35" customHeight="1" x14ac:dyDescent="0.3">
      <c r="A42" s="381" t="s">
        <v>14</v>
      </c>
      <c r="B42" s="542">
        <f>Arts!C20</f>
        <v>0</v>
      </c>
      <c r="C42" s="543"/>
      <c r="D42" s="544"/>
      <c r="E42" s="549"/>
      <c r="F42" s="538" t="s">
        <v>14</v>
      </c>
      <c r="G42" s="524" t="s">
        <v>341</v>
      </c>
      <c r="H42" s="525"/>
      <c r="I42" s="525"/>
      <c r="J42" s="526"/>
    </row>
    <row r="43" spans="1:18" ht="141.6" customHeight="1" x14ac:dyDescent="0.3">
      <c r="A43" s="540"/>
      <c r="B43" s="545"/>
      <c r="C43" s="546"/>
      <c r="D43" s="547"/>
      <c r="E43" s="549"/>
      <c r="F43" s="539"/>
      <c r="G43" s="527"/>
      <c r="H43" s="527"/>
      <c r="I43" s="527"/>
      <c r="J43" s="528"/>
    </row>
    <row r="44" spans="1:18" ht="396.75" customHeight="1" x14ac:dyDescent="0.3">
      <c r="A44" s="541"/>
      <c r="B44" s="545"/>
      <c r="C44" s="546"/>
      <c r="D44" s="547"/>
      <c r="E44" s="549"/>
      <c r="F44" s="539"/>
      <c r="G44" s="527"/>
      <c r="H44" s="527"/>
      <c r="I44" s="527"/>
      <c r="J44" s="528"/>
    </row>
    <row r="45" spans="1:18" ht="226.7" customHeight="1" x14ac:dyDescent="0.3">
      <c r="A45" s="383" t="s">
        <v>40</v>
      </c>
      <c r="B45" s="481">
        <f>Arts!F22</f>
        <v>0</v>
      </c>
      <c r="C45" s="481"/>
      <c r="D45" s="482"/>
      <c r="E45" s="549"/>
      <c r="F45" s="461" t="s">
        <v>40</v>
      </c>
      <c r="G45" s="520" t="s">
        <v>217</v>
      </c>
      <c r="H45" s="520"/>
      <c r="I45" s="520"/>
      <c r="J45" s="521"/>
    </row>
    <row r="46" spans="1:18" ht="28.35" customHeight="1" x14ac:dyDescent="0.3">
      <c r="A46" s="510"/>
      <c r="B46" s="481"/>
      <c r="C46" s="481"/>
      <c r="D46" s="482"/>
      <c r="E46" s="549"/>
      <c r="F46" s="510"/>
      <c r="G46" s="522"/>
      <c r="H46" s="522"/>
      <c r="I46" s="522"/>
      <c r="J46" s="523"/>
    </row>
    <row r="47" spans="1:18" ht="226.7" customHeight="1" x14ac:dyDescent="0.3">
      <c r="A47" s="461" t="s">
        <v>199</v>
      </c>
      <c r="B47" s="481">
        <f>Arts!F23</f>
        <v>0</v>
      </c>
      <c r="C47" s="481"/>
      <c r="D47" s="482"/>
      <c r="E47" s="549"/>
      <c r="F47" s="461" t="s">
        <v>199</v>
      </c>
      <c r="G47" s="344" t="s">
        <v>307</v>
      </c>
      <c r="H47" s="344"/>
      <c r="I47" s="344"/>
      <c r="J47" s="348"/>
    </row>
    <row r="48" spans="1:18" ht="28.35" customHeight="1" thickBot="1" x14ac:dyDescent="0.35">
      <c r="A48" s="409"/>
      <c r="B48" s="483"/>
      <c r="C48" s="483"/>
      <c r="D48" s="484"/>
      <c r="E48" s="550"/>
      <c r="F48" s="409"/>
      <c r="G48" s="349"/>
      <c r="H48" s="349"/>
      <c r="I48" s="349"/>
      <c r="J48" s="350"/>
    </row>
    <row r="49" spans="1:10" ht="28.35" customHeight="1" thickBot="1" x14ac:dyDescent="0.35">
      <c r="A49" s="396"/>
      <c r="B49" s="397"/>
      <c r="C49" s="397"/>
      <c r="D49" s="397"/>
      <c r="E49" s="397"/>
      <c r="F49" s="397"/>
      <c r="G49" s="397"/>
      <c r="H49" s="397"/>
      <c r="I49" s="397"/>
      <c r="J49" s="398"/>
    </row>
    <row r="50" spans="1:10" ht="84.95" customHeight="1" thickBot="1" x14ac:dyDescent="0.35">
      <c r="A50" s="341" t="s">
        <v>210</v>
      </c>
      <c r="B50" s="342"/>
      <c r="C50" s="342"/>
      <c r="D50" s="342"/>
      <c r="E50" s="342"/>
      <c r="F50" s="342"/>
      <c r="G50" s="342"/>
      <c r="H50" s="342"/>
      <c r="I50" s="342"/>
      <c r="J50" s="343"/>
    </row>
    <row r="51" spans="1:10" ht="28.35" customHeight="1" thickBot="1" x14ac:dyDescent="0.35">
      <c r="A51" s="399"/>
      <c r="B51" s="400"/>
      <c r="C51" s="400"/>
      <c r="D51" s="400"/>
      <c r="E51" s="400"/>
      <c r="F51" s="400"/>
      <c r="G51" s="400"/>
      <c r="H51" s="400"/>
      <c r="I51" s="400"/>
      <c r="J51" s="401"/>
    </row>
    <row r="52" spans="1:10" ht="396.75" customHeight="1" thickBot="1" x14ac:dyDescent="0.35">
      <c r="A52" s="450" t="s">
        <v>315</v>
      </c>
      <c r="B52" s="373"/>
      <c r="C52" s="373"/>
      <c r="D52" s="373"/>
      <c r="E52" s="373"/>
      <c r="F52" s="373"/>
      <c r="G52" s="373"/>
      <c r="H52" s="373"/>
      <c r="I52" s="373"/>
      <c r="J52" s="374"/>
    </row>
    <row r="53" spans="1:10" ht="283.35000000000002" customHeight="1" x14ac:dyDescent="0.3">
      <c r="A53" s="576" t="s">
        <v>20</v>
      </c>
      <c r="B53" s="303">
        <f>Arts!F25</f>
        <v>0</v>
      </c>
      <c r="C53" s="304"/>
      <c r="D53" s="305"/>
      <c r="E53" s="579"/>
      <c r="F53" s="473" t="s">
        <v>20</v>
      </c>
      <c r="G53" s="582" t="s">
        <v>207</v>
      </c>
      <c r="H53" s="524"/>
      <c r="I53" s="524"/>
      <c r="J53" s="583"/>
    </row>
    <row r="54" spans="1:10" ht="28.35" customHeight="1" x14ac:dyDescent="0.3">
      <c r="A54" s="577"/>
      <c r="B54" s="146"/>
      <c r="C54" s="147"/>
      <c r="D54" s="148"/>
      <c r="E54" s="580"/>
      <c r="F54" s="474"/>
      <c r="G54" s="584"/>
      <c r="H54" s="344"/>
      <c r="I54" s="344"/>
      <c r="J54" s="348"/>
    </row>
    <row r="55" spans="1:10" ht="70.7" customHeight="1" x14ac:dyDescent="0.3">
      <c r="A55" s="577"/>
      <c r="B55" s="306" t="s">
        <v>16</v>
      </c>
      <c r="C55" s="306"/>
      <c r="D55" s="306"/>
      <c r="E55" s="580"/>
      <c r="F55" s="152">
        <f>Arts!D25</f>
        <v>0</v>
      </c>
      <c r="G55" s="310" t="s">
        <v>312</v>
      </c>
      <c r="H55" s="311"/>
      <c r="I55" s="311"/>
      <c r="J55" s="312"/>
    </row>
    <row r="56" spans="1:10" ht="70.7" customHeight="1" x14ac:dyDescent="0.3">
      <c r="A56" s="577"/>
      <c r="B56" s="306" t="s">
        <v>17</v>
      </c>
      <c r="C56" s="306"/>
      <c r="D56" s="306"/>
      <c r="E56" s="580"/>
      <c r="F56" s="152">
        <f>Arts!D26</f>
        <v>0</v>
      </c>
      <c r="G56" s="310" t="s">
        <v>313</v>
      </c>
      <c r="H56" s="311"/>
      <c r="I56" s="311"/>
      <c r="J56" s="312"/>
    </row>
    <row r="57" spans="1:10" ht="70.7" customHeight="1" x14ac:dyDescent="0.3">
      <c r="A57" s="577"/>
      <c r="B57" s="306" t="s">
        <v>310</v>
      </c>
      <c r="C57" s="306"/>
      <c r="D57" s="306"/>
      <c r="E57" s="580"/>
      <c r="F57" s="152">
        <f>Arts!D27</f>
        <v>0</v>
      </c>
      <c r="G57" s="310" t="s">
        <v>314</v>
      </c>
      <c r="H57" s="311"/>
      <c r="I57" s="311"/>
      <c r="J57" s="312"/>
    </row>
    <row r="58" spans="1:10" ht="70.7" customHeight="1" thickBot="1" x14ac:dyDescent="0.35">
      <c r="A58" s="578"/>
      <c r="B58" s="307" t="s">
        <v>311</v>
      </c>
      <c r="C58" s="308"/>
      <c r="D58" s="309"/>
      <c r="E58" s="581"/>
      <c r="F58" s="162" t="e">
        <f>Arts!D28</f>
        <v>#DIV/0!</v>
      </c>
      <c r="G58" s="300" t="s">
        <v>316</v>
      </c>
      <c r="H58" s="301"/>
      <c r="I58" s="301"/>
      <c r="J58" s="302"/>
    </row>
    <row r="59" spans="1:10" ht="84.95" customHeight="1" thickBot="1" x14ac:dyDescent="0.35">
      <c r="A59" s="341" t="s">
        <v>25</v>
      </c>
      <c r="B59" s="342"/>
      <c r="C59" s="342"/>
      <c r="D59" s="342"/>
      <c r="E59" s="342"/>
      <c r="F59" s="342"/>
      <c r="G59" s="342"/>
      <c r="H59" s="342"/>
      <c r="I59" s="342"/>
      <c r="J59" s="343"/>
    </row>
    <row r="60" spans="1:10" ht="28.35" customHeight="1" thickBot="1" x14ac:dyDescent="0.35">
      <c r="A60" s="400"/>
      <c r="B60" s="400"/>
      <c r="C60" s="400"/>
      <c r="D60" s="400"/>
      <c r="E60" s="400"/>
      <c r="F60" s="400"/>
      <c r="G60" s="400"/>
      <c r="H60" s="400"/>
      <c r="I60" s="400"/>
      <c r="J60" s="400"/>
    </row>
    <row r="61" spans="1:10" ht="396.75" customHeight="1" x14ac:dyDescent="0.3">
      <c r="A61" s="498"/>
      <c r="B61" s="498">
        <f>Arts!C30</f>
        <v>0</v>
      </c>
      <c r="C61" s="551"/>
      <c r="D61" s="552"/>
      <c r="E61" s="494"/>
      <c r="F61" s="450" t="s">
        <v>223</v>
      </c>
      <c r="G61" s="373"/>
      <c r="H61" s="373"/>
      <c r="I61" s="373"/>
      <c r="J61" s="374"/>
    </row>
    <row r="62" spans="1:10" ht="396.75" customHeight="1" thickBot="1" x14ac:dyDescent="0.35">
      <c r="A62" s="499"/>
      <c r="B62" s="500"/>
      <c r="C62" s="553"/>
      <c r="D62" s="554"/>
      <c r="E62" s="495"/>
      <c r="F62" s="451"/>
      <c r="G62" s="376"/>
      <c r="H62" s="376"/>
      <c r="I62" s="376"/>
      <c r="J62" s="377"/>
    </row>
    <row r="63" spans="1:10" ht="396.75" customHeight="1" x14ac:dyDescent="0.3">
      <c r="A63" s="499"/>
      <c r="B63" s="575" t="str">
        <f>Arts!D30</f>
        <v>normaal</v>
      </c>
      <c r="C63" s="551"/>
      <c r="D63" s="552"/>
      <c r="E63" s="496"/>
      <c r="F63" s="451"/>
      <c r="G63" s="376"/>
      <c r="H63" s="376"/>
      <c r="I63" s="376"/>
      <c r="J63" s="377"/>
    </row>
    <row r="64" spans="1:10" ht="396.75" customHeight="1" thickBot="1" x14ac:dyDescent="0.35">
      <c r="A64" s="500"/>
      <c r="B64" s="500"/>
      <c r="C64" s="553"/>
      <c r="D64" s="554"/>
      <c r="E64" s="497"/>
      <c r="F64" s="452"/>
      <c r="G64" s="453"/>
      <c r="H64" s="453"/>
      <c r="I64" s="453"/>
      <c r="J64" s="454"/>
    </row>
    <row r="65" spans="1:10" ht="84.95" customHeight="1" thickBot="1" x14ac:dyDescent="0.35">
      <c r="A65" s="341" t="s">
        <v>211</v>
      </c>
      <c r="B65" s="342"/>
      <c r="C65" s="342"/>
      <c r="D65" s="342"/>
      <c r="E65" s="342"/>
      <c r="F65" s="342"/>
      <c r="G65" s="342"/>
      <c r="H65" s="342"/>
      <c r="I65" s="342"/>
      <c r="J65" s="343"/>
    </row>
    <row r="66" spans="1:10" ht="28.35" customHeight="1" thickBot="1" x14ac:dyDescent="0.35">
      <c r="A66" s="400"/>
      <c r="B66" s="400"/>
      <c r="C66" s="400"/>
      <c r="D66" s="400"/>
      <c r="E66" s="400"/>
      <c r="F66" s="400"/>
      <c r="G66" s="400"/>
      <c r="H66" s="400"/>
      <c r="I66" s="400"/>
      <c r="J66" s="400"/>
    </row>
    <row r="67" spans="1:10" ht="340.35" customHeight="1" thickBot="1" x14ac:dyDescent="0.35">
      <c r="A67" s="488" t="s">
        <v>213</v>
      </c>
      <c r="B67" s="489"/>
      <c r="C67" s="489"/>
      <c r="D67" s="489"/>
      <c r="E67" s="489"/>
      <c r="F67" s="489"/>
      <c r="G67" s="489"/>
      <c r="H67" s="489"/>
      <c r="I67" s="489"/>
      <c r="J67" s="490"/>
    </row>
    <row r="68" spans="1:10" ht="84.95" customHeight="1" thickBot="1" x14ac:dyDescent="0.35">
      <c r="A68" s="485" t="s">
        <v>192</v>
      </c>
      <c r="B68" s="486"/>
      <c r="C68" s="486"/>
      <c r="D68" s="487"/>
      <c r="E68" s="96"/>
      <c r="F68" s="485" t="s">
        <v>193</v>
      </c>
      <c r="G68" s="486"/>
      <c r="H68" s="486"/>
      <c r="I68" s="486"/>
      <c r="J68" s="487"/>
    </row>
    <row r="69" spans="1:10" ht="283.35000000000002" customHeight="1" x14ac:dyDescent="0.3">
      <c r="A69" s="381" t="s">
        <v>202</v>
      </c>
      <c r="B69" s="82" t="s">
        <v>124</v>
      </c>
      <c r="C69" s="82" t="s">
        <v>125</v>
      </c>
      <c r="D69" s="83" t="s">
        <v>205</v>
      </c>
      <c r="E69" s="97"/>
      <c r="F69" s="381" t="s">
        <v>202</v>
      </c>
      <c r="G69" s="563"/>
      <c r="H69" s="564"/>
      <c r="I69" s="564"/>
      <c r="J69" s="565"/>
    </row>
    <row r="70" spans="1:10" ht="283.35000000000002" customHeight="1" thickBot="1" x14ac:dyDescent="0.35">
      <c r="A70" s="493"/>
      <c r="B70" s="136">
        <f>Assistent!C5</f>
        <v>0</v>
      </c>
      <c r="C70" s="136">
        <f>Assistent!C6</f>
        <v>0</v>
      </c>
      <c r="D70" s="86">
        <f>Assistent!C7</f>
        <v>0</v>
      </c>
      <c r="E70" s="97"/>
      <c r="F70" s="541"/>
      <c r="G70" s="560"/>
      <c r="H70" s="561"/>
      <c r="I70" s="561"/>
      <c r="J70" s="562"/>
    </row>
    <row r="71" spans="1:10" ht="283.35000000000002" customHeight="1" x14ac:dyDescent="0.3">
      <c r="A71" s="381" t="s">
        <v>203</v>
      </c>
      <c r="B71" s="82" t="s">
        <v>124</v>
      </c>
      <c r="C71" s="82" t="s">
        <v>125</v>
      </c>
      <c r="D71" s="83" t="s">
        <v>205</v>
      </c>
      <c r="E71" s="97"/>
      <c r="F71" s="408" t="s">
        <v>203</v>
      </c>
      <c r="G71" s="501"/>
      <c r="H71" s="502"/>
      <c r="I71" s="502"/>
      <c r="J71" s="503"/>
    </row>
    <row r="72" spans="1:10" ht="283.35000000000002" customHeight="1" thickBot="1" x14ac:dyDescent="0.35">
      <c r="A72" s="493"/>
      <c r="B72" s="87">
        <f>Assistent!C9</f>
        <v>0</v>
      </c>
      <c r="C72" s="87">
        <f>Assistent!C10</f>
        <v>0</v>
      </c>
      <c r="D72" s="86">
        <f>Assistent!C11</f>
        <v>0</v>
      </c>
      <c r="E72" s="97"/>
      <c r="F72" s="541"/>
      <c r="G72" s="560"/>
      <c r="H72" s="561"/>
      <c r="I72" s="561"/>
      <c r="J72" s="562"/>
    </row>
    <row r="73" spans="1:10" ht="396.75" customHeight="1" x14ac:dyDescent="0.3">
      <c r="A73" s="95" t="s">
        <v>308</v>
      </c>
      <c r="B73" s="387">
        <f>Assistent!C12</f>
        <v>0</v>
      </c>
      <c r="C73" s="388"/>
      <c r="D73" s="389"/>
      <c r="E73" s="97"/>
      <c r="F73" s="95" t="s">
        <v>308</v>
      </c>
      <c r="G73" s="501"/>
      <c r="H73" s="502"/>
      <c r="I73" s="502"/>
      <c r="J73" s="503"/>
    </row>
    <row r="74" spans="1:10" ht="283.35000000000002" customHeight="1" x14ac:dyDescent="0.3">
      <c r="A74" s="408" t="s">
        <v>204</v>
      </c>
      <c r="B74" s="131" t="s">
        <v>124</v>
      </c>
      <c r="C74" s="566">
        <f>Assistent!C13</f>
        <v>0</v>
      </c>
      <c r="D74" s="567"/>
      <c r="E74" s="97"/>
      <c r="F74" s="408" t="s">
        <v>204</v>
      </c>
      <c r="G74" s="501"/>
      <c r="H74" s="502"/>
      <c r="I74" s="502"/>
      <c r="J74" s="503"/>
    </row>
    <row r="75" spans="1:10" ht="283.35000000000002" customHeight="1" thickBot="1" x14ac:dyDescent="0.35">
      <c r="A75" s="493"/>
      <c r="B75" s="132" t="s">
        <v>125</v>
      </c>
      <c r="C75" s="491">
        <f>Assistent!C14</f>
        <v>0</v>
      </c>
      <c r="D75" s="492"/>
      <c r="E75" s="98"/>
      <c r="F75" s="493"/>
      <c r="G75" s="504"/>
      <c r="H75" s="505"/>
      <c r="I75" s="505"/>
      <c r="J75" s="506"/>
    </row>
    <row r="76" spans="1:10" ht="84.95" customHeight="1" thickBot="1" x14ac:dyDescent="0.35">
      <c r="A76" s="341" t="s">
        <v>212</v>
      </c>
      <c r="B76" s="342"/>
      <c r="C76" s="342"/>
      <c r="D76" s="342"/>
      <c r="E76" s="342"/>
      <c r="F76" s="342"/>
      <c r="G76" s="342"/>
      <c r="H76" s="342"/>
      <c r="I76" s="342"/>
      <c r="J76" s="343"/>
    </row>
    <row r="77" spans="1:10" ht="28.35" customHeight="1" thickBot="1" x14ac:dyDescent="0.35">
      <c r="A77" s="400"/>
      <c r="B77" s="400"/>
      <c r="C77" s="400"/>
      <c r="D77" s="400"/>
      <c r="E77" s="400"/>
      <c r="F77" s="400"/>
      <c r="G77" s="400"/>
      <c r="H77" s="400"/>
      <c r="I77" s="400"/>
      <c r="J77" s="400"/>
    </row>
    <row r="78" spans="1:10" ht="283.35000000000002" customHeight="1" thickBot="1" x14ac:dyDescent="0.35">
      <c r="A78" s="568" t="s">
        <v>218</v>
      </c>
      <c r="B78" s="569"/>
      <c r="C78" s="569"/>
      <c r="D78" s="569"/>
      <c r="E78" s="569"/>
      <c r="F78" s="569"/>
      <c r="G78" s="569"/>
      <c r="H78" s="569"/>
      <c r="I78" s="569"/>
      <c r="J78" s="570"/>
    </row>
    <row r="79" spans="1:10" ht="84.95" customHeight="1" thickBot="1" x14ac:dyDescent="0.35">
      <c r="A79" s="557" t="s">
        <v>192</v>
      </c>
      <c r="B79" s="558"/>
      <c r="C79" s="558"/>
      <c r="D79" s="559"/>
      <c r="E79" s="478"/>
      <c r="F79" s="485" t="s">
        <v>193</v>
      </c>
      <c r="G79" s="486"/>
      <c r="H79" s="486"/>
      <c r="I79" s="486"/>
      <c r="J79" s="487"/>
    </row>
    <row r="80" spans="1:10" ht="396.75" customHeight="1" x14ac:dyDescent="0.3">
      <c r="A80" s="381" t="s">
        <v>201</v>
      </c>
      <c r="B80" s="384">
        <f>Assistent!B18</f>
        <v>0</v>
      </c>
      <c r="C80" s="385"/>
      <c r="D80" s="386"/>
      <c r="E80" s="479"/>
      <c r="F80" s="381" t="s">
        <v>201</v>
      </c>
      <c r="G80" s="372" t="s">
        <v>345</v>
      </c>
      <c r="H80" s="373"/>
      <c r="I80" s="373"/>
      <c r="J80" s="374"/>
    </row>
    <row r="81" spans="1:16383" ht="396.75" customHeight="1" x14ac:dyDescent="0.3">
      <c r="A81" s="382"/>
      <c r="B81" s="387"/>
      <c r="C81" s="388"/>
      <c r="D81" s="389"/>
      <c r="E81" s="479"/>
      <c r="F81" s="382"/>
      <c r="G81" s="375"/>
      <c r="H81" s="376"/>
      <c r="I81" s="376"/>
      <c r="J81" s="377"/>
    </row>
    <row r="82" spans="1:16383" ht="340.35" customHeight="1" x14ac:dyDescent="0.3">
      <c r="A82" s="383"/>
      <c r="B82" s="390"/>
      <c r="C82" s="391"/>
      <c r="D82" s="392"/>
      <c r="E82" s="479"/>
      <c r="F82" s="383"/>
      <c r="G82" s="378"/>
      <c r="H82" s="379"/>
      <c r="I82" s="379"/>
      <c r="J82" s="380"/>
    </row>
    <row r="83" spans="1:16383" ht="396.75" customHeight="1" x14ac:dyDescent="0.3">
      <c r="A83" s="383" t="s">
        <v>200</v>
      </c>
      <c r="B83" s="410" t="e">
        <f>Assistent!B17</f>
        <v>#DIV/0!</v>
      </c>
      <c r="C83" s="410"/>
      <c r="D83" s="411"/>
      <c r="E83" s="479"/>
      <c r="F83" s="383" t="s">
        <v>200</v>
      </c>
      <c r="G83" s="419" t="s">
        <v>208</v>
      </c>
      <c r="H83" s="419"/>
      <c r="I83" s="419"/>
      <c r="J83" s="420"/>
    </row>
    <row r="84" spans="1:16383" ht="170.1" customHeight="1" x14ac:dyDescent="0.3">
      <c r="A84" s="382"/>
      <c r="B84" s="412"/>
      <c r="C84" s="412"/>
      <c r="D84" s="413"/>
      <c r="E84" s="479"/>
      <c r="F84" s="382"/>
      <c r="G84" s="421"/>
      <c r="H84" s="421"/>
      <c r="I84" s="421"/>
      <c r="J84" s="422"/>
    </row>
    <row r="85" spans="1:16383" ht="368.45" customHeight="1" thickBot="1" x14ac:dyDescent="0.35">
      <c r="A85" s="409"/>
      <c r="B85" s="414"/>
      <c r="C85" s="414"/>
      <c r="D85" s="415"/>
      <c r="E85" s="480"/>
      <c r="F85" s="409"/>
      <c r="G85" s="423"/>
      <c r="H85" s="423"/>
      <c r="I85" s="423"/>
      <c r="J85" s="424"/>
    </row>
    <row r="86" spans="1:16383" ht="84.95" customHeight="1" thickBot="1" x14ac:dyDescent="0.3">
      <c r="A86" s="341" t="s">
        <v>26</v>
      </c>
      <c r="B86" s="342"/>
      <c r="C86" s="342"/>
      <c r="D86" s="342"/>
      <c r="E86" s="342"/>
      <c r="F86" s="342"/>
      <c r="G86" s="342"/>
      <c r="H86" s="342"/>
      <c r="I86" s="342"/>
      <c r="J86" s="342"/>
      <c r="K86" s="342"/>
      <c r="L86" s="342"/>
      <c r="M86" s="342"/>
      <c r="N86" s="342"/>
      <c r="O86" s="342"/>
      <c r="P86" s="342"/>
      <c r="Q86" s="342"/>
      <c r="R86" s="342"/>
      <c r="S86" s="342"/>
      <c r="T86" s="342"/>
      <c r="U86" s="342"/>
      <c r="V86" s="342"/>
      <c r="W86" s="342"/>
      <c r="X86" s="342"/>
      <c r="Y86" s="342"/>
      <c r="Z86" s="342"/>
      <c r="AA86" s="342"/>
      <c r="AB86" s="342"/>
      <c r="AC86" s="342"/>
      <c r="AD86" s="342"/>
      <c r="AE86" s="342"/>
      <c r="AF86" s="342"/>
      <c r="AG86" s="342"/>
      <c r="AH86" s="342"/>
      <c r="AI86" s="342"/>
      <c r="AJ86" s="342"/>
      <c r="AK86" s="342"/>
      <c r="AL86" s="342"/>
      <c r="AM86" s="342"/>
      <c r="AN86" s="342"/>
      <c r="AO86" s="342"/>
      <c r="AP86" s="342"/>
      <c r="AQ86" s="342"/>
      <c r="AR86" s="342"/>
      <c r="AS86" s="342"/>
      <c r="AT86" s="342"/>
      <c r="AU86" s="342"/>
      <c r="AV86" s="342"/>
      <c r="AW86" s="342"/>
      <c r="AX86" s="342"/>
      <c r="AY86" s="342"/>
      <c r="AZ86" s="342"/>
      <c r="BA86" s="342"/>
      <c r="BB86" s="342"/>
      <c r="BC86" s="342"/>
      <c r="BD86" s="342"/>
      <c r="BE86" s="342"/>
      <c r="BF86" s="342"/>
      <c r="BG86" s="342"/>
      <c r="BH86" s="342"/>
      <c r="BI86" s="342"/>
      <c r="BJ86" s="342"/>
      <c r="BK86" s="342"/>
      <c r="BL86" s="342"/>
      <c r="BM86" s="342"/>
      <c r="BN86" s="342"/>
      <c r="BO86" s="342"/>
      <c r="BP86" s="342"/>
      <c r="BQ86" s="342"/>
      <c r="BR86" s="342"/>
      <c r="BS86" s="342"/>
      <c r="BT86" s="342"/>
      <c r="BU86" s="342"/>
      <c r="BV86" s="342"/>
      <c r="BW86" s="342"/>
      <c r="BX86" s="342"/>
      <c r="BY86" s="342"/>
      <c r="BZ86" s="342"/>
      <c r="CA86" s="342"/>
      <c r="CB86" s="342"/>
      <c r="CC86" s="342"/>
      <c r="CD86" s="342"/>
      <c r="CE86" s="342"/>
      <c r="CF86" s="342"/>
      <c r="CG86" s="342"/>
      <c r="CH86" s="342"/>
      <c r="CI86" s="342"/>
      <c r="CJ86" s="342"/>
      <c r="CK86" s="342"/>
      <c r="CL86" s="342"/>
      <c r="CM86" s="342"/>
      <c r="CN86" s="342"/>
      <c r="CO86" s="342"/>
      <c r="CP86" s="342"/>
      <c r="CQ86" s="342"/>
      <c r="CR86" s="342"/>
      <c r="CS86" s="342"/>
      <c r="CT86" s="342"/>
      <c r="CU86" s="342"/>
      <c r="CV86" s="342"/>
      <c r="CW86" s="342"/>
      <c r="CX86" s="342"/>
      <c r="CY86" s="342"/>
      <c r="CZ86" s="342"/>
      <c r="DA86" s="342"/>
      <c r="DB86" s="342"/>
      <c r="DC86" s="342"/>
      <c r="DD86" s="342"/>
      <c r="DE86" s="342"/>
      <c r="DF86" s="342"/>
      <c r="DG86" s="342"/>
      <c r="DH86" s="342"/>
      <c r="DI86" s="342"/>
      <c r="DJ86" s="342"/>
      <c r="DK86" s="342"/>
      <c r="DL86" s="342"/>
      <c r="DM86" s="342"/>
      <c r="DN86" s="342"/>
      <c r="DO86" s="342"/>
      <c r="DP86" s="342"/>
      <c r="DQ86" s="342"/>
      <c r="DR86" s="342"/>
      <c r="DS86" s="342"/>
      <c r="DT86" s="342"/>
      <c r="DU86" s="342"/>
      <c r="DV86" s="342"/>
      <c r="DW86" s="342"/>
      <c r="DX86" s="342"/>
      <c r="DY86" s="342"/>
      <c r="DZ86" s="342"/>
      <c r="EA86" s="342"/>
      <c r="EB86" s="342"/>
      <c r="EC86" s="342"/>
      <c r="ED86" s="342"/>
      <c r="EE86" s="342"/>
      <c r="EF86" s="342"/>
      <c r="EG86" s="342"/>
      <c r="EH86" s="342"/>
      <c r="EI86" s="342"/>
      <c r="EJ86" s="342"/>
      <c r="EK86" s="342"/>
      <c r="EL86" s="342"/>
      <c r="EM86" s="342"/>
      <c r="EN86" s="342"/>
      <c r="EO86" s="342"/>
      <c r="EP86" s="342"/>
      <c r="EQ86" s="342"/>
      <c r="ER86" s="342"/>
      <c r="ES86" s="342"/>
      <c r="ET86" s="342"/>
      <c r="EU86" s="342"/>
      <c r="EV86" s="342"/>
      <c r="EW86" s="342"/>
      <c r="EX86" s="342"/>
      <c r="EY86" s="342"/>
      <c r="EZ86" s="342"/>
      <c r="FA86" s="342"/>
      <c r="FB86" s="342"/>
      <c r="FC86" s="342"/>
      <c r="FD86" s="342"/>
      <c r="FE86" s="342"/>
      <c r="FF86" s="342"/>
      <c r="FG86" s="342"/>
      <c r="FH86" s="342"/>
      <c r="FI86" s="342"/>
      <c r="FJ86" s="342"/>
      <c r="FK86" s="342"/>
      <c r="FL86" s="342"/>
      <c r="FM86" s="342"/>
      <c r="FN86" s="342"/>
      <c r="FO86" s="342"/>
      <c r="FP86" s="342"/>
      <c r="FQ86" s="342"/>
      <c r="FR86" s="342"/>
      <c r="FS86" s="342"/>
      <c r="FT86" s="342"/>
      <c r="FU86" s="342"/>
      <c r="FV86" s="342"/>
      <c r="FW86" s="342"/>
      <c r="FX86" s="342"/>
      <c r="FY86" s="342"/>
      <c r="FZ86" s="342"/>
      <c r="GA86" s="342"/>
      <c r="GB86" s="342"/>
      <c r="GC86" s="342"/>
      <c r="GD86" s="342"/>
      <c r="GE86" s="342"/>
      <c r="GF86" s="342"/>
      <c r="GG86" s="342"/>
      <c r="GH86" s="342"/>
      <c r="GI86" s="342"/>
      <c r="GJ86" s="342"/>
      <c r="GK86" s="342"/>
      <c r="GL86" s="342"/>
      <c r="GM86" s="342"/>
      <c r="GN86" s="342"/>
      <c r="GO86" s="342"/>
      <c r="GP86" s="342"/>
      <c r="GQ86" s="342"/>
      <c r="GR86" s="342"/>
      <c r="GS86" s="342"/>
      <c r="GT86" s="342"/>
      <c r="GU86" s="342"/>
      <c r="GV86" s="342"/>
      <c r="GW86" s="342"/>
      <c r="GX86" s="342"/>
      <c r="GY86" s="342"/>
      <c r="GZ86" s="342"/>
      <c r="HA86" s="342"/>
      <c r="HB86" s="342"/>
      <c r="HC86" s="342"/>
      <c r="HD86" s="342"/>
      <c r="HE86" s="342"/>
      <c r="HF86" s="342"/>
      <c r="HG86" s="342"/>
      <c r="HH86" s="342"/>
      <c r="HI86" s="342"/>
      <c r="HJ86" s="342"/>
      <c r="HK86" s="342"/>
      <c r="HL86" s="342"/>
      <c r="HM86" s="342"/>
      <c r="HN86" s="342"/>
      <c r="HO86" s="342"/>
      <c r="HP86" s="342"/>
      <c r="HQ86" s="342"/>
      <c r="HR86" s="342"/>
      <c r="HS86" s="342"/>
      <c r="HT86" s="342"/>
      <c r="HU86" s="342"/>
      <c r="HV86" s="342"/>
      <c r="HW86" s="342"/>
      <c r="HX86" s="342"/>
      <c r="HY86" s="342"/>
      <c r="HZ86" s="342"/>
      <c r="IA86" s="342"/>
      <c r="IB86" s="342"/>
      <c r="IC86" s="342"/>
      <c r="ID86" s="342"/>
      <c r="IE86" s="342"/>
      <c r="IF86" s="342"/>
      <c r="IG86" s="342"/>
      <c r="IH86" s="342"/>
      <c r="II86" s="342"/>
      <c r="IJ86" s="342"/>
      <c r="IK86" s="342"/>
      <c r="IL86" s="342"/>
      <c r="IM86" s="342"/>
      <c r="IN86" s="342"/>
      <c r="IO86" s="342"/>
      <c r="IP86" s="342"/>
      <c r="IQ86" s="342"/>
      <c r="IR86" s="342"/>
      <c r="IS86" s="342"/>
      <c r="IT86" s="342"/>
      <c r="IU86" s="342"/>
      <c r="IV86" s="342"/>
      <c r="IW86" s="342"/>
      <c r="IX86" s="342"/>
      <c r="IY86" s="342"/>
      <c r="IZ86" s="342"/>
      <c r="JA86" s="342"/>
      <c r="JB86" s="342"/>
      <c r="JC86" s="342"/>
      <c r="JD86" s="342"/>
      <c r="JE86" s="342"/>
      <c r="JF86" s="342"/>
      <c r="JG86" s="342"/>
      <c r="JH86" s="342"/>
      <c r="JI86" s="342"/>
      <c r="JJ86" s="342"/>
      <c r="JK86" s="342"/>
      <c r="JL86" s="342"/>
      <c r="JM86" s="342"/>
      <c r="JN86" s="342"/>
      <c r="JO86" s="342"/>
      <c r="JP86" s="342"/>
      <c r="JQ86" s="342"/>
      <c r="JR86" s="342"/>
      <c r="JS86" s="342"/>
      <c r="JT86" s="342"/>
      <c r="JU86" s="342"/>
      <c r="JV86" s="342"/>
      <c r="JW86" s="342"/>
      <c r="JX86" s="342"/>
      <c r="JY86" s="342"/>
      <c r="JZ86" s="342"/>
      <c r="KA86" s="342"/>
      <c r="KB86" s="342"/>
      <c r="KC86" s="342"/>
      <c r="KD86" s="342"/>
      <c r="KE86" s="342"/>
      <c r="KF86" s="342"/>
      <c r="KG86" s="342"/>
      <c r="KH86" s="342"/>
      <c r="KI86" s="342"/>
      <c r="KJ86" s="342"/>
      <c r="KK86" s="342"/>
      <c r="KL86" s="342"/>
      <c r="KM86" s="342"/>
      <c r="KN86" s="342"/>
      <c r="KO86" s="342"/>
      <c r="KP86" s="342"/>
      <c r="KQ86" s="342"/>
      <c r="KR86" s="342"/>
      <c r="KS86" s="342"/>
      <c r="KT86" s="342"/>
      <c r="KU86" s="342"/>
      <c r="KV86" s="342"/>
      <c r="KW86" s="342"/>
      <c r="KX86" s="342"/>
      <c r="KY86" s="342"/>
      <c r="KZ86" s="342"/>
      <c r="LA86" s="342"/>
      <c r="LB86" s="342"/>
      <c r="LC86" s="342"/>
      <c r="LD86" s="342"/>
      <c r="LE86" s="342"/>
      <c r="LF86" s="342"/>
      <c r="LG86" s="342"/>
      <c r="LH86" s="342"/>
      <c r="LI86" s="342"/>
      <c r="LJ86" s="342"/>
      <c r="LK86" s="342"/>
      <c r="LL86" s="342"/>
      <c r="LM86" s="342"/>
      <c r="LN86" s="342"/>
      <c r="LO86" s="342"/>
      <c r="LP86" s="342"/>
      <c r="LQ86" s="342"/>
      <c r="LR86" s="342"/>
      <c r="LS86" s="342"/>
      <c r="LT86" s="342"/>
      <c r="LU86" s="342"/>
      <c r="LV86" s="342"/>
      <c r="LW86" s="342"/>
      <c r="LX86" s="342"/>
      <c r="LY86" s="342"/>
      <c r="LZ86" s="342"/>
      <c r="MA86" s="342"/>
      <c r="MB86" s="342"/>
      <c r="MC86" s="342"/>
      <c r="MD86" s="342"/>
      <c r="ME86" s="342"/>
      <c r="MF86" s="342"/>
      <c r="MG86" s="342"/>
      <c r="MH86" s="342"/>
      <c r="MI86" s="342"/>
      <c r="MJ86" s="342"/>
      <c r="MK86" s="342"/>
      <c r="ML86" s="342"/>
      <c r="MM86" s="342"/>
      <c r="MN86" s="342"/>
      <c r="MO86" s="342"/>
      <c r="MP86" s="342"/>
      <c r="MQ86" s="342"/>
      <c r="MR86" s="342"/>
      <c r="MS86" s="342"/>
      <c r="MT86" s="342"/>
      <c r="MU86" s="342"/>
      <c r="MV86" s="342"/>
      <c r="MW86" s="342"/>
      <c r="MX86" s="342"/>
      <c r="MY86" s="342"/>
      <c r="MZ86" s="342"/>
      <c r="NA86" s="342"/>
      <c r="NB86" s="342"/>
      <c r="NC86" s="342"/>
      <c r="ND86" s="342"/>
      <c r="NE86" s="342"/>
      <c r="NF86" s="342"/>
      <c r="NG86" s="342"/>
      <c r="NH86" s="342"/>
      <c r="NI86" s="342"/>
      <c r="NJ86" s="342"/>
      <c r="NK86" s="342"/>
      <c r="NL86" s="342"/>
      <c r="NM86" s="342"/>
      <c r="NN86" s="342"/>
      <c r="NO86" s="342"/>
      <c r="NP86" s="342"/>
      <c r="NQ86" s="342"/>
      <c r="NR86" s="342"/>
      <c r="NS86" s="342"/>
      <c r="NT86" s="342"/>
      <c r="NU86" s="342"/>
      <c r="NV86" s="342"/>
      <c r="NW86" s="342"/>
      <c r="NX86" s="342"/>
      <c r="NY86" s="342"/>
      <c r="NZ86" s="342"/>
      <c r="OA86" s="342"/>
      <c r="OB86" s="342"/>
      <c r="OC86" s="342"/>
      <c r="OD86" s="342"/>
      <c r="OE86" s="342"/>
      <c r="OF86" s="342"/>
      <c r="OG86" s="342"/>
      <c r="OH86" s="342"/>
      <c r="OI86" s="342"/>
      <c r="OJ86" s="342"/>
      <c r="OK86" s="342"/>
      <c r="OL86" s="342"/>
      <c r="OM86" s="342"/>
      <c r="ON86" s="342"/>
      <c r="OO86" s="342"/>
      <c r="OP86" s="342"/>
      <c r="OQ86" s="342"/>
      <c r="OR86" s="342"/>
      <c r="OS86" s="342"/>
      <c r="OT86" s="342"/>
      <c r="OU86" s="342"/>
      <c r="OV86" s="342"/>
      <c r="OW86" s="342"/>
      <c r="OX86" s="342"/>
      <c r="OY86" s="342"/>
      <c r="OZ86" s="342"/>
      <c r="PA86" s="342"/>
      <c r="PB86" s="342"/>
      <c r="PC86" s="342"/>
      <c r="PD86" s="342"/>
      <c r="PE86" s="342"/>
      <c r="PF86" s="342"/>
      <c r="PG86" s="342"/>
      <c r="PH86" s="342"/>
      <c r="PI86" s="342"/>
      <c r="PJ86" s="342"/>
      <c r="PK86" s="342"/>
      <c r="PL86" s="342"/>
      <c r="PM86" s="342"/>
      <c r="PN86" s="342"/>
      <c r="PO86" s="342"/>
      <c r="PP86" s="342"/>
      <c r="PQ86" s="342"/>
      <c r="PR86" s="342"/>
      <c r="PS86" s="342"/>
      <c r="PT86" s="342"/>
      <c r="PU86" s="342"/>
      <c r="PV86" s="342"/>
      <c r="PW86" s="342"/>
      <c r="PX86" s="342"/>
      <c r="PY86" s="342"/>
      <c r="PZ86" s="342"/>
      <c r="QA86" s="342"/>
      <c r="QB86" s="342"/>
      <c r="QC86" s="342"/>
      <c r="QD86" s="342"/>
      <c r="QE86" s="342"/>
      <c r="QF86" s="342"/>
      <c r="QG86" s="342"/>
      <c r="QH86" s="342"/>
      <c r="QI86" s="342"/>
      <c r="QJ86" s="342"/>
      <c r="QK86" s="342"/>
      <c r="QL86" s="342"/>
      <c r="QM86" s="342"/>
      <c r="QN86" s="342"/>
      <c r="QO86" s="342"/>
      <c r="QP86" s="342"/>
      <c r="QQ86" s="342"/>
      <c r="QR86" s="342"/>
      <c r="QS86" s="342"/>
      <c r="QT86" s="342"/>
      <c r="QU86" s="342"/>
      <c r="QV86" s="342"/>
      <c r="QW86" s="342"/>
      <c r="QX86" s="342"/>
      <c r="QY86" s="342"/>
      <c r="QZ86" s="342"/>
      <c r="RA86" s="342"/>
      <c r="RB86" s="342"/>
      <c r="RC86" s="342"/>
      <c r="RD86" s="342"/>
      <c r="RE86" s="342"/>
      <c r="RF86" s="342"/>
      <c r="RG86" s="342"/>
      <c r="RH86" s="342"/>
      <c r="RI86" s="342"/>
      <c r="RJ86" s="342"/>
      <c r="RK86" s="342"/>
      <c r="RL86" s="342"/>
      <c r="RM86" s="342"/>
      <c r="RN86" s="342"/>
      <c r="RO86" s="342"/>
      <c r="RP86" s="342"/>
      <c r="RQ86" s="342"/>
      <c r="RR86" s="342"/>
      <c r="RS86" s="342"/>
      <c r="RT86" s="342"/>
      <c r="RU86" s="342"/>
      <c r="RV86" s="342"/>
      <c r="RW86" s="342"/>
      <c r="RX86" s="342"/>
      <c r="RY86" s="342"/>
      <c r="RZ86" s="342"/>
      <c r="SA86" s="342"/>
      <c r="SB86" s="342"/>
      <c r="SC86" s="342"/>
      <c r="SD86" s="342"/>
      <c r="SE86" s="342"/>
      <c r="SF86" s="342"/>
      <c r="SG86" s="342"/>
      <c r="SH86" s="342"/>
      <c r="SI86" s="342"/>
      <c r="SJ86" s="342"/>
      <c r="SK86" s="342"/>
      <c r="SL86" s="342"/>
      <c r="SM86" s="342"/>
      <c r="SN86" s="342"/>
      <c r="SO86" s="342"/>
      <c r="SP86" s="342"/>
      <c r="SQ86" s="342"/>
      <c r="SR86" s="342"/>
      <c r="SS86" s="342"/>
      <c r="ST86" s="342"/>
      <c r="SU86" s="342"/>
      <c r="SV86" s="342"/>
      <c r="SW86" s="342"/>
      <c r="SX86" s="342"/>
      <c r="SY86" s="342"/>
      <c r="SZ86" s="342"/>
      <c r="TA86" s="342"/>
      <c r="TB86" s="342"/>
      <c r="TC86" s="342"/>
      <c r="TD86" s="342"/>
      <c r="TE86" s="342"/>
      <c r="TF86" s="342"/>
      <c r="TG86" s="342"/>
      <c r="TH86" s="342"/>
      <c r="TI86" s="342"/>
      <c r="TJ86" s="342"/>
      <c r="TK86" s="342"/>
      <c r="TL86" s="342"/>
      <c r="TM86" s="342"/>
      <c r="TN86" s="342"/>
      <c r="TO86" s="342"/>
      <c r="TP86" s="342"/>
      <c r="TQ86" s="342"/>
      <c r="TR86" s="342"/>
      <c r="TS86" s="342"/>
      <c r="TT86" s="342"/>
      <c r="TU86" s="342"/>
      <c r="TV86" s="342"/>
      <c r="TW86" s="342"/>
      <c r="TX86" s="342"/>
      <c r="TY86" s="342"/>
      <c r="TZ86" s="342"/>
      <c r="UA86" s="342"/>
      <c r="UB86" s="342"/>
      <c r="UC86" s="342"/>
      <c r="UD86" s="342"/>
      <c r="UE86" s="342"/>
      <c r="UF86" s="342"/>
      <c r="UG86" s="342"/>
      <c r="UH86" s="342"/>
      <c r="UI86" s="342"/>
      <c r="UJ86" s="342"/>
      <c r="UK86" s="342"/>
      <c r="UL86" s="342"/>
      <c r="UM86" s="342"/>
      <c r="UN86" s="342"/>
      <c r="UO86" s="342"/>
      <c r="UP86" s="342"/>
      <c r="UQ86" s="342"/>
      <c r="UR86" s="342"/>
      <c r="US86" s="342"/>
      <c r="UT86" s="342"/>
      <c r="UU86" s="342"/>
      <c r="UV86" s="342"/>
      <c r="UW86" s="342"/>
      <c r="UX86" s="342"/>
      <c r="UY86" s="342"/>
      <c r="UZ86" s="342"/>
      <c r="VA86" s="342"/>
      <c r="VB86" s="342"/>
      <c r="VC86" s="342"/>
      <c r="VD86" s="342"/>
      <c r="VE86" s="342"/>
      <c r="VF86" s="342"/>
      <c r="VG86" s="342"/>
      <c r="VH86" s="342"/>
      <c r="VI86" s="342"/>
      <c r="VJ86" s="342"/>
      <c r="VK86" s="342"/>
      <c r="VL86" s="342"/>
      <c r="VM86" s="342"/>
      <c r="VN86" s="342"/>
      <c r="VO86" s="342"/>
      <c r="VP86" s="342"/>
      <c r="VQ86" s="342"/>
      <c r="VR86" s="342"/>
      <c r="VS86" s="342"/>
      <c r="VT86" s="342"/>
      <c r="VU86" s="342"/>
      <c r="VV86" s="342"/>
      <c r="VW86" s="342"/>
      <c r="VX86" s="342"/>
      <c r="VY86" s="342"/>
      <c r="VZ86" s="342"/>
      <c r="WA86" s="342"/>
      <c r="WB86" s="342"/>
      <c r="WC86" s="342"/>
      <c r="WD86" s="342"/>
      <c r="WE86" s="342"/>
      <c r="WF86" s="342"/>
      <c r="WG86" s="342"/>
      <c r="WH86" s="342"/>
      <c r="WI86" s="342"/>
      <c r="WJ86" s="342"/>
      <c r="WK86" s="342"/>
      <c r="WL86" s="342"/>
      <c r="WM86" s="342"/>
      <c r="WN86" s="342"/>
      <c r="WO86" s="342"/>
      <c r="WP86" s="342"/>
      <c r="WQ86" s="342"/>
      <c r="WR86" s="342"/>
      <c r="WS86" s="342"/>
      <c r="WT86" s="342"/>
      <c r="WU86" s="342"/>
      <c r="WV86" s="342"/>
      <c r="WW86" s="342"/>
      <c r="WX86" s="342"/>
      <c r="WY86" s="342"/>
      <c r="WZ86" s="342"/>
      <c r="XA86" s="342"/>
      <c r="XB86" s="342"/>
      <c r="XC86" s="342"/>
      <c r="XD86" s="342"/>
      <c r="XE86" s="342"/>
      <c r="XF86" s="342"/>
      <c r="XG86" s="342"/>
      <c r="XH86" s="342"/>
      <c r="XI86" s="342"/>
      <c r="XJ86" s="342"/>
      <c r="XK86" s="342"/>
      <c r="XL86" s="342"/>
      <c r="XM86" s="342"/>
      <c r="XN86" s="342"/>
      <c r="XO86" s="342"/>
      <c r="XP86" s="342"/>
      <c r="XQ86" s="342"/>
      <c r="XR86" s="342"/>
      <c r="XS86" s="342"/>
      <c r="XT86" s="342"/>
      <c r="XU86" s="342"/>
      <c r="XV86" s="342"/>
      <c r="XW86" s="342"/>
      <c r="XX86" s="342"/>
      <c r="XY86" s="342"/>
      <c r="XZ86" s="342"/>
      <c r="YA86" s="342"/>
      <c r="YB86" s="342"/>
      <c r="YC86" s="342"/>
      <c r="YD86" s="342"/>
      <c r="YE86" s="342"/>
      <c r="YF86" s="342"/>
      <c r="YG86" s="342"/>
      <c r="YH86" s="342"/>
      <c r="YI86" s="342"/>
      <c r="YJ86" s="342"/>
      <c r="YK86" s="342"/>
      <c r="YL86" s="342"/>
      <c r="YM86" s="342"/>
      <c r="YN86" s="342"/>
      <c r="YO86" s="342"/>
      <c r="YP86" s="342"/>
      <c r="YQ86" s="342"/>
      <c r="YR86" s="342"/>
      <c r="YS86" s="342"/>
      <c r="YT86" s="342"/>
      <c r="YU86" s="342"/>
      <c r="YV86" s="342"/>
      <c r="YW86" s="342"/>
      <c r="YX86" s="342"/>
      <c r="YY86" s="342"/>
      <c r="YZ86" s="342"/>
      <c r="ZA86" s="342"/>
      <c r="ZB86" s="342"/>
      <c r="ZC86" s="342"/>
      <c r="ZD86" s="342"/>
      <c r="ZE86" s="342"/>
      <c r="ZF86" s="342"/>
      <c r="ZG86" s="342"/>
      <c r="ZH86" s="342"/>
      <c r="ZI86" s="342"/>
      <c r="ZJ86" s="342"/>
      <c r="ZK86" s="342"/>
      <c r="ZL86" s="342"/>
      <c r="ZM86" s="342"/>
      <c r="ZN86" s="342"/>
      <c r="ZO86" s="342"/>
      <c r="ZP86" s="342"/>
      <c r="ZQ86" s="342"/>
      <c r="ZR86" s="342"/>
      <c r="ZS86" s="342"/>
      <c r="ZT86" s="342"/>
      <c r="ZU86" s="342"/>
      <c r="ZV86" s="342"/>
      <c r="ZW86" s="342"/>
      <c r="ZX86" s="342"/>
      <c r="ZY86" s="342"/>
      <c r="ZZ86" s="342"/>
      <c r="AAA86" s="342"/>
      <c r="AAB86" s="342"/>
      <c r="AAC86" s="342"/>
      <c r="AAD86" s="342"/>
      <c r="AAE86" s="342"/>
      <c r="AAF86" s="342"/>
      <c r="AAG86" s="342"/>
      <c r="AAH86" s="342"/>
      <c r="AAI86" s="342"/>
      <c r="AAJ86" s="342"/>
      <c r="AAK86" s="342"/>
      <c r="AAL86" s="342"/>
      <c r="AAM86" s="342"/>
      <c r="AAN86" s="342"/>
      <c r="AAO86" s="342"/>
      <c r="AAP86" s="342"/>
      <c r="AAQ86" s="342"/>
      <c r="AAR86" s="342"/>
      <c r="AAS86" s="342"/>
      <c r="AAT86" s="342"/>
      <c r="AAU86" s="342"/>
      <c r="AAV86" s="342"/>
      <c r="AAW86" s="342"/>
      <c r="AAX86" s="342"/>
      <c r="AAY86" s="342"/>
      <c r="AAZ86" s="342"/>
      <c r="ABA86" s="342"/>
      <c r="ABB86" s="342"/>
      <c r="ABC86" s="342"/>
      <c r="ABD86" s="342"/>
      <c r="ABE86" s="342"/>
      <c r="ABF86" s="342"/>
      <c r="ABG86" s="342"/>
      <c r="ABH86" s="342"/>
      <c r="ABI86" s="342"/>
      <c r="ABJ86" s="342"/>
      <c r="ABK86" s="342"/>
      <c r="ABL86" s="342"/>
      <c r="ABM86" s="342"/>
      <c r="ABN86" s="342"/>
      <c r="ABO86" s="342"/>
      <c r="ABP86" s="342"/>
      <c r="ABQ86" s="342"/>
      <c r="ABR86" s="342"/>
      <c r="ABS86" s="342"/>
      <c r="ABT86" s="342"/>
      <c r="ABU86" s="342"/>
      <c r="ABV86" s="342"/>
      <c r="ABW86" s="342"/>
      <c r="ABX86" s="342"/>
      <c r="ABY86" s="342"/>
      <c r="ABZ86" s="342"/>
      <c r="ACA86" s="342"/>
      <c r="ACB86" s="342"/>
      <c r="ACC86" s="342"/>
      <c r="ACD86" s="342"/>
      <c r="ACE86" s="342"/>
      <c r="ACF86" s="342"/>
      <c r="ACG86" s="342"/>
      <c r="ACH86" s="342"/>
      <c r="ACI86" s="342"/>
      <c r="ACJ86" s="342"/>
      <c r="ACK86" s="342"/>
      <c r="ACL86" s="342"/>
      <c r="ACM86" s="342"/>
      <c r="ACN86" s="342"/>
      <c r="ACO86" s="342"/>
      <c r="ACP86" s="342"/>
      <c r="ACQ86" s="342"/>
      <c r="ACR86" s="342"/>
      <c r="ACS86" s="342"/>
      <c r="ACT86" s="342"/>
      <c r="ACU86" s="342"/>
      <c r="ACV86" s="342"/>
      <c r="ACW86" s="342"/>
      <c r="ACX86" s="342"/>
      <c r="ACY86" s="342"/>
      <c r="ACZ86" s="342"/>
      <c r="ADA86" s="342"/>
      <c r="ADB86" s="342"/>
      <c r="ADC86" s="342"/>
      <c r="ADD86" s="342"/>
      <c r="ADE86" s="342"/>
      <c r="ADF86" s="342"/>
      <c r="ADG86" s="342"/>
      <c r="ADH86" s="342"/>
      <c r="ADI86" s="342"/>
      <c r="ADJ86" s="342"/>
      <c r="ADK86" s="342"/>
      <c r="ADL86" s="342"/>
      <c r="ADM86" s="342"/>
      <c r="ADN86" s="342"/>
      <c r="ADO86" s="342"/>
      <c r="ADP86" s="342"/>
      <c r="ADQ86" s="342"/>
      <c r="ADR86" s="342"/>
      <c r="ADS86" s="342"/>
      <c r="ADT86" s="342"/>
      <c r="ADU86" s="342"/>
      <c r="ADV86" s="342"/>
      <c r="ADW86" s="342"/>
      <c r="ADX86" s="342"/>
      <c r="ADY86" s="342"/>
      <c r="ADZ86" s="342"/>
      <c r="AEA86" s="342"/>
      <c r="AEB86" s="342"/>
      <c r="AEC86" s="342"/>
      <c r="AED86" s="342"/>
      <c r="AEE86" s="342"/>
      <c r="AEF86" s="342"/>
      <c r="AEG86" s="342"/>
      <c r="AEH86" s="342"/>
      <c r="AEI86" s="342"/>
      <c r="AEJ86" s="342"/>
      <c r="AEK86" s="342"/>
      <c r="AEL86" s="342"/>
      <c r="AEM86" s="342"/>
      <c r="AEN86" s="342"/>
      <c r="AEO86" s="342"/>
      <c r="AEP86" s="342"/>
      <c r="AEQ86" s="342"/>
      <c r="AER86" s="342"/>
      <c r="AES86" s="342"/>
      <c r="AET86" s="342"/>
      <c r="AEU86" s="342"/>
      <c r="AEV86" s="342"/>
      <c r="AEW86" s="342"/>
      <c r="AEX86" s="342"/>
      <c r="AEY86" s="342"/>
      <c r="AEZ86" s="342"/>
      <c r="AFA86" s="342"/>
      <c r="AFB86" s="342"/>
      <c r="AFC86" s="342"/>
      <c r="AFD86" s="342"/>
      <c r="AFE86" s="342"/>
      <c r="AFF86" s="342"/>
      <c r="AFG86" s="342"/>
      <c r="AFH86" s="342"/>
      <c r="AFI86" s="342"/>
      <c r="AFJ86" s="342"/>
      <c r="AFK86" s="342"/>
      <c r="AFL86" s="342"/>
      <c r="AFM86" s="342"/>
      <c r="AFN86" s="342"/>
      <c r="AFO86" s="342"/>
      <c r="AFP86" s="342"/>
      <c r="AFQ86" s="342"/>
      <c r="AFR86" s="342"/>
      <c r="AFS86" s="342"/>
      <c r="AFT86" s="342"/>
      <c r="AFU86" s="342"/>
      <c r="AFV86" s="342"/>
      <c r="AFW86" s="342"/>
      <c r="AFX86" s="342"/>
      <c r="AFY86" s="342"/>
      <c r="AFZ86" s="342"/>
      <c r="AGA86" s="342"/>
      <c r="AGB86" s="342"/>
      <c r="AGC86" s="342"/>
      <c r="AGD86" s="342"/>
      <c r="AGE86" s="342"/>
      <c r="AGF86" s="342"/>
      <c r="AGG86" s="342"/>
      <c r="AGH86" s="342"/>
      <c r="AGI86" s="342"/>
      <c r="AGJ86" s="342"/>
      <c r="AGK86" s="342"/>
      <c r="AGL86" s="342"/>
      <c r="AGM86" s="342"/>
      <c r="AGN86" s="342"/>
      <c r="AGO86" s="342"/>
      <c r="AGP86" s="342"/>
      <c r="AGQ86" s="342"/>
      <c r="AGR86" s="342"/>
      <c r="AGS86" s="342"/>
      <c r="AGT86" s="342"/>
      <c r="AGU86" s="342"/>
      <c r="AGV86" s="342"/>
      <c r="AGW86" s="342"/>
      <c r="AGX86" s="342"/>
      <c r="AGY86" s="342"/>
      <c r="AGZ86" s="342"/>
      <c r="AHA86" s="342"/>
      <c r="AHB86" s="342"/>
      <c r="AHC86" s="342"/>
      <c r="AHD86" s="342"/>
      <c r="AHE86" s="342"/>
      <c r="AHF86" s="342"/>
      <c r="AHG86" s="342"/>
      <c r="AHH86" s="342"/>
      <c r="AHI86" s="342"/>
      <c r="AHJ86" s="342"/>
      <c r="AHK86" s="342"/>
      <c r="AHL86" s="342"/>
      <c r="AHM86" s="342"/>
      <c r="AHN86" s="342"/>
      <c r="AHO86" s="342"/>
      <c r="AHP86" s="342"/>
      <c r="AHQ86" s="342"/>
      <c r="AHR86" s="342"/>
      <c r="AHS86" s="342"/>
      <c r="AHT86" s="342"/>
      <c r="AHU86" s="342"/>
      <c r="AHV86" s="342"/>
      <c r="AHW86" s="342"/>
      <c r="AHX86" s="342"/>
      <c r="AHY86" s="342"/>
      <c r="AHZ86" s="342"/>
      <c r="AIA86" s="342"/>
      <c r="AIB86" s="342"/>
      <c r="AIC86" s="342"/>
      <c r="AID86" s="342"/>
      <c r="AIE86" s="342"/>
      <c r="AIF86" s="342"/>
      <c r="AIG86" s="342"/>
      <c r="AIH86" s="342"/>
      <c r="AII86" s="342"/>
      <c r="AIJ86" s="342"/>
      <c r="AIK86" s="342"/>
      <c r="AIL86" s="342"/>
      <c r="AIM86" s="342"/>
      <c r="AIN86" s="342"/>
      <c r="AIO86" s="342"/>
      <c r="AIP86" s="342"/>
      <c r="AIQ86" s="342"/>
      <c r="AIR86" s="342"/>
      <c r="AIS86" s="342"/>
      <c r="AIT86" s="342"/>
      <c r="AIU86" s="342"/>
      <c r="AIV86" s="342"/>
      <c r="AIW86" s="342"/>
      <c r="AIX86" s="342"/>
      <c r="AIY86" s="342"/>
      <c r="AIZ86" s="342"/>
      <c r="AJA86" s="342"/>
      <c r="AJB86" s="342"/>
      <c r="AJC86" s="342"/>
      <c r="AJD86" s="342"/>
      <c r="AJE86" s="342"/>
      <c r="AJF86" s="342"/>
      <c r="AJG86" s="342"/>
      <c r="AJH86" s="342"/>
      <c r="AJI86" s="342"/>
      <c r="AJJ86" s="342"/>
      <c r="AJK86" s="342"/>
      <c r="AJL86" s="342"/>
      <c r="AJM86" s="342"/>
      <c r="AJN86" s="342"/>
      <c r="AJO86" s="342"/>
      <c r="AJP86" s="342"/>
      <c r="AJQ86" s="342"/>
      <c r="AJR86" s="342"/>
      <c r="AJS86" s="342"/>
      <c r="AJT86" s="342"/>
      <c r="AJU86" s="342"/>
      <c r="AJV86" s="342"/>
      <c r="AJW86" s="342"/>
      <c r="AJX86" s="342"/>
      <c r="AJY86" s="342"/>
      <c r="AJZ86" s="342"/>
      <c r="AKA86" s="342"/>
      <c r="AKB86" s="342"/>
      <c r="AKC86" s="342"/>
      <c r="AKD86" s="342"/>
      <c r="AKE86" s="342"/>
      <c r="AKF86" s="342"/>
      <c r="AKG86" s="342"/>
      <c r="AKH86" s="342"/>
      <c r="AKI86" s="342"/>
      <c r="AKJ86" s="342"/>
      <c r="AKK86" s="342"/>
      <c r="AKL86" s="342"/>
      <c r="AKM86" s="342"/>
      <c r="AKN86" s="342"/>
      <c r="AKO86" s="342"/>
      <c r="AKP86" s="342"/>
      <c r="AKQ86" s="342"/>
      <c r="AKR86" s="342"/>
      <c r="AKS86" s="342"/>
      <c r="AKT86" s="342"/>
      <c r="AKU86" s="342"/>
      <c r="AKV86" s="342"/>
      <c r="AKW86" s="342"/>
      <c r="AKX86" s="342"/>
      <c r="AKY86" s="342"/>
      <c r="AKZ86" s="342"/>
      <c r="ALA86" s="342"/>
      <c r="ALB86" s="342"/>
      <c r="ALC86" s="342"/>
      <c r="ALD86" s="342"/>
      <c r="ALE86" s="342"/>
      <c r="ALF86" s="342"/>
      <c r="ALG86" s="342"/>
      <c r="ALH86" s="342"/>
      <c r="ALI86" s="342"/>
      <c r="ALJ86" s="342"/>
      <c r="ALK86" s="342"/>
      <c r="ALL86" s="342"/>
      <c r="ALM86" s="342"/>
      <c r="ALN86" s="342"/>
      <c r="ALO86" s="342"/>
      <c r="ALP86" s="342"/>
      <c r="ALQ86" s="342"/>
      <c r="ALR86" s="342"/>
      <c r="ALS86" s="342"/>
      <c r="ALT86" s="342"/>
      <c r="ALU86" s="342"/>
      <c r="ALV86" s="342"/>
      <c r="ALW86" s="342"/>
      <c r="ALX86" s="342"/>
      <c r="ALY86" s="342"/>
      <c r="ALZ86" s="342"/>
      <c r="AMA86" s="342"/>
      <c r="AMB86" s="342"/>
      <c r="AMC86" s="342"/>
      <c r="AMD86" s="342"/>
      <c r="AME86" s="342"/>
      <c r="AMF86" s="342"/>
      <c r="AMG86" s="342"/>
      <c r="AMH86" s="342"/>
      <c r="AMI86" s="342"/>
      <c r="AMJ86" s="342"/>
      <c r="AMK86" s="342"/>
      <c r="AML86" s="342"/>
      <c r="AMM86" s="342"/>
      <c r="AMN86" s="342"/>
      <c r="AMO86" s="342"/>
      <c r="AMP86" s="342"/>
      <c r="AMQ86" s="342"/>
      <c r="AMR86" s="342"/>
      <c r="AMS86" s="342"/>
      <c r="AMT86" s="342"/>
      <c r="AMU86" s="342"/>
      <c r="AMV86" s="342"/>
      <c r="AMW86" s="342"/>
      <c r="AMX86" s="342"/>
      <c r="AMY86" s="342"/>
      <c r="AMZ86" s="342"/>
      <c r="ANA86" s="342"/>
      <c r="ANB86" s="342"/>
      <c r="ANC86" s="342"/>
      <c r="AND86" s="342"/>
      <c r="ANE86" s="342"/>
      <c r="ANF86" s="342"/>
      <c r="ANG86" s="342"/>
      <c r="ANH86" s="342"/>
      <c r="ANI86" s="342"/>
      <c r="ANJ86" s="342"/>
      <c r="ANK86" s="342"/>
      <c r="ANL86" s="342"/>
      <c r="ANM86" s="342"/>
      <c r="ANN86" s="342"/>
      <c r="ANO86" s="342"/>
      <c r="ANP86" s="342"/>
      <c r="ANQ86" s="342"/>
      <c r="ANR86" s="342"/>
      <c r="ANS86" s="342"/>
      <c r="ANT86" s="342"/>
      <c r="ANU86" s="342"/>
      <c r="ANV86" s="342"/>
      <c r="ANW86" s="342"/>
      <c r="ANX86" s="342"/>
      <c r="ANY86" s="342"/>
      <c r="ANZ86" s="342"/>
      <c r="AOA86" s="342"/>
      <c r="AOB86" s="342"/>
      <c r="AOC86" s="342"/>
      <c r="AOD86" s="342"/>
      <c r="AOE86" s="342"/>
      <c r="AOF86" s="342"/>
      <c r="AOG86" s="342"/>
      <c r="AOH86" s="342"/>
      <c r="AOI86" s="342"/>
      <c r="AOJ86" s="342"/>
      <c r="AOK86" s="342"/>
      <c r="AOL86" s="342"/>
      <c r="AOM86" s="342"/>
      <c r="AON86" s="342"/>
      <c r="AOO86" s="342"/>
      <c r="AOP86" s="342"/>
      <c r="AOQ86" s="342"/>
      <c r="AOR86" s="342"/>
      <c r="AOS86" s="342"/>
      <c r="AOT86" s="342"/>
      <c r="AOU86" s="342"/>
      <c r="AOV86" s="342"/>
      <c r="AOW86" s="342"/>
      <c r="AOX86" s="342"/>
      <c r="AOY86" s="342"/>
      <c r="AOZ86" s="342"/>
      <c r="APA86" s="342"/>
      <c r="APB86" s="342"/>
      <c r="APC86" s="342"/>
      <c r="APD86" s="342"/>
      <c r="APE86" s="342"/>
      <c r="APF86" s="342"/>
      <c r="APG86" s="342"/>
      <c r="APH86" s="342"/>
      <c r="API86" s="342"/>
      <c r="APJ86" s="342"/>
      <c r="APK86" s="342"/>
      <c r="APL86" s="342"/>
      <c r="APM86" s="342"/>
      <c r="APN86" s="342"/>
      <c r="APO86" s="342"/>
      <c r="APP86" s="342"/>
      <c r="APQ86" s="342"/>
      <c r="APR86" s="342"/>
      <c r="APS86" s="342"/>
      <c r="APT86" s="342"/>
      <c r="APU86" s="342"/>
      <c r="APV86" s="342"/>
      <c r="APW86" s="342"/>
      <c r="APX86" s="342"/>
      <c r="APY86" s="342"/>
      <c r="APZ86" s="342"/>
      <c r="AQA86" s="342"/>
      <c r="AQB86" s="342"/>
      <c r="AQC86" s="342"/>
      <c r="AQD86" s="342"/>
      <c r="AQE86" s="342"/>
      <c r="AQF86" s="342"/>
      <c r="AQG86" s="342"/>
      <c r="AQH86" s="342"/>
      <c r="AQI86" s="342"/>
      <c r="AQJ86" s="342"/>
      <c r="AQK86" s="342"/>
      <c r="AQL86" s="342"/>
      <c r="AQM86" s="342"/>
      <c r="AQN86" s="342"/>
      <c r="AQO86" s="342"/>
      <c r="AQP86" s="342"/>
      <c r="AQQ86" s="342"/>
      <c r="AQR86" s="342"/>
      <c r="AQS86" s="342"/>
      <c r="AQT86" s="342"/>
      <c r="AQU86" s="342"/>
      <c r="AQV86" s="342"/>
      <c r="AQW86" s="342"/>
      <c r="AQX86" s="342"/>
      <c r="AQY86" s="342"/>
      <c r="AQZ86" s="342"/>
      <c r="ARA86" s="342"/>
      <c r="ARB86" s="342"/>
      <c r="ARC86" s="342"/>
      <c r="ARD86" s="342"/>
      <c r="ARE86" s="342"/>
      <c r="ARF86" s="342"/>
      <c r="ARG86" s="342"/>
      <c r="ARH86" s="342"/>
      <c r="ARI86" s="342"/>
      <c r="ARJ86" s="342"/>
      <c r="ARK86" s="342"/>
      <c r="ARL86" s="342"/>
      <c r="ARM86" s="342"/>
      <c r="ARN86" s="342"/>
      <c r="ARO86" s="342"/>
      <c r="ARP86" s="342"/>
      <c r="ARQ86" s="342"/>
      <c r="ARR86" s="342"/>
      <c r="ARS86" s="342"/>
      <c r="ART86" s="342"/>
      <c r="ARU86" s="342"/>
      <c r="ARV86" s="342"/>
      <c r="ARW86" s="342"/>
      <c r="ARX86" s="342"/>
      <c r="ARY86" s="342"/>
      <c r="ARZ86" s="342"/>
      <c r="ASA86" s="342"/>
      <c r="ASB86" s="342"/>
      <c r="ASC86" s="342"/>
      <c r="ASD86" s="342"/>
      <c r="ASE86" s="342"/>
      <c r="ASF86" s="342"/>
      <c r="ASG86" s="342"/>
      <c r="ASH86" s="342"/>
      <c r="ASI86" s="342"/>
      <c r="ASJ86" s="342"/>
      <c r="ASK86" s="342"/>
      <c r="ASL86" s="342"/>
      <c r="ASM86" s="342"/>
      <c r="ASN86" s="342"/>
      <c r="ASO86" s="342"/>
      <c r="ASP86" s="342"/>
      <c r="ASQ86" s="342"/>
      <c r="ASR86" s="342"/>
      <c r="ASS86" s="342"/>
      <c r="AST86" s="342"/>
      <c r="ASU86" s="342"/>
      <c r="ASV86" s="342"/>
      <c r="ASW86" s="342"/>
      <c r="ASX86" s="342"/>
      <c r="ASY86" s="342"/>
      <c r="ASZ86" s="342"/>
      <c r="ATA86" s="342"/>
      <c r="ATB86" s="342"/>
      <c r="ATC86" s="342"/>
      <c r="ATD86" s="342"/>
      <c r="ATE86" s="342"/>
      <c r="ATF86" s="342"/>
      <c r="ATG86" s="342"/>
      <c r="ATH86" s="342"/>
      <c r="ATI86" s="342"/>
      <c r="ATJ86" s="342"/>
      <c r="ATK86" s="342"/>
      <c r="ATL86" s="342"/>
      <c r="ATM86" s="342"/>
      <c r="ATN86" s="342"/>
      <c r="ATO86" s="342"/>
      <c r="ATP86" s="342"/>
      <c r="ATQ86" s="342"/>
      <c r="ATR86" s="342"/>
      <c r="ATS86" s="342"/>
      <c r="ATT86" s="342"/>
      <c r="ATU86" s="342"/>
      <c r="ATV86" s="342"/>
      <c r="ATW86" s="342"/>
      <c r="ATX86" s="342"/>
      <c r="ATY86" s="342"/>
      <c r="ATZ86" s="342"/>
      <c r="AUA86" s="342"/>
      <c r="AUB86" s="342"/>
      <c r="AUC86" s="342"/>
      <c r="AUD86" s="342"/>
      <c r="AUE86" s="342"/>
      <c r="AUF86" s="342"/>
      <c r="AUG86" s="342"/>
      <c r="AUH86" s="342"/>
      <c r="AUI86" s="342"/>
      <c r="AUJ86" s="342"/>
      <c r="AUK86" s="342"/>
      <c r="AUL86" s="342"/>
      <c r="AUM86" s="342"/>
      <c r="AUN86" s="342"/>
      <c r="AUO86" s="342"/>
      <c r="AUP86" s="342"/>
      <c r="AUQ86" s="342"/>
      <c r="AUR86" s="342"/>
      <c r="AUS86" s="342"/>
      <c r="AUT86" s="342"/>
      <c r="AUU86" s="342"/>
      <c r="AUV86" s="342"/>
      <c r="AUW86" s="342"/>
      <c r="AUX86" s="342"/>
      <c r="AUY86" s="342"/>
      <c r="AUZ86" s="342"/>
      <c r="AVA86" s="342"/>
      <c r="AVB86" s="342"/>
      <c r="AVC86" s="342"/>
      <c r="AVD86" s="342"/>
      <c r="AVE86" s="342"/>
      <c r="AVF86" s="342"/>
      <c r="AVG86" s="342"/>
      <c r="AVH86" s="342"/>
      <c r="AVI86" s="342"/>
      <c r="AVJ86" s="342"/>
      <c r="AVK86" s="342"/>
      <c r="AVL86" s="342"/>
      <c r="AVM86" s="342"/>
      <c r="AVN86" s="342"/>
      <c r="AVO86" s="342"/>
      <c r="AVP86" s="342"/>
      <c r="AVQ86" s="342"/>
      <c r="AVR86" s="342"/>
      <c r="AVS86" s="342"/>
      <c r="AVT86" s="342"/>
      <c r="AVU86" s="342"/>
      <c r="AVV86" s="342"/>
      <c r="AVW86" s="342"/>
      <c r="AVX86" s="342"/>
      <c r="AVY86" s="342"/>
      <c r="AVZ86" s="342"/>
      <c r="AWA86" s="342"/>
      <c r="AWB86" s="342"/>
      <c r="AWC86" s="342"/>
      <c r="AWD86" s="342"/>
      <c r="AWE86" s="342"/>
      <c r="AWF86" s="342"/>
      <c r="AWG86" s="342"/>
      <c r="AWH86" s="342"/>
      <c r="AWI86" s="342"/>
      <c r="AWJ86" s="342"/>
      <c r="AWK86" s="342"/>
      <c r="AWL86" s="342"/>
      <c r="AWM86" s="342"/>
      <c r="AWN86" s="342"/>
      <c r="AWO86" s="342"/>
      <c r="AWP86" s="342"/>
      <c r="AWQ86" s="342"/>
      <c r="AWR86" s="342"/>
      <c r="AWS86" s="342"/>
      <c r="AWT86" s="342"/>
      <c r="AWU86" s="342"/>
      <c r="AWV86" s="342"/>
      <c r="AWW86" s="342"/>
      <c r="AWX86" s="342"/>
      <c r="AWY86" s="342"/>
      <c r="AWZ86" s="342"/>
      <c r="AXA86" s="342"/>
      <c r="AXB86" s="342"/>
      <c r="AXC86" s="342"/>
      <c r="AXD86" s="342"/>
      <c r="AXE86" s="342"/>
      <c r="AXF86" s="342"/>
      <c r="AXG86" s="342"/>
      <c r="AXH86" s="342"/>
      <c r="AXI86" s="342"/>
      <c r="AXJ86" s="342"/>
      <c r="AXK86" s="342"/>
      <c r="AXL86" s="342"/>
      <c r="AXM86" s="342"/>
      <c r="AXN86" s="342"/>
      <c r="AXO86" s="342"/>
      <c r="AXP86" s="342"/>
      <c r="AXQ86" s="342"/>
      <c r="AXR86" s="342"/>
      <c r="AXS86" s="342"/>
      <c r="AXT86" s="342"/>
      <c r="AXU86" s="342"/>
      <c r="AXV86" s="342"/>
      <c r="AXW86" s="342"/>
      <c r="AXX86" s="342"/>
      <c r="AXY86" s="342"/>
      <c r="AXZ86" s="342"/>
      <c r="AYA86" s="342"/>
      <c r="AYB86" s="342"/>
      <c r="AYC86" s="342"/>
      <c r="AYD86" s="342"/>
      <c r="AYE86" s="342"/>
      <c r="AYF86" s="342"/>
      <c r="AYG86" s="342"/>
      <c r="AYH86" s="342"/>
      <c r="AYI86" s="342"/>
      <c r="AYJ86" s="342"/>
      <c r="AYK86" s="342"/>
      <c r="AYL86" s="342"/>
      <c r="AYM86" s="342"/>
      <c r="AYN86" s="342"/>
      <c r="AYO86" s="342"/>
      <c r="AYP86" s="342"/>
      <c r="AYQ86" s="342"/>
      <c r="AYR86" s="342"/>
      <c r="AYS86" s="342"/>
      <c r="AYT86" s="342"/>
      <c r="AYU86" s="342"/>
      <c r="AYV86" s="342"/>
      <c r="AYW86" s="342"/>
      <c r="AYX86" s="342"/>
      <c r="AYY86" s="342"/>
      <c r="AYZ86" s="342"/>
      <c r="AZA86" s="342"/>
      <c r="AZB86" s="342"/>
      <c r="AZC86" s="342"/>
      <c r="AZD86" s="342"/>
      <c r="AZE86" s="342"/>
      <c r="AZF86" s="342"/>
      <c r="AZG86" s="342"/>
      <c r="AZH86" s="342"/>
      <c r="AZI86" s="342"/>
      <c r="AZJ86" s="342"/>
      <c r="AZK86" s="342"/>
      <c r="AZL86" s="342"/>
      <c r="AZM86" s="342"/>
      <c r="AZN86" s="342"/>
      <c r="AZO86" s="342"/>
      <c r="AZP86" s="342"/>
      <c r="AZQ86" s="342"/>
      <c r="AZR86" s="342"/>
      <c r="AZS86" s="342"/>
      <c r="AZT86" s="342"/>
      <c r="AZU86" s="342"/>
      <c r="AZV86" s="342"/>
      <c r="AZW86" s="342"/>
      <c r="AZX86" s="342"/>
      <c r="AZY86" s="342"/>
      <c r="AZZ86" s="342"/>
      <c r="BAA86" s="342"/>
      <c r="BAB86" s="342"/>
      <c r="BAC86" s="342"/>
      <c r="BAD86" s="342"/>
      <c r="BAE86" s="342"/>
      <c r="BAF86" s="342"/>
      <c r="BAG86" s="342"/>
      <c r="BAH86" s="342"/>
      <c r="BAI86" s="342"/>
      <c r="BAJ86" s="342"/>
      <c r="BAK86" s="342"/>
      <c r="BAL86" s="342"/>
      <c r="BAM86" s="342"/>
      <c r="BAN86" s="342"/>
      <c r="BAO86" s="342"/>
      <c r="BAP86" s="342"/>
      <c r="BAQ86" s="342"/>
      <c r="BAR86" s="342"/>
      <c r="BAS86" s="342"/>
      <c r="BAT86" s="342"/>
      <c r="BAU86" s="342"/>
      <c r="BAV86" s="342"/>
      <c r="BAW86" s="342"/>
      <c r="BAX86" s="342"/>
      <c r="BAY86" s="342"/>
      <c r="BAZ86" s="342"/>
      <c r="BBA86" s="342"/>
      <c r="BBB86" s="342"/>
      <c r="BBC86" s="342"/>
      <c r="BBD86" s="342"/>
      <c r="BBE86" s="342"/>
      <c r="BBF86" s="342"/>
      <c r="BBG86" s="342"/>
      <c r="BBH86" s="342"/>
      <c r="BBI86" s="342"/>
      <c r="BBJ86" s="342"/>
      <c r="BBK86" s="342"/>
      <c r="BBL86" s="342"/>
      <c r="BBM86" s="342"/>
      <c r="BBN86" s="342"/>
      <c r="BBO86" s="342"/>
      <c r="BBP86" s="342"/>
      <c r="BBQ86" s="342"/>
      <c r="BBR86" s="342"/>
      <c r="BBS86" s="342"/>
      <c r="BBT86" s="342"/>
      <c r="BBU86" s="342"/>
      <c r="BBV86" s="342"/>
      <c r="BBW86" s="342"/>
      <c r="BBX86" s="342"/>
      <c r="BBY86" s="342"/>
      <c r="BBZ86" s="342"/>
      <c r="BCA86" s="342"/>
      <c r="BCB86" s="342"/>
      <c r="BCC86" s="342"/>
      <c r="BCD86" s="342"/>
      <c r="BCE86" s="342"/>
      <c r="BCF86" s="342"/>
      <c r="BCG86" s="342"/>
      <c r="BCH86" s="342"/>
      <c r="BCI86" s="342"/>
      <c r="BCJ86" s="342"/>
      <c r="BCK86" s="342"/>
      <c r="BCL86" s="342"/>
      <c r="BCM86" s="342"/>
      <c r="BCN86" s="342"/>
      <c r="BCO86" s="342"/>
      <c r="BCP86" s="342"/>
      <c r="BCQ86" s="342"/>
      <c r="BCR86" s="342"/>
      <c r="BCS86" s="342"/>
      <c r="BCT86" s="342"/>
      <c r="BCU86" s="342"/>
      <c r="BCV86" s="342"/>
      <c r="BCW86" s="342"/>
      <c r="BCX86" s="342"/>
      <c r="BCY86" s="342"/>
      <c r="BCZ86" s="342"/>
      <c r="BDA86" s="342"/>
      <c r="BDB86" s="342"/>
      <c r="BDC86" s="342"/>
      <c r="BDD86" s="342"/>
      <c r="BDE86" s="342"/>
      <c r="BDF86" s="342"/>
      <c r="BDG86" s="342"/>
      <c r="BDH86" s="342"/>
      <c r="BDI86" s="342"/>
      <c r="BDJ86" s="342"/>
      <c r="BDK86" s="342"/>
      <c r="BDL86" s="342"/>
      <c r="BDM86" s="342"/>
      <c r="BDN86" s="342"/>
      <c r="BDO86" s="342"/>
      <c r="BDP86" s="342"/>
      <c r="BDQ86" s="342"/>
      <c r="BDR86" s="342"/>
      <c r="BDS86" s="342"/>
      <c r="BDT86" s="342"/>
      <c r="BDU86" s="342"/>
      <c r="BDV86" s="342"/>
      <c r="BDW86" s="342"/>
      <c r="BDX86" s="342"/>
      <c r="BDY86" s="342"/>
      <c r="BDZ86" s="342"/>
      <c r="BEA86" s="342"/>
      <c r="BEB86" s="342"/>
      <c r="BEC86" s="342"/>
      <c r="BED86" s="342"/>
      <c r="BEE86" s="342"/>
      <c r="BEF86" s="342"/>
      <c r="BEG86" s="342"/>
      <c r="BEH86" s="342"/>
      <c r="BEI86" s="342"/>
      <c r="BEJ86" s="342"/>
      <c r="BEK86" s="342"/>
      <c r="BEL86" s="342"/>
      <c r="BEM86" s="342"/>
      <c r="BEN86" s="342"/>
      <c r="BEO86" s="342"/>
      <c r="BEP86" s="342"/>
      <c r="BEQ86" s="342"/>
      <c r="BER86" s="342"/>
      <c r="BES86" s="342"/>
      <c r="BET86" s="342"/>
      <c r="BEU86" s="342"/>
      <c r="BEV86" s="342"/>
      <c r="BEW86" s="342"/>
      <c r="BEX86" s="342"/>
      <c r="BEY86" s="342"/>
      <c r="BEZ86" s="342"/>
      <c r="BFA86" s="342"/>
      <c r="BFB86" s="342"/>
      <c r="BFC86" s="342"/>
      <c r="BFD86" s="342"/>
      <c r="BFE86" s="342"/>
      <c r="BFF86" s="342"/>
      <c r="BFG86" s="342"/>
      <c r="BFH86" s="342"/>
      <c r="BFI86" s="342"/>
      <c r="BFJ86" s="342"/>
      <c r="BFK86" s="342"/>
      <c r="BFL86" s="342"/>
      <c r="BFM86" s="342"/>
      <c r="BFN86" s="342"/>
      <c r="BFO86" s="342"/>
      <c r="BFP86" s="342"/>
      <c r="BFQ86" s="342"/>
      <c r="BFR86" s="342"/>
      <c r="BFS86" s="342"/>
      <c r="BFT86" s="342"/>
      <c r="BFU86" s="342"/>
      <c r="BFV86" s="342"/>
      <c r="BFW86" s="342"/>
      <c r="BFX86" s="342"/>
      <c r="BFY86" s="342"/>
      <c r="BFZ86" s="342"/>
      <c r="BGA86" s="342"/>
      <c r="BGB86" s="342"/>
      <c r="BGC86" s="342"/>
      <c r="BGD86" s="342"/>
      <c r="BGE86" s="342"/>
      <c r="BGF86" s="342"/>
      <c r="BGG86" s="342"/>
      <c r="BGH86" s="342"/>
      <c r="BGI86" s="342"/>
      <c r="BGJ86" s="342"/>
      <c r="BGK86" s="342"/>
      <c r="BGL86" s="342"/>
      <c r="BGM86" s="342"/>
      <c r="BGN86" s="342"/>
      <c r="BGO86" s="342"/>
      <c r="BGP86" s="342"/>
      <c r="BGQ86" s="342"/>
      <c r="BGR86" s="342"/>
      <c r="BGS86" s="342"/>
      <c r="BGT86" s="342"/>
      <c r="BGU86" s="342"/>
      <c r="BGV86" s="342"/>
      <c r="BGW86" s="342"/>
      <c r="BGX86" s="342"/>
      <c r="BGY86" s="342"/>
      <c r="BGZ86" s="342"/>
      <c r="BHA86" s="342"/>
      <c r="BHB86" s="342"/>
      <c r="BHC86" s="342"/>
      <c r="BHD86" s="342"/>
      <c r="BHE86" s="342"/>
      <c r="BHF86" s="342"/>
      <c r="BHG86" s="342"/>
      <c r="BHH86" s="342"/>
      <c r="BHI86" s="342"/>
      <c r="BHJ86" s="342"/>
      <c r="BHK86" s="342"/>
      <c r="BHL86" s="342"/>
      <c r="BHM86" s="342"/>
      <c r="BHN86" s="342"/>
      <c r="BHO86" s="342"/>
      <c r="BHP86" s="342"/>
      <c r="BHQ86" s="342"/>
      <c r="BHR86" s="342"/>
      <c r="BHS86" s="342"/>
      <c r="BHT86" s="342"/>
      <c r="BHU86" s="342"/>
      <c r="BHV86" s="342"/>
      <c r="BHW86" s="342"/>
      <c r="BHX86" s="342"/>
      <c r="BHY86" s="342"/>
      <c r="BHZ86" s="342"/>
      <c r="BIA86" s="342"/>
      <c r="BIB86" s="342"/>
      <c r="BIC86" s="342"/>
      <c r="BID86" s="342"/>
      <c r="BIE86" s="342"/>
      <c r="BIF86" s="342"/>
      <c r="BIG86" s="342"/>
      <c r="BIH86" s="342"/>
      <c r="BII86" s="342"/>
      <c r="BIJ86" s="342"/>
      <c r="BIK86" s="342"/>
      <c r="BIL86" s="342"/>
      <c r="BIM86" s="342"/>
      <c r="BIN86" s="342"/>
      <c r="BIO86" s="342"/>
      <c r="BIP86" s="342"/>
      <c r="BIQ86" s="342"/>
      <c r="BIR86" s="342"/>
      <c r="BIS86" s="342"/>
      <c r="BIT86" s="342"/>
      <c r="BIU86" s="342"/>
      <c r="BIV86" s="342"/>
      <c r="BIW86" s="342"/>
      <c r="BIX86" s="342"/>
      <c r="BIY86" s="342"/>
      <c r="BIZ86" s="342"/>
      <c r="BJA86" s="342"/>
      <c r="BJB86" s="342"/>
      <c r="BJC86" s="342"/>
      <c r="BJD86" s="342"/>
      <c r="BJE86" s="342"/>
      <c r="BJF86" s="342"/>
      <c r="BJG86" s="342"/>
      <c r="BJH86" s="342"/>
      <c r="BJI86" s="342"/>
      <c r="BJJ86" s="342"/>
      <c r="BJK86" s="342"/>
      <c r="BJL86" s="342"/>
      <c r="BJM86" s="342"/>
      <c r="BJN86" s="342"/>
      <c r="BJO86" s="342"/>
      <c r="BJP86" s="342"/>
      <c r="BJQ86" s="342"/>
      <c r="BJR86" s="342"/>
      <c r="BJS86" s="342"/>
      <c r="BJT86" s="342"/>
      <c r="BJU86" s="342"/>
      <c r="BJV86" s="342"/>
      <c r="BJW86" s="342"/>
      <c r="BJX86" s="342"/>
      <c r="BJY86" s="342"/>
      <c r="BJZ86" s="342"/>
      <c r="BKA86" s="342"/>
      <c r="BKB86" s="342"/>
      <c r="BKC86" s="342"/>
      <c r="BKD86" s="342"/>
      <c r="BKE86" s="342"/>
      <c r="BKF86" s="342"/>
      <c r="BKG86" s="342"/>
      <c r="BKH86" s="342"/>
      <c r="BKI86" s="342"/>
      <c r="BKJ86" s="342"/>
      <c r="BKK86" s="342"/>
      <c r="BKL86" s="342"/>
      <c r="BKM86" s="342"/>
      <c r="BKN86" s="342"/>
      <c r="BKO86" s="342"/>
      <c r="BKP86" s="342"/>
      <c r="BKQ86" s="342"/>
      <c r="BKR86" s="342"/>
      <c r="BKS86" s="342"/>
      <c r="BKT86" s="342"/>
      <c r="BKU86" s="342"/>
      <c r="BKV86" s="342"/>
      <c r="BKW86" s="342"/>
      <c r="BKX86" s="342"/>
      <c r="BKY86" s="342"/>
      <c r="BKZ86" s="342"/>
      <c r="BLA86" s="342"/>
      <c r="BLB86" s="342"/>
      <c r="BLC86" s="342"/>
      <c r="BLD86" s="342"/>
      <c r="BLE86" s="342"/>
      <c r="BLF86" s="342"/>
      <c r="BLG86" s="342"/>
      <c r="BLH86" s="342"/>
      <c r="BLI86" s="342"/>
      <c r="BLJ86" s="342"/>
      <c r="BLK86" s="342"/>
      <c r="BLL86" s="342"/>
      <c r="BLM86" s="342"/>
      <c r="BLN86" s="342"/>
      <c r="BLO86" s="342"/>
      <c r="BLP86" s="342"/>
      <c r="BLQ86" s="342"/>
      <c r="BLR86" s="342"/>
      <c r="BLS86" s="342"/>
      <c r="BLT86" s="342"/>
      <c r="BLU86" s="342"/>
      <c r="BLV86" s="342"/>
      <c r="BLW86" s="342"/>
      <c r="BLX86" s="342"/>
      <c r="BLY86" s="342"/>
      <c r="BLZ86" s="342"/>
      <c r="BMA86" s="342"/>
      <c r="BMB86" s="342"/>
      <c r="BMC86" s="342"/>
      <c r="BMD86" s="342"/>
      <c r="BME86" s="342"/>
      <c r="BMF86" s="342"/>
      <c r="BMG86" s="342"/>
      <c r="BMH86" s="342"/>
      <c r="BMI86" s="342"/>
      <c r="BMJ86" s="342"/>
      <c r="BMK86" s="342"/>
      <c r="BML86" s="342"/>
      <c r="BMM86" s="342"/>
      <c r="BMN86" s="342"/>
      <c r="BMO86" s="342"/>
      <c r="BMP86" s="342"/>
      <c r="BMQ86" s="342"/>
      <c r="BMR86" s="342"/>
      <c r="BMS86" s="342"/>
      <c r="BMT86" s="342"/>
      <c r="BMU86" s="342"/>
      <c r="BMV86" s="342"/>
      <c r="BMW86" s="342"/>
      <c r="BMX86" s="342"/>
      <c r="BMY86" s="342"/>
      <c r="BMZ86" s="342"/>
      <c r="BNA86" s="342"/>
      <c r="BNB86" s="342"/>
      <c r="BNC86" s="342"/>
      <c r="BND86" s="342"/>
      <c r="BNE86" s="342"/>
      <c r="BNF86" s="342"/>
      <c r="BNG86" s="342"/>
      <c r="BNH86" s="342"/>
      <c r="BNI86" s="342"/>
      <c r="BNJ86" s="342"/>
      <c r="BNK86" s="342"/>
      <c r="BNL86" s="342"/>
      <c r="BNM86" s="342"/>
      <c r="BNN86" s="342"/>
      <c r="BNO86" s="342"/>
      <c r="BNP86" s="342"/>
      <c r="BNQ86" s="342"/>
      <c r="BNR86" s="342"/>
      <c r="BNS86" s="342"/>
      <c r="BNT86" s="342"/>
      <c r="BNU86" s="342"/>
      <c r="BNV86" s="342"/>
      <c r="BNW86" s="342"/>
      <c r="BNX86" s="342"/>
      <c r="BNY86" s="342"/>
      <c r="BNZ86" s="342"/>
      <c r="BOA86" s="342"/>
      <c r="BOB86" s="342"/>
      <c r="BOC86" s="342"/>
      <c r="BOD86" s="342"/>
      <c r="BOE86" s="342"/>
      <c r="BOF86" s="342"/>
      <c r="BOG86" s="342"/>
      <c r="BOH86" s="342"/>
      <c r="BOI86" s="342"/>
      <c r="BOJ86" s="342"/>
      <c r="BOK86" s="342"/>
      <c r="BOL86" s="342"/>
      <c r="BOM86" s="342"/>
      <c r="BON86" s="342"/>
      <c r="BOO86" s="342"/>
      <c r="BOP86" s="342"/>
      <c r="BOQ86" s="342"/>
      <c r="BOR86" s="342"/>
      <c r="BOS86" s="342"/>
      <c r="BOT86" s="342"/>
      <c r="BOU86" s="342"/>
      <c r="BOV86" s="342"/>
      <c r="BOW86" s="342"/>
      <c r="BOX86" s="342"/>
      <c r="BOY86" s="342"/>
      <c r="BOZ86" s="342"/>
      <c r="BPA86" s="342"/>
      <c r="BPB86" s="342"/>
      <c r="BPC86" s="342"/>
      <c r="BPD86" s="342"/>
      <c r="BPE86" s="342"/>
      <c r="BPF86" s="342"/>
      <c r="BPG86" s="342"/>
      <c r="BPH86" s="342"/>
      <c r="BPI86" s="342"/>
      <c r="BPJ86" s="342"/>
      <c r="BPK86" s="342"/>
      <c r="BPL86" s="342"/>
      <c r="BPM86" s="342"/>
      <c r="BPN86" s="342"/>
      <c r="BPO86" s="342"/>
      <c r="BPP86" s="342"/>
      <c r="BPQ86" s="342"/>
      <c r="BPR86" s="342"/>
      <c r="BPS86" s="342"/>
      <c r="BPT86" s="342"/>
      <c r="BPU86" s="342"/>
      <c r="BPV86" s="342"/>
      <c r="BPW86" s="342"/>
      <c r="BPX86" s="342"/>
      <c r="BPY86" s="342"/>
      <c r="BPZ86" s="342"/>
      <c r="BQA86" s="342"/>
      <c r="BQB86" s="342"/>
      <c r="BQC86" s="342"/>
      <c r="BQD86" s="342"/>
      <c r="BQE86" s="342"/>
      <c r="BQF86" s="342"/>
      <c r="BQG86" s="342"/>
      <c r="BQH86" s="342"/>
      <c r="BQI86" s="342"/>
      <c r="BQJ86" s="342"/>
      <c r="BQK86" s="342"/>
      <c r="BQL86" s="342"/>
      <c r="BQM86" s="342"/>
      <c r="BQN86" s="342"/>
      <c r="BQO86" s="342"/>
      <c r="BQP86" s="342"/>
      <c r="BQQ86" s="342"/>
      <c r="BQR86" s="342"/>
      <c r="BQS86" s="342"/>
      <c r="BQT86" s="342"/>
      <c r="BQU86" s="342"/>
      <c r="BQV86" s="342"/>
      <c r="BQW86" s="342"/>
      <c r="BQX86" s="342"/>
      <c r="BQY86" s="342"/>
      <c r="BQZ86" s="342"/>
      <c r="BRA86" s="342"/>
      <c r="BRB86" s="342"/>
      <c r="BRC86" s="342"/>
      <c r="BRD86" s="342"/>
      <c r="BRE86" s="342"/>
      <c r="BRF86" s="342"/>
      <c r="BRG86" s="342"/>
      <c r="BRH86" s="342"/>
      <c r="BRI86" s="342"/>
      <c r="BRJ86" s="342"/>
      <c r="BRK86" s="342"/>
      <c r="BRL86" s="342"/>
      <c r="BRM86" s="342"/>
      <c r="BRN86" s="342"/>
      <c r="BRO86" s="342"/>
      <c r="BRP86" s="342"/>
      <c r="BRQ86" s="342"/>
      <c r="BRR86" s="342"/>
      <c r="BRS86" s="342"/>
      <c r="BRT86" s="342"/>
      <c r="BRU86" s="342"/>
      <c r="BRV86" s="342"/>
      <c r="BRW86" s="342"/>
      <c r="BRX86" s="342"/>
      <c r="BRY86" s="342"/>
      <c r="BRZ86" s="342"/>
      <c r="BSA86" s="342"/>
      <c r="BSB86" s="342"/>
      <c r="BSC86" s="342"/>
      <c r="BSD86" s="342"/>
      <c r="BSE86" s="342"/>
      <c r="BSF86" s="342"/>
      <c r="BSG86" s="342"/>
      <c r="BSH86" s="342"/>
      <c r="BSI86" s="342"/>
      <c r="BSJ86" s="342"/>
      <c r="BSK86" s="342"/>
      <c r="BSL86" s="342"/>
      <c r="BSM86" s="342"/>
      <c r="BSN86" s="342"/>
      <c r="BSO86" s="342"/>
      <c r="BSP86" s="342"/>
      <c r="BSQ86" s="342"/>
      <c r="BSR86" s="342"/>
      <c r="BSS86" s="342"/>
      <c r="BST86" s="342"/>
      <c r="BSU86" s="342"/>
      <c r="BSV86" s="342"/>
      <c r="BSW86" s="342"/>
      <c r="BSX86" s="342"/>
      <c r="BSY86" s="342"/>
      <c r="BSZ86" s="342"/>
      <c r="BTA86" s="342"/>
      <c r="BTB86" s="342"/>
      <c r="BTC86" s="342"/>
      <c r="BTD86" s="342"/>
      <c r="BTE86" s="342"/>
      <c r="BTF86" s="342"/>
      <c r="BTG86" s="342"/>
      <c r="BTH86" s="342"/>
      <c r="BTI86" s="342"/>
      <c r="BTJ86" s="342"/>
      <c r="BTK86" s="342"/>
      <c r="BTL86" s="342"/>
      <c r="BTM86" s="342"/>
      <c r="BTN86" s="342"/>
      <c r="BTO86" s="342"/>
      <c r="BTP86" s="342"/>
      <c r="BTQ86" s="342"/>
      <c r="BTR86" s="342"/>
      <c r="BTS86" s="342"/>
      <c r="BTT86" s="342"/>
      <c r="BTU86" s="342"/>
      <c r="BTV86" s="342"/>
      <c r="BTW86" s="342"/>
      <c r="BTX86" s="342"/>
      <c r="BTY86" s="342"/>
      <c r="BTZ86" s="342"/>
      <c r="BUA86" s="342"/>
      <c r="BUB86" s="342"/>
      <c r="BUC86" s="342"/>
      <c r="BUD86" s="342"/>
      <c r="BUE86" s="342"/>
      <c r="BUF86" s="342"/>
      <c r="BUG86" s="342"/>
      <c r="BUH86" s="342"/>
      <c r="BUI86" s="342"/>
      <c r="BUJ86" s="342"/>
      <c r="BUK86" s="342"/>
      <c r="BUL86" s="342"/>
      <c r="BUM86" s="342"/>
      <c r="BUN86" s="342"/>
      <c r="BUO86" s="342"/>
      <c r="BUP86" s="342"/>
      <c r="BUQ86" s="342"/>
      <c r="BUR86" s="342"/>
      <c r="BUS86" s="342"/>
      <c r="BUT86" s="342"/>
      <c r="BUU86" s="342"/>
      <c r="BUV86" s="342"/>
      <c r="BUW86" s="342"/>
      <c r="BUX86" s="342"/>
      <c r="BUY86" s="342"/>
      <c r="BUZ86" s="342"/>
      <c r="BVA86" s="342"/>
      <c r="BVB86" s="342"/>
      <c r="BVC86" s="342"/>
      <c r="BVD86" s="342"/>
      <c r="BVE86" s="342"/>
      <c r="BVF86" s="342"/>
      <c r="BVG86" s="342"/>
      <c r="BVH86" s="342"/>
      <c r="BVI86" s="342"/>
      <c r="BVJ86" s="342"/>
      <c r="BVK86" s="342"/>
      <c r="BVL86" s="342"/>
      <c r="BVM86" s="342"/>
      <c r="BVN86" s="342"/>
      <c r="BVO86" s="342"/>
      <c r="BVP86" s="342"/>
      <c r="BVQ86" s="342"/>
      <c r="BVR86" s="342"/>
      <c r="BVS86" s="342"/>
      <c r="BVT86" s="342"/>
      <c r="BVU86" s="342"/>
      <c r="BVV86" s="342"/>
      <c r="BVW86" s="342"/>
      <c r="BVX86" s="342"/>
      <c r="BVY86" s="342"/>
      <c r="BVZ86" s="342"/>
      <c r="BWA86" s="342"/>
      <c r="BWB86" s="342"/>
      <c r="BWC86" s="342"/>
      <c r="BWD86" s="342"/>
      <c r="BWE86" s="342"/>
      <c r="BWF86" s="342"/>
      <c r="BWG86" s="342"/>
      <c r="BWH86" s="342"/>
      <c r="BWI86" s="342"/>
      <c r="BWJ86" s="342"/>
      <c r="BWK86" s="342"/>
      <c r="BWL86" s="342"/>
      <c r="BWM86" s="342"/>
      <c r="BWN86" s="342"/>
      <c r="BWO86" s="342"/>
      <c r="BWP86" s="342"/>
      <c r="BWQ86" s="342"/>
      <c r="BWR86" s="342"/>
      <c r="BWS86" s="342"/>
      <c r="BWT86" s="342"/>
      <c r="BWU86" s="342"/>
      <c r="BWV86" s="342"/>
      <c r="BWW86" s="342"/>
      <c r="BWX86" s="342"/>
      <c r="BWY86" s="342"/>
      <c r="BWZ86" s="342"/>
      <c r="BXA86" s="342"/>
      <c r="BXB86" s="342"/>
      <c r="BXC86" s="342"/>
      <c r="BXD86" s="342"/>
      <c r="BXE86" s="342"/>
      <c r="BXF86" s="342"/>
      <c r="BXG86" s="342"/>
      <c r="BXH86" s="342"/>
      <c r="BXI86" s="342"/>
      <c r="BXJ86" s="342"/>
      <c r="BXK86" s="342"/>
      <c r="BXL86" s="342"/>
      <c r="BXM86" s="342"/>
      <c r="BXN86" s="342"/>
      <c r="BXO86" s="342"/>
      <c r="BXP86" s="342"/>
      <c r="BXQ86" s="342"/>
      <c r="BXR86" s="342"/>
      <c r="BXS86" s="342"/>
      <c r="BXT86" s="342"/>
      <c r="BXU86" s="342"/>
      <c r="BXV86" s="342"/>
      <c r="BXW86" s="342"/>
      <c r="BXX86" s="342"/>
      <c r="BXY86" s="342"/>
      <c r="BXZ86" s="342"/>
      <c r="BYA86" s="342"/>
      <c r="BYB86" s="342"/>
      <c r="BYC86" s="342"/>
      <c r="BYD86" s="342"/>
      <c r="BYE86" s="342"/>
      <c r="BYF86" s="342"/>
      <c r="BYG86" s="342"/>
      <c r="BYH86" s="342"/>
      <c r="BYI86" s="342"/>
      <c r="BYJ86" s="342"/>
      <c r="BYK86" s="342"/>
      <c r="BYL86" s="342"/>
      <c r="BYM86" s="342"/>
      <c r="BYN86" s="342"/>
      <c r="BYO86" s="342"/>
      <c r="BYP86" s="342"/>
      <c r="BYQ86" s="342"/>
      <c r="BYR86" s="342"/>
      <c r="BYS86" s="342"/>
      <c r="BYT86" s="342"/>
      <c r="BYU86" s="342"/>
      <c r="BYV86" s="342"/>
      <c r="BYW86" s="342"/>
      <c r="BYX86" s="342"/>
      <c r="BYY86" s="342"/>
      <c r="BYZ86" s="342"/>
      <c r="BZA86" s="342"/>
      <c r="BZB86" s="342"/>
      <c r="BZC86" s="342"/>
      <c r="BZD86" s="342"/>
      <c r="BZE86" s="342"/>
      <c r="BZF86" s="342"/>
      <c r="BZG86" s="342"/>
      <c r="BZH86" s="342"/>
      <c r="BZI86" s="342"/>
      <c r="BZJ86" s="342"/>
      <c r="BZK86" s="342"/>
      <c r="BZL86" s="342"/>
      <c r="BZM86" s="342"/>
      <c r="BZN86" s="342"/>
      <c r="BZO86" s="342"/>
      <c r="BZP86" s="342"/>
      <c r="BZQ86" s="342"/>
      <c r="BZR86" s="342"/>
      <c r="BZS86" s="342"/>
      <c r="BZT86" s="342"/>
      <c r="BZU86" s="342"/>
      <c r="BZV86" s="342"/>
      <c r="BZW86" s="342"/>
      <c r="BZX86" s="342"/>
      <c r="BZY86" s="342"/>
      <c r="BZZ86" s="342"/>
      <c r="CAA86" s="342"/>
      <c r="CAB86" s="342"/>
      <c r="CAC86" s="342"/>
      <c r="CAD86" s="342"/>
      <c r="CAE86" s="342"/>
      <c r="CAF86" s="342"/>
      <c r="CAG86" s="342"/>
      <c r="CAH86" s="342"/>
      <c r="CAI86" s="342"/>
      <c r="CAJ86" s="342"/>
      <c r="CAK86" s="342"/>
      <c r="CAL86" s="342"/>
      <c r="CAM86" s="342"/>
      <c r="CAN86" s="342"/>
      <c r="CAO86" s="342"/>
      <c r="CAP86" s="342"/>
      <c r="CAQ86" s="342"/>
      <c r="CAR86" s="342"/>
      <c r="CAS86" s="342"/>
      <c r="CAT86" s="342"/>
      <c r="CAU86" s="342"/>
      <c r="CAV86" s="342"/>
      <c r="CAW86" s="342"/>
      <c r="CAX86" s="342"/>
      <c r="CAY86" s="342"/>
      <c r="CAZ86" s="342"/>
      <c r="CBA86" s="342"/>
      <c r="CBB86" s="342"/>
      <c r="CBC86" s="342"/>
      <c r="CBD86" s="342"/>
      <c r="CBE86" s="342"/>
      <c r="CBF86" s="342"/>
      <c r="CBG86" s="342"/>
      <c r="CBH86" s="342"/>
      <c r="CBI86" s="342"/>
      <c r="CBJ86" s="342"/>
      <c r="CBK86" s="342"/>
      <c r="CBL86" s="342"/>
      <c r="CBM86" s="342"/>
      <c r="CBN86" s="342"/>
      <c r="CBO86" s="342"/>
      <c r="CBP86" s="342"/>
      <c r="CBQ86" s="342"/>
      <c r="CBR86" s="342"/>
      <c r="CBS86" s="342"/>
      <c r="CBT86" s="342"/>
      <c r="CBU86" s="342"/>
      <c r="CBV86" s="342"/>
      <c r="CBW86" s="342"/>
      <c r="CBX86" s="342"/>
      <c r="CBY86" s="342"/>
      <c r="CBZ86" s="342"/>
      <c r="CCA86" s="342"/>
      <c r="CCB86" s="342"/>
      <c r="CCC86" s="342"/>
      <c r="CCD86" s="342"/>
      <c r="CCE86" s="342"/>
      <c r="CCF86" s="342"/>
      <c r="CCG86" s="342"/>
      <c r="CCH86" s="342"/>
      <c r="CCI86" s="342"/>
      <c r="CCJ86" s="342"/>
      <c r="CCK86" s="342"/>
      <c r="CCL86" s="342"/>
      <c r="CCM86" s="342"/>
      <c r="CCN86" s="342"/>
      <c r="CCO86" s="342"/>
      <c r="CCP86" s="342"/>
      <c r="CCQ86" s="342"/>
      <c r="CCR86" s="342"/>
      <c r="CCS86" s="342"/>
      <c r="CCT86" s="342"/>
      <c r="CCU86" s="342"/>
      <c r="CCV86" s="342"/>
      <c r="CCW86" s="342"/>
      <c r="CCX86" s="342"/>
      <c r="CCY86" s="342"/>
      <c r="CCZ86" s="342"/>
      <c r="CDA86" s="342"/>
      <c r="CDB86" s="342"/>
      <c r="CDC86" s="342"/>
      <c r="CDD86" s="342"/>
      <c r="CDE86" s="342"/>
      <c r="CDF86" s="342"/>
      <c r="CDG86" s="342"/>
      <c r="CDH86" s="342"/>
      <c r="CDI86" s="342"/>
      <c r="CDJ86" s="342"/>
      <c r="CDK86" s="342"/>
      <c r="CDL86" s="342"/>
      <c r="CDM86" s="342"/>
      <c r="CDN86" s="342"/>
      <c r="CDO86" s="342"/>
      <c r="CDP86" s="342"/>
      <c r="CDQ86" s="342"/>
      <c r="CDR86" s="342"/>
      <c r="CDS86" s="342"/>
      <c r="CDT86" s="342"/>
      <c r="CDU86" s="342"/>
      <c r="CDV86" s="342"/>
      <c r="CDW86" s="342"/>
      <c r="CDX86" s="342"/>
      <c r="CDY86" s="342"/>
      <c r="CDZ86" s="342"/>
      <c r="CEA86" s="342"/>
      <c r="CEB86" s="342"/>
      <c r="CEC86" s="342"/>
      <c r="CED86" s="342"/>
      <c r="CEE86" s="342"/>
      <c r="CEF86" s="342"/>
      <c r="CEG86" s="342"/>
      <c r="CEH86" s="342"/>
      <c r="CEI86" s="342"/>
      <c r="CEJ86" s="342"/>
      <c r="CEK86" s="342"/>
      <c r="CEL86" s="342"/>
      <c r="CEM86" s="342"/>
      <c r="CEN86" s="342"/>
      <c r="CEO86" s="342"/>
      <c r="CEP86" s="342"/>
      <c r="CEQ86" s="342"/>
      <c r="CER86" s="342"/>
      <c r="CES86" s="342"/>
      <c r="CET86" s="342"/>
      <c r="CEU86" s="342"/>
      <c r="CEV86" s="342"/>
      <c r="CEW86" s="342"/>
      <c r="CEX86" s="342"/>
      <c r="CEY86" s="342"/>
      <c r="CEZ86" s="342"/>
      <c r="CFA86" s="342"/>
      <c r="CFB86" s="342"/>
      <c r="CFC86" s="342"/>
      <c r="CFD86" s="342"/>
      <c r="CFE86" s="342"/>
      <c r="CFF86" s="342"/>
      <c r="CFG86" s="342"/>
      <c r="CFH86" s="342"/>
      <c r="CFI86" s="342"/>
      <c r="CFJ86" s="342"/>
      <c r="CFK86" s="342"/>
      <c r="CFL86" s="342"/>
      <c r="CFM86" s="342"/>
      <c r="CFN86" s="342"/>
      <c r="CFO86" s="342"/>
      <c r="CFP86" s="342"/>
      <c r="CFQ86" s="342"/>
      <c r="CFR86" s="342"/>
      <c r="CFS86" s="342"/>
      <c r="CFT86" s="342"/>
      <c r="CFU86" s="342"/>
      <c r="CFV86" s="342"/>
      <c r="CFW86" s="342"/>
      <c r="CFX86" s="342"/>
      <c r="CFY86" s="342"/>
      <c r="CFZ86" s="342"/>
      <c r="CGA86" s="342"/>
      <c r="CGB86" s="342"/>
      <c r="CGC86" s="342"/>
      <c r="CGD86" s="342"/>
      <c r="CGE86" s="342"/>
      <c r="CGF86" s="342"/>
      <c r="CGG86" s="342"/>
      <c r="CGH86" s="342"/>
      <c r="CGI86" s="342"/>
      <c r="CGJ86" s="342"/>
      <c r="CGK86" s="342"/>
      <c r="CGL86" s="342"/>
      <c r="CGM86" s="342"/>
      <c r="CGN86" s="342"/>
      <c r="CGO86" s="342"/>
      <c r="CGP86" s="342"/>
      <c r="CGQ86" s="342"/>
      <c r="CGR86" s="342"/>
      <c r="CGS86" s="342"/>
      <c r="CGT86" s="342"/>
      <c r="CGU86" s="342"/>
      <c r="CGV86" s="342"/>
      <c r="CGW86" s="342"/>
      <c r="CGX86" s="342"/>
      <c r="CGY86" s="342"/>
      <c r="CGZ86" s="342"/>
      <c r="CHA86" s="342"/>
      <c r="CHB86" s="342"/>
      <c r="CHC86" s="342"/>
      <c r="CHD86" s="342"/>
      <c r="CHE86" s="342"/>
      <c r="CHF86" s="342"/>
      <c r="CHG86" s="342"/>
      <c r="CHH86" s="342"/>
      <c r="CHI86" s="342"/>
      <c r="CHJ86" s="342"/>
      <c r="CHK86" s="342"/>
      <c r="CHL86" s="342"/>
      <c r="CHM86" s="342"/>
      <c r="CHN86" s="342"/>
      <c r="CHO86" s="342"/>
      <c r="CHP86" s="342"/>
      <c r="CHQ86" s="342"/>
      <c r="CHR86" s="342"/>
      <c r="CHS86" s="342"/>
      <c r="CHT86" s="342"/>
      <c r="CHU86" s="342"/>
      <c r="CHV86" s="342"/>
      <c r="CHW86" s="342"/>
      <c r="CHX86" s="342"/>
      <c r="CHY86" s="342"/>
      <c r="CHZ86" s="342"/>
      <c r="CIA86" s="342"/>
      <c r="CIB86" s="342"/>
      <c r="CIC86" s="342"/>
      <c r="CID86" s="342"/>
      <c r="CIE86" s="342"/>
      <c r="CIF86" s="342"/>
      <c r="CIG86" s="342"/>
      <c r="CIH86" s="342"/>
      <c r="CII86" s="342"/>
      <c r="CIJ86" s="342"/>
      <c r="CIK86" s="342"/>
      <c r="CIL86" s="342"/>
      <c r="CIM86" s="342"/>
      <c r="CIN86" s="342"/>
      <c r="CIO86" s="342"/>
      <c r="CIP86" s="342"/>
      <c r="CIQ86" s="342"/>
      <c r="CIR86" s="342"/>
      <c r="CIS86" s="342"/>
      <c r="CIT86" s="342"/>
      <c r="CIU86" s="342"/>
      <c r="CIV86" s="342"/>
      <c r="CIW86" s="342"/>
      <c r="CIX86" s="342"/>
      <c r="CIY86" s="342"/>
      <c r="CIZ86" s="342"/>
      <c r="CJA86" s="342"/>
      <c r="CJB86" s="342"/>
      <c r="CJC86" s="342"/>
      <c r="CJD86" s="342"/>
      <c r="CJE86" s="342"/>
      <c r="CJF86" s="342"/>
      <c r="CJG86" s="342"/>
      <c r="CJH86" s="342"/>
      <c r="CJI86" s="342"/>
      <c r="CJJ86" s="342"/>
      <c r="CJK86" s="342"/>
      <c r="CJL86" s="342"/>
      <c r="CJM86" s="342"/>
      <c r="CJN86" s="342"/>
      <c r="CJO86" s="342"/>
      <c r="CJP86" s="342"/>
      <c r="CJQ86" s="342"/>
      <c r="CJR86" s="342"/>
      <c r="CJS86" s="342"/>
      <c r="CJT86" s="342"/>
      <c r="CJU86" s="342"/>
      <c r="CJV86" s="342"/>
      <c r="CJW86" s="342"/>
      <c r="CJX86" s="342"/>
      <c r="CJY86" s="342"/>
      <c r="CJZ86" s="342"/>
      <c r="CKA86" s="342"/>
      <c r="CKB86" s="342"/>
      <c r="CKC86" s="342"/>
      <c r="CKD86" s="342"/>
      <c r="CKE86" s="342"/>
      <c r="CKF86" s="342"/>
      <c r="CKG86" s="342"/>
      <c r="CKH86" s="342"/>
      <c r="CKI86" s="342"/>
      <c r="CKJ86" s="342"/>
      <c r="CKK86" s="342"/>
      <c r="CKL86" s="342"/>
      <c r="CKM86" s="342"/>
      <c r="CKN86" s="342"/>
      <c r="CKO86" s="342"/>
      <c r="CKP86" s="342"/>
      <c r="CKQ86" s="342"/>
      <c r="CKR86" s="342"/>
      <c r="CKS86" s="342"/>
      <c r="CKT86" s="342"/>
      <c r="CKU86" s="342"/>
      <c r="CKV86" s="342"/>
      <c r="CKW86" s="342"/>
      <c r="CKX86" s="342"/>
      <c r="CKY86" s="342"/>
      <c r="CKZ86" s="342"/>
      <c r="CLA86" s="342"/>
      <c r="CLB86" s="342"/>
      <c r="CLC86" s="342"/>
      <c r="CLD86" s="342"/>
      <c r="CLE86" s="342"/>
      <c r="CLF86" s="342"/>
      <c r="CLG86" s="342"/>
      <c r="CLH86" s="342"/>
      <c r="CLI86" s="342"/>
      <c r="CLJ86" s="342"/>
      <c r="CLK86" s="342"/>
      <c r="CLL86" s="342"/>
      <c r="CLM86" s="342"/>
      <c r="CLN86" s="342"/>
      <c r="CLO86" s="342"/>
      <c r="CLP86" s="342"/>
      <c r="CLQ86" s="342"/>
      <c r="CLR86" s="342"/>
      <c r="CLS86" s="342"/>
      <c r="CLT86" s="342"/>
      <c r="CLU86" s="342"/>
      <c r="CLV86" s="342"/>
      <c r="CLW86" s="342"/>
      <c r="CLX86" s="342"/>
      <c r="CLY86" s="342"/>
      <c r="CLZ86" s="342"/>
      <c r="CMA86" s="342"/>
      <c r="CMB86" s="342"/>
      <c r="CMC86" s="342"/>
      <c r="CMD86" s="342"/>
      <c r="CME86" s="342"/>
      <c r="CMF86" s="342"/>
      <c r="CMG86" s="342"/>
      <c r="CMH86" s="342"/>
      <c r="CMI86" s="342"/>
      <c r="CMJ86" s="342"/>
      <c r="CMK86" s="342"/>
      <c r="CML86" s="342"/>
      <c r="CMM86" s="342"/>
      <c r="CMN86" s="342"/>
      <c r="CMO86" s="342"/>
      <c r="CMP86" s="342"/>
      <c r="CMQ86" s="342"/>
      <c r="CMR86" s="342"/>
      <c r="CMS86" s="342"/>
      <c r="CMT86" s="342"/>
      <c r="CMU86" s="342"/>
      <c r="CMV86" s="342"/>
      <c r="CMW86" s="342"/>
      <c r="CMX86" s="342"/>
      <c r="CMY86" s="342"/>
      <c r="CMZ86" s="342"/>
      <c r="CNA86" s="342"/>
      <c r="CNB86" s="342"/>
      <c r="CNC86" s="342"/>
      <c r="CND86" s="342"/>
      <c r="CNE86" s="342"/>
      <c r="CNF86" s="342"/>
      <c r="CNG86" s="342"/>
      <c r="CNH86" s="342"/>
      <c r="CNI86" s="342"/>
      <c r="CNJ86" s="342"/>
      <c r="CNK86" s="342"/>
      <c r="CNL86" s="342"/>
      <c r="CNM86" s="342"/>
      <c r="CNN86" s="342"/>
      <c r="CNO86" s="342"/>
      <c r="CNP86" s="342"/>
      <c r="CNQ86" s="342"/>
      <c r="CNR86" s="342"/>
      <c r="CNS86" s="342"/>
      <c r="CNT86" s="342"/>
      <c r="CNU86" s="342"/>
      <c r="CNV86" s="342"/>
      <c r="CNW86" s="342"/>
      <c r="CNX86" s="342"/>
      <c r="CNY86" s="342"/>
      <c r="CNZ86" s="342"/>
      <c r="COA86" s="342"/>
      <c r="COB86" s="342"/>
      <c r="COC86" s="342"/>
      <c r="COD86" s="342"/>
      <c r="COE86" s="342"/>
      <c r="COF86" s="342"/>
      <c r="COG86" s="342"/>
      <c r="COH86" s="342"/>
      <c r="COI86" s="342"/>
      <c r="COJ86" s="342"/>
      <c r="COK86" s="342"/>
      <c r="COL86" s="342"/>
      <c r="COM86" s="342"/>
      <c r="CON86" s="342"/>
      <c r="COO86" s="342"/>
      <c r="COP86" s="342"/>
      <c r="COQ86" s="342"/>
      <c r="COR86" s="342"/>
      <c r="COS86" s="342"/>
      <c r="COT86" s="342"/>
      <c r="COU86" s="342"/>
      <c r="COV86" s="342"/>
      <c r="COW86" s="342"/>
      <c r="COX86" s="342"/>
      <c r="COY86" s="342"/>
      <c r="COZ86" s="342"/>
      <c r="CPA86" s="342"/>
      <c r="CPB86" s="342"/>
      <c r="CPC86" s="342"/>
      <c r="CPD86" s="342"/>
      <c r="CPE86" s="342"/>
      <c r="CPF86" s="342"/>
      <c r="CPG86" s="342"/>
      <c r="CPH86" s="342"/>
      <c r="CPI86" s="342"/>
      <c r="CPJ86" s="342"/>
      <c r="CPK86" s="342"/>
      <c r="CPL86" s="342"/>
      <c r="CPM86" s="342"/>
      <c r="CPN86" s="342"/>
      <c r="CPO86" s="342"/>
      <c r="CPP86" s="342"/>
      <c r="CPQ86" s="342"/>
      <c r="CPR86" s="342"/>
      <c r="CPS86" s="342"/>
      <c r="CPT86" s="342"/>
      <c r="CPU86" s="342"/>
      <c r="CPV86" s="342"/>
      <c r="CPW86" s="342"/>
      <c r="CPX86" s="342"/>
      <c r="CPY86" s="342"/>
      <c r="CPZ86" s="342"/>
      <c r="CQA86" s="342"/>
      <c r="CQB86" s="342"/>
      <c r="CQC86" s="342"/>
      <c r="CQD86" s="342"/>
      <c r="CQE86" s="342"/>
      <c r="CQF86" s="342"/>
      <c r="CQG86" s="342"/>
      <c r="CQH86" s="342"/>
      <c r="CQI86" s="342"/>
      <c r="CQJ86" s="342"/>
      <c r="CQK86" s="342"/>
      <c r="CQL86" s="342"/>
      <c r="CQM86" s="342"/>
      <c r="CQN86" s="342"/>
      <c r="CQO86" s="342"/>
      <c r="CQP86" s="342"/>
      <c r="CQQ86" s="342"/>
      <c r="CQR86" s="342"/>
      <c r="CQS86" s="342"/>
      <c r="CQT86" s="342"/>
      <c r="CQU86" s="342"/>
      <c r="CQV86" s="342"/>
      <c r="CQW86" s="342"/>
      <c r="CQX86" s="342"/>
      <c r="CQY86" s="342"/>
      <c r="CQZ86" s="342"/>
      <c r="CRA86" s="342"/>
      <c r="CRB86" s="342"/>
      <c r="CRC86" s="342"/>
      <c r="CRD86" s="342"/>
      <c r="CRE86" s="342"/>
      <c r="CRF86" s="342"/>
      <c r="CRG86" s="342"/>
      <c r="CRH86" s="342"/>
      <c r="CRI86" s="342"/>
      <c r="CRJ86" s="342"/>
      <c r="CRK86" s="342"/>
      <c r="CRL86" s="342"/>
      <c r="CRM86" s="342"/>
      <c r="CRN86" s="342"/>
      <c r="CRO86" s="342"/>
      <c r="CRP86" s="342"/>
      <c r="CRQ86" s="342"/>
      <c r="CRR86" s="342"/>
      <c r="CRS86" s="342"/>
      <c r="CRT86" s="342"/>
      <c r="CRU86" s="342"/>
      <c r="CRV86" s="342"/>
      <c r="CRW86" s="342"/>
      <c r="CRX86" s="342"/>
      <c r="CRY86" s="342"/>
      <c r="CRZ86" s="342"/>
      <c r="CSA86" s="342"/>
      <c r="CSB86" s="342"/>
      <c r="CSC86" s="342"/>
      <c r="CSD86" s="342"/>
      <c r="CSE86" s="342"/>
      <c r="CSF86" s="342"/>
      <c r="CSG86" s="342"/>
      <c r="CSH86" s="342"/>
      <c r="CSI86" s="342"/>
      <c r="CSJ86" s="342"/>
      <c r="CSK86" s="342"/>
      <c r="CSL86" s="342"/>
      <c r="CSM86" s="342"/>
      <c r="CSN86" s="342"/>
      <c r="CSO86" s="342"/>
      <c r="CSP86" s="342"/>
      <c r="CSQ86" s="342"/>
      <c r="CSR86" s="342"/>
      <c r="CSS86" s="342"/>
      <c r="CST86" s="342"/>
      <c r="CSU86" s="342"/>
      <c r="CSV86" s="342"/>
      <c r="CSW86" s="342"/>
      <c r="CSX86" s="342"/>
      <c r="CSY86" s="342"/>
      <c r="CSZ86" s="342"/>
      <c r="CTA86" s="342"/>
      <c r="CTB86" s="342"/>
      <c r="CTC86" s="342"/>
      <c r="CTD86" s="342"/>
      <c r="CTE86" s="342"/>
      <c r="CTF86" s="342"/>
      <c r="CTG86" s="342"/>
      <c r="CTH86" s="342"/>
      <c r="CTI86" s="342"/>
      <c r="CTJ86" s="342"/>
      <c r="CTK86" s="342"/>
      <c r="CTL86" s="342"/>
      <c r="CTM86" s="342"/>
      <c r="CTN86" s="342"/>
      <c r="CTO86" s="342"/>
      <c r="CTP86" s="342"/>
      <c r="CTQ86" s="342"/>
      <c r="CTR86" s="342"/>
      <c r="CTS86" s="342"/>
      <c r="CTT86" s="342"/>
      <c r="CTU86" s="342"/>
      <c r="CTV86" s="342"/>
      <c r="CTW86" s="342"/>
      <c r="CTX86" s="342"/>
      <c r="CTY86" s="342"/>
      <c r="CTZ86" s="342"/>
      <c r="CUA86" s="342"/>
      <c r="CUB86" s="342"/>
      <c r="CUC86" s="342"/>
      <c r="CUD86" s="342"/>
      <c r="CUE86" s="342"/>
      <c r="CUF86" s="342"/>
      <c r="CUG86" s="342"/>
      <c r="CUH86" s="342"/>
      <c r="CUI86" s="342"/>
      <c r="CUJ86" s="342"/>
      <c r="CUK86" s="342"/>
      <c r="CUL86" s="342"/>
      <c r="CUM86" s="342"/>
      <c r="CUN86" s="342"/>
      <c r="CUO86" s="342"/>
      <c r="CUP86" s="342"/>
      <c r="CUQ86" s="342"/>
      <c r="CUR86" s="342"/>
      <c r="CUS86" s="342"/>
      <c r="CUT86" s="342"/>
      <c r="CUU86" s="342"/>
      <c r="CUV86" s="342"/>
      <c r="CUW86" s="342"/>
      <c r="CUX86" s="342"/>
      <c r="CUY86" s="342"/>
      <c r="CUZ86" s="342"/>
      <c r="CVA86" s="342"/>
      <c r="CVB86" s="342"/>
      <c r="CVC86" s="342"/>
      <c r="CVD86" s="342"/>
      <c r="CVE86" s="342"/>
      <c r="CVF86" s="342"/>
      <c r="CVG86" s="342"/>
      <c r="CVH86" s="342"/>
      <c r="CVI86" s="342"/>
      <c r="CVJ86" s="342"/>
      <c r="CVK86" s="342"/>
      <c r="CVL86" s="342"/>
      <c r="CVM86" s="342"/>
      <c r="CVN86" s="342"/>
      <c r="CVO86" s="342"/>
      <c r="CVP86" s="342"/>
      <c r="CVQ86" s="342"/>
      <c r="CVR86" s="342"/>
      <c r="CVS86" s="342"/>
      <c r="CVT86" s="342"/>
      <c r="CVU86" s="342"/>
      <c r="CVV86" s="342"/>
      <c r="CVW86" s="342"/>
      <c r="CVX86" s="342"/>
      <c r="CVY86" s="342"/>
      <c r="CVZ86" s="342"/>
      <c r="CWA86" s="342"/>
      <c r="CWB86" s="342"/>
      <c r="CWC86" s="342"/>
      <c r="CWD86" s="342"/>
      <c r="CWE86" s="342"/>
      <c r="CWF86" s="342"/>
      <c r="CWG86" s="342"/>
      <c r="CWH86" s="342"/>
      <c r="CWI86" s="342"/>
      <c r="CWJ86" s="342"/>
      <c r="CWK86" s="342"/>
      <c r="CWL86" s="342"/>
      <c r="CWM86" s="342"/>
      <c r="CWN86" s="342"/>
      <c r="CWO86" s="342"/>
      <c r="CWP86" s="342"/>
      <c r="CWQ86" s="342"/>
      <c r="CWR86" s="342"/>
      <c r="CWS86" s="342"/>
      <c r="CWT86" s="342"/>
      <c r="CWU86" s="342"/>
      <c r="CWV86" s="342"/>
      <c r="CWW86" s="342"/>
      <c r="CWX86" s="342"/>
      <c r="CWY86" s="342"/>
      <c r="CWZ86" s="342"/>
      <c r="CXA86" s="342"/>
      <c r="CXB86" s="342"/>
      <c r="CXC86" s="342"/>
      <c r="CXD86" s="342"/>
      <c r="CXE86" s="342"/>
      <c r="CXF86" s="342"/>
      <c r="CXG86" s="342"/>
      <c r="CXH86" s="342"/>
      <c r="CXI86" s="342"/>
      <c r="CXJ86" s="342"/>
      <c r="CXK86" s="342"/>
      <c r="CXL86" s="342"/>
      <c r="CXM86" s="342"/>
      <c r="CXN86" s="342"/>
      <c r="CXO86" s="342"/>
      <c r="CXP86" s="342"/>
      <c r="CXQ86" s="342"/>
      <c r="CXR86" s="342"/>
      <c r="CXS86" s="342"/>
      <c r="CXT86" s="342"/>
      <c r="CXU86" s="342"/>
      <c r="CXV86" s="342"/>
      <c r="CXW86" s="342"/>
      <c r="CXX86" s="342"/>
      <c r="CXY86" s="342"/>
      <c r="CXZ86" s="342"/>
      <c r="CYA86" s="342"/>
      <c r="CYB86" s="342"/>
      <c r="CYC86" s="342"/>
      <c r="CYD86" s="342"/>
      <c r="CYE86" s="342"/>
      <c r="CYF86" s="342"/>
      <c r="CYG86" s="342"/>
      <c r="CYH86" s="342"/>
      <c r="CYI86" s="342"/>
      <c r="CYJ86" s="342"/>
      <c r="CYK86" s="342"/>
      <c r="CYL86" s="342"/>
      <c r="CYM86" s="342"/>
      <c r="CYN86" s="342"/>
      <c r="CYO86" s="342"/>
      <c r="CYP86" s="342"/>
      <c r="CYQ86" s="342"/>
      <c r="CYR86" s="342"/>
      <c r="CYS86" s="342"/>
      <c r="CYT86" s="342"/>
      <c r="CYU86" s="342"/>
      <c r="CYV86" s="342"/>
      <c r="CYW86" s="342"/>
      <c r="CYX86" s="342"/>
      <c r="CYY86" s="342"/>
      <c r="CYZ86" s="342"/>
      <c r="CZA86" s="342"/>
      <c r="CZB86" s="342"/>
      <c r="CZC86" s="342"/>
      <c r="CZD86" s="342"/>
      <c r="CZE86" s="342"/>
      <c r="CZF86" s="342"/>
      <c r="CZG86" s="342"/>
      <c r="CZH86" s="342"/>
      <c r="CZI86" s="342"/>
      <c r="CZJ86" s="342"/>
      <c r="CZK86" s="342"/>
      <c r="CZL86" s="342"/>
      <c r="CZM86" s="342"/>
      <c r="CZN86" s="342"/>
      <c r="CZO86" s="342"/>
      <c r="CZP86" s="342"/>
      <c r="CZQ86" s="342"/>
      <c r="CZR86" s="342"/>
      <c r="CZS86" s="342"/>
      <c r="CZT86" s="342"/>
      <c r="CZU86" s="342"/>
      <c r="CZV86" s="342"/>
      <c r="CZW86" s="342"/>
      <c r="CZX86" s="342"/>
      <c r="CZY86" s="342"/>
      <c r="CZZ86" s="342"/>
      <c r="DAA86" s="342"/>
      <c r="DAB86" s="342"/>
      <c r="DAC86" s="342"/>
      <c r="DAD86" s="342"/>
      <c r="DAE86" s="342"/>
      <c r="DAF86" s="342"/>
      <c r="DAG86" s="342"/>
      <c r="DAH86" s="342"/>
      <c r="DAI86" s="342"/>
      <c r="DAJ86" s="342"/>
      <c r="DAK86" s="342"/>
      <c r="DAL86" s="342"/>
      <c r="DAM86" s="342"/>
      <c r="DAN86" s="342"/>
      <c r="DAO86" s="342"/>
      <c r="DAP86" s="342"/>
      <c r="DAQ86" s="342"/>
      <c r="DAR86" s="342"/>
      <c r="DAS86" s="342"/>
      <c r="DAT86" s="342"/>
      <c r="DAU86" s="342"/>
      <c r="DAV86" s="342"/>
      <c r="DAW86" s="342"/>
      <c r="DAX86" s="342"/>
      <c r="DAY86" s="342"/>
      <c r="DAZ86" s="342"/>
      <c r="DBA86" s="342"/>
      <c r="DBB86" s="342"/>
      <c r="DBC86" s="342"/>
      <c r="DBD86" s="342"/>
      <c r="DBE86" s="342"/>
      <c r="DBF86" s="342"/>
      <c r="DBG86" s="342"/>
      <c r="DBH86" s="342"/>
      <c r="DBI86" s="342"/>
      <c r="DBJ86" s="342"/>
      <c r="DBK86" s="342"/>
      <c r="DBL86" s="342"/>
      <c r="DBM86" s="342"/>
      <c r="DBN86" s="342"/>
      <c r="DBO86" s="342"/>
      <c r="DBP86" s="342"/>
      <c r="DBQ86" s="342"/>
      <c r="DBR86" s="342"/>
      <c r="DBS86" s="342"/>
      <c r="DBT86" s="342"/>
      <c r="DBU86" s="342"/>
      <c r="DBV86" s="342"/>
      <c r="DBW86" s="342"/>
      <c r="DBX86" s="342"/>
      <c r="DBY86" s="342"/>
      <c r="DBZ86" s="342"/>
      <c r="DCA86" s="342"/>
      <c r="DCB86" s="342"/>
      <c r="DCC86" s="342"/>
      <c r="DCD86" s="342"/>
      <c r="DCE86" s="342"/>
      <c r="DCF86" s="342"/>
      <c r="DCG86" s="342"/>
      <c r="DCH86" s="342"/>
      <c r="DCI86" s="342"/>
      <c r="DCJ86" s="342"/>
      <c r="DCK86" s="342"/>
      <c r="DCL86" s="342"/>
      <c r="DCM86" s="342"/>
      <c r="DCN86" s="342"/>
      <c r="DCO86" s="342"/>
      <c r="DCP86" s="342"/>
      <c r="DCQ86" s="342"/>
      <c r="DCR86" s="342"/>
      <c r="DCS86" s="342"/>
      <c r="DCT86" s="342"/>
      <c r="DCU86" s="342"/>
      <c r="DCV86" s="342"/>
      <c r="DCW86" s="342"/>
      <c r="DCX86" s="342"/>
      <c r="DCY86" s="342"/>
      <c r="DCZ86" s="342"/>
      <c r="DDA86" s="342"/>
      <c r="DDB86" s="342"/>
      <c r="DDC86" s="342"/>
      <c r="DDD86" s="342"/>
      <c r="DDE86" s="342"/>
      <c r="DDF86" s="342"/>
      <c r="DDG86" s="342"/>
      <c r="DDH86" s="342"/>
      <c r="DDI86" s="342"/>
      <c r="DDJ86" s="342"/>
      <c r="DDK86" s="342"/>
      <c r="DDL86" s="342"/>
      <c r="DDM86" s="342"/>
      <c r="DDN86" s="342"/>
      <c r="DDO86" s="342"/>
      <c r="DDP86" s="342"/>
      <c r="DDQ86" s="342"/>
      <c r="DDR86" s="342"/>
      <c r="DDS86" s="342"/>
      <c r="DDT86" s="342"/>
      <c r="DDU86" s="342"/>
      <c r="DDV86" s="342"/>
      <c r="DDW86" s="342"/>
      <c r="DDX86" s="342"/>
      <c r="DDY86" s="342"/>
      <c r="DDZ86" s="342"/>
      <c r="DEA86" s="342"/>
      <c r="DEB86" s="342"/>
      <c r="DEC86" s="342"/>
      <c r="DED86" s="342"/>
      <c r="DEE86" s="342"/>
      <c r="DEF86" s="342"/>
      <c r="DEG86" s="342"/>
      <c r="DEH86" s="342"/>
      <c r="DEI86" s="342"/>
      <c r="DEJ86" s="342"/>
      <c r="DEK86" s="342"/>
      <c r="DEL86" s="342"/>
      <c r="DEM86" s="342"/>
      <c r="DEN86" s="342"/>
      <c r="DEO86" s="342"/>
      <c r="DEP86" s="342"/>
      <c r="DEQ86" s="342"/>
      <c r="DER86" s="342"/>
      <c r="DES86" s="342"/>
      <c r="DET86" s="342"/>
      <c r="DEU86" s="342"/>
      <c r="DEV86" s="342"/>
      <c r="DEW86" s="342"/>
      <c r="DEX86" s="342"/>
      <c r="DEY86" s="342"/>
      <c r="DEZ86" s="342"/>
      <c r="DFA86" s="342"/>
      <c r="DFB86" s="342"/>
      <c r="DFC86" s="342"/>
      <c r="DFD86" s="342"/>
      <c r="DFE86" s="342"/>
      <c r="DFF86" s="342"/>
      <c r="DFG86" s="342"/>
      <c r="DFH86" s="342"/>
      <c r="DFI86" s="342"/>
      <c r="DFJ86" s="342"/>
      <c r="DFK86" s="342"/>
      <c r="DFL86" s="342"/>
      <c r="DFM86" s="342"/>
      <c r="DFN86" s="342"/>
      <c r="DFO86" s="342"/>
      <c r="DFP86" s="342"/>
      <c r="DFQ86" s="342"/>
      <c r="DFR86" s="342"/>
      <c r="DFS86" s="342"/>
      <c r="DFT86" s="342"/>
      <c r="DFU86" s="342"/>
      <c r="DFV86" s="342"/>
      <c r="DFW86" s="342"/>
      <c r="DFX86" s="342"/>
      <c r="DFY86" s="342"/>
      <c r="DFZ86" s="342"/>
      <c r="DGA86" s="342"/>
      <c r="DGB86" s="342"/>
      <c r="DGC86" s="342"/>
      <c r="DGD86" s="342"/>
      <c r="DGE86" s="342"/>
      <c r="DGF86" s="342"/>
      <c r="DGG86" s="342"/>
      <c r="DGH86" s="342"/>
      <c r="DGI86" s="342"/>
      <c r="DGJ86" s="342"/>
      <c r="DGK86" s="342"/>
      <c r="DGL86" s="342"/>
      <c r="DGM86" s="342"/>
      <c r="DGN86" s="342"/>
      <c r="DGO86" s="342"/>
      <c r="DGP86" s="342"/>
      <c r="DGQ86" s="342"/>
      <c r="DGR86" s="342"/>
      <c r="DGS86" s="342"/>
      <c r="DGT86" s="342"/>
      <c r="DGU86" s="342"/>
      <c r="DGV86" s="342"/>
      <c r="DGW86" s="342"/>
      <c r="DGX86" s="342"/>
      <c r="DGY86" s="342"/>
      <c r="DGZ86" s="342"/>
      <c r="DHA86" s="342"/>
      <c r="DHB86" s="342"/>
      <c r="DHC86" s="342"/>
      <c r="DHD86" s="342"/>
      <c r="DHE86" s="342"/>
      <c r="DHF86" s="342"/>
      <c r="DHG86" s="342"/>
      <c r="DHH86" s="342"/>
      <c r="DHI86" s="342"/>
      <c r="DHJ86" s="342"/>
      <c r="DHK86" s="342"/>
      <c r="DHL86" s="342"/>
      <c r="DHM86" s="342"/>
      <c r="DHN86" s="342"/>
      <c r="DHO86" s="342"/>
      <c r="DHP86" s="342"/>
      <c r="DHQ86" s="342"/>
      <c r="DHR86" s="342"/>
      <c r="DHS86" s="342"/>
      <c r="DHT86" s="342"/>
      <c r="DHU86" s="342"/>
      <c r="DHV86" s="342"/>
      <c r="DHW86" s="342"/>
      <c r="DHX86" s="342"/>
      <c r="DHY86" s="342"/>
      <c r="DHZ86" s="342"/>
      <c r="DIA86" s="342"/>
      <c r="DIB86" s="342"/>
      <c r="DIC86" s="342"/>
      <c r="DID86" s="342"/>
      <c r="DIE86" s="342"/>
      <c r="DIF86" s="342"/>
      <c r="DIG86" s="342"/>
      <c r="DIH86" s="342"/>
      <c r="DII86" s="342"/>
      <c r="DIJ86" s="342"/>
      <c r="DIK86" s="342"/>
      <c r="DIL86" s="342"/>
      <c r="DIM86" s="342"/>
      <c r="DIN86" s="342"/>
      <c r="DIO86" s="342"/>
      <c r="DIP86" s="342"/>
      <c r="DIQ86" s="342"/>
      <c r="DIR86" s="342"/>
      <c r="DIS86" s="342"/>
      <c r="DIT86" s="342"/>
      <c r="DIU86" s="342"/>
      <c r="DIV86" s="342"/>
      <c r="DIW86" s="342"/>
      <c r="DIX86" s="342"/>
      <c r="DIY86" s="342"/>
      <c r="DIZ86" s="342"/>
      <c r="DJA86" s="342"/>
      <c r="DJB86" s="342"/>
      <c r="DJC86" s="342"/>
      <c r="DJD86" s="342"/>
      <c r="DJE86" s="342"/>
      <c r="DJF86" s="342"/>
      <c r="DJG86" s="342"/>
      <c r="DJH86" s="342"/>
      <c r="DJI86" s="342"/>
      <c r="DJJ86" s="342"/>
      <c r="DJK86" s="342"/>
      <c r="DJL86" s="342"/>
      <c r="DJM86" s="342"/>
      <c r="DJN86" s="342"/>
      <c r="DJO86" s="342"/>
      <c r="DJP86" s="342"/>
      <c r="DJQ86" s="342"/>
      <c r="DJR86" s="342"/>
      <c r="DJS86" s="342"/>
      <c r="DJT86" s="342"/>
      <c r="DJU86" s="342"/>
      <c r="DJV86" s="342"/>
      <c r="DJW86" s="342"/>
      <c r="DJX86" s="342"/>
      <c r="DJY86" s="342"/>
      <c r="DJZ86" s="342"/>
      <c r="DKA86" s="342"/>
      <c r="DKB86" s="342"/>
      <c r="DKC86" s="342"/>
      <c r="DKD86" s="342"/>
      <c r="DKE86" s="342"/>
      <c r="DKF86" s="342"/>
      <c r="DKG86" s="342"/>
      <c r="DKH86" s="342"/>
      <c r="DKI86" s="342"/>
      <c r="DKJ86" s="342"/>
      <c r="DKK86" s="342"/>
      <c r="DKL86" s="342"/>
      <c r="DKM86" s="342"/>
      <c r="DKN86" s="342"/>
      <c r="DKO86" s="342"/>
      <c r="DKP86" s="342"/>
      <c r="DKQ86" s="342"/>
      <c r="DKR86" s="342"/>
      <c r="DKS86" s="342"/>
      <c r="DKT86" s="342"/>
      <c r="DKU86" s="342"/>
      <c r="DKV86" s="342"/>
      <c r="DKW86" s="342"/>
      <c r="DKX86" s="342"/>
      <c r="DKY86" s="342"/>
      <c r="DKZ86" s="342"/>
      <c r="DLA86" s="342"/>
      <c r="DLB86" s="342"/>
      <c r="DLC86" s="342"/>
      <c r="DLD86" s="342"/>
      <c r="DLE86" s="342"/>
      <c r="DLF86" s="342"/>
      <c r="DLG86" s="342"/>
      <c r="DLH86" s="342"/>
      <c r="DLI86" s="342"/>
      <c r="DLJ86" s="342"/>
      <c r="DLK86" s="342"/>
      <c r="DLL86" s="342"/>
      <c r="DLM86" s="342"/>
      <c r="DLN86" s="342"/>
      <c r="DLO86" s="342"/>
      <c r="DLP86" s="342"/>
      <c r="DLQ86" s="342"/>
      <c r="DLR86" s="342"/>
      <c r="DLS86" s="342"/>
      <c r="DLT86" s="342"/>
      <c r="DLU86" s="342"/>
      <c r="DLV86" s="342"/>
      <c r="DLW86" s="342"/>
      <c r="DLX86" s="342"/>
      <c r="DLY86" s="342"/>
      <c r="DLZ86" s="342"/>
      <c r="DMA86" s="342"/>
      <c r="DMB86" s="342"/>
      <c r="DMC86" s="342"/>
      <c r="DMD86" s="342"/>
      <c r="DME86" s="342"/>
      <c r="DMF86" s="342"/>
      <c r="DMG86" s="342"/>
      <c r="DMH86" s="342"/>
      <c r="DMI86" s="342"/>
      <c r="DMJ86" s="342"/>
      <c r="DMK86" s="342"/>
      <c r="DML86" s="342"/>
      <c r="DMM86" s="342"/>
      <c r="DMN86" s="342"/>
      <c r="DMO86" s="342"/>
      <c r="DMP86" s="342"/>
      <c r="DMQ86" s="342"/>
      <c r="DMR86" s="342"/>
      <c r="DMS86" s="342"/>
      <c r="DMT86" s="342"/>
      <c r="DMU86" s="342"/>
      <c r="DMV86" s="342"/>
      <c r="DMW86" s="342"/>
      <c r="DMX86" s="342"/>
      <c r="DMY86" s="342"/>
      <c r="DMZ86" s="342"/>
      <c r="DNA86" s="342"/>
      <c r="DNB86" s="342"/>
      <c r="DNC86" s="342"/>
      <c r="DND86" s="342"/>
      <c r="DNE86" s="342"/>
      <c r="DNF86" s="342"/>
      <c r="DNG86" s="342"/>
      <c r="DNH86" s="342"/>
      <c r="DNI86" s="342"/>
      <c r="DNJ86" s="342"/>
      <c r="DNK86" s="342"/>
      <c r="DNL86" s="342"/>
      <c r="DNM86" s="342"/>
      <c r="DNN86" s="342"/>
      <c r="DNO86" s="342"/>
      <c r="DNP86" s="342"/>
      <c r="DNQ86" s="342"/>
      <c r="DNR86" s="342"/>
      <c r="DNS86" s="342"/>
      <c r="DNT86" s="342"/>
      <c r="DNU86" s="342"/>
      <c r="DNV86" s="342"/>
      <c r="DNW86" s="342"/>
      <c r="DNX86" s="342"/>
      <c r="DNY86" s="342"/>
      <c r="DNZ86" s="342"/>
      <c r="DOA86" s="342"/>
      <c r="DOB86" s="342"/>
      <c r="DOC86" s="342"/>
      <c r="DOD86" s="342"/>
      <c r="DOE86" s="342"/>
      <c r="DOF86" s="342"/>
      <c r="DOG86" s="342"/>
      <c r="DOH86" s="342"/>
      <c r="DOI86" s="342"/>
      <c r="DOJ86" s="342"/>
      <c r="DOK86" s="342"/>
      <c r="DOL86" s="342"/>
      <c r="DOM86" s="342"/>
      <c r="DON86" s="342"/>
      <c r="DOO86" s="342"/>
      <c r="DOP86" s="342"/>
      <c r="DOQ86" s="342"/>
      <c r="DOR86" s="342"/>
      <c r="DOS86" s="342"/>
      <c r="DOT86" s="342"/>
      <c r="DOU86" s="342"/>
      <c r="DOV86" s="342"/>
      <c r="DOW86" s="342"/>
      <c r="DOX86" s="342"/>
      <c r="DOY86" s="342"/>
      <c r="DOZ86" s="342"/>
      <c r="DPA86" s="342"/>
      <c r="DPB86" s="342"/>
      <c r="DPC86" s="342"/>
      <c r="DPD86" s="342"/>
      <c r="DPE86" s="342"/>
      <c r="DPF86" s="342"/>
      <c r="DPG86" s="342"/>
      <c r="DPH86" s="342"/>
      <c r="DPI86" s="342"/>
      <c r="DPJ86" s="342"/>
      <c r="DPK86" s="342"/>
      <c r="DPL86" s="342"/>
      <c r="DPM86" s="342"/>
      <c r="DPN86" s="342"/>
      <c r="DPO86" s="342"/>
      <c r="DPP86" s="342"/>
      <c r="DPQ86" s="342"/>
      <c r="DPR86" s="342"/>
      <c r="DPS86" s="342"/>
      <c r="DPT86" s="342"/>
      <c r="DPU86" s="342"/>
      <c r="DPV86" s="342"/>
      <c r="DPW86" s="342"/>
      <c r="DPX86" s="342"/>
      <c r="DPY86" s="342"/>
      <c r="DPZ86" s="342"/>
      <c r="DQA86" s="342"/>
      <c r="DQB86" s="342"/>
      <c r="DQC86" s="342"/>
      <c r="DQD86" s="342"/>
      <c r="DQE86" s="342"/>
      <c r="DQF86" s="342"/>
      <c r="DQG86" s="342"/>
      <c r="DQH86" s="342"/>
      <c r="DQI86" s="342"/>
      <c r="DQJ86" s="342"/>
      <c r="DQK86" s="342"/>
      <c r="DQL86" s="342"/>
      <c r="DQM86" s="342"/>
      <c r="DQN86" s="342"/>
      <c r="DQO86" s="342"/>
      <c r="DQP86" s="342"/>
      <c r="DQQ86" s="342"/>
      <c r="DQR86" s="342"/>
      <c r="DQS86" s="342"/>
      <c r="DQT86" s="342"/>
      <c r="DQU86" s="342"/>
      <c r="DQV86" s="342"/>
      <c r="DQW86" s="342"/>
      <c r="DQX86" s="342"/>
      <c r="DQY86" s="342"/>
      <c r="DQZ86" s="342"/>
      <c r="DRA86" s="342"/>
      <c r="DRB86" s="342"/>
      <c r="DRC86" s="342"/>
      <c r="DRD86" s="342"/>
      <c r="DRE86" s="342"/>
      <c r="DRF86" s="342"/>
      <c r="DRG86" s="342"/>
      <c r="DRH86" s="342"/>
      <c r="DRI86" s="342"/>
      <c r="DRJ86" s="342"/>
      <c r="DRK86" s="342"/>
      <c r="DRL86" s="342"/>
      <c r="DRM86" s="342"/>
      <c r="DRN86" s="342"/>
      <c r="DRO86" s="342"/>
      <c r="DRP86" s="342"/>
      <c r="DRQ86" s="342"/>
      <c r="DRR86" s="342"/>
      <c r="DRS86" s="342"/>
      <c r="DRT86" s="342"/>
      <c r="DRU86" s="342"/>
      <c r="DRV86" s="342"/>
      <c r="DRW86" s="342"/>
      <c r="DRX86" s="342"/>
      <c r="DRY86" s="342"/>
      <c r="DRZ86" s="342"/>
      <c r="DSA86" s="342"/>
      <c r="DSB86" s="342"/>
      <c r="DSC86" s="342"/>
      <c r="DSD86" s="342"/>
      <c r="DSE86" s="342"/>
      <c r="DSF86" s="342"/>
      <c r="DSG86" s="342"/>
      <c r="DSH86" s="342"/>
      <c r="DSI86" s="342"/>
      <c r="DSJ86" s="342"/>
      <c r="DSK86" s="342"/>
      <c r="DSL86" s="342"/>
      <c r="DSM86" s="342"/>
      <c r="DSN86" s="342"/>
      <c r="DSO86" s="342"/>
      <c r="DSP86" s="342"/>
      <c r="DSQ86" s="342"/>
      <c r="DSR86" s="342"/>
      <c r="DSS86" s="342"/>
      <c r="DST86" s="342"/>
      <c r="DSU86" s="342"/>
      <c r="DSV86" s="342"/>
      <c r="DSW86" s="342"/>
      <c r="DSX86" s="342"/>
      <c r="DSY86" s="342"/>
      <c r="DSZ86" s="342"/>
      <c r="DTA86" s="342"/>
      <c r="DTB86" s="342"/>
      <c r="DTC86" s="342"/>
      <c r="DTD86" s="342"/>
      <c r="DTE86" s="342"/>
      <c r="DTF86" s="342"/>
      <c r="DTG86" s="342"/>
      <c r="DTH86" s="342"/>
      <c r="DTI86" s="342"/>
      <c r="DTJ86" s="342"/>
      <c r="DTK86" s="342"/>
      <c r="DTL86" s="342"/>
      <c r="DTM86" s="342"/>
      <c r="DTN86" s="342"/>
      <c r="DTO86" s="342"/>
      <c r="DTP86" s="342"/>
      <c r="DTQ86" s="342"/>
      <c r="DTR86" s="342"/>
      <c r="DTS86" s="342"/>
      <c r="DTT86" s="342"/>
      <c r="DTU86" s="342"/>
      <c r="DTV86" s="342"/>
      <c r="DTW86" s="342"/>
      <c r="DTX86" s="342"/>
      <c r="DTY86" s="342"/>
      <c r="DTZ86" s="342"/>
      <c r="DUA86" s="342"/>
      <c r="DUB86" s="342"/>
      <c r="DUC86" s="342"/>
      <c r="DUD86" s="342"/>
      <c r="DUE86" s="342"/>
      <c r="DUF86" s="342"/>
      <c r="DUG86" s="342"/>
      <c r="DUH86" s="342"/>
      <c r="DUI86" s="342"/>
      <c r="DUJ86" s="342"/>
      <c r="DUK86" s="342"/>
      <c r="DUL86" s="342"/>
      <c r="DUM86" s="342"/>
      <c r="DUN86" s="342"/>
      <c r="DUO86" s="342"/>
      <c r="DUP86" s="342"/>
      <c r="DUQ86" s="342"/>
      <c r="DUR86" s="342"/>
      <c r="DUS86" s="342"/>
      <c r="DUT86" s="342"/>
      <c r="DUU86" s="342"/>
      <c r="DUV86" s="342"/>
      <c r="DUW86" s="342"/>
      <c r="DUX86" s="342"/>
      <c r="DUY86" s="342"/>
      <c r="DUZ86" s="342"/>
      <c r="DVA86" s="342"/>
      <c r="DVB86" s="342"/>
      <c r="DVC86" s="342"/>
      <c r="DVD86" s="342"/>
      <c r="DVE86" s="342"/>
      <c r="DVF86" s="342"/>
      <c r="DVG86" s="342"/>
      <c r="DVH86" s="342"/>
      <c r="DVI86" s="342"/>
      <c r="DVJ86" s="342"/>
      <c r="DVK86" s="342"/>
      <c r="DVL86" s="342"/>
      <c r="DVM86" s="342"/>
      <c r="DVN86" s="342"/>
      <c r="DVO86" s="342"/>
      <c r="DVP86" s="342"/>
      <c r="DVQ86" s="342"/>
      <c r="DVR86" s="342"/>
      <c r="DVS86" s="342"/>
      <c r="DVT86" s="342"/>
      <c r="DVU86" s="342"/>
      <c r="DVV86" s="342"/>
      <c r="DVW86" s="342"/>
      <c r="DVX86" s="342"/>
      <c r="DVY86" s="342"/>
      <c r="DVZ86" s="342"/>
      <c r="DWA86" s="342"/>
      <c r="DWB86" s="342"/>
      <c r="DWC86" s="342"/>
      <c r="DWD86" s="342"/>
      <c r="DWE86" s="342"/>
      <c r="DWF86" s="342"/>
      <c r="DWG86" s="342"/>
      <c r="DWH86" s="342"/>
      <c r="DWI86" s="342"/>
      <c r="DWJ86" s="342"/>
      <c r="DWK86" s="342"/>
      <c r="DWL86" s="342"/>
      <c r="DWM86" s="342"/>
      <c r="DWN86" s="342"/>
      <c r="DWO86" s="342"/>
      <c r="DWP86" s="342"/>
      <c r="DWQ86" s="342"/>
      <c r="DWR86" s="342"/>
      <c r="DWS86" s="342"/>
      <c r="DWT86" s="342"/>
      <c r="DWU86" s="342"/>
      <c r="DWV86" s="342"/>
      <c r="DWW86" s="342"/>
      <c r="DWX86" s="342"/>
      <c r="DWY86" s="342"/>
      <c r="DWZ86" s="342"/>
      <c r="DXA86" s="342"/>
      <c r="DXB86" s="342"/>
      <c r="DXC86" s="342"/>
      <c r="DXD86" s="342"/>
      <c r="DXE86" s="342"/>
      <c r="DXF86" s="342"/>
      <c r="DXG86" s="342"/>
      <c r="DXH86" s="342"/>
      <c r="DXI86" s="342"/>
      <c r="DXJ86" s="342"/>
      <c r="DXK86" s="342"/>
      <c r="DXL86" s="342"/>
      <c r="DXM86" s="342"/>
      <c r="DXN86" s="342"/>
      <c r="DXO86" s="342"/>
      <c r="DXP86" s="342"/>
      <c r="DXQ86" s="342"/>
      <c r="DXR86" s="342"/>
      <c r="DXS86" s="342"/>
      <c r="DXT86" s="342"/>
      <c r="DXU86" s="342"/>
      <c r="DXV86" s="342"/>
      <c r="DXW86" s="342"/>
      <c r="DXX86" s="342"/>
      <c r="DXY86" s="342"/>
      <c r="DXZ86" s="342"/>
      <c r="DYA86" s="342"/>
      <c r="DYB86" s="342"/>
      <c r="DYC86" s="342"/>
      <c r="DYD86" s="342"/>
      <c r="DYE86" s="342"/>
      <c r="DYF86" s="342"/>
      <c r="DYG86" s="342"/>
      <c r="DYH86" s="342"/>
      <c r="DYI86" s="342"/>
      <c r="DYJ86" s="342"/>
      <c r="DYK86" s="342"/>
      <c r="DYL86" s="342"/>
      <c r="DYM86" s="342"/>
      <c r="DYN86" s="342"/>
      <c r="DYO86" s="342"/>
      <c r="DYP86" s="342"/>
      <c r="DYQ86" s="342"/>
      <c r="DYR86" s="342"/>
      <c r="DYS86" s="342"/>
      <c r="DYT86" s="342"/>
      <c r="DYU86" s="342"/>
      <c r="DYV86" s="342"/>
      <c r="DYW86" s="342"/>
      <c r="DYX86" s="342"/>
      <c r="DYY86" s="342"/>
      <c r="DYZ86" s="342"/>
      <c r="DZA86" s="342"/>
      <c r="DZB86" s="342"/>
      <c r="DZC86" s="342"/>
      <c r="DZD86" s="342"/>
      <c r="DZE86" s="342"/>
      <c r="DZF86" s="342"/>
      <c r="DZG86" s="342"/>
      <c r="DZH86" s="342"/>
      <c r="DZI86" s="342"/>
      <c r="DZJ86" s="342"/>
      <c r="DZK86" s="342"/>
      <c r="DZL86" s="342"/>
      <c r="DZM86" s="342"/>
      <c r="DZN86" s="342"/>
      <c r="DZO86" s="342"/>
      <c r="DZP86" s="342"/>
      <c r="DZQ86" s="342"/>
      <c r="DZR86" s="342"/>
      <c r="DZS86" s="342"/>
      <c r="DZT86" s="342"/>
      <c r="DZU86" s="342"/>
      <c r="DZV86" s="342"/>
      <c r="DZW86" s="342"/>
      <c r="DZX86" s="342"/>
      <c r="DZY86" s="342"/>
      <c r="DZZ86" s="342"/>
      <c r="EAA86" s="342"/>
      <c r="EAB86" s="342"/>
      <c r="EAC86" s="342"/>
      <c r="EAD86" s="342"/>
      <c r="EAE86" s="342"/>
      <c r="EAF86" s="342"/>
      <c r="EAG86" s="342"/>
      <c r="EAH86" s="342"/>
      <c r="EAI86" s="342"/>
      <c r="EAJ86" s="342"/>
      <c r="EAK86" s="342"/>
      <c r="EAL86" s="342"/>
      <c r="EAM86" s="342"/>
      <c r="EAN86" s="342"/>
      <c r="EAO86" s="342"/>
      <c r="EAP86" s="342"/>
      <c r="EAQ86" s="342"/>
      <c r="EAR86" s="342"/>
      <c r="EAS86" s="342"/>
      <c r="EAT86" s="342"/>
      <c r="EAU86" s="342"/>
      <c r="EAV86" s="342"/>
      <c r="EAW86" s="342"/>
      <c r="EAX86" s="342"/>
      <c r="EAY86" s="342"/>
      <c r="EAZ86" s="342"/>
      <c r="EBA86" s="342"/>
      <c r="EBB86" s="342"/>
      <c r="EBC86" s="342"/>
      <c r="EBD86" s="342"/>
      <c r="EBE86" s="342"/>
      <c r="EBF86" s="342"/>
      <c r="EBG86" s="342"/>
      <c r="EBH86" s="342"/>
      <c r="EBI86" s="342"/>
      <c r="EBJ86" s="342"/>
      <c r="EBK86" s="342"/>
      <c r="EBL86" s="342"/>
      <c r="EBM86" s="342"/>
      <c r="EBN86" s="342"/>
      <c r="EBO86" s="342"/>
      <c r="EBP86" s="342"/>
      <c r="EBQ86" s="342"/>
      <c r="EBR86" s="342"/>
      <c r="EBS86" s="342"/>
      <c r="EBT86" s="342"/>
      <c r="EBU86" s="342"/>
      <c r="EBV86" s="342"/>
      <c r="EBW86" s="342"/>
      <c r="EBX86" s="342"/>
      <c r="EBY86" s="342"/>
      <c r="EBZ86" s="342"/>
      <c r="ECA86" s="342"/>
      <c r="ECB86" s="342"/>
      <c r="ECC86" s="342"/>
      <c r="ECD86" s="342"/>
      <c r="ECE86" s="342"/>
      <c r="ECF86" s="342"/>
      <c r="ECG86" s="342"/>
      <c r="ECH86" s="342"/>
      <c r="ECI86" s="342"/>
      <c r="ECJ86" s="342"/>
      <c r="ECK86" s="342"/>
      <c r="ECL86" s="342"/>
      <c r="ECM86" s="342"/>
      <c r="ECN86" s="342"/>
      <c r="ECO86" s="342"/>
      <c r="ECP86" s="342"/>
      <c r="ECQ86" s="342"/>
      <c r="ECR86" s="342"/>
      <c r="ECS86" s="342"/>
      <c r="ECT86" s="342"/>
      <c r="ECU86" s="342"/>
      <c r="ECV86" s="342"/>
      <c r="ECW86" s="342"/>
      <c r="ECX86" s="342"/>
      <c r="ECY86" s="342"/>
      <c r="ECZ86" s="342"/>
      <c r="EDA86" s="342"/>
      <c r="EDB86" s="342"/>
      <c r="EDC86" s="342"/>
      <c r="EDD86" s="342"/>
      <c r="EDE86" s="342"/>
      <c r="EDF86" s="342"/>
      <c r="EDG86" s="342"/>
      <c r="EDH86" s="342"/>
      <c r="EDI86" s="342"/>
      <c r="EDJ86" s="342"/>
      <c r="EDK86" s="342"/>
      <c r="EDL86" s="342"/>
      <c r="EDM86" s="342"/>
      <c r="EDN86" s="342"/>
      <c r="EDO86" s="342"/>
      <c r="EDP86" s="342"/>
      <c r="EDQ86" s="342"/>
      <c r="EDR86" s="342"/>
      <c r="EDS86" s="342"/>
      <c r="EDT86" s="342"/>
      <c r="EDU86" s="342"/>
      <c r="EDV86" s="342"/>
      <c r="EDW86" s="342"/>
      <c r="EDX86" s="342"/>
      <c r="EDY86" s="342"/>
      <c r="EDZ86" s="342"/>
      <c r="EEA86" s="342"/>
      <c r="EEB86" s="342"/>
      <c r="EEC86" s="342"/>
      <c r="EED86" s="342"/>
      <c r="EEE86" s="342"/>
      <c r="EEF86" s="342"/>
      <c r="EEG86" s="342"/>
      <c r="EEH86" s="342"/>
      <c r="EEI86" s="342"/>
      <c r="EEJ86" s="342"/>
      <c r="EEK86" s="342"/>
      <c r="EEL86" s="342"/>
      <c r="EEM86" s="342"/>
      <c r="EEN86" s="342"/>
      <c r="EEO86" s="342"/>
      <c r="EEP86" s="342"/>
      <c r="EEQ86" s="342"/>
      <c r="EER86" s="342"/>
      <c r="EES86" s="342"/>
      <c r="EET86" s="342"/>
      <c r="EEU86" s="342"/>
      <c r="EEV86" s="342"/>
      <c r="EEW86" s="342"/>
      <c r="EEX86" s="342"/>
      <c r="EEY86" s="342"/>
      <c r="EEZ86" s="342"/>
      <c r="EFA86" s="342"/>
      <c r="EFB86" s="342"/>
      <c r="EFC86" s="342"/>
      <c r="EFD86" s="342"/>
      <c r="EFE86" s="342"/>
      <c r="EFF86" s="342"/>
      <c r="EFG86" s="342"/>
      <c r="EFH86" s="342"/>
      <c r="EFI86" s="342"/>
      <c r="EFJ86" s="342"/>
      <c r="EFK86" s="342"/>
      <c r="EFL86" s="342"/>
      <c r="EFM86" s="342"/>
      <c r="EFN86" s="342"/>
      <c r="EFO86" s="342"/>
      <c r="EFP86" s="342"/>
      <c r="EFQ86" s="342"/>
      <c r="EFR86" s="342"/>
      <c r="EFS86" s="342"/>
      <c r="EFT86" s="342"/>
      <c r="EFU86" s="342"/>
      <c r="EFV86" s="342"/>
      <c r="EFW86" s="342"/>
      <c r="EFX86" s="342"/>
      <c r="EFY86" s="342"/>
      <c r="EFZ86" s="342"/>
      <c r="EGA86" s="342"/>
      <c r="EGB86" s="342"/>
      <c r="EGC86" s="342"/>
      <c r="EGD86" s="342"/>
      <c r="EGE86" s="342"/>
      <c r="EGF86" s="342"/>
      <c r="EGG86" s="342"/>
      <c r="EGH86" s="342"/>
      <c r="EGI86" s="342"/>
      <c r="EGJ86" s="342"/>
      <c r="EGK86" s="342"/>
      <c r="EGL86" s="342"/>
      <c r="EGM86" s="342"/>
      <c r="EGN86" s="342"/>
      <c r="EGO86" s="342"/>
      <c r="EGP86" s="342"/>
      <c r="EGQ86" s="342"/>
      <c r="EGR86" s="342"/>
      <c r="EGS86" s="342"/>
      <c r="EGT86" s="342"/>
      <c r="EGU86" s="342"/>
      <c r="EGV86" s="342"/>
      <c r="EGW86" s="342"/>
      <c r="EGX86" s="342"/>
      <c r="EGY86" s="342"/>
      <c r="EGZ86" s="342"/>
      <c r="EHA86" s="342"/>
      <c r="EHB86" s="342"/>
      <c r="EHC86" s="342"/>
      <c r="EHD86" s="342"/>
      <c r="EHE86" s="342"/>
      <c r="EHF86" s="342"/>
      <c r="EHG86" s="342"/>
      <c r="EHH86" s="342"/>
      <c r="EHI86" s="342"/>
      <c r="EHJ86" s="342"/>
      <c r="EHK86" s="342"/>
      <c r="EHL86" s="342"/>
      <c r="EHM86" s="342"/>
      <c r="EHN86" s="342"/>
      <c r="EHO86" s="342"/>
      <c r="EHP86" s="342"/>
      <c r="EHQ86" s="342"/>
      <c r="EHR86" s="342"/>
      <c r="EHS86" s="342"/>
      <c r="EHT86" s="342"/>
      <c r="EHU86" s="342"/>
      <c r="EHV86" s="342"/>
      <c r="EHW86" s="342"/>
      <c r="EHX86" s="342"/>
      <c r="EHY86" s="342"/>
      <c r="EHZ86" s="342"/>
      <c r="EIA86" s="342"/>
      <c r="EIB86" s="342"/>
      <c r="EIC86" s="342"/>
      <c r="EID86" s="342"/>
      <c r="EIE86" s="342"/>
      <c r="EIF86" s="342"/>
      <c r="EIG86" s="342"/>
      <c r="EIH86" s="342"/>
      <c r="EII86" s="342"/>
      <c r="EIJ86" s="342"/>
      <c r="EIK86" s="342"/>
      <c r="EIL86" s="342"/>
      <c r="EIM86" s="342"/>
      <c r="EIN86" s="342"/>
      <c r="EIO86" s="342"/>
      <c r="EIP86" s="342"/>
      <c r="EIQ86" s="342"/>
      <c r="EIR86" s="342"/>
      <c r="EIS86" s="342"/>
      <c r="EIT86" s="342"/>
      <c r="EIU86" s="342"/>
      <c r="EIV86" s="342"/>
      <c r="EIW86" s="342"/>
      <c r="EIX86" s="342"/>
      <c r="EIY86" s="342"/>
      <c r="EIZ86" s="342"/>
      <c r="EJA86" s="342"/>
      <c r="EJB86" s="342"/>
      <c r="EJC86" s="342"/>
      <c r="EJD86" s="342"/>
      <c r="EJE86" s="342"/>
      <c r="EJF86" s="342"/>
      <c r="EJG86" s="342"/>
      <c r="EJH86" s="342"/>
      <c r="EJI86" s="342"/>
      <c r="EJJ86" s="342"/>
      <c r="EJK86" s="342"/>
      <c r="EJL86" s="342"/>
      <c r="EJM86" s="342"/>
      <c r="EJN86" s="342"/>
      <c r="EJO86" s="342"/>
      <c r="EJP86" s="342"/>
      <c r="EJQ86" s="342"/>
      <c r="EJR86" s="342"/>
      <c r="EJS86" s="342"/>
      <c r="EJT86" s="342"/>
      <c r="EJU86" s="342"/>
      <c r="EJV86" s="342"/>
      <c r="EJW86" s="342"/>
      <c r="EJX86" s="342"/>
      <c r="EJY86" s="342"/>
      <c r="EJZ86" s="342"/>
      <c r="EKA86" s="342"/>
      <c r="EKB86" s="342"/>
      <c r="EKC86" s="342"/>
      <c r="EKD86" s="342"/>
      <c r="EKE86" s="342"/>
      <c r="EKF86" s="342"/>
      <c r="EKG86" s="342"/>
      <c r="EKH86" s="342"/>
      <c r="EKI86" s="342"/>
      <c r="EKJ86" s="342"/>
      <c r="EKK86" s="342"/>
      <c r="EKL86" s="342"/>
      <c r="EKM86" s="342"/>
      <c r="EKN86" s="342"/>
      <c r="EKO86" s="342"/>
      <c r="EKP86" s="342"/>
      <c r="EKQ86" s="342"/>
      <c r="EKR86" s="342"/>
      <c r="EKS86" s="342"/>
      <c r="EKT86" s="342"/>
      <c r="EKU86" s="342"/>
      <c r="EKV86" s="342"/>
      <c r="EKW86" s="342"/>
      <c r="EKX86" s="342"/>
      <c r="EKY86" s="342"/>
      <c r="EKZ86" s="342"/>
      <c r="ELA86" s="342"/>
      <c r="ELB86" s="342"/>
      <c r="ELC86" s="342"/>
      <c r="ELD86" s="342"/>
      <c r="ELE86" s="342"/>
      <c r="ELF86" s="342"/>
      <c r="ELG86" s="342"/>
      <c r="ELH86" s="342"/>
      <c r="ELI86" s="342"/>
      <c r="ELJ86" s="342"/>
      <c r="ELK86" s="342"/>
      <c r="ELL86" s="342"/>
      <c r="ELM86" s="342"/>
      <c r="ELN86" s="342"/>
      <c r="ELO86" s="342"/>
      <c r="ELP86" s="342"/>
      <c r="ELQ86" s="342"/>
      <c r="ELR86" s="342"/>
      <c r="ELS86" s="342"/>
      <c r="ELT86" s="342"/>
      <c r="ELU86" s="342"/>
      <c r="ELV86" s="342"/>
      <c r="ELW86" s="342"/>
      <c r="ELX86" s="342"/>
      <c r="ELY86" s="342"/>
      <c r="ELZ86" s="342"/>
      <c r="EMA86" s="342"/>
      <c r="EMB86" s="342"/>
      <c r="EMC86" s="342"/>
      <c r="EMD86" s="342"/>
      <c r="EME86" s="342"/>
      <c r="EMF86" s="342"/>
      <c r="EMG86" s="342"/>
      <c r="EMH86" s="342"/>
      <c r="EMI86" s="342"/>
      <c r="EMJ86" s="342"/>
      <c r="EMK86" s="342"/>
      <c r="EML86" s="342"/>
      <c r="EMM86" s="342"/>
      <c r="EMN86" s="342"/>
      <c r="EMO86" s="342"/>
      <c r="EMP86" s="342"/>
      <c r="EMQ86" s="342"/>
      <c r="EMR86" s="342"/>
      <c r="EMS86" s="342"/>
      <c r="EMT86" s="342"/>
      <c r="EMU86" s="342"/>
      <c r="EMV86" s="342"/>
      <c r="EMW86" s="342"/>
      <c r="EMX86" s="342"/>
      <c r="EMY86" s="342"/>
      <c r="EMZ86" s="342"/>
      <c r="ENA86" s="342"/>
      <c r="ENB86" s="342"/>
      <c r="ENC86" s="342"/>
      <c r="END86" s="342"/>
      <c r="ENE86" s="342"/>
      <c r="ENF86" s="342"/>
      <c r="ENG86" s="342"/>
      <c r="ENH86" s="342"/>
      <c r="ENI86" s="342"/>
      <c r="ENJ86" s="342"/>
      <c r="ENK86" s="342"/>
      <c r="ENL86" s="342"/>
      <c r="ENM86" s="342"/>
      <c r="ENN86" s="342"/>
      <c r="ENO86" s="342"/>
      <c r="ENP86" s="342"/>
      <c r="ENQ86" s="342"/>
      <c r="ENR86" s="342"/>
      <c r="ENS86" s="342"/>
      <c r="ENT86" s="342"/>
      <c r="ENU86" s="342"/>
      <c r="ENV86" s="342"/>
      <c r="ENW86" s="342"/>
      <c r="ENX86" s="342"/>
      <c r="ENY86" s="342"/>
      <c r="ENZ86" s="342"/>
      <c r="EOA86" s="342"/>
      <c r="EOB86" s="342"/>
      <c r="EOC86" s="342"/>
      <c r="EOD86" s="342"/>
      <c r="EOE86" s="342"/>
      <c r="EOF86" s="342"/>
      <c r="EOG86" s="342"/>
      <c r="EOH86" s="342"/>
      <c r="EOI86" s="342"/>
      <c r="EOJ86" s="342"/>
      <c r="EOK86" s="342"/>
      <c r="EOL86" s="342"/>
      <c r="EOM86" s="342"/>
      <c r="EON86" s="342"/>
      <c r="EOO86" s="342"/>
      <c r="EOP86" s="342"/>
      <c r="EOQ86" s="342"/>
      <c r="EOR86" s="342"/>
      <c r="EOS86" s="342"/>
      <c r="EOT86" s="342"/>
      <c r="EOU86" s="342"/>
      <c r="EOV86" s="342"/>
      <c r="EOW86" s="342"/>
      <c r="EOX86" s="342"/>
      <c r="EOY86" s="342"/>
      <c r="EOZ86" s="342"/>
      <c r="EPA86" s="342"/>
      <c r="EPB86" s="342"/>
      <c r="EPC86" s="342"/>
      <c r="EPD86" s="342"/>
      <c r="EPE86" s="342"/>
      <c r="EPF86" s="342"/>
      <c r="EPG86" s="342"/>
      <c r="EPH86" s="342"/>
      <c r="EPI86" s="342"/>
      <c r="EPJ86" s="342"/>
      <c r="EPK86" s="342"/>
      <c r="EPL86" s="342"/>
      <c r="EPM86" s="342"/>
      <c r="EPN86" s="342"/>
      <c r="EPO86" s="342"/>
      <c r="EPP86" s="342"/>
      <c r="EPQ86" s="342"/>
      <c r="EPR86" s="342"/>
      <c r="EPS86" s="342"/>
      <c r="EPT86" s="342"/>
      <c r="EPU86" s="342"/>
      <c r="EPV86" s="342"/>
      <c r="EPW86" s="342"/>
      <c r="EPX86" s="342"/>
      <c r="EPY86" s="342"/>
      <c r="EPZ86" s="342"/>
      <c r="EQA86" s="342"/>
      <c r="EQB86" s="342"/>
      <c r="EQC86" s="342"/>
      <c r="EQD86" s="342"/>
      <c r="EQE86" s="342"/>
      <c r="EQF86" s="342"/>
      <c r="EQG86" s="342"/>
      <c r="EQH86" s="342"/>
      <c r="EQI86" s="342"/>
      <c r="EQJ86" s="342"/>
      <c r="EQK86" s="342"/>
      <c r="EQL86" s="342"/>
      <c r="EQM86" s="342"/>
      <c r="EQN86" s="342"/>
      <c r="EQO86" s="342"/>
      <c r="EQP86" s="342"/>
      <c r="EQQ86" s="342"/>
      <c r="EQR86" s="342"/>
      <c r="EQS86" s="342"/>
      <c r="EQT86" s="342"/>
      <c r="EQU86" s="342"/>
      <c r="EQV86" s="342"/>
      <c r="EQW86" s="342"/>
      <c r="EQX86" s="342"/>
      <c r="EQY86" s="342"/>
      <c r="EQZ86" s="342"/>
      <c r="ERA86" s="342"/>
      <c r="ERB86" s="342"/>
      <c r="ERC86" s="342"/>
      <c r="ERD86" s="342"/>
      <c r="ERE86" s="342"/>
      <c r="ERF86" s="342"/>
      <c r="ERG86" s="342"/>
      <c r="ERH86" s="342"/>
      <c r="ERI86" s="342"/>
      <c r="ERJ86" s="342"/>
      <c r="ERK86" s="342"/>
      <c r="ERL86" s="342"/>
      <c r="ERM86" s="342"/>
      <c r="ERN86" s="342"/>
      <c r="ERO86" s="342"/>
      <c r="ERP86" s="342"/>
      <c r="ERQ86" s="342"/>
      <c r="ERR86" s="342"/>
      <c r="ERS86" s="342"/>
      <c r="ERT86" s="342"/>
      <c r="ERU86" s="342"/>
      <c r="ERV86" s="342"/>
      <c r="ERW86" s="342"/>
      <c r="ERX86" s="342"/>
      <c r="ERY86" s="342"/>
      <c r="ERZ86" s="342"/>
      <c r="ESA86" s="342"/>
      <c r="ESB86" s="342"/>
      <c r="ESC86" s="342"/>
      <c r="ESD86" s="342"/>
      <c r="ESE86" s="342"/>
      <c r="ESF86" s="342"/>
      <c r="ESG86" s="342"/>
      <c r="ESH86" s="342"/>
      <c r="ESI86" s="342"/>
      <c r="ESJ86" s="342"/>
      <c r="ESK86" s="342"/>
      <c r="ESL86" s="342"/>
      <c r="ESM86" s="342"/>
      <c r="ESN86" s="342"/>
      <c r="ESO86" s="342"/>
      <c r="ESP86" s="342"/>
      <c r="ESQ86" s="342"/>
      <c r="ESR86" s="342"/>
      <c r="ESS86" s="342"/>
      <c r="EST86" s="342"/>
      <c r="ESU86" s="342"/>
      <c r="ESV86" s="342"/>
      <c r="ESW86" s="342"/>
      <c r="ESX86" s="342"/>
      <c r="ESY86" s="342"/>
      <c r="ESZ86" s="342"/>
      <c r="ETA86" s="342"/>
      <c r="ETB86" s="342"/>
      <c r="ETC86" s="342"/>
      <c r="ETD86" s="342"/>
      <c r="ETE86" s="342"/>
      <c r="ETF86" s="342"/>
      <c r="ETG86" s="342"/>
      <c r="ETH86" s="342"/>
      <c r="ETI86" s="342"/>
      <c r="ETJ86" s="342"/>
      <c r="ETK86" s="342"/>
      <c r="ETL86" s="342"/>
      <c r="ETM86" s="342"/>
      <c r="ETN86" s="342"/>
      <c r="ETO86" s="342"/>
      <c r="ETP86" s="342"/>
      <c r="ETQ86" s="342"/>
      <c r="ETR86" s="342"/>
      <c r="ETS86" s="342"/>
      <c r="ETT86" s="342"/>
      <c r="ETU86" s="342"/>
      <c r="ETV86" s="342"/>
      <c r="ETW86" s="342"/>
      <c r="ETX86" s="342"/>
      <c r="ETY86" s="342"/>
      <c r="ETZ86" s="342"/>
      <c r="EUA86" s="342"/>
      <c r="EUB86" s="342"/>
      <c r="EUC86" s="342"/>
      <c r="EUD86" s="342"/>
      <c r="EUE86" s="342"/>
      <c r="EUF86" s="342"/>
      <c r="EUG86" s="342"/>
      <c r="EUH86" s="342"/>
      <c r="EUI86" s="342"/>
      <c r="EUJ86" s="342"/>
      <c r="EUK86" s="342"/>
      <c r="EUL86" s="342"/>
      <c r="EUM86" s="342"/>
      <c r="EUN86" s="342"/>
      <c r="EUO86" s="342"/>
      <c r="EUP86" s="342"/>
      <c r="EUQ86" s="342"/>
      <c r="EUR86" s="342"/>
      <c r="EUS86" s="342"/>
      <c r="EUT86" s="342"/>
      <c r="EUU86" s="342"/>
      <c r="EUV86" s="342"/>
      <c r="EUW86" s="342"/>
      <c r="EUX86" s="342"/>
      <c r="EUY86" s="342"/>
      <c r="EUZ86" s="342"/>
      <c r="EVA86" s="342"/>
      <c r="EVB86" s="342"/>
      <c r="EVC86" s="342"/>
      <c r="EVD86" s="342"/>
      <c r="EVE86" s="342"/>
      <c r="EVF86" s="342"/>
      <c r="EVG86" s="342"/>
      <c r="EVH86" s="342"/>
      <c r="EVI86" s="342"/>
      <c r="EVJ86" s="342"/>
      <c r="EVK86" s="342"/>
      <c r="EVL86" s="342"/>
      <c r="EVM86" s="342"/>
      <c r="EVN86" s="342"/>
      <c r="EVO86" s="342"/>
      <c r="EVP86" s="342"/>
      <c r="EVQ86" s="342"/>
      <c r="EVR86" s="342"/>
      <c r="EVS86" s="342"/>
      <c r="EVT86" s="342"/>
      <c r="EVU86" s="342"/>
      <c r="EVV86" s="342"/>
      <c r="EVW86" s="342"/>
      <c r="EVX86" s="342"/>
      <c r="EVY86" s="342"/>
      <c r="EVZ86" s="342"/>
      <c r="EWA86" s="342"/>
      <c r="EWB86" s="342"/>
      <c r="EWC86" s="342"/>
      <c r="EWD86" s="342"/>
      <c r="EWE86" s="342"/>
      <c r="EWF86" s="342"/>
      <c r="EWG86" s="342"/>
      <c r="EWH86" s="342"/>
      <c r="EWI86" s="342"/>
      <c r="EWJ86" s="342"/>
      <c r="EWK86" s="342"/>
      <c r="EWL86" s="342"/>
      <c r="EWM86" s="342"/>
      <c r="EWN86" s="342"/>
      <c r="EWO86" s="342"/>
      <c r="EWP86" s="342"/>
      <c r="EWQ86" s="342"/>
      <c r="EWR86" s="342"/>
      <c r="EWS86" s="342"/>
      <c r="EWT86" s="342"/>
      <c r="EWU86" s="342"/>
      <c r="EWV86" s="342"/>
      <c r="EWW86" s="342"/>
      <c r="EWX86" s="342"/>
      <c r="EWY86" s="342"/>
      <c r="EWZ86" s="342"/>
      <c r="EXA86" s="342"/>
      <c r="EXB86" s="342"/>
      <c r="EXC86" s="342"/>
      <c r="EXD86" s="342"/>
      <c r="EXE86" s="342"/>
      <c r="EXF86" s="342"/>
      <c r="EXG86" s="342"/>
      <c r="EXH86" s="342"/>
      <c r="EXI86" s="342"/>
      <c r="EXJ86" s="342"/>
      <c r="EXK86" s="342"/>
      <c r="EXL86" s="342"/>
      <c r="EXM86" s="342"/>
      <c r="EXN86" s="342"/>
      <c r="EXO86" s="342"/>
      <c r="EXP86" s="342"/>
      <c r="EXQ86" s="342"/>
      <c r="EXR86" s="342"/>
      <c r="EXS86" s="342"/>
      <c r="EXT86" s="342"/>
      <c r="EXU86" s="342"/>
      <c r="EXV86" s="342"/>
      <c r="EXW86" s="342"/>
      <c r="EXX86" s="342"/>
      <c r="EXY86" s="342"/>
      <c r="EXZ86" s="342"/>
      <c r="EYA86" s="342"/>
      <c r="EYB86" s="342"/>
      <c r="EYC86" s="342"/>
      <c r="EYD86" s="342"/>
      <c r="EYE86" s="342"/>
      <c r="EYF86" s="342"/>
      <c r="EYG86" s="342"/>
      <c r="EYH86" s="342"/>
      <c r="EYI86" s="342"/>
      <c r="EYJ86" s="342"/>
      <c r="EYK86" s="342"/>
      <c r="EYL86" s="342"/>
      <c r="EYM86" s="342"/>
      <c r="EYN86" s="342"/>
      <c r="EYO86" s="342"/>
      <c r="EYP86" s="342"/>
      <c r="EYQ86" s="342"/>
      <c r="EYR86" s="342"/>
      <c r="EYS86" s="342"/>
      <c r="EYT86" s="342"/>
      <c r="EYU86" s="342"/>
      <c r="EYV86" s="342"/>
      <c r="EYW86" s="342"/>
      <c r="EYX86" s="342"/>
      <c r="EYY86" s="342"/>
      <c r="EYZ86" s="342"/>
      <c r="EZA86" s="342"/>
      <c r="EZB86" s="342"/>
      <c r="EZC86" s="342"/>
      <c r="EZD86" s="342"/>
      <c r="EZE86" s="342"/>
      <c r="EZF86" s="342"/>
      <c r="EZG86" s="342"/>
      <c r="EZH86" s="342"/>
      <c r="EZI86" s="342"/>
      <c r="EZJ86" s="342"/>
      <c r="EZK86" s="342"/>
      <c r="EZL86" s="342"/>
      <c r="EZM86" s="342"/>
      <c r="EZN86" s="342"/>
      <c r="EZO86" s="342"/>
      <c r="EZP86" s="342"/>
      <c r="EZQ86" s="342"/>
      <c r="EZR86" s="342"/>
      <c r="EZS86" s="342"/>
      <c r="EZT86" s="342"/>
      <c r="EZU86" s="342"/>
      <c r="EZV86" s="342"/>
      <c r="EZW86" s="342"/>
      <c r="EZX86" s="342"/>
      <c r="EZY86" s="342"/>
      <c r="EZZ86" s="342"/>
      <c r="FAA86" s="342"/>
      <c r="FAB86" s="342"/>
      <c r="FAC86" s="342"/>
      <c r="FAD86" s="342"/>
      <c r="FAE86" s="342"/>
      <c r="FAF86" s="342"/>
      <c r="FAG86" s="342"/>
      <c r="FAH86" s="342"/>
      <c r="FAI86" s="342"/>
      <c r="FAJ86" s="342"/>
      <c r="FAK86" s="342"/>
      <c r="FAL86" s="342"/>
      <c r="FAM86" s="342"/>
      <c r="FAN86" s="342"/>
      <c r="FAO86" s="342"/>
      <c r="FAP86" s="342"/>
      <c r="FAQ86" s="342"/>
      <c r="FAR86" s="342"/>
      <c r="FAS86" s="342"/>
      <c r="FAT86" s="342"/>
      <c r="FAU86" s="342"/>
      <c r="FAV86" s="342"/>
      <c r="FAW86" s="342"/>
      <c r="FAX86" s="342"/>
      <c r="FAY86" s="342"/>
      <c r="FAZ86" s="342"/>
      <c r="FBA86" s="342"/>
      <c r="FBB86" s="342"/>
      <c r="FBC86" s="342"/>
      <c r="FBD86" s="342"/>
      <c r="FBE86" s="342"/>
      <c r="FBF86" s="342"/>
      <c r="FBG86" s="342"/>
      <c r="FBH86" s="342"/>
      <c r="FBI86" s="342"/>
      <c r="FBJ86" s="342"/>
      <c r="FBK86" s="342"/>
      <c r="FBL86" s="342"/>
      <c r="FBM86" s="342"/>
      <c r="FBN86" s="342"/>
      <c r="FBO86" s="342"/>
      <c r="FBP86" s="342"/>
      <c r="FBQ86" s="342"/>
      <c r="FBR86" s="342"/>
      <c r="FBS86" s="342"/>
      <c r="FBT86" s="342"/>
      <c r="FBU86" s="342"/>
      <c r="FBV86" s="342"/>
      <c r="FBW86" s="342"/>
      <c r="FBX86" s="342"/>
      <c r="FBY86" s="342"/>
      <c r="FBZ86" s="342"/>
      <c r="FCA86" s="342"/>
      <c r="FCB86" s="342"/>
      <c r="FCC86" s="342"/>
      <c r="FCD86" s="342"/>
      <c r="FCE86" s="342"/>
      <c r="FCF86" s="342"/>
      <c r="FCG86" s="342"/>
      <c r="FCH86" s="342"/>
      <c r="FCI86" s="342"/>
      <c r="FCJ86" s="342"/>
      <c r="FCK86" s="342"/>
      <c r="FCL86" s="342"/>
      <c r="FCM86" s="342"/>
      <c r="FCN86" s="342"/>
      <c r="FCO86" s="342"/>
      <c r="FCP86" s="342"/>
      <c r="FCQ86" s="342"/>
      <c r="FCR86" s="342"/>
      <c r="FCS86" s="342"/>
      <c r="FCT86" s="342"/>
      <c r="FCU86" s="342"/>
      <c r="FCV86" s="342"/>
      <c r="FCW86" s="342"/>
      <c r="FCX86" s="342"/>
      <c r="FCY86" s="342"/>
      <c r="FCZ86" s="342"/>
      <c r="FDA86" s="342"/>
      <c r="FDB86" s="342"/>
      <c r="FDC86" s="342"/>
      <c r="FDD86" s="342"/>
      <c r="FDE86" s="342"/>
      <c r="FDF86" s="342"/>
      <c r="FDG86" s="342"/>
      <c r="FDH86" s="342"/>
      <c r="FDI86" s="342"/>
      <c r="FDJ86" s="342"/>
      <c r="FDK86" s="342"/>
      <c r="FDL86" s="342"/>
      <c r="FDM86" s="342"/>
      <c r="FDN86" s="342"/>
      <c r="FDO86" s="342"/>
      <c r="FDP86" s="342"/>
      <c r="FDQ86" s="342"/>
      <c r="FDR86" s="342"/>
      <c r="FDS86" s="342"/>
      <c r="FDT86" s="342"/>
      <c r="FDU86" s="342"/>
      <c r="FDV86" s="342"/>
      <c r="FDW86" s="342"/>
      <c r="FDX86" s="342"/>
      <c r="FDY86" s="342"/>
      <c r="FDZ86" s="342"/>
      <c r="FEA86" s="342"/>
      <c r="FEB86" s="342"/>
      <c r="FEC86" s="342"/>
      <c r="FED86" s="342"/>
      <c r="FEE86" s="342"/>
      <c r="FEF86" s="342"/>
      <c r="FEG86" s="342"/>
      <c r="FEH86" s="342"/>
      <c r="FEI86" s="342"/>
      <c r="FEJ86" s="342"/>
      <c r="FEK86" s="342"/>
      <c r="FEL86" s="342"/>
      <c r="FEM86" s="342"/>
      <c r="FEN86" s="342"/>
      <c r="FEO86" s="342"/>
      <c r="FEP86" s="342"/>
      <c r="FEQ86" s="342"/>
      <c r="FER86" s="342"/>
      <c r="FES86" s="342"/>
      <c r="FET86" s="342"/>
      <c r="FEU86" s="342"/>
      <c r="FEV86" s="342"/>
      <c r="FEW86" s="342"/>
      <c r="FEX86" s="342"/>
      <c r="FEY86" s="342"/>
      <c r="FEZ86" s="342"/>
      <c r="FFA86" s="342"/>
      <c r="FFB86" s="342"/>
      <c r="FFC86" s="342"/>
      <c r="FFD86" s="342"/>
      <c r="FFE86" s="342"/>
      <c r="FFF86" s="342"/>
      <c r="FFG86" s="342"/>
      <c r="FFH86" s="342"/>
      <c r="FFI86" s="342"/>
      <c r="FFJ86" s="342"/>
      <c r="FFK86" s="342"/>
      <c r="FFL86" s="342"/>
      <c r="FFM86" s="342"/>
      <c r="FFN86" s="342"/>
      <c r="FFO86" s="342"/>
      <c r="FFP86" s="342"/>
      <c r="FFQ86" s="342"/>
      <c r="FFR86" s="342"/>
      <c r="FFS86" s="342"/>
      <c r="FFT86" s="342"/>
      <c r="FFU86" s="342"/>
      <c r="FFV86" s="342"/>
      <c r="FFW86" s="342"/>
      <c r="FFX86" s="342"/>
      <c r="FFY86" s="342"/>
      <c r="FFZ86" s="342"/>
      <c r="FGA86" s="342"/>
      <c r="FGB86" s="342"/>
      <c r="FGC86" s="342"/>
      <c r="FGD86" s="342"/>
      <c r="FGE86" s="342"/>
      <c r="FGF86" s="342"/>
      <c r="FGG86" s="342"/>
      <c r="FGH86" s="342"/>
      <c r="FGI86" s="342"/>
      <c r="FGJ86" s="342"/>
      <c r="FGK86" s="342"/>
      <c r="FGL86" s="342"/>
      <c r="FGM86" s="342"/>
      <c r="FGN86" s="342"/>
      <c r="FGO86" s="342"/>
      <c r="FGP86" s="342"/>
      <c r="FGQ86" s="342"/>
      <c r="FGR86" s="342"/>
      <c r="FGS86" s="342"/>
      <c r="FGT86" s="342"/>
      <c r="FGU86" s="342"/>
      <c r="FGV86" s="342"/>
      <c r="FGW86" s="342"/>
      <c r="FGX86" s="342"/>
      <c r="FGY86" s="342"/>
      <c r="FGZ86" s="342"/>
      <c r="FHA86" s="342"/>
      <c r="FHB86" s="342"/>
      <c r="FHC86" s="342"/>
      <c r="FHD86" s="342"/>
      <c r="FHE86" s="342"/>
      <c r="FHF86" s="342"/>
      <c r="FHG86" s="342"/>
      <c r="FHH86" s="342"/>
      <c r="FHI86" s="342"/>
      <c r="FHJ86" s="342"/>
      <c r="FHK86" s="342"/>
      <c r="FHL86" s="342"/>
      <c r="FHM86" s="342"/>
      <c r="FHN86" s="342"/>
      <c r="FHO86" s="342"/>
      <c r="FHP86" s="342"/>
      <c r="FHQ86" s="342"/>
      <c r="FHR86" s="342"/>
      <c r="FHS86" s="342"/>
      <c r="FHT86" s="342"/>
      <c r="FHU86" s="342"/>
      <c r="FHV86" s="342"/>
      <c r="FHW86" s="342"/>
      <c r="FHX86" s="342"/>
      <c r="FHY86" s="342"/>
      <c r="FHZ86" s="342"/>
      <c r="FIA86" s="342"/>
      <c r="FIB86" s="342"/>
      <c r="FIC86" s="342"/>
      <c r="FID86" s="342"/>
      <c r="FIE86" s="342"/>
      <c r="FIF86" s="342"/>
      <c r="FIG86" s="342"/>
      <c r="FIH86" s="342"/>
      <c r="FII86" s="342"/>
      <c r="FIJ86" s="342"/>
      <c r="FIK86" s="342"/>
      <c r="FIL86" s="342"/>
      <c r="FIM86" s="342"/>
      <c r="FIN86" s="342"/>
      <c r="FIO86" s="342"/>
      <c r="FIP86" s="342"/>
      <c r="FIQ86" s="342"/>
      <c r="FIR86" s="342"/>
      <c r="FIS86" s="342"/>
      <c r="FIT86" s="342"/>
      <c r="FIU86" s="342"/>
      <c r="FIV86" s="342"/>
      <c r="FIW86" s="342"/>
      <c r="FIX86" s="342"/>
      <c r="FIY86" s="342"/>
      <c r="FIZ86" s="342"/>
      <c r="FJA86" s="342"/>
      <c r="FJB86" s="342"/>
      <c r="FJC86" s="342"/>
      <c r="FJD86" s="342"/>
      <c r="FJE86" s="342"/>
      <c r="FJF86" s="342"/>
      <c r="FJG86" s="342"/>
      <c r="FJH86" s="342"/>
      <c r="FJI86" s="342"/>
      <c r="FJJ86" s="342"/>
      <c r="FJK86" s="342"/>
      <c r="FJL86" s="342"/>
      <c r="FJM86" s="342"/>
      <c r="FJN86" s="342"/>
      <c r="FJO86" s="342"/>
      <c r="FJP86" s="342"/>
      <c r="FJQ86" s="342"/>
      <c r="FJR86" s="342"/>
      <c r="FJS86" s="342"/>
      <c r="FJT86" s="342"/>
      <c r="FJU86" s="342"/>
      <c r="FJV86" s="342"/>
      <c r="FJW86" s="342"/>
      <c r="FJX86" s="342"/>
      <c r="FJY86" s="342"/>
      <c r="FJZ86" s="342"/>
      <c r="FKA86" s="342"/>
      <c r="FKB86" s="342"/>
      <c r="FKC86" s="342"/>
      <c r="FKD86" s="342"/>
      <c r="FKE86" s="342"/>
      <c r="FKF86" s="342"/>
      <c r="FKG86" s="342"/>
      <c r="FKH86" s="342"/>
      <c r="FKI86" s="342"/>
      <c r="FKJ86" s="342"/>
      <c r="FKK86" s="342"/>
      <c r="FKL86" s="342"/>
      <c r="FKM86" s="342"/>
      <c r="FKN86" s="342"/>
      <c r="FKO86" s="342"/>
      <c r="FKP86" s="342"/>
      <c r="FKQ86" s="342"/>
      <c r="FKR86" s="342"/>
      <c r="FKS86" s="342"/>
      <c r="FKT86" s="342"/>
      <c r="FKU86" s="342"/>
      <c r="FKV86" s="342"/>
      <c r="FKW86" s="342"/>
      <c r="FKX86" s="342"/>
      <c r="FKY86" s="342"/>
      <c r="FKZ86" s="342"/>
      <c r="FLA86" s="342"/>
      <c r="FLB86" s="342"/>
      <c r="FLC86" s="342"/>
      <c r="FLD86" s="342"/>
      <c r="FLE86" s="342"/>
      <c r="FLF86" s="342"/>
      <c r="FLG86" s="342"/>
      <c r="FLH86" s="342"/>
      <c r="FLI86" s="342"/>
      <c r="FLJ86" s="342"/>
      <c r="FLK86" s="342"/>
      <c r="FLL86" s="342"/>
      <c r="FLM86" s="342"/>
      <c r="FLN86" s="342"/>
      <c r="FLO86" s="342"/>
      <c r="FLP86" s="342"/>
      <c r="FLQ86" s="342"/>
      <c r="FLR86" s="342"/>
      <c r="FLS86" s="342"/>
      <c r="FLT86" s="342"/>
      <c r="FLU86" s="342"/>
      <c r="FLV86" s="342"/>
      <c r="FLW86" s="342"/>
      <c r="FLX86" s="342"/>
      <c r="FLY86" s="342"/>
      <c r="FLZ86" s="342"/>
      <c r="FMA86" s="342"/>
      <c r="FMB86" s="342"/>
      <c r="FMC86" s="342"/>
      <c r="FMD86" s="342"/>
      <c r="FME86" s="342"/>
      <c r="FMF86" s="342"/>
      <c r="FMG86" s="342"/>
      <c r="FMH86" s="342"/>
      <c r="FMI86" s="342"/>
      <c r="FMJ86" s="342"/>
      <c r="FMK86" s="342"/>
      <c r="FML86" s="342"/>
      <c r="FMM86" s="342"/>
      <c r="FMN86" s="342"/>
      <c r="FMO86" s="342"/>
      <c r="FMP86" s="342"/>
      <c r="FMQ86" s="342"/>
      <c r="FMR86" s="342"/>
      <c r="FMS86" s="342"/>
      <c r="FMT86" s="342"/>
      <c r="FMU86" s="342"/>
      <c r="FMV86" s="342"/>
      <c r="FMW86" s="342"/>
      <c r="FMX86" s="342"/>
      <c r="FMY86" s="342"/>
      <c r="FMZ86" s="342"/>
      <c r="FNA86" s="342"/>
      <c r="FNB86" s="342"/>
      <c r="FNC86" s="342"/>
      <c r="FND86" s="342"/>
      <c r="FNE86" s="342"/>
      <c r="FNF86" s="342"/>
      <c r="FNG86" s="342"/>
      <c r="FNH86" s="342"/>
      <c r="FNI86" s="342"/>
      <c r="FNJ86" s="342"/>
      <c r="FNK86" s="342"/>
      <c r="FNL86" s="342"/>
      <c r="FNM86" s="342"/>
      <c r="FNN86" s="342"/>
      <c r="FNO86" s="342"/>
      <c r="FNP86" s="342"/>
      <c r="FNQ86" s="342"/>
      <c r="FNR86" s="342"/>
      <c r="FNS86" s="342"/>
      <c r="FNT86" s="342"/>
      <c r="FNU86" s="342"/>
      <c r="FNV86" s="342"/>
      <c r="FNW86" s="342"/>
      <c r="FNX86" s="342"/>
      <c r="FNY86" s="342"/>
      <c r="FNZ86" s="342"/>
      <c r="FOA86" s="342"/>
      <c r="FOB86" s="342"/>
      <c r="FOC86" s="342"/>
      <c r="FOD86" s="342"/>
      <c r="FOE86" s="342"/>
      <c r="FOF86" s="342"/>
      <c r="FOG86" s="342"/>
      <c r="FOH86" s="342"/>
      <c r="FOI86" s="342"/>
      <c r="FOJ86" s="342"/>
      <c r="FOK86" s="342"/>
      <c r="FOL86" s="342"/>
      <c r="FOM86" s="342"/>
      <c r="FON86" s="342"/>
      <c r="FOO86" s="342"/>
      <c r="FOP86" s="342"/>
      <c r="FOQ86" s="342"/>
      <c r="FOR86" s="342"/>
      <c r="FOS86" s="342"/>
      <c r="FOT86" s="342"/>
      <c r="FOU86" s="342"/>
      <c r="FOV86" s="342"/>
      <c r="FOW86" s="342"/>
      <c r="FOX86" s="342"/>
      <c r="FOY86" s="342"/>
      <c r="FOZ86" s="342"/>
      <c r="FPA86" s="342"/>
      <c r="FPB86" s="342"/>
      <c r="FPC86" s="342"/>
      <c r="FPD86" s="342"/>
      <c r="FPE86" s="342"/>
      <c r="FPF86" s="342"/>
      <c r="FPG86" s="342"/>
      <c r="FPH86" s="342"/>
      <c r="FPI86" s="342"/>
      <c r="FPJ86" s="342"/>
      <c r="FPK86" s="342"/>
      <c r="FPL86" s="342"/>
      <c r="FPM86" s="342"/>
      <c r="FPN86" s="342"/>
      <c r="FPO86" s="342"/>
      <c r="FPP86" s="342"/>
      <c r="FPQ86" s="342"/>
      <c r="FPR86" s="342"/>
      <c r="FPS86" s="342"/>
      <c r="FPT86" s="342"/>
      <c r="FPU86" s="342"/>
      <c r="FPV86" s="342"/>
      <c r="FPW86" s="342"/>
      <c r="FPX86" s="342"/>
      <c r="FPY86" s="342"/>
      <c r="FPZ86" s="342"/>
      <c r="FQA86" s="342"/>
      <c r="FQB86" s="342"/>
      <c r="FQC86" s="342"/>
      <c r="FQD86" s="342"/>
      <c r="FQE86" s="342"/>
      <c r="FQF86" s="342"/>
      <c r="FQG86" s="342"/>
      <c r="FQH86" s="342"/>
      <c r="FQI86" s="342"/>
      <c r="FQJ86" s="342"/>
      <c r="FQK86" s="342"/>
      <c r="FQL86" s="342"/>
      <c r="FQM86" s="342"/>
      <c r="FQN86" s="342"/>
      <c r="FQO86" s="342"/>
      <c r="FQP86" s="342"/>
      <c r="FQQ86" s="342"/>
      <c r="FQR86" s="342"/>
      <c r="FQS86" s="342"/>
      <c r="FQT86" s="342"/>
      <c r="FQU86" s="342"/>
      <c r="FQV86" s="342"/>
      <c r="FQW86" s="342"/>
      <c r="FQX86" s="342"/>
      <c r="FQY86" s="342"/>
      <c r="FQZ86" s="342"/>
      <c r="FRA86" s="342"/>
      <c r="FRB86" s="342"/>
      <c r="FRC86" s="342"/>
      <c r="FRD86" s="342"/>
      <c r="FRE86" s="342"/>
      <c r="FRF86" s="342"/>
      <c r="FRG86" s="342"/>
      <c r="FRH86" s="342"/>
      <c r="FRI86" s="342"/>
      <c r="FRJ86" s="342"/>
      <c r="FRK86" s="342"/>
      <c r="FRL86" s="342"/>
      <c r="FRM86" s="342"/>
      <c r="FRN86" s="342"/>
      <c r="FRO86" s="342"/>
      <c r="FRP86" s="342"/>
      <c r="FRQ86" s="342"/>
      <c r="FRR86" s="342"/>
      <c r="FRS86" s="342"/>
      <c r="FRT86" s="342"/>
      <c r="FRU86" s="342"/>
      <c r="FRV86" s="342"/>
      <c r="FRW86" s="342"/>
      <c r="FRX86" s="342"/>
      <c r="FRY86" s="342"/>
      <c r="FRZ86" s="342"/>
      <c r="FSA86" s="342"/>
      <c r="FSB86" s="342"/>
      <c r="FSC86" s="342"/>
      <c r="FSD86" s="342"/>
      <c r="FSE86" s="342"/>
      <c r="FSF86" s="342"/>
      <c r="FSG86" s="342"/>
      <c r="FSH86" s="342"/>
      <c r="FSI86" s="342"/>
      <c r="FSJ86" s="342"/>
      <c r="FSK86" s="342"/>
      <c r="FSL86" s="342"/>
      <c r="FSM86" s="342"/>
      <c r="FSN86" s="342"/>
      <c r="FSO86" s="342"/>
      <c r="FSP86" s="342"/>
      <c r="FSQ86" s="342"/>
      <c r="FSR86" s="342"/>
      <c r="FSS86" s="342"/>
      <c r="FST86" s="342"/>
      <c r="FSU86" s="342"/>
      <c r="FSV86" s="342"/>
      <c r="FSW86" s="342"/>
      <c r="FSX86" s="342"/>
      <c r="FSY86" s="342"/>
      <c r="FSZ86" s="342"/>
      <c r="FTA86" s="342"/>
      <c r="FTB86" s="342"/>
      <c r="FTC86" s="342"/>
      <c r="FTD86" s="342"/>
      <c r="FTE86" s="342"/>
      <c r="FTF86" s="342"/>
      <c r="FTG86" s="342"/>
      <c r="FTH86" s="342"/>
      <c r="FTI86" s="342"/>
      <c r="FTJ86" s="342"/>
      <c r="FTK86" s="342"/>
      <c r="FTL86" s="342"/>
      <c r="FTM86" s="342"/>
      <c r="FTN86" s="342"/>
      <c r="FTO86" s="342"/>
      <c r="FTP86" s="342"/>
      <c r="FTQ86" s="342"/>
      <c r="FTR86" s="342"/>
      <c r="FTS86" s="342"/>
      <c r="FTT86" s="342"/>
      <c r="FTU86" s="342"/>
      <c r="FTV86" s="342"/>
      <c r="FTW86" s="342"/>
      <c r="FTX86" s="342"/>
      <c r="FTY86" s="342"/>
      <c r="FTZ86" s="342"/>
      <c r="FUA86" s="342"/>
      <c r="FUB86" s="342"/>
      <c r="FUC86" s="342"/>
      <c r="FUD86" s="342"/>
      <c r="FUE86" s="342"/>
      <c r="FUF86" s="342"/>
      <c r="FUG86" s="342"/>
      <c r="FUH86" s="342"/>
      <c r="FUI86" s="342"/>
      <c r="FUJ86" s="342"/>
      <c r="FUK86" s="342"/>
      <c r="FUL86" s="342"/>
      <c r="FUM86" s="342"/>
      <c r="FUN86" s="342"/>
      <c r="FUO86" s="342"/>
      <c r="FUP86" s="342"/>
      <c r="FUQ86" s="342"/>
      <c r="FUR86" s="342"/>
      <c r="FUS86" s="342"/>
      <c r="FUT86" s="342"/>
      <c r="FUU86" s="342"/>
      <c r="FUV86" s="342"/>
      <c r="FUW86" s="342"/>
      <c r="FUX86" s="342"/>
      <c r="FUY86" s="342"/>
      <c r="FUZ86" s="342"/>
      <c r="FVA86" s="342"/>
      <c r="FVB86" s="342"/>
      <c r="FVC86" s="342"/>
      <c r="FVD86" s="342"/>
      <c r="FVE86" s="342"/>
      <c r="FVF86" s="342"/>
      <c r="FVG86" s="342"/>
      <c r="FVH86" s="342"/>
      <c r="FVI86" s="342"/>
      <c r="FVJ86" s="342"/>
      <c r="FVK86" s="342"/>
      <c r="FVL86" s="342"/>
      <c r="FVM86" s="342"/>
      <c r="FVN86" s="342"/>
      <c r="FVO86" s="342"/>
      <c r="FVP86" s="342"/>
      <c r="FVQ86" s="342"/>
      <c r="FVR86" s="342"/>
      <c r="FVS86" s="342"/>
      <c r="FVT86" s="342"/>
      <c r="FVU86" s="342"/>
      <c r="FVV86" s="342"/>
      <c r="FVW86" s="342"/>
      <c r="FVX86" s="342"/>
      <c r="FVY86" s="342"/>
      <c r="FVZ86" s="342"/>
      <c r="FWA86" s="342"/>
      <c r="FWB86" s="342"/>
      <c r="FWC86" s="342"/>
      <c r="FWD86" s="342"/>
      <c r="FWE86" s="342"/>
      <c r="FWF86" s="342"/>
      <c r="FWG86" s="342"/>
      <c r="FWH86" s="342"/>
      <c r="FWI86" s="342"/>
      <c r="FWJ86" s="342"/>
      <c r="FWK86" s="342"/>
      <c r="FWL86" s="342"/>
      <c r="FWM86" s="342"/>
      <c r="FWN86" s="342"/>
      <c r="FWO86" s="342"/>
      <c r="FWP86" s="342"/>
      <c r="FWQ86" s="342"/>
      <c r="FWR86" s="342"/>
      <c r="FWS86" s="342"/>
      <c r="FWT86" s="342"/>
      <c r="FWU86" s="342"/>
      <c r="FWV86" s="342"/>
      <c r="FWW86" s="342"/>
      <c r="FWX86" s="342"/>
      <c r="FWY86" s="342"/>
      <c r="FWZ86" s="342"/>
      <c r="FXA86" s="342"/>
      <c r="FXB86" s="342"/>
      <c r="FXC86" s="342"/>
      <c r="FXD86" s="342"/>
      <c r="FXE86" s="342"/>
      <c r="FXF86" s="342"/>
      <c r="FXG86" s="342"/>
      <c r="FXH86" s="342"/>
      <c r="FXI86" s="342"/>
      <c r="FXJ86" s="342"/>
      <c r="FXK86" s="342"/>
      <c r="FXL86" s="342"/>
      <c r="FXM86" s="342"/>
      <c r="FXN86" s="342"/>
      <c r="FXO86" s="342"/>
      <c r="FXP86" s="342"/>
      <c r="FXQ86" s="342"/>
      <c r="FXR86" s="342"/>
      <c r="FXS86" s="342"/>
      <c r="FXT86" s="342"/>
      <c r="FXU86" s="342"/>
      <c r="FXV86" s="342"/>
      <c r="FXW86" s="342"/>
      <c r="FXX86" s="342"/>
      <c r="FXY86" s="342"/>
      <c r="FXZ86" s="342"/>
      <c r="FYA86" s="342"/>
      <c r="FYB86" s="342"/>
      <c r="FYC86" s="342"/>
      <c r="FYD86" s="342"/>
      <c r="FYE86" s="342"/>
      <c r="FYF86" s="342"/>
      <c r="FYG86" s="342"/>
      <c r="FYH86" s="342"/>
      <c r="FYI86" s="342"/>
      <c r="FYJ86" s="342"/>
      <c r="FYK86" s="342"/>
      <c r="FYL86" s="342"/>
      <c r="FYM86" s="342"/>
      <c r="FYN86" s="342"/>
      <c r="FYO86" s="342"/>
      <c r="FYP86" s="342"/>
      <c r="FYQ86" s="342"/>
      <c r="FYR86" s="342"/>
      <c r="FYS86" s="342"/>
      <c r="FYT86" s="342"/>
      <c r="FYU86" s="342"/>
      <c r="FYV86" s="342"/>
      <c r="FYW86" s="342"/>
      <c r="FYX86" s="342"/>
      <c r="FYY86" s="342"/>
      <c r="FYZ86" s="342"/>
      <c r="FZA86" s="342"/>
      <c r="FZB86" s="342"/>
      <c r="FZC86" s="342"/>
      <c r="FZD86" s="342"/>
      <c r="FZE86" s="342"/>
      <c r="FZF86" s="342"/>
      <c r="FZG86" s="342"/>
      <c r="FZH86" s="342"/>
      <c r="FZI86" s="342"/>
      <c r="FZJ86" s="342"/>
      <c r="FZK86" s="342"/>
      <c r="FZL86" s="342"/>
      <c r="FZM86" s="342"/>
      <c r="FZN86" s="342"/>
      <c r="FZO86" s="342"/>
      <c r="FZP86" s="342"/>
      <c r="FZQ86" s="342"/>
      <c r="FZR86" s="342"/>
      <c r="FZS86" s="342"/>
      <c r="FZT86" s="342"/>
      <c r="FZU86" s="342"/>
      <c r="FZV86" s="342"/>
      <c r="FZW86" s="342"/>
      <c r="FZX86" s="342"/>
      <c r="FZY86" s="342"/>
      <c r="FZZ86" s="342"/>
      <c r="GAA86" s="342"/>
      <c r="GAB86" s="342"/>
      <c r="GAC86" s="342"/>
      <c r="GAD86" s="342"/>
      <c r="GAE86" s="342"/>
      <c r="GAF86" s="342"/>
      <c r="GAG86" s="342"/>
      <c r="GAH86" s="342"/>
      <c r="GAI86" s="342"/>
      <c r="GAJ86" s="342"/>
      <c r="GAK86" s="342"/>
      <c r="GAL86" s="342"/>
      <c r="GAM86" s="342"/>
      <c r="GAN86" s="342"/>
      <c r="GAO86" s="342"/>
      <c r="GAP86" s="342"/>
      <c r="GAQ86" s="342"/>
      <c r="GAR86" s="342"/>
      <c r="GAS86" s="342"/>
      <c r="GAT86" s="342"/>
      <c r="GAU86" s="342"/>
      <c r="GAV86" s="342"/>
      <c r="GAW86" s="342"/>
      <c r="GAX86" s="342"/>
      <c r="GAY86" s="342"/>
      <c r="GAZ86" s="342"/>
      <c r="GBA86" s="342"/>
      <c r="GBB86" s="342"/>
      <c r="GBC86" s="342"/>
      <c r="GBD86" s="342"/>
      <c r="GBE86" s="342"/>
      <c r="GBF86" s="342"/>
      <c r="GBG86" s="342"/>
      <c r="GBH86" s="342"/>
      <c r="GBI86" s="342"/>
      <c r="GBJ86" s="342"/>
      <c r="GBK86" s="342"/>
      <c r="GBL86" s="342"/>
      <c r="GBM86" s="342"/>
      <c r="GBN86" s="342"/>
      <c r="GBO86" s="342"/>
      <c r="GBP86" s="342"/>
      <c r="GBQ86" s="342"/>
      <c r="GBR86" s="342"/>
      <c r="GBS86" s="342"/>
      <c r="GBT86" s="342"/>
      <c r="GBU86" s="342"/>
      <c r="GBV86" s="342"/>
      <c r="GBW86" s="342"/>
      <c r="GBX86" s="342"/>
      <c r="GBY86" s="342"/>
      <c r="GBZ86" s="342"/>
      <c r="GCA86" s="342"/>
      <c r="GCB86" s="342"/>
      <c r="GCC86" s="342"/>
      <c r="GCD86" s="342"/>
      <c r="GCE86" s="342"/>
      <c r="GCF86" s="342"/>
      <c r="GCG86" s="342"/>
      <c r="GCH86" s="342"/>
      <c r="GCI86" s="342"/>
      <c r="GCJ86" s="342"/>
      <c r="GCK86" s="342"/>
      <c r="GCL86" s="342"/>
      <c r="GCM86" s="342"/>
      <c r="GCN86" s="342"/>
      <c r="GCO86" s="342"/>
      <c r="GCP86" s="342"/>
      <c r="GCQ86" s="342"/>
      <c r="GCR86" s="342"/>
      <c r="GCS86" s="342"/>
      <c r="GCT86" s="342"/>
      <c r="GCU86" s="342"/>
      <c r="GCV86" s="342"/>
      <c r="GCW86" s="342"/>
      <c r="GCX86" s="342"/>
      <c r="GCY86" s="342"/>
      <c r="GCZ86" s="342"/>
      <c r="GDA86" s="342"/>
      <c r="GDB86" s="342"/>
      <c r="GDC86" s="342"/>
      <c r="GDD86" s="342"/>
      <c r="GDE86" s="342"/>
      <c r="GDF86" s="342"/>
      <c r="GDG86" s="342"/>
      <c r="GDH86" s="342"/>
      <c r="GDI86" s="342"/>
      <c r="GDJ86" s="342"/>
      <c r="GDK86" s="342"/>
      <c r="GDL86" s="342"/>
      <c r="GDM86" s="342"/>
      <c r="GDN86" s="342"/>
      <c r="GDO86" s="342"/>
      <c r="GDP86" s="342"/>
      <c r="GDQ86" s="342"/>
      <c r="GDR86" s="342"/>
      <c r="GDS86" s="342"/>
      <c r="GDT86" s="342"/>
      <c r="GDU86" s="342"/>
      <c r="GDV86" s="342"/>
      <c r="GDW86" s="342"/>
      <c r="GDX86" s="342"/>
      <c r="GDY86" s="342"/>
      <c r="GDZ86" s="342"/>
      <c r="GEA86" s="342"/>
      <c r="GEB86" s="342"/>
      <c r="GEC86" s="342"/>
      <c r="GED86" s="342"/>
      <c r="GEE86" s="342"/>
      <c r="GEF86" s="342"/>
      <c r="GEG86" s="342"/>
      <c r="GEH86" s="342"/>
      <c r="GEI86" s="342"/>
      <c r="GEJ86" s="342"/>
      <c r="GEK86" s="342"/>
      <c r="GEL86" s="342"/>
      <c r="GEM86" s="342"/>
      <c r="GEN86" s="342"/>
      <c r="GEO86" s="342"/>
      <c r="GEP86" s="342"/>
      <c r="GEQ86" s="342"/>
      <c r="GER86" s="342"/>
      <c r="GES86" s="342"/>
      <c r="GET86" s="342"/>
      <c r="GEU86" s="342"/>
      <c r="GEV86" s="342"/>
      <c r="GEW86" s="342"/>
      <c r="GEX86" s="342"/>
      <c r="GEY86" s="342"/>
      <c r="GEZ86" s="342"/>
      <c r="GFA86" s="342"/>
      <c r="GFB86" s="342"/>
      <c r="GFC86" s="342"/>
      <c r="GFD86" s="342"/>
      <c r="GFE86" s="342"/>
      <c r="GFF86" s="342"/>
      <c r="GFG86" s="342"/>
      <c r="GFH86" s="342"/>
      <c r="GFI86" s="342"/>
      <c r="GFJ86" s="342"/>
      <c r="GFK86" s="342"/>
      <c r="GFL86" s="342"/>
      <c r="GFM86" s="342"/>
      <c r="GFN86" s="342"/>
      <c r="GFO86" s="342"/>
      <c r="GFP86" s="342"/>
      <c r="GFQ86" s="342"/>
      <c r="GFR86" s="342"/>
      <c r="GFS86" s="342"/>
      <c r="GFT86" s="342"/>
      <c r="GFU86" s="342"/>
      <c r="GFV86" s="342"/>
      <c r="GFW86" s="342"/>
      <c r="GFX86" s="342"/>
      <c r="GFY86" s="342"/>
      <c r="GFZ86" s="342"/>
      <c r="GGA86" s="342"/>
      <c r="GGB86" s="342"/>
      <c r="GGC86" s="342"/>
      <c r="GGD86" s="342"/>
      <c r="GGE86" s="342"/>
      <c r="GGF86" s="342"/>
      <c r="GGG86" s="342"/>
      <c r="GGH86" s="342"/>
      <c r="GGI86" s="342"/>
      <c r="GGJ86" s="342"/>
      <c r="GGK86" s="342"/>
      <c r="GGL86" s="342"/>
      <c r="GGM86" s="342"/>
      <c r="GGN86" s="342"/>
      <c r="GGO86" s="342"/>
      <c r="GGP86" s="342"/>
      <c r="GGQ86" s="342"/>
      <c r="GGR86" s="342"/>
      <c r="GGS86" s="342"/>
      <c r="GGT86" s="342"/>
      <c r="GGU86" s="342"/>
      <c r="GGV86" s="342"/>
      <c r="GGW86" s="342"/>
      <c r="GGX86" s="342"/>
      <c r="GGY86" s="342"/>
      <c r="GGZ86" s="342"/>
      <c r="GHA86" s="342"/>
      <c r="GHB86" s="342"/>
      <c r="GHC86" s="342"/>
      <c r="GHD86" s="342"/>
      <c r="GHE86" s="342"/>
      <c r="GHF86" s="342"/>
      <c r="GHG86" s="342"/>
      <c r="GHH86" s="342"/>
      <c r="GHI86" s="342"/>
      <c r="GHJ86" s="342"/>
      <c r="GHK86" s="342"/>
      <c r="GHL86" s="342"/>
      <c r="GHM86" s="342"/>
      <c r="GHN86" s="342"/>
      <c r="GHO86" s="342"/>
      <c r="GHP86" s="342"/>
      <c r="GHQ86" s="342"/>
      <c r="GHR86" s="342"/>
      <c r="GHS86" s="342"/>
      <c r="GHT86" s="342"/>
      <c r="GHU86" s="342"/>
      <c r="GHV86" s="342"/>
      <c r="GHW86" s="342"/>
      <c r="GHX86" s="342"/>
      <c r="GHY86" s="342"/>
      <c r="GHZ86" s="342"/>
      <c r="GIA86" s="342"/>
      <c r="GIB86" s="342"/>
      <c r="GIC86" s="342"/>
      <c r="GID86" s="342"/>
      <c r="GIE86" s="342"/>
      <c r="GIF86" s="342"/>
      <c r="GIG86" s="342"/>
      <c r="GIH86" s="342"/>
      <c r="GII86" s="342"/>
      <c r="GIJ86" s="342"/>
      <c r="GIK86" s="342"/>
      <c r="GIL86" s="342"/>
      <c r="GIM86" s="342"/>
      <c r="GIN86" s="342"/>
      <c r="GIO86" s="342"/>
      <c r="GIP86" s="342"/>
      <c r="GIQ86" s="342"/>
      <c r="GIR86" s="342"/>
      <c r="GIS86" s="342"/>
      <c r="GIT86" s="342"/>
      <c r="GIU86" s="342"/>
      <c r="GIV86" s="342"/>
      <c r="GIW86" s="342"/>
      <c r="GIX86" s="342"/>
      <c r="GIY86" s="342"/>
      <c r="GIZ86" s="342"/>
      <c r="GJA86" s="342"/>
      <c r="GJB86" s="342"/>
      <c r="GJC86" s="342"/>
      <c r="GJD86" s="342"/>
      <c r="GJE86" s="342"/>
      <c r="GJF86" s="342"/>
      <c r="GJG86" s="342"/>
      <c r="GJH86" s="342"/>
      <c r="GJI86" s="342"/>
      <c r="GJJ86" s="342"/>
      <c r="GJK86" s="342"/>
      <c r="GJL86" s="342"/>
      <c r="GJM86" s="342"/>
      <c r="GJN86" s="342"/>
      <c r="GJO86" s="342"/>
      <c r="GJP86" s="342"/>
      <c r="GJQ86" s="342"/>
      <c r="GJR86" s="342"/>
      <c r="GJS86" s="342"/>
      <c r="GJT86" s="342"/>
      <c r="GJU86" s="342"/>
      <c r="GJV86" s="342"/>
      <c r="GJW86" s="342"/>
      <c r="GJX86" s="342"/>
      <c r="GJY86" s="342"/>
      <c r="GJZ86" s="342"/>
      <c r="GKA86" s="342"/>
      <c r="GKB86" s="342"/>
      <c r="GKC86" s="342"/>
      <c r="GKD86" s="342"/>
      <c r="GKE86" s="342"/>
      <c r="GKF86" s="342"/>
      <c r="GKG86" s="342"/>
      <c r="GKH86" s="342"/>
      <c r="GKI86" s="342"/>
      <c r="GKJ86" s="342"/>
      <c r="GKK86" s="342"/>
      <c r="GKL86" s="342"/>
      <c r="GKM86" s="342"/>
      <c r="GKN86" s="342"/>
      <c r="GKO86" s="342"/>
      <c r="GKP86" s="342"/>
      <c r="GKQ86" s="342"/>
      <c r="GKR86" s="342"/>
      <c r="GKS86" s="342"/>
      <c r="GKT86" s="342"/>
      <c r="GKU86" s="342"/>
      <c r="GKV86" s="342"/>
      <c r="GKW86" s="342"/>
      <c r="GKX86" s="342"/>
      <c r="GKY86" s="342"/>
      <c r="GKZ86" s="342"/>
      <c r="GLA86" s="342"/>
      <c r="GLB86" s="342"/>
      <c r="GLC86" s="342"/>
      <c r="GLD86" s="342"/>
      <c r="GLE86" s="342"/>
      <c r="GLF86" s="342"/>
      <c r="GLG86" s="342"/>
      <c r="GLH86" s="342"/>
      <c r="GLI86" s="342"/>
      <c r="GLJ86" s="342"/>
      <c r="GLK86" s="342"/>
      <c r="GLL86" s="342"/>
      <c r="GLM86" s="342"/>
      <c r="GLN86" s="342"/>
      <c r="GLO86" s="342"/>
      <c r="GLP86" s="342"/>
      <c r="GLQ86" s="342"/>
      <c r="GLR86" s="342"/>
      <c r="GLS86" s="342"/>
      <c r="GLT86" s="342"/>
      <c r="GLU86" s="342"/>
      <c r="GLV86" s="342"/>
      <c r="GLW86" s="342"/>
      <c r="GLX86" s="342"/>
      <c r="GLY86" s="342"/>
      <c r="GLZ86" s="342"/>
      <c r="GMA86" s="342"/>
      <c r="GMB86" s="342"/>
      <c r="GMC86" s="342"/>
      <c r="GMD86" s="342"/>
      <c r="GME86" s="342"/>
      <c r="GMF86" s="342"/>
      <c r="GMG86" s="342"/>
      <c r="GMH86" s="342"/>
      <c r="GMI86" s="342"/>
      <c r="GMJ86" s="342"/>
      <c r="GMK86" s="342"/>
      <c r="GML86" s="342"/>
      <c r="GMM86" s="342"/>
      <c r="GMN86" s="342"/>
      <c r="GMO86" s="342"/>
      <c r="GMP86" s="342"/>
      <c r="GMQ86" s="342"/>
      <c r="GMR86" s="342"/>
      <c r="GMS86" s="342"/>
      <c r="GMT86" s="342"/>
      <c r="GMU86" s="342"/>
      <c r="GMV86" s="342"/>
      <c r="GMW86" s="342"/>
      <c r="GMX86" s="342"/>
      <c r="GMY86" s="342"/>
      <c r="GMZ86" s="342"/>
      <c r="GNA86" s="342"/>
      <c r="GNB86" s="342"/>
      <c r="GNC86" s="342"/>
      <c r="GND86" s="342"/>
      <c r="GNE86" s="342"/>
      <c r="GNF86" s="342"/>
      <c r="GNG86" s="342"/>
      <c r="GNH86" s="342"/>
      <c r="GNI86" s="342"/>
      <c r="GNJ86" s="342"/>
      <c r="GNK86" s="342"/>
      <c r="GNL86" s="342"/>
      <c r="GNM86" s="342"/>
      <c r="GNN86" s="342"/>
      <c r="GNO86" s="342"/>
      <c r="GNP86" s="342"/>
      <c r="GNQ86" s="342"/>
      <c r="GNR86" s="342"/>
      <c r="GNS86" s="342"/>
      <c r="GNT86" s="342"/>
      <c r="GNU86" s="342"/>
      <c r="GNV86" s="342"/>
      <c r="GNW86" s="342"/>
      <c r="GNX86" s="342"/>
      <c r="GNY86" s="342"/>
      <c r="GNZ86" s="342"/>
      <c r="GOA86" s="342"/>
      <c r="GOB86" s="342"/>
      <c r="GOC86" s="342"/>
      <c r="GOD86" s="342"/>
      <c r="GOE86" s="342"/>
      <c r="GOF86" s="342"/>
      <c r="GOG86" s="342"/>
      <c r="GOH86" s="342"/>
      <c r="GOI86" s="342"/>
      <c r="GOJ86" s="342"/>
      <c r="GOK86" s="342"/>
      <c r="GOL86" s="342"/>
      <c r="GOM86" s="342"/>
      <c r="GON86" s="342"/>
      <c r="GOO86" s="342"/>
      <c r="GOP86" s="342"/>
      <c r="GOQ86" s="342"/>
      <c r="GOR86" s="342"/>
      <c r="GOS86" s="342"/>
      <c r="GOT86" s="342"/>
      <c r="GOU86" s="342"/>
      <c r="GOV86" s="342"/>
      <c r="GOW86" s="342"/>
      <c r="GOX86" s="342"/>
      <c r="GOY86" s="342"/>
      <c r="GOZ86" s="342"/>
      <c r="GPA86" s="342"/>
      <c r="GPB86" s="342"/>
      <c r="GPC86" s="342"/>
      <c r="GPD86" s="342"/>
      <c r="GPE86" s="342"/>
      <c r="GPF86" s="342"/>
      <c r="GPG86" s="342"/>
      <c r="GPH86" s="342"/>
      <c r="GPI86" s="342"/>
      <c r="GPJ86" s="342"/>
      <c r="GPK86" s="342"/>
      <c r="GPL86" s="342"/>
      <c r="GPM86" s="342"/>
      <c r="GPN86" s="342"/>
      <c r="GPO86" s="342"/>
      <c r="GPP86" s="342"/>
      <c r="GPQ86" s="342"/>
      <c r="GPR86" s="342"/>
      <c r="GPS86" s="342"/>
      <c r="GPT86" s="342"/>
      <c r="GPU86" s="342"/>
      <c r="GPV86" s="342"/>
      <c r="GPW86" s="342"/>
      <c r="GPX86" s="342"/>
      <c r="GPY86" s="342"/>
      <c r="GPZ86" s="342"/>
      <c r="GQA86" s="342"/>
      <c r="GQB86" s="342"/>
      <c r="GQC86" s="342"/>
      <c r="GQD86" s="342"/>
      <c r="GQE86" s="342"/>
      <c r="GQF86" s="342"/>
      <c r="GQG86" s="342"/>
      <c r="GQH86" s="342"/>
      <c r="GQI86" s="342"/>
      <c r="GQJ86" s="342"/>
      <c r="GQK86" s="342"/>
      <c r="GQL86" s="342"/>
      <c r="GQM86" s="342"/>
      <c r="GQN86" s="342"/>
      <c r="GQO86" s="342"/>
      <c r="GQP86" s="342"/>
      <c r="GQQ86" s="342"/>
      <c r="GQR86" s="342"/>
      <c r="GQS86" s="342"/>
      <c r="GQT86" s="342"/>
      <c r="GQU86" s="342"/>
      <c r="GQV86" s="342"/>
      <c r="GQW86" s="342"/>
      <c r="GQX86" s="342"/>
      <c r="GQY86" s="342"/>
      <c r="GQZ86" s="342"/>
      <c r="GRA86" s="342"/>
      <c r="GRB86" s="342"/>
      <c r="GRC86" s="342"/>
      <c r="GRD86" s="342"/>
      <c r="GRE86" s="342"/>
      <c r="GRF86" s="342"/>
      <c r="GRG86" s="342"/>
      <c r="GRH86" s="342"/>
      <c r="GRI86" s="342"/>
      <c r="GRJ86" s="342"/>
      <c r="GRK86" s="342"/>
      <c r="GRL86" s="342"/>
      <c r="GRM86" s="342"/>
      <c r="GRN86" s="342"/>
      <c r="GRO86" s="342"/>
      <c r="GRP86" s="342"/>
      <c r="GRQ86" s="342"/>
      <c r="GRR86" s="342"/>
      <c r="GRS86" s="342"/>
      <c r="GRT86" s="342"/>
      <c r="GRU86" s="342"/>
      <c r="GRV86" s="342"/>
      <c r="GRW86" s="342"/>
      <c r="GRX86" s="342"/>
      <c r="GRY86" s="342"/>
      <c r="GRZ86" s="342"/>
      <c r="GSA86" s="342"/>
      <c r="GSB86" s="342"/>
      <c r="GSC86" s="342"/>
      <c r="GSD86" s="342"/>
      <c r="GSE86" s="342"/>
      <c r="GSF86" s="342"/>
      <c r="GSG86" s="342"/>
      <c r="GSH86" s="342"/>
      <c r="GSI86" s="342"/>
      <c r="GSJ86" s="342"/>
      <c r="GSK86" s="342"/>
      <c r="GSL86" s="342"/>
      <c r="GSM86" s="342"/>
      <c r="GSN86" s="342"/>
      <c r="GSO86" s="342"/>
      <c r="GSP86" s="342"/>
      <c r="GSQ86" s="342"/>
      <c r="GSR86" s="342"/>
      <c r="GSS86" s="342"/>
      <c r="GST86" s="342"/>
      <c r="GSU86" s="342"/>
      <c r="GSV86" s="342"/>
      <c r="GSW86" s="342"/>
      <c r="GSX86" s="342"/>
      <c r="GSY86" s="342"/>
      <c r="GSZ86" s="342"/>
      <c r="GTA86" s="342"/>
      <c r="GTB86" s="342"/>
      <c r="GTC86" s="342"/>
      <c r="GTD86" s="342"/>
      <c r="GTE86" s="342"/>
      <c r="GTF86" s="342"/>
      <c r="GTG86" s="342"/>
      <c r="GTH86" s="342"/>
      <c r="GTI86" s="342"/>
      <c r="GTJ86" s="342"/>
      <c r="GTK86" s="342"/>
      <c r="GTL86" s="342"/>
      <c r="GTM86" s="342"/>
      <c r="GTN86" s="342"/>
      <c r="GTO86" s="342"/>
      <c r="GTP86" s="342"/>
      <c r="GTQ86" s="342"/>
      <c r="GTR86" s="342"/>
      <c r="GTS86" s="342"/>
      <c r="GTT86" s="342"/>
      <c r="GTU86" s="342"/>
      <c r="GTV86" s="342"/>
      <c r="GTW86" s="342"/>
      <c r="GTX86" s="342"/>
      <c r="GTY86" s="342"/>
      <c r="GTZ86" s="342"/>
      <c r="GUA86" s="342"/>
      <c r="GUB86" s="342"/>
      <c r="GUC86" s="342"/>
      <c r="GUD86" s="342"/>
      <c r="GUE86" s="342"/>
      <c r="GUF86" s="342"/>
      <c r="GUG86" s="342"/>
      <c r="GUH86" s="342"/>
      <c r="GUI86" s="342"/>
      <c r="GUJ86" s="342"/>
      <c r="GUK86" s="342"/>
      <c r="GUL86" s="342"/>
      <c r="GUM86" s="342"/>
      <c r="GUN86" s="342"/>
      <c r="GUO86" s="342"/>
      <c r="GUP86" s="342"/>
      <c r="GUQ86" s="342"/>
      <c r="GUR86" s="342"/>
      <c r="GUS86" s="342"/>
      <c r="GUT86" s="342"/>
      <c r="GUU86" s="342"/>
      <c r="GUV86" s="342"/>
      <c r="GUW86" s="342"/>
      <c r="GUX86" s="342"/>
      <c r="GUY86" s="342"/>
      <c r="GUZ86" s="342"/>
      <c r="GVA86" s="342"/>
      <c r="GVB86" s="342"/>
      <c r="GVC86" s="342"/>
      <c r="GVD86" s="342"/>
      <c r="GVE86" s="342"/>
      <c r="GVF86" s="342"/>
      <c r="GVG86" s="342"/>
      <c r="GVH86" s="342"/>
      <c r="GVI86" s="342"/>
      <c r="GVJ86" s="342"/>
      <c r="GVK86" s="342"/>
      <c r="GVL86" s="342"/>
      <c r="GVM86" s="342"/>
      <c r="GVN86" s="342"/>
      <c r="GVO86" s="342"/>
      <c r="GVP86" s="342"/>
      <c r="GVQ86" s="342"/>
      <c r="GVR86" s="342"/>
      <c r="GVS86" s="342"/>
      <c r="GVT86" s="342"/>
      <c r="GVU86" s="342"/>
      <c r="GVV86" s="342"/>
      <c r="GVW86" s="342"/>
      <c r="GVX86" s="342"/>
      <c r="GVY86" s="342"/>
      <c r="GVZ86" s="342"/>
      <c r="GWA86" s="342"/>
      <c r="GWB86" s="342"/>
      <c r="GWC86" s="342"/>
      <c r="GWD86" s="342"/>
      <c r="GWE86" s="342"/>
      <c r="GWF86" s="342"/>
      <c r="GWG86" s="342"/>
      <c r="GWH86" s="342"/>
      <c r="GWI86" s="342"/>
      <c r="GWJ86" s="342"/>
      <c r="GWK86" s="342"/>
      <c r="GWL86" s="342"/>
      <c r="GWM86" s="342"/>
      <c r="GWN86" s="342"/>
      <c r="GWO86" s="342"/>
      <c r="GWP86" s="342"/>
      <c r="GWQ86" s="342"/>
      <c r="GWR86" s="342"/>
      <c r="GWS86" s="342"/>
      <c r="GWT86" s="342"/>
      <c r="GWU86" s="342"/>
      <c r="GWV86" s="342"/>
      <c r="GWW86" s="342"/>
      <c r="GWX86" s="342"/>
      <c r="GWY86" s="342"/>
      <c r="GWZ86" s="342"/>
      <c r="GXA86" s="342"/>
      <c r="GXB86" s="342"/>
      <c r="GXC86" s="342"/>
      <c r="GXD86" s="342"/>
      <c r="GXE86" s="342"/>
      <c r="GXF86" s="342"/>
      <c r="GXG86" s="342"/>
      <c r="GXH86" s="342"/>
      <c r="GXI86" s="342"/>
      <c r="GXJ86" s="342"/>
      <c r="GXK86" s="342"/>
      <c r="GXL86" s="342"/>
      <c r="GXM86" s="342"/>
      <c r="GXN86" s="342"/>
      <c r="GXO86" s="342"/>
      <c r="GXP86" s="342"/>
      <c r="GXQ86" s="342"/>
      <c r="GXR86" s="342"/>
      <c r="GXS86" s="342"/>
      <c r="GXT86" s="342"/>
      <c r="GXU86" s="342"/>
      <c r="GXV86" s="342"/>
      <c r="GXW86" s="342"/>
      <c r="GXX86" s="342"/>
      <c r="GXY86" s="342"/>
      <c r="GXZ86" s="342"/>
      <c r="GYA86" s="342"/>
      <c r="GYB86" s="342"/>
      <c r="GYC86" s="342"/>
      <c r="GYD86" s="342"/>
      <c r="GYE86" s="342"/>
      <c r="GYF86" s="342"/>
      <c r="GYG86" s="342"/>
      <c r="GYH86" s="342"/>
      <c r="GYI86" s="342"/>
      <c r="GYJ86" s="342"/>
      <c r="GYK86" s="342"/>
      <c r="GYL86" s="342"/>
      <c r="GYM86" s="342"/>
      <c r="GYN86" s="342"/>
      <c r="GYO86" s="342"/>
      <c r="GYP86" s="342"/>
      <c r="GYQ86" s="342"/>
      <c r="GYR86" s="342"/>
      <c r="GYS86" s="342"/>
      <c r="GYT86" s="342"/>
      <c r="GYU86" s="342"/>
      <c r="GYV86" s="342"/>
      <c r="GYW86" s="342"/>
      <c r="GYX86" s="342"/>
      <c r="GYY86" s="342"/>
      <c r="GYZ86" s="342"/>
      <c r="GZA86" s="342"/>
      <c r="GZB86" s="342"/>
      <c r="GZC86" s="342"/>
      <c r="GZD86" s="342"/>
      <c r="GZE86" s="342"/>
      <c r="GZF86" s="342"/>
      <c r="GZG86" s="342"/>
      <c r="GZH86" s="342"/>
      <c r="GZI86" s="342"/>
      <c r="GZJ86" s="342"/>
      <c r="GZK86" s="342"/>
      <c r="GZL86" s="342"/>
      <c r="GZM86" s="342"/>
      <c r="GZN86" s="342"/>
      <c r="GZO86" s="342"/>
      <c r="GZP86" s="342"/>
      <c r="GZQ86" s="342"/>
      <c r="GZR86" s="342"/>
      <c r="GZS86" s="342"/>
      <c r="GZT86" s="342"/>
      <c r="GZU86" s="342"/>
      <c r="GZV86" s="342"/>
      <c r="GZW86" s="342"/>
      <c r="GZX86" s="342"/>
      <c r="GZY86" s="342"/>
      <c r="GZZ86" s="342"/>
      <c r="HAA86" s="342"/>
      <c r="HAB86" s="342"/>
      <c r="HAC86" s="342"/>
      <c r="HAD86" s="342"/>
      <c r="HAE86" s="342"/>
      <c r="HAF86" s="342"/>
      <c r="HAG86" s="342"/>
      <c r="HAH86" s="342"/>
      <c r="HAI86" s="342"/>
      <c r="HAJ86" s="342"/>
      <c r="HAK86" s="342"/>
      <c r="HAL86" s="342"/>
      <c r="HAM86" s="342"/>
      <c r="HAN86" s="342"/>
      <c r="HAO86" s="342"/>
      <c r="HAP86" s="342"/>
      <c r="HAQ86" s="342"/>
      <c r="HAR86" s="342"/>
      <c r="HAS86" s="342"/>
      <c r="HAT86" s="342"/>
      <c r="HAU86" s="342"/>
      <c r="HAV86" s="342"/>
      <c r="HAW86" s="342"/>
      <c r="HAX86" s="342"/>
      <c r="HAY86" s="342"/>
      <c r="HAZ86" s="342"/>
      <c r="HBA86" s="342"/>
      <c r="HBB86" s="342"/>
      <c r="HBC86" s="342"/>
      <c r="HBD86" s="342"/>
      <c r="HBE86" s="342"/>
      <c r="HBF86" s="342"/>
      <c r="HBG86" s="342"/>
      <c r="HBH86" s="342"/>
      <c r="HBI86" s="342"/>
      <c r="HBJ86" s="342"/>
      <c r="HBK86" s="342"/>
      <c r="HBL86" s="342"/>
      <c r="HBM86" s="342"/>
      <c r="HBN86" s="342"/>
      <c r="HBO86" s="342"/>
      <c r="HBP86" s="342"/>
      <c r="HBQ86" s="342"/>
      <c r="HBR86" s="342"/>
      <c r="HBS86" s="342"/>
      <c r="HBT86" s="342"/>
      <c r="HBU86" s="342"/>
      <c r="HBV86" s="342"/>
      <c r="HBW86" s="342"/>
      <c r="HBX86" s="342"/>
      <c r="HBY86" s="342"/>
      <c r="HBZ86" s="342"/>
      <c r="HCA86" s="342"/>
      <c r="HCB86" s="342"/>
      <c r="HCC86" s="342"/>
      <c r="HCD86" s="342"/>
      <c r="HCE86" s="342"/>
      <c r="HCF86" s="342"/>
      <c r="HCG86" s="342"/>
      <c r="HCH86" s="342"/>
      <c r="HCI86" s="342"/>
      <c r="HCJ86" s="342"/>
      <c r="HCK86" s="342"/>
      <c r="HCL86" s="342"/>
      <c r="HCM86" s="342"/>
      <c r="HCN86" s="342"/>
      <c r="HCO86" s="342"/>
      <c r="HCP86" s="342"/>
      <c r="HCQ86" s="342"/>
      <c r="HCR86" s="342"/>
      <c r="HCS86" s="342"/>
      <c r="HCT86" s="342"/>
      <c r="HCU86" s="342"/>
      <c r="HCV86" s="342"/>
      <c r="HCW86" s="342"/>
      <c r="HCX86" s="342"/>
      <c r="HCY86" s="342"/>
      <c r="HCZ86" s="342"/>
      <c r="HDA86" s="342"/>
      <c r="HDB86" s="342"/>
      <c r="HDC86" s="342"/>
      <c r="HDD86" s="342"/>
      <c r="HDE86" s="342"/>
      <c r="HDF86" s="342"/>
      <c r="HDG86" s="342"/>
      <c r="HDH86" s="342"/>
      <c r="HDI86" s="342"/>
      <c r="HDJ86" s="342"/>
      <c r="HDK86" s="342"/>
      <c r="HDL86" s="342"/>
      <c r="HDM86" s="342"/>
      <c r="HDN86" s="342"/>
      <c r="HDO86" s="342"/>
      <c r="HDP86" s="342"/>
      <c r="HDQ86" s="342"/>
      <c r="HDR86" s="342"/>
      <c r="HDS86" s="342"/>
      <c r="HDT86" s="342"/>
      <c r="HDU86" s="342"/>
      <c r="HDV86" s="342"/>
      <c r="HDW86" s="342"/>
      <c r="HDX86" s="342"/>
      <c r="HDY86" s="342"/>
      <c r="HDZ86" s="342"/>
      <c r="HEA86" s="342"/>
      <c r="HEB86" s="342"/>
      <c r="HEC86" s="342"/>
      <c r="HED86" s="342"/>
      <c r="HEE86" s="342"/>
      <c r="HEF86" s="342"/>
      <c r="HEG86" s="342"/>
      <c r="HEH86" s="342"/>
      <c r="HEI86" s="342"/>
      <c r="HEJ86" s="342"/>
      <c r="HEK86" s="342"/>
      <c r="HEL86" s="342"/>
      <c r="HEM86" s="342"/>
      <c r="HEN86" s="342"/>
      <c r="HEO86" s="342"/>
      <c r="HEP86" s="342"/>
      <c r="HEQ86" s="342"/>
      <c r="HER86" s="342"/>
      <c r="HES86" s="342"/>
      <c r="HET86" s="342"/>
      <c r="HEU86" s="342"/>
      <c r="HEV86" s="342"/>
      <c r="HEW86" s="342"/>
      <c r="HEX86" s="342"/>
      <c r="HEY86" s="342"/>
      <c r="HEZ86" s="342"/>
      <c r="HFA86" s="342"/>
      <c r="HFB86" s="342"/>
      <c r="HFC86" s="342"/>
      <c r="HFD86" s="342"/>
      <c r="HFE86" s="342"/>
      <c r="HFF86" s="342"/>
      <c r="HFG86" s="342"/>
      <c r="HFH86" s="342"/>
      <c r="HFI86" s="342"/>
      <c r="HFJ86" s="342"/>
      <c r="HFK86" s="342"/>
      <c r="HFL86" s="342"/>
      <c r="HFM86" s="342"/>
      <c r="HFN86" s="342"/>
      <c r="HFO86" s="342"/>
      <c r="HFP86" s="342"/>
      <c r="HFQ86" s="342"/>
      <c r="HFR86" s="342"/>
      <c r="HFS86" s="342"/>
      <c r="HFT86" s="342"/>
      <c r="HFU86" s="342"/>
      <c r="HFV86" s="342"/>
      <c r="HFW86" s="342"/>
      <c r="HFX86" s="342"/>
      <c r="HFY86" s="342"/>
      <c r="HFZ86" s="342"/>
      <c r="HGA86" s="342"/>
      <c r="HGB86" s="342"/>
      <c r="HGC86" s="342"/>
      <c r="HGD86" s="342"/>
      <c r="HGE86" s="342"/>
      <c r="HGF86" s="342"/>
      <c r="HGG86" s="342"/>
      <c r="HGH86" s="342"/>
      <c r="HGI86" s="342"/>
      <c r="HGJ86" s="342"/>
      <c r="HGK86" s="342"/>
      <c r="HGL86" s="342"/>
      <c r="HGM86" s="342"/>
      <c r="HGN86" s="342"/>
      <c r="HGO86" s="342"/>
      <c r="HGP86" s="342"/>
      <c r="HGQ86" s="342"/>
      <c r="HGR86" s="342"/>
      <c r="HGS86" s="342"/>
      <c r="HGT86" s="342"/>
      <c r="HGU86" s="342"/>
      <c r="HGV86" s="342"/>
      <c r="HGW86" s="342"/>
      <c r="HGX86" s="342"/>
      <c r="HGY86" s="342"/>
      <c r="HGZ86" s="342"/>
      <c r="HHA86" s="342"/>
      <c r="HHB86" s="342"/>
      <c r="HHC86" s="342"/>
      <c r="HHD86" s="342"/>
      <c r="HHE86" s="342"/>
      <c r="HHF86" s="342"/>
      <c r="HHG86" s="342"/>
      <c r="HHH86" s="342"/>
      <c r="HHI86" s="342"/>
      <c r="HHJ86" s="342"/>
      <c r="HHK86" s="342"/>
      <c r="HHL86" s="342"/>
      <c r="HHM86" s="342"/>
      <c r="HHN86" s="342"/>
      <c r="HHO86" s="342"/>
      <c r="HHP86" s="342"/>
      <c r="HHQ86" s="342"/>
      <c r="HHR86" s="342"/>
      <c r="HHS86" s="342"/>
      <c r="HHT86" s="342"/>
      <c r="HHU86" s="342"/>
      <c r="HHV86" s="342"/>
      <c r="HHW86" s="342"/>
      <c r="HHX86" s="342"/>
      <c r="HHY86" s="342"/>
      <c r="HHZ86" s="342"/>
      <c r="HIA86" s="342"/>
      <c r="HIB86" s="342"/>
      <c r="HIC86" s="342"/>
      <c r="HID86" s="342"/>
      <c r="HIE86" s="342"/>
      <c r="HIF86" s="342"/>
      <c r="HIG86" s="342"/>
      <c r="HIH86" s="342"/>
      <c r="HII86" s="342"/>
      <c r="HIJ86" s="342"/>
      <c r="HIK86" s="342"/>
      <c r="HIL86" s="342"/>
      <c r="HIM86" s="342"/>
      <c r="HIN86" s="342"/>
      <c r="HIO86" s="342"/>
      <c r="HIP86" s="342"/>
      <c r="HIQ86" s="342"/>
      <c r="HIR86" s="342"/>
      <c r="HIS86" s="342"/>
      <c r="HIT86" s="342"/>
      <c r="HIU86" s="342"/>
      <c r="HIV86" s="342"/>
      <c r="HIW86" s="342"/>
      <c r="HIX86" s="342"/>
      <c r="HIY86" s="342"/>
      <c r="HIZ86" s="342"/>
      <c r="HJA86" s="342"/>
      <c r="HJB86" s="342"/>
      <c r="HJC86" s="342"/>
      <c r="HJD86" s="342"/>
      <c r="HJE86" s="342"/>
      <c r="HJF86" s="342"/>
      <c r="HJG86" s="342"/>
      <c r="HJH86" s="342"/>
      <c r="HJI86" s="342"/>
      <c r="HJJ86" s="342"/>
      <c r="HJK86" s="342"/>
      <c r="HJL86" s="342"/>
      <c r="HJM86" s="342"/>
      <c r="HJN86" s="342"/>
      <c r="HJO86" s="342"/>
      <c r="HJP86" s="342"/>
      <c r="HJQ86" s="342"/>
      <c r="HJR86" s="342"/>
      <c r="HJS86" s="342"/>
      <c r="HJT86" s="342"/>
      <c r="HJU86" s="342"/>
      <c r="HJV86" s="342"/>
      <c r="HJW86" s="342"/>
      <c r="HJX86" s="342"/>
      <c r="HJY86" s="342"/>
      <c r="HJZ86" s="342"/>
      <c r="HKA86" s="342"/>
      <c r="HKB86" s="342"/>
      <c r="HKC86" s="342"/>
      <c r="HKD86" s="342"/>
      <c r="HKE86" s="342"/>
      <c r="HKF86" s="342"/>
      <c r="HKG86" s="342"/>
      <c r="HKH86" s="342"/>
      <c r="HKI86" s="342"/>
      <c r="HKJ86" s="342"/>
      <c r="HKK86" s="342"/>
      <c r="HKL86" s="342"/>
      <c r="HKM86" s="342"/>
      <c r="HKN86" s="342"/>
      <c r="HKO86" s="342"/>
      <c r="HKP86" s="342"/>
      <c r="HKQ86" s="342"/>
      <c r="HKR86" s="342"/>
      <c r="HKS86" s="342"/>
      <c r="HKT86" s="342"/>
      <c r="HKU86" s="342"/>
      <c r="HKV86" s="342"/>
      <c r="HKW86" s="342"/>
      <c r="HKX86" s="342"/>
      <c r="HKY86" s="342"/>
      <c r="HKZ86" s="342"/>
      <c r="HLA86" s="342"/>
      <c r="HLB86" s="342"/>
      <c r="HLC86" s="342"/>
      <c r="HLD86" s="342"/>
      <c r="HLE86" s="342"/>
      <c r="HLF86" s="342"/>
      <c r="HLG86" s="342"/>
      <c r="HLH86" s="342"/>
      <c r="HLI86" s="342"/>
      <c r="HLJ86" s="342"/>
      <c r="HLK86" s="342"/>
      <c r="HLL86" s="342"/>
      <c r="HLM86" s="342"/>
      <c r="HLN86" s="342"/>
      <c r="HLO86" s="342"/>
      <c r="HLP86" s="342"/>
      <c r="HLQ86" s="342"/>
      <c r="HLR86" s="342"/>
      <c r="HLS86" s="342"/>
      <c r="HLT86" s="342"/>
      <c r="HLU86" s="342"/>
      <c r="HLV86" s="342"/>
      <c r="HLW86" s="342"/>
      <c r="HLX86" s="342"/>
      <c r="HLY86" s="342"/>
      <c r="HLZ86" s="342"/>
      <c r="HMA86" s="342"/>
      <c r="HMB86" s="342"/>
      <c r="HMC86" s="342"/>
      <c r="HMD86" s="342"/>
      <c r="HME86" s="342"/>
      <c r="HMF86" s="342"/>
      <c r="HMG86" s="342"/>
      <c r="HMH86" s="342"/>
      <c r="HMI86" s="342"/>
      <c r="HMJ86" s="342"/>
      <c r="HMK86" s="342"/>
      <c r="HML86" s="342"/>
      <c r="HMM86" s="342"/>
      <c r="HMN86" s="342"/>
      <c r="HMO86" s="342"/>
      <c r="HMP86" s="342"/>
      <c r="HMQ86" s="342"/>
      <c r="HMR86" s="342"/>
      <c r="HMS86" s="342"/>
      <c r="HMT86" s="342"/>
      <c r="HMU86" s="342"/>
      <c r="HMV86" s="342"/>
      <c r="HMW86" s="342"/>
      <c r="HMX86" s="342"/>
      <c r="HMY86" s="342"/>
      <c r="HMZ86" s="342"/>
      <c r="HNA86" s="342"/>
      <c r="HNB86" s="342"/>
      <c r="HNC86" s="342"/>
      <c r="HND86" s="342"/>
      <c r="HNE86" s="342"/>
      <c r="HNF86" s="342"/>
      <c r="HNG86" s="342"/>
      <c r="HNH86" s="342"/>
      <c r="HNI86" s="342"/>
      <c r="HNJ86" s="342"/>
      <c r="HNK86" s="342"/>
      <c r="HNL86" s="342"/>
      <c r="HNM86" s="342"/>
      <c r="HNN86" s="342"/>
      <c r="HNO86" s="342"/>
      <c r="HNP86" s="342"/>
      <c r="HNQ86" s="342"/>
      <c r="HNR86" s="342"/>
      <c r="HNS86" s="342"/>
      <c r="HNT86" s="342"/>
      <c r="HNU86" s="342"/>
      <c r="HNV86" s="342"/>
      <c r="HNW86" s="342"/>
      <c r="HNX86" s="342"/>
      <c r="HNY86" s="342"/>
      <c r="HNZ86" s="342"/>
      <c r="HOA86" s="342"/>
      <c r="HOB86" s="342"/>
      <c r="HOC86" s="342"/>
      <c r="HOD86" s="342"/>
      <c r="HOE86" s="342"/>
      <c r="HOF86" s="342"/>
      <c r="HOG86" s="342"/>
      <c r="HOH86" s="342"/>
      <c r="HOI86" s="342"/>
      <c r="HOJ86" s="342"/>
      <c r="HOK86" s="342"/>
      <c r="HOL86" s="342"/>
      <c r="HOM86" s="342"/>
      <c r="HON86" s="342"/>
      <c r="HOO86" s="342"/>
      <c r="HOP86" s="342"/>
      <c r="HOQ86" s="342"/>
      <c r="HOR86" s="342"/>
      <c r="HOS86" s="342"/>
      <c r="HOT86" s="342"/>
      <c r="HOU86" s="342"/>
      <c r="HOV86" s="342"/>
      <c r="HOW86" s="342"/>
      <c r="HOX86" s="342"/>
      <c r="HOY86" s="342"/>
      <c r="HOZ86" s="342"/>
      <c r="HPA86" s="342"/>
      <c r="HPB86" s="342"/>
      <c r="HPC86" s="342"/>
      <c r="HPD86" s="342"/>
      <c r="HPE86" s="342"/>
      <c r="HPF86" s="342"/>
      <c r="HPG86" s="342"/>
      <c r="HPH86" s="342"/>
      <c r="HPI86" s="342"/>
      <c r="HPJ86" s="342"/>
      <c r="HPK86" s="342"/>
      <c r="HPL86" s="342"/>
      <c r="HPM86" s="342"/>
      <c r="HPN86" s="342"/>
      <c r="HPO86" s="342"/>
      <c r="HPP86" s="342"/>
      <c r="HPQ86" s="342"/>
      <c r="HPR86" s="342"/>
      <c r="HPS86" s="342"/>
      <c r="HPT86" s="342"/>
      <c r="HPU86" s="342"/>
      <c r="HPV86" s="342"/>
      <c r="HPW86" s="342"/>
      <c r="HPX86" s="342"/>
      <c r="HPY86" s="342"/>
      <c r="HPZ86" s="342"/>
      <c r="HQA86" s="342"/>
      <c r="HQB86" s="342"/>
      <c r="HQC86" s="342"/>
      <c r="HQD86" s="342"/>
      <c r="HQE86" s="342"/>
      <c r="HQF86" s="342"/>
      <c r="HQG86" s="342"/>
      <c r="HQH86" s="342"/>
      <c r="HQI86" s="342"/>
      <c r="HQJ86" s="342"/>
      <c r="HQK86" s="342"/>
      <c r="HQL86" s="342"/>
      <c r="HQM86" s="342"/>
      <c r="HQN86" s="342"/>
      <c r="HQO86" s="342"/>
      <c r="HQP86" s="342"/>
      <c r="HQQ86" s="342"/>
      <c r="HQR86" s="342"/>
      <c r="HQS86" s="342"/>
      <c r="HQT86" s="342"/>
      <c r="HQU86" s="342"/>
      <c r="HQV86" s="342"/>
      <c r="HQW86" s="342"/>
      <c r="HQX86" s="342"/>
      <c r="HQY86" s="342"/>
      <c r="HQZ86" s="342"/>
      <c r="HRA86" s="342"/>
      <c r="HRB86" s="342"/>
      <c r="HRC86" s="342"/>
      <c r="HRD86" s="342"/>
      <c r="HRE86" s="342"/>
      <c r="HRF86" s="342"/>
      <c r="HRG86" s="342"/>
      <c r="HRH86" s="342"/>
      <c r="HRI86" s="342"/>
      <c r="HRJ86" s="342"/>
      <c r="HRK86" s="342"/>
      <c r="HRL86" s="342"/>
      <c r="HRM86" s="342"/>
      <c r="HRN86" s="342"/>
      <c r="HRO86" s="342"/>
      <c r="HRP86" s="342"/>
      <c r="HRQ86" s="342"/>
      <c r="HRR86" s="342"/>
      <c r="HRS86" s="342"/>
      <c r="HRT86" s="342"/>
      <c r="HRU86" s="342"/>
      <c r="HRV86" s="342"/>
      <c r="HRW86" s="342"/>
      <c r="HRX86" s="342"/>
      <c r="HRY86" s="342"/>
      <c r="HRZ86" s="342"/>
      <c r="HSA86" s="342"/>
      <c r="HSB86" s="342"/>
      <c r="HSC86" s="342"/>
      <c r="HSD86" s="342"/>
      <c r="HSE86" s="342"/>
      <c r="HSF86" s="342"/>
      <c r="HSG86" s="342"/>
      <c r="HSH86" s="342"/>
      <c r="HSI86" s="342"/>
      <c r="HSJ86" s="342"/>
      <c r="HSK86" s="342"/>
      <c r="HSL86" s="342"/>
      <c r="HSM86" s="342"/>
      <c r="HSN86" s="342"/>
      <c r="HSO86" s="342"/>
      <c r="HSP86" s="342"/>
      <c r="HSQ86" s="342"/>
      <c r="HSR86" s="342"/>
      <c r="HSS86" s="342"/>
      <c r="HST86" s="342"/>
      <c r="HSU86" s="342"/>
      <c r="HSV86" s="342"/>
      <c r="HSW86" s="342"/>
      <c r="HSX86" s="342"/>
      <c r="HSY86" s="342"/>
      <c r="HSZ86" s="342"/>
      <c r="HTA86" s="342"/>
      <c r="HTB86" s="342"/>
      <c r="HTC86" s="342"/>
      <c r="HTD86" s="342"/>
      <c r="HTE86" s="342"/>
      <c r="HTF86" s="342"/>
      <c r="HTG86" s="342"/>
      <c r="HTH86" s="342"/>
      <c r="HTI86" s="342"/>
      <c r="HTJ86" s="342"/>
      <c r="HTK86" s="342"/>
      <c r="HTL86" s="342"/>
      <c r="HTM86" s="342"/>
      <c r="HTN86" s="342"/>
      <c r="HTO86" s="342"/>
      <c r="HTP86" s="342"/>
      <c r="HTQ86" s="342"/>
      <c r="HTR86" s="342"/>
      <c r="HTS86" s="342"/>
      <c r="HTT86" s="342"/>
      <c r="HTU86" s="342"/>
      <c r="HTV86" s="342"/>
      <c r="HTW86" s="342"/>
      <c r="HTX86" s="342"/>
      <c r="HTY86" s="342"/>
      <c r="HTZ86" s="342"/>
      <c r="HUA86" s="342"/>
      <c r="HUB86" s="342"/>
      <c r="HUC86" s="342"/>
      <c r="HUD86" s="342"/>
      <c r="HUE86" s="342"/>
      <c r="HUF86" s="342"/>
      <c r="HUG86" s="342"/>
      <c r="HUH86" s="342"/>
      <c r="HUI86" s="342"/>
      <c r="HUJ86" s="342"/>
      <c r="HUK86" s="342"/>
      <c r="HUL86" s="342"/>
      <c r="HUM86" s="342"/>
      <c r="HUN86" s="342"/>
      <c r="HUO86" s="342"/>
      <c r="HUP86" s="342"/>
      <c r="HUQ86" s="342"/>
      <c r="HUR86" s="342"/>
      <c r="HUS86" s="342"/>
      <c r="HUT86" s="342"/>
      <c r="HUU86" s="342"/>
      <c r="HUV86" s="342"/>
      <c r="HUW86" s="342"/>
      <c r="HUX86" s="342"/>
      <c r="HUY86" s="342"/>
      <c r="HUZ86" s="342"/>
      <c r="HVA86" s="342"/>
      <c r="HVB86" s="342"/>
      <c r="HVC86" s="342"/>
      <c r="HVD86" s="342"/>
      <c r="HVE86" s="342"/>
      <c r="HVF86" s="342"/>
      <c r="HVG86" s="342"/>
      <c r="HVH86" s="342"/>
      <c r="HVI86" s="342"/>
      <c r="HVJ86" s="342"/>
      <c r="HVK86" s="342"/>
      <c r="HVL86" s="342"/>
      <c r="HVM86" s="342"/>
      <c r="HVN86" s="342"/>
      <c r="HVO86" s="342"/>
      <c r="HVP86" s="342"/>
      <c r="HVQ86" s="342"/>
      <c r="HVR86" s="342"/>
      <c r="HVS86" s="342"/>
      <c r="HVT86" s="342"/>
      <c r="HVU86" s="342"/>
      <c r="HVV86" s="342"/>
      <c r="HVW86" s="342"/>
      <c r="HVX86" s="342"/>
      <c r="HVY86" s="342"/>
      <c r="HVZ86" s="342"/>
      <c r="HWA86" s="342"/>
      <c r="HWB86" s="342"/>
      <c r="HWC86" s="342"/>
      <c r="HWD86" s="342"/>
      <c r="HWE86" s="342"/>
      <c r="HWF86" s="342"/>
      <c r="HWG86" s="342"/>
      <c r="HWH86" s="342"/>
      <c r="HWI86" s="342"/>
      <c r="HWJ86" s="342"/>
      <c r="HWK86" s="342"/>
      <c r="HWL86" s="342"/>
      <c r="HWM86" s="342"/>
      <c r="HWN86" s="342"/>
      <c r="HWO86" s="342"/>
      <c r="HWP86" s="342"/>
      <c r="HWQ86" s="342"/>
      <c r="HWR86" s="342"/>
      <c r="HWS86" s="342"/>
      <c r="HWT86" s="342"/>
      <c r="HWU86" s="342"/>
      <c r="HWV86" s="342"/>
      <c r="HWW86" s="342"/>
      <c r="HWX86" s="342"/>
      <c r="HWY86" s="342"/>
      <c r="HWZ86" s="342"/>
      <c r="HXA86" s="342"/>
      <c r="HXB86" s="342"/>
      <c r="HXC86" s="342"/>
      <c r="HXD86" s="342"/>
      <c r="HXE86" s="342"/>
      <c r="HXF86" s="342"/>
      <c r="HXG86" s="342"/>
      <c r="HXH86" s="342"/>
      <c r="HXI86" s="342"/>
      <c r="HXJ86" s="342"/>
      <c r="HXK86" s="342"/>
      <c r="HXL86" s="342"/>
      <c r="HXM86" s="342"/>
      <c r="HXN86" s="342"/>
      <c r="HXO86" s="342"/>
      <c r="HXP86" s="342"/>
      <c r="HXQ86" s="342"/>
      <c r="HXR86" s="342"/>
      <c r="HXS86" s="342"/>
      <c r="HXT86" s="342"/>
      <c r="HXU86" s="342"/>
      <c r="HXV86" s="342"/>
      <c r="HXW86" s="342"/>
      <c r="HXX86" s="342"/>
      <c r="HXY86" s="342"/>
      <c r="HXZ86" s="342"/>
      <c r="HYA86" s="342"/>
      <c r="HYB86" s="342"/>
      <c r="HYC86" s="342"/>
      <c r="HYD86" s="342"/>
      <c r="HYE86" s="342"/>
      <c r="HYF86" s="342"/>
      <c r="HYG86" s="342"/>
      <c r="HYH86" s="342"/>
      <c r="HYI86" s="342"/>
      <c r="HYJ86" s="342"/>
      <c r="HYK86" s="342"/>
      <c r="HYL86" s="342"/>
      <c r="HYM86" s="342"/>
      <c r="HYN86" s="342"/>
      <c r="HYO86" s="342"/>
      <c r="HYP86" s="342"/>
      <c r="HYQ86" s="342"/>
      <c r="HYR86" s="342"/>
      <c r="HYS86" s="342"/>
      <c r="HYT86" s="342"/>
      <c r="HYU86" s="342"/>
      <c r="HYV86" s="342"/>
      <c r="HYW86" s="342"/>
      <c r="HYX86" s="342"/>
      <c r="HYY86" s="342"/>
      <c r="HYZ86" s="342"/>
      <c r="HZA86" s="342"/>
      <c r="HZB86" s="342"/>
      <c r="HZC86" s="342"/>
      <c r="HZD86" s="342"/>
      <c r="HZE86" s="342"/>
      <c r="HZF86" s="342"/>
      <c r="HZG86" s="342"/>
      <c r="HZH86" s="342"/>
      <c r="HZI86" s="342"/>
      <c r="HZJ86" s="342"/>
      <c r="HZK86" s="342"/>
      <c r="HZL86" s="342"/>
      <c r="HZM86" s="342"/>
      <c r="HZN86" s="342"/>
      <c r="HZO86" s="342"/>
      <c r="HZP86" s="342"/>
      <c r="HZQ86" s="342"/>
      <c r="HZR86" s="342"/>
      <c r="HZS86" s="342"/>
      <c r="HZT86" s="342"/>
      <c r="HZU86" s="342"/>
      <c r="HZV86" s="342"/>
      <c r="HZW86" s="342"/>
      <c r="HZX86" s="342"/>
      <c r="HZY86" s="342"/>
      <c r="HZZ86" s="342"/>
      <c r="IAA86" s="342"/>
      <c r="IAB86" s="342"/>
      <c r="IAC86" s="342"/>
      <c r="IAD86" s="342"/>
      <c r="IAE86" s="342"/>
      <c r="IAF86" s="342"/>
      <c r="IAG86" s="342"/>
      <c r="IAH86" s="342"/>
      <c r="IAI86" s="342"/>
      <c r="IAJ86" s="342"/>
      <c r="IAK86" s="342"/>
      <c r="IAL86" s="342"/>
      <c r="IAM86" s="342"/>
      <c r="IAN86" s="342"/>
      <c r="IAO86" s="342"/>
      <c r="IAP86" s="342"/>
      <c r="IAQ86" s="342"/>
      <c r="IAR86" s="342"/>
      <c r="IAS86" s="342"/>
      <c r="IAT86" s="342"/>
      <c r="IAU86" s="342"/>
      <c r="IAV86" s="342"/>
      <c r="IAW86" s="342"/>
      <c r="IAX86" s="342"/>
      <c r="IAY86" s="342"/>
      <c r="IAZ86" s="342"/>
      <c r="IBA86" s="342"/>
      <c r="IBB86" s="342"/>
      <c r="IBC86" s="342"/>
      <c r="IBD86" s="342"/>
      <c r="IBE86" s="342"/>
      <c r="IBF86" s="342"/>
      <c r="IBG86" s="342"/>
      <c r="IBH86" s="342"/>
      <c r="IBI86" s="342"/>
      <c r="IBJ86" s="342"/>
      <c r="IBK86" s="342"/>
      <c r="IBL86" s="342"/>
      <c r="IBM86" s="342"/>
      <c r="IBN86" s="342"/>
      <c r="IBO86" s="342"/>
      <c r="IBP86" s="342"/>
      <c r="IBQ86" s="342"/>
      <c r="IBR86" s="342"/>
      <c r="IBS86" s="342"/>
      <c r="IBT86" s="342"/>
      <c r="IBU86" s="342"/>
      <c r="IBV86" s="342"/>
      <c r="IBW86" s="342"/>
      <c r="IBX86" s="342"/>
      <c r="IBY86" s="342"/>
      <c r="IBZ86" s="342"/>
      <c r="ICA86" s="342"/>
      <c r="ICB86" s="342"/>
      <c r="ICC86" s="342"/>
      <c r="ICD86" s="342"/>
      <c r="ICE86" s="342"/>
      <c r="ICF86" s="342"/>
      <c r="ICG86" s="342"/>
      <c r="ICH86" s="342"/>
      <c r="ICI86" s="342"/>
      <c r="ICJ86" s="342"/>
      <c r="ICK86" s="342"/>
      <c r="ICL86" s="342"/>
      <c r="ICM86" s="342"/>
      <c r="ICN86" s="342"/>
      <c r="ICO86" s="342"/>
      <c r="ICP86" s="342"/>
      <c r="ICQ86" s="342"/>
      <c r="ICR86" s="342"/>
      <c r="ICS86" s="342"/>
      <c r="ICT86" s="342"/>
      <c r="ICU86" s="342"/>
      <c r="ICV86" s="342"/>
      <c r="ICW86" s="342"/>
      <c r="ICX86" s="342"/>
      <c r="ICY86" s="342"/>
      <c r="ICZ86" s="342"/>
      <c r="IDA86" s="342"/>
      <c r="IDB86" s="342"/>
      <c r="IDC86" s="342"/>
      <c r="IDD86" s="342"/>
      <c r="IDE86" s="342"/>
      <c r="IDF86" s="342"/>
      <c r="IDG86" s="342"/>
      <c r="IDH86" s="342"/>
      <c r="IDI86" s="342"/>
      <c r="IDJ86" s="342"/>
      <c r="IDK86" s="342"/>
      <c r="IDL86" s="342"/>
      <c r="IDM86" s="342"/>
      <c r="IDN86" s="342"/>
      <c r="IDO86" s="342"/>
      <c r="IDP86" s="342"/>
      <c r="IDQ86" s="342"/>
      <c r="IDR86" s="342"/>
      <c r="IDS86" s="342"/>
      <c r="IDT86" s="342"/>
      <c r="IDU86" s="342"/>
      <c r="IDV86" s="342"/>
      <c r="IDW86" s="342"/>
      <c r="IDX86" s="342"/>
      <c r="IDY86" s="342"/>
      <c r="IDZ86" s="342"/>
      <c r="IEA86" s="342"/>
      <c r="IEB86" s="342"/>
      <c r="IEC86" s="342"/>
      <c r="IED86" s="342"/>
      <c r="IEE86" s="342"/>
      <c r="IEF86" s="342"/>
      <c r="IEG86" s="342"/>
      <c r="IEH86" s="342"/>
      <c r="IEI86" s="342"/>
      <c r="IEJ86" s="342"/>
      <c r="IEK86" s="342"/>
      <c r="IEL86" s="342"/>
      <c r="IEM86" s="342"/>
      <c r="IEN86" s="342"/>
      <c r="IEO86" s="342"/>
      <c r="IEP86" s="342"/>
      <c r="IEQ86" s="342"/>
      <c r="IER86" s="342"/>
      <c r="IES86" s="342"/>
      <c r="IET86" s="342"/>
      <c r="IEU86" s="342"/>
      <c r="IEV86" s="342"/>
      <c r="IEW86" s="342"/>
      <c r="IEX86" s="342"/>
      <c r="IEY86" s="342"/>
      <c r="IEZ86" s="342"/>
      <c r="IFA86" s="342"/>
      <c r="IFB86" s="342"/>
      <c r="IFC86" s="342"/>
      <c r="IFD86" s="342"/>
      <c r="IFE86" s="342"/>
      <c r="IFF86" s="342"/>
      <c r="IFG86" s="342"/>
      <c r="IFH86" s="342"/>
      <c r="IFI86" s="342"/>
      <c r="IFJ86" s="342"/>
      <c r="IFK86" s="342"/>
      <c r="IFL86" s="342"/>
      <c r="IFM86" s="342"/>
      <c r="IFN86" s="342"/>
      <c r="IFO86" s="342"/>
      <c r="IFP86" s="342"/>
      <c r="IFQ86" s="342"/>
      <c r="IFR86" s="342"/>
      <c r="IFS86" s="342"/>
      <c r="IFT86" s="342"/>
      <c r="IFU86" s="342"/>
      <c r="IFV86" s="342"/>
      <c r="IFW86" s="342"/>
      <c r="IFX86" s="342"/>
      <c r="IFY86" s="342"/>
      <c r="IFZ86" s="342"/>
      <c r="IGA86" s="342"/>
      <c r="IGB86" s="342"/>
      <c r="IGC86" s="342"/>
      <c r="IGD86" s="342"/>
      <c r="IGE86" s="342"/>
      <c r="IGF86" s="342"/>
      <c r="IGG86" s="342"/>
      <c r="IGH86" s="342"/>
      <c r="IGI86" s="342"/>
      <c r="IGJ86" s="342"/>
      <c r="IGK86" s="342"/>
      <c r="IGL86" s="342"/>
      <c r="IGM86" s="342"/>
      <c r="IGN86" s="342"/>
      <c r="IGO86" s="342"/>
      <c r="IGP86" s="342"/>
      <c r="IGQ86" s="342"/>
      <c r="IGR86" s="342"/>
      <c r="IGS86" s="342"/>
      <c r="IGT86" s="342"/>
      <c r="IGU86" s="342"/>
      <c r="IGV86" s="342"/>
      <c r="IGW86" s="342"/>
      <c r="IGX86" s="342"/>
      <c r="IGY86" s="342"/>
      <c r="IGZ86" s="342"/>
      <c r="IHA86" s="342"/>
      <c r="IHB86" s="342"/>
      <c r="IHC86" s="342"/>
      <c r="IHD86" s="342"/>
      <c r="IHE86" s="342"/>
      <c r="IHF86" s="342"/>
      <c r="IHG86" s="342"/>
      <c r="IHH86" s="342"/>
      <c r="IHI86" s="342"/>
      <c r="IHJ86" s="342"/>
      <c r="IHK86" s="342"/>
      <c r="IHL86" s="342"/>
      <c r="IHM86" s="342"/>
      <c r="IHN86" s="342"/>
      <c r="IHO86" s="342"/>
      <c r="IHP86" s="342"/>
      <c r="IHQ86" s="342"/>
      <c r="IHR86" s="342"/>
      <c r="IHS86" s="342"/>
      <c r="IHT86" s="342"/>
      <c r="IHU86" s="342"/>
      <c r="IHV86" s="342"/>
      <c r="IHW86" s="342"/>
      <c r="IHX86" s="342"/>
      <c r="IHY86" s="342"/>
      <c r="IHZ86" s="342"/>
      <c r="IIA86" s="342"/>
      <c r="IIB86" s="342"/>
      <c r="IIC86" s="342"/>
      <c r="IID86" s="342"/>
      <c r="IIE86" s="342"/>
      <c r="IIF86" s="342"/>
      <c r="IIG86" s="342"/>
      <c r="IIH86" s="342"/>
      <c r="III86" s="342"/>
      <c r="IIJ86" s="342"/>
      <c r="IIK86" s="342"/>
      <c r="IIL86" s="342"/>
      <c r="IIM86" s="342"/>
      <c r="IIN86" s="342"/>
      <c r="IIO86" s="342"/>
      <c r="IIP86" s="342"/>
      <c r="IIQ86" s="342"/>
      <c r="IIR86" s="342"/>
      <c r="IIS86" s="342"/>
      <c r="IIT86" s="342"/>
      <c r="IIU86" s="342"/>
      <c r="IIV86" s="342"/>
      <c r="IIW86" s="342"/>
      <c r="IIX86" s="342"/>
      <c r="IIY86" s="342"/>
      <c r="IIZ86" s="342"/>
      <c r="IJA86" s="342"/>
      <c r="IJB86" s="342"/>
      <c r="IJC86" s="342"/>
      <c r="IJD86" s="342"/>
      <c r="IJE86" s="342"/>
      <c r="IJF86" s="342"/>
      <c r="IJG86" s="342"/>
      <c r="IJH86" s="342"/>
      <c r="IJI86" s="342"/>
      <c r="IJJ86" s="342"/>
      <c r="IJK86" s="342"/>
      <c r="IJL86" s="342"/>
      <c r="IJM86" s="342"/>
      <c r="IJN86" s="342"/>
      <c r="IJO86" s="342"/>
      <c r="IJP86" s="342"/>
      <c r="IJQ86" s="342"/>
      <c r="IJR86" s="342"/>
      <c r="IJS86" s="342"/>
      <c r="IJT86" s="342"/>
      <c r="IJU86" s="342"/>
      <c r="IJV86" s="342"/>
      <c r="IJW86" s="342"/>
      <c r="IJX86" s="342"/>
      <c r="IJY86" s="342"/>
      <c r="IJZ86" s="342"/>
      <c r="IKA86" s="342"/>
      <c r="IKB86" s="342"/>
      <c r="IKC86" s="342"/>
      <c r="IKD86" s="342"/>
      <c r="IKE86" s="342"/>
      <c r="IKF86" s="342"/>
      <c r="IKG86" s="342"/>
      <c r="IKH86" s="342"/>
      <c r="IKI86" s="342"/>
      <c r="IKJ86" s="342"/>
      <c r="IKK86" s="342"/>
      <c r="IKL86" s="342"/>
      <c r="IKM86" s="342"/>
      <c r="IKN86" s="342"/>
      <c r="IKO86" s="342"/>
      <c r="IKP86" s="342"/>
      <c r="IKQ86" s="342"/>
      <c r="IKR86" s="342"/>
      <c r="IKS86" s="342"/>
      <c r="IKT86" s="342"/>
      <c r="IKU86" s="342"/>
      <c r="IKV86" s="342"/>
      <c r="IKW86" s="342"/>
      <c r="IKX86" s="342"/>
      <c r="IKY86" s="342"/>
      <c r="IKZ86" s="342"/>
      <c r="ILA86" s="342"/>
      <c r="ILB86" s="342"/>
      <c r="ILC86" s="342"/>
      <c r="ILD86" s="342"/>
      <c r="ILE86" s="342"/>
      <c r="ILF86" s="342"/>
      <c r="ILG86" s="342"/>
      <c r="ILH86" s="342"/>
      <c r="ILI86" s="342"/>
      <c r="ILJ86" s="342"/>
      <c r="ILK86" s="342"/>
      <c r="ILL86" s="342"/>
      <c r="ILM86" s="342"/>
      <c r="ILN86" s="342"/>
      <c r="ILO86" s="342"/>
      <c r="ILP86" s="342"/>
      <c r="ILQ86" s="342"/>
      <c r="ILR86" s="342"/>
      <c r="ILS86" s="342"/>
      <c r="ILT86" s="342"/>
      <c r="ILU86" s="342"/>
      <c r="ILV86" s="342"/>
      <c r="ILW86" s="342"/>
      <c r="ILX86" s="342"/>
      <c r="ILY86" s="342"/>
      <c r="ILZ86" s="342"/>
      <c r="IMA86" s="342"/>
      <c r="IMB86" s="342"/>
      <c r="IMC86" s="342"/>
      <c r="IMD86" s="342"/>
      <c r="IME86" s="342"/>
      <c r="IMF86" s="342"/>
      <c r="IMG86" s="342"/>
      <c r="IMH86" s="342"/>
      <c r="IMI86" s="342"/>
      <c r="IMJ86" s="342"/>
      <c r="IMK86" s="342"/>
      <c r="IML86" s="342"/>
      <c r="IMM86" s="342"/>
      <c r="IMN86" s="342"/>
      <c r="IMO86" s="342"/>
      <c r="IMP86" s="342"/>
      <c r="IMQ86" s="342"/>
      <c r="IMR86" s="342"/>
      <c r="IMS86" s="342"/>
      <c r="IMT86" s="342"/>
      <c r="IMU86" s="342"/>
      <c r="IMV86" s="342"/>
      <c r="IMW86" s="342"/>
      <c r="IMX86" s="342"/>
      <c r="IMY86" s="342"/>
      <c r="IMZ86" s="342"/>
      <c r="INA86" s="342"/>
      <c r="INB86" s="342"/>
      <c r="INC86" s="342"/>
      <c r="IND86" s="342"/>
      <c r="INE86" s="342"/>
      <c r="INF86" s="342"/>
      <c r="ING86" s="342"/>
      <c r="INH86" s="342"/>
      <c r="INI86" s="342"/>
      <c r="INJ86" s="342"/>
      <c r="INK86" s="342"/>
      <c r="INL86" s="342"/>
      <c r="INM86" s="342"/>
      <c r="INN86" s="342"/>
      <c r="INO86" s="342"/>
      <c r="INP86" s="342"/>
      <c r="INQ86" s="342"/>
      <c r="INR86" s="342"/>
      <c r="INS86" s="342"/>
      <c r="INT86" s="342"/>
      <c r="INU86" s="342"/>
      <c r="INV86" s="342"/>
      <c r="INW86" s="342"/>
      <c r="INX86" s="342"/>
      <c r="INY86" s="342"/>
      <c r="INZ86" s="342"/>
      <c r="IOA86" s="342"/>
      <c r="IOB86" s="342"/>
      <c r="IOC86" s="342"/>
      <c r="IOD86" s="342"/>
      <c r="IOE86" s="342"/>
      <c r="IOF86" s="342"/>
      <c r="IOG86" s="342"/>
      <c r="IOH86" s="342"/>
      <c r="IOI86" s="342"/>
      <c r="IOJ86" s="342"/>
      <c r="IOK86" s="342"/>
      <c r="IOL86" s="342"/>
      <c r="IOM86" s="342"/>
      <c r="ION86" s="342"/>
      <c r="IOO86" s="342"/>
      <c r="IOP86" s="342"/>
      <c r="IOQ86" s="342"/>
      <c r="IOR86" s="342"/>
      <c r="IOS86" s="342"/>
      <c r="IOT86" s="342"/>
      <c r="IOU86" s="342"/>
      <c r="IOV86" s="342"/>
      <c r="IOW86" s="342"/>
      <c r="IOX86" s="342"/>
      <c r="IOY86" s="342"/>
      <c r="IOZ86" s="342"/>
      <c r="IPA86" s="342"/>
      <c r="IPB86" s="342"/>
      <c r="IPC86" s="342"/>
      <c r="IPD86" s="342"/>
      <c r="IPE86" s="342"/>
      <c r="IPF86" s="342"/>
      <c r="IPG86" s="342"/>
      <c r="IPH86" s="342"/>
      <c r="IPI86" s="342"/>
      <c r="IPJ86" s="342"/>
      <c r="IPK86" s="342"/>
      <c r="IPL86" s="342"/>
      <c r="IPM86" s="342"/>
      <c r="IPN86" s="342"/>
      <c r="IPO86" s="342"/>
      <c r="IPP86" s="342"/>
      <c r="IPQ86" s="342"/>
      <c r="IPR86" s="342"/>
      <c r="IPS86" s="342"/>
      <c r="IPT86" s="342"/>
      <c r="IPU86" s="342"/>
      <c r="IPV86" s="342"/>
      <c r="IPW86" s="342"/>
      <c r="IPX86" s="342"/>
      <c r="IPY86" s="342"/>
      <c r="IPZ86" s="342"/>
      <c r="IQA86" s="342"/>
      <c r="IQB86" s="342"/>
      <c r="IQC86" s="342"/>
      <c r="IQD86" s="342"/>
      <c r="IQE86" s="342"/>
      <c r="IQF86" s="342"/>
      <c r="IQG86" s="342"/>
      <c r="IQH86" s="342"/>
      <c r="IQI86" s="342"/>
      <c r="IQJ86" s="342"/>
      <c r="IQK86" s="342"/>
      <c r="IQL86" s="342"/>
      <c r="IQM86" s="342"/>
      <c r="IQN86" s="342"/>
      <c r="IQO86" s="342"/>
      <c r="IQP86" s="342"/>
      <c r="IQQ86" s="342"/>
      <c r="IQR86" s="342"/>
      <c r="IQS86" s="342"/>
      <c r="IQT86" s="342"/>
      <c r="IQU86" s="342"/>
      <c r="IQV86" s="342"/>
      <c r="IQW86" s="342"/>
      <c r="IQX86" s="342"/>
      <c r="IQY86" s="342"/>
      <c r="IQZ86" s="342"/>
      <c r="IRA86" s="342"/>
      <c r="IRB86" s="342"/>
      <c r="IRC86" s="342"/>
      <c r="IRD86" s="342"/>
      <c r="IRE86" s="342"/>
      <c r="IRF86" s="342"/>
      <c r="IRG86" s="342"/>
      <c r="IRH86" s="342"/>
      <c r="IRI86" s="342"/>
      <c r="IRJ86" s="342"/>
      <c r="IRK86" s="342"/>
      <c r="IRL86" s="342"/>
      <c r="IRM86" s="342"/>
      <c r="IRN86" s="342"/>
      <c r="IRO86" s="342"/>
      <c r="IRP86" s="342"/>
      <c r="IRQ86" s="342"/>
      <c r="IRR86" s="342"/>
      <c r="IRS86" s="342"/>
      <c r="IRT86" s="342"/>
      <c r="IRU86" s="342"/>
      <c r="IRV86" s="342"/>
      <c r="IRW86" s="342"/>
      <c r="IRX86" s="342"/>
      <c r="IRY86" s="342"/>
      <c r="IRZ86" s="342"/>
      <c r="ISA86" s="342"/>
      <c r="ISB86" s="342"/>
      <c r="ISC86" s="342"/>
      <c r="ISD86" s="342"/>
      <c r="ISE86" s="342"/>
      <c r="ISF86" s="342"/>
      <c r="ISG86" s="342"/>
      <c r="ISH86" s="342"/>
      <c r="ISI86" s="342"/>
      <c r="ISJ86" s="342"/>
      <c r="ISK86" s="342"/>
      <c r="ISL86" s="342"/>
      <c r="ISM86" s="342"/>
      <c r="ISN86" s="342"/>
      <c r="ISO86" s="342"/>
      <c r="ISP86" s="342"/>
      <c r="ISQ86" s="342"/>
      <c r="ISR86" s="342"/>
      <c r="ISS86" s="342"/>
      <c r="IST86" s="342"/>
      <c r="ISU86" s="342"/>
      <c r="ISV86" s="342"/>
      <c r="ISW86" s="342"/>
      <c r="ISX86" s="342"/>
      <c r="ISY86" s="342"/>
      <c r="ISZ86" s="342"/>
      <c r="ITA86" s="342"/>
      <c r="ITB86" s="342"/>
      <c r="ITC86" s="342"/>
      <c r="ITD86" s="342"/>
      <c r="ITE86" s="342"/>
      <c r="ITF86" s="342"/>
      <c r="ITG86" s="342"/>
      <c r="ITH86" s="342"/>
      <c r="ITI86" s="342"/>
      <c r="ITJ86" s="342"/>
      <c r="ITK86" s="342"/>
      <c r="ITL86" s="342"/>
      <c r="ITM86" s="342"/>
      <c r="ITN86" s="342"/>
      <c r="ITO86" s="342"/>
      <c r="ITP86" s="342"/>
      <c r="ITQ86" s="342"/>
      <c r="ITR86" s="342"/>
      <c r="ITS86" s="342"/>
      <c r="ITT86" s="342"/>
      <c r="ITU86" s="342"/>
      <c r="ITV86" s="342"/>
      <c r="ITW86" s="342"/>
      <c r="ITX86" s="342"/>
      <c r="ITY86" s="342"/>
      <c r="ITZ86" s="342"/>
      <c r="IUA86" s="342"/>
      <c r="IUB86" s="342"/>
      <c r="IUC86" s="342"/>
      <c r="IUD86" s="342"/>
      <c r="IUE86" s="342"/>
      <c r="IUF86" s="342"/>
      <c r="IUG86" s="342"/>
      <c r="IUH86" s="342"/>
      <c r="IUI86" s="342"/>
      <c r="IUJ86" s="342"/>
      <c r="IUK86" s="342"/>
      <c r="IUL86" s="342"/>
      <c r="IUM86" s="342"/>
      <c r="IUN86" s="342"/>
      <c r="IUO86" s="342"/>
      <c r="IUP86" s="342"/>
      <c r="IUQ86" s="342"/>
      <c r="IUR86" s="342"/>
      <c r="IUS86" s="342"/>
      <c r="IUT86" s="342"/>
      <c r="IUU86" s="342"/>
      <c r="IUV86" s="342"/>
      <c r="IUW86" s="342"/>
      <c r="IUX86" s="342"/>
      <c r="IUY86" s="342"/>
      <c r="IUZ86" s="342"/>
      <c r="IVA86" s="342"/>
      <c r="IVB86" s="342"/>
      <c r="IVC86" s="342"/>
      <c r="IVD86" s="342"/>
      <c r="IVE86" s="342"/>
      <c r="IVF86" s="342"/>
      <c r="IVG86" s="342"/>
      <c r="IVH86" s="342"/>
      <c r="IVI86" s="342"/>
      <c r="IVJ86" s="342"/>
      <c r="IVK86" s="342"/>
      <c r="IVL86" s="342"/>
      <c r="IVM86" s="342"/>
      <c r="IVN86" s="342"/>
      <c r="IVO86" s="342"/>
      <c r="IVP86" s="342"/>
      <c r="IVQ86" s="342"/>
      <c r="IVR86" s="342"/>
      <c r="IVS86" s="342"/>
      <c r="IVT86" s="342"/>
      <c r="IVU86" s="342"/>
      <c r="IVV86" s="342"/>
      <c r="IVW86" s="342"/>
      <c r="IVX86" s="342"/>
      <c r="IVY86" s="342"/>
      <c r="IVZ86" s="342"/>
      <c r="IWA86" s="342"/>
      <c r="IWB86" s="342"/>
      <c r="IWC86" s="342"/>
      <c r="IWD86" s="342"/>
      <c r="IWE86" s="342"/>
      <c r="IWF86" s="342"/>
      <c r="IWG86" s="342"/>
      <c r="IWH86" s="342"/>
      <c r="IWI86" s="342"/>
      <c r="IWJ86" s="342"/>
      <c r="IWK86" s="342"/>
      <c r="IWL86" s="342"/>
      <c r="IWM86" s="342"/>
      <c r="IWN86" s="342"/>
      <c r="IWO86" s="342"/>
      <c r="IWP86" s="342"/>
      <c r="IWQ86" s="342"/>
      <c r="IWR86" s="342"/>
      <c r="IWS86" s="342"/>
      <c r="IWT86" s="342"/>
      <c r="IWU86" s="342"/>
      <c r="IWV86" s="342"/>
      <c r="IWW86" s="342"/>
      <c r="IWX86" s="342"/>
      <c r="IWY86" s="342"/>
      <c r="IWZ86" s="342"/>
      <c r="IXA86" s="342"/>
      <c r="IXB86" s="342"/>
      <c r="IXC86" s="342"/>
      <c r="IXD86" s="342"/>
      <c r="IXE86" s="342"/>
      <c r="IXF86" s="342"/>
      <c r="IXG86" s="342"/>
      <c r="IXH86" s="342"/>
      <c r="IXI86" s="342"/>
      <c r="IXJ86" s="342"/>
      <c r="IXK86" s="342"/>
      <c r="IXL86" s="342"/>
      <c r="IXM86" s="342"/>
      <c r="IXN86" s="342"/>
      <c r="IXO86" s="342"/>
      <c r="IXP86" s="342"/>
      <c r="IXQ86" s="342"/>
      <c r="IXR86" s="342"/>
      <c r="IXS86" s="342"/>
      <c r="IXT86" s="342"/>
      <c r="IXU86" s="342"/>
      <c r="IXV86" s="342"/>
      <c r="IXW86" s="342"/>
      <c r="IXX86" s="342"/>
      <c r="IXY86" s="342"/>
      <c r="IXZ86" s="342"/>
      <c r="IYA86" s="342"/>
      <c r="IYB86" s="342"/>
      <c r="IYC86" s="342"/>
      <c r="IYD86" s="342"/>
      <c r="IYE86" s="342"/>
      <c r="IYF86" s="342"/>
      <c r="IYG86" s="342"/>
      <c r="IYH86" s="342"/>
      <c r="IYI86" s="342"/>
      <c r="IYJ86" s="342"/>
      <c r="IYK86" s="342"/>
      <c r="IYL86" s="342"/>
      <c r="IYM86" s="342"/>
      <c r="IYN86" s="342"/>
      <c r="IYO86" s="342"/>
      <c r="IYP86" s="342"/>
      <c r="IYQ86" s="342"/>
      <c r="IYR86" s="342"/>
      <c r="IYS86" s="342"/>
      <c r="IYT86" s="342"/>
      <c r="IYU86" s="342"/>
      <c r="IYV86" s="342"/>
      <c r="IYW86" s="342"/>
      <c r="IYX86" s="342"/>
      <c r="IYY86" s="342"/>
      <c r="IYZ86" s="342"/>
      <c r="IZA86" s="342"/>
      <c r="IZB86" s="342"/>
      <c r="IZC86" s="342"/>
      <c r="IZD86" s="342"/>
      <c r="IZE86" s="342"/>
      <c r="IZF86" s="342"/>
      <c r="IZG86" s="342"/>
      <c r="IZH86" s="342"/>
      <c r="IZI86" s="342"/>
      <c r="IZJ86" s="342"/>
      <c r="IZK86" s="342"/>
      <c r="IZL86" s="342"/>
      <c r="IZM86" s="342"/>
      <c r="IZN86" s="342"/>
      <c r="IZO86" s="342"/>
      <c r="IZP86" s="342"/>
      <c r="IZQ86" s="342"/>
      <c r="IZR86" s="342"/>
      <c r="IZS86" s="342"/>
      <c r="IZT86" s="342"/>
      <c r="IZU86" s="342"/>
      <c r="IZV86" s="342"/>
      <c r="IZW86" s="342"/>
      <c r="IZX86" s="342"/>
      <c r="IZY86" s="342"/>
      <c r="IZZ86" s="342"/>
      <c r="JAA86" s="342"/>
      <c r="JAB86" s="342"/>
      <c r="JAC86" s="342"/>
      <c r="JAD86" s="342"/>
      <c r="JAE86" s="342"/>
      <c r="JAF86" s="342"/>
      <c r="JAG86" s="342"/>
      <c r="JAH86" s="342"/>
      <c r="JAI86" s="342"/>
      <c r="JAJ86" s="342"/>
      <c r="JAK86" s="342"/>
      <c r="JAL86" s="342"/>
      <c r="JAM86" s="342"/>
      <c r="JAN86" s="342"/>
      <c r="JAO86" s="342"/>
      <c r="JAP86" s="342"/>
      <c r="JAQ86" s="342"/>
      <c r="JAR86" s="342"/>
      <c r="JAS86" s="342"/>
      <c r="JAT86" s="342"/>
      <c r="JAU86" s="342"/>
      <c r="JAV86" s="342"/>
      <c r="JAW86" s="342"/>
      <c r="JAX86" s="342"/>
      <c r="JAY86" s="342"/>
      <c r="JAZ86" s="342"/>
      <c r="JBA86" s="342"/>
      <c r="JBB86" s="342"/>
      <c r="JBC86" s="342"/>
      <c r="JBD86" s="342"/>
      <c r="JBE86" s="342"/>
      <c r="JBF86" s="342"/>
      <c r="JBG86" s="342"/>
      <c r="JBH86" s="342"/>
      <c r="JBI86" s="342"/>
      <c r="JBJ86" s="342"/>
      <c r="JBK86" s="342"/>
      <c r="JBL86" s="342"/>
      <c r="JBM86" s="342"/>
      <c r="JBN86" s="342"/>
      <c r="JBO86" s="342"/>
      <c r="JBP86" s="342"/>
      <c r="JBQ86" s="342"/>
      <c r="JBR86" s="342"/>
      <c r="JBS86" s="342"/>
      <c r="JBT86" s="342"/>
      <c r="JBU86" s="342"/>
      <c r="JBV86" s="342"/>
      <c r="JBW86" s="342"/>
      <c r="JBX86" s="342"/>
      <c r="JBY86" s="342"/>
      <c r="JBZ86" s="342"/>
      <c r="JCA86" s="342"/>
      <c r="JCB86" s="342"/>
      <c r="JCC86" s="342"/>
      <c r="JCD86" s="342"/>
      <c r="JCE86" s="342"/>
      <c r="JCF86" s="342"/>
      <c r="JCG86" s="342"/>
      <c r="JCH86" s="342"/>
      <c r="JCI86" s="342"/>
      <c r="JCJ86" s="342"/>
      <c r="JCK86" s="342"/>
      <c r="JCL86" s="342"/>
      <c r="JCM86" s="342"/>
      <c r="JCN86" s="342"/>
      <c r="JCO86" s="342"/>
      <c r="JCP86" s="342"/>
      <c r="JCQ86" s="342"/>
      <c r="JCR86" s="342"/>
      <c r="JCS86" s="342"/>
      <c r="JCT86" s="342"/>
      <c r="JCU86" s="342"/>
      <c r="JCV86" s="342"/>
      <c r="JCW86" s="342"/>
      <c r="JCX86" s="342"/>
      <c r="JCY86" s="342"/>
      <c r="JCZ86" s="342"/>
      <c r="JDA86" s="342"/>
      <c r="JDB86" s="342"/>
      <c r="JDC86" s="342"/>
      <c r="JDD86" s="342"/>
      <c r="JDE86" s="342"/>
      <c r="JDF86" s="342"/>
      <c r="JDG86" s="342"/>
      <c r="JDH86" s="342"/>
      <c r="JDI86" s="342"/>
      <c r="JDJ86" s="342"/>
      <c r="JDK86" s="342"/>
      <c r="JDL86" s="342"/>
      <c r="JDM86" s="342"/>
      <c r="JDN86" s="342"/>
      <c r="JDO86" s="342"/>
      <c r="JDP86" s="342"/>
      <c r="JDQ86" s="342"/>
      <c r="JDR86" s="342"/>
      <c r="JDS86" s="342"/>
      <c r="JDT86" s="342"/>
      <c r="JDU86" s="342"/>
      <c r="JDV86" s="342"/>
      <c r="JDW86" s="342"/>
      <c r="JDX86" s="342"/>
      <c r="JDY86" s="342"/>
      <c r="JDZ86" s="342"/>
      <c r="JEA86" s="342"/>
      <c r="JEB86" s="342"/>
      <c r="JEC86" s="342"/>
      <c r="JED86" s="342"/>
      <c r="JEE86" s="342"/>
      <c r="JEF86" s="342"/>
      <c r="JEG86" s="342"/>
      <c r="JEH86" s="342"/>
      <c r="JEI86" s="342"/>
      <c r="JEJ86" s="342"/>
      <c r="JEK86" s="342"/>
      <c r="JEL86" s="342"/>
      <c r="JEM86" s="342"/>
      <c r="JEN86" s="342"/>
      <c r="JEO86" s="342"/>
      <c r="JEP86" s="342"/>
      <c r="JEQ86" s="342"/>
      <c r="JER86" s="342"/>
      <c r="JES86" s="342"/>
      <c r="JET86" s="342"/>
      <c r="JEU86" s="342"/>
      <c r="JEV86" s="342"/>
      <c r="JEW86" s="342"/>
      <c r="JEX86" s="342"/>
      <c r="JEY86" s="342"/>
      <c r="JEZ86" s="342"/>
      <c r="JFA86" s="342"/>
      <c r="JFB86" s="342"/>
      <c r="JFC86" s="342"/>
      <c r="JFD86" s="342"/>
      <c r="JFE86" s="342"/>
      <c r="JFF86" s="342"/>
      <c r="JFG86" s="342"/>
      <c r="JFH86" s="342"/>
      <c r="JFI86" s="342"/>
      <c r="JFJ86" s="342"/>
      <c r="JFK86" s="342"/>
      <c r="JFL86" s="342"/>
      <c r="JFM86" s="342"/>
      <c r="JFN86" s="342"/>
      <c r="JFO86" s="342"/>
      <c r="JFP86" s="342"/>
      <c r="JFQ86" s="342"/>
      <c r="JFR86" s="342"/>
      <c r="JFS86" s="342"/>
      <c r="JFT86" s="342"/>
      <c r="JFU86" s="342"/>
      <c r="JFV86" s="342"/>
      <c r="JFW86" s="342"/>
      <c r="JFX86" s="342"/>
      <c r="JFY86" s="342"/>
      <c r="JFZ86" s="342"/>
      <c r="JGA86" s="342"/>
      <c r="JGB86" s="342"/>
      <c r="JGC86" s="342"/>
      <c r="JGD86" s="342"/>
      <c r="JGE86" s="342"/>
      <c r="JGF86" s="342"/>
      <c r="JGG86" s="342"/>
      <c r="JGH86" s="342"/>
      <c r="JGI86" s="342"/>
      <c r="JGJ86" s="342"/>
      <c r="JGK86" s="342"/>
      <c r="JGL86" s="342"/>
      <c r="JGM86" s="342"/>
      <c r="JGN86" s="342"/>
      <c r="JGO86" s="342"/>
      <c r="JGP86" s="342"/>
      <c r="JGQ86" s="342"/>
      <c r="JGR86" s="342"/>
      <c r="JGS86" s="342"/>
      <c r="JGT86" s="342"/>
      <c r="JGU86" s="342"/>
      <c r="JGV86" s="342"/>
      <c r="JGW86" s="342"/>
      <c r="JGX86" s="342"/>
      <c r="JGY86" s="342"/>
      <c r="JGZ86" s="342"/>
      <c r="JHA86" s="342"/>
      <c r="JHB86" s="342"/>
      <c r="JHC86" s="342"/>
      <c r="JHD86" s="342"/>
      <c r="JHE86" s="342"/>
      <c r="JHF86" s="342"/>
      <c r="JHG86" s="342"/>
      <c r="JHH86" s="342"/>
      <c r="JHI86" s="342"/>
      <c r="JHJ86" s="342"/>
      <c r="JHK86" s="342"/>
      <c r="JHL86" s="342"/>
      <c r="JHM86" s="342"/>
      <c r="JHN86" s="342"/>
      <c r="JHO86" s="342"/>
      <c r="JHP86" s="342"/>
      <c r="JHQ86" s="342"/>
      <c r="JHR86" s="342"/>
      <c r="JHS86" s="342"/>
      <c r="JHT86" s="342"/>
      <c r="JHU86" s="342"/>
      <c r="JHV86" s="342"/>
      <c r="JHW86" s="342"/>
      <c r="JHX86" s="342"/>
      <c r="JHY86" s="342"/>
      <c r="JHZ86" s="342"/>
      <c r="JIA86" s="342"/>
      <c r="JIB86" s="342"/>
      <c r="JIC86" s="342"/>
      <c r="JID86" s="342"/>
      <c r="JIE86" s="342"/>
      <c r="JIF86" s="342"/>
      <c r="JIG86" s="342"/>
      <c r="JIH86" s="342"/>
      <c r="JII86" s="342"/>
      <c r="JIJ86" s="342"/>
      <c r="JIK86" s="342"/>
      <c r="JIL86" s="342"/>
      <c r="JIM86" s="342"/>
      <c r="JIN86" s="342"/>
      <c r="JIO86" s="342"/>
      <c r="JIP86" s="342"/>
      <c r="JIQ86" s="342"/>
      <c r="JIR86" s="342"/>
      <c r="JIS86" s="342"/>
      <c r="JIT86" s="342"/>
      <c r="JIU86" s="342"/>
      <c r="JIV86" s="342"/>
      <c r="JIW86" s="342"/>
      <c r="JIX86" s="342"/>
      <c r="JIY86" s="342"/>
      <c r="JIZ86" s="342"/>
      <c r="JJA86" s="342"/>
      <c r="JJB86" s="342"/>
      <c r="JJC86" s="342"/>
      <c r="JJD86" s="342"/>
      <c r="JJE86" s="342"/>
      <c r="JJF86" s="342"/>
      <c r="JJG86" s="342"/>
      <c r="JJH86" s="342"/>
      <c r="JJI86" s="342"/>
      <c r="JJJ86" s="342"/>
      <c r="JJK86" s="342"/>
      <c r="JJL86" s="342"/>
      <c r="JJM86" s="342"/>
      <c r="JJN86" s="342"/>
      <c r="JJO86" s="342"/>
      <c r="JJP86" s="342"/>
      <c r="JJQ86" s="342"/>
      <c r="JJR86" s="342"/>
      <c r="JJS86" s="342"/>
      <c r="JJT86" s="342"/>
      <c r="JJU86" s="342"/>
      <c r="JJV86" s="342"/>
      <c r="JJW86" s="342"/>
      <c r="JJX86" s="342"/>
      <c r="JJY86" s="342"/>
      <c r="JJZ86" s="342"/>
      <c r="JKA86" s="342"/>
      <c r="JKB86" s="342"/>
      <c r="JKC86" s="342"/>
      <c r="JKD86" s="342"/>
      <c r="JKE86" s="342"/>
      <c r="JKF86" s="342"/>
      <c r="JKG86" s="342"/>
      <c r="JKH86" s="342"/>
      <c r="JKI86" s="342"/>
      <c r="JKJ86" s="342"/>
      <c r="JKK86" s="342"/>
      <c r="JKL86" s="342"/>
      <c r="JKM86" s="342"/>
      <c r="JKN86" s="342"/>
      <c r="JKO86" s="342"/>
      <c r="JKP86" s="342"/>
      <c r="JKQ86" s="342"/>
      <c r="JKR86" s="342"/>
      <c r="JKS86" s="342"/>
      <c r="JKT86" s="342"/>
      <c r="JKU86" s="342"/>
      <c r="JKV86" s="342"/>
      <c r="JKW86" s="342"/>
      <c r="JKX86" s="342"/>
      <c r="JKY86" s="342"/>
      <c r="JKZ86" s="342"/>
      <c r="JLA86" s="342"/>
      <c r="JLB86" s="342"/>
      <c r="JLC86" s="342"/>
      <c r="JLD86" s="342"/>
      <c r="JLE86" s="342"/>
      <c r="JLF86" s="342"/>
      <c r="JLG86" s="342"/>
      <c r="JLH86" s="342"/>
      <c r="JLI86" s="342"/>
      <c r="JLJ86" s="342"/>
      <c r="JLK86" s="342"/>
      <c r="JLL86" s="342"/>
      <c r="JLM86" s="342"/>
      <c r="JLN86" s="342"/>
      <c r="JLO86" s="342"/>
      <c r="JLP86" s="342"/>
      <c r="JLQ86" s="342"/>
      <c r="JLR86" s="342"/>
      <c r="JLS86" s="342"/>
      <c r="JLT86" s="342"/>
      <c r="JLU86" s="342"/>
      <c r="JLV86" s="342"/>
      <c r="JLW86" s="342"/>
      <c r="JLX86" s="342"/>
      <c r="JLY86" s="342"/>
      <c r="JLZ86" s="342"/>
      <c r="JMA86" s="342"/>
      <c r="JMB86" s="342"/>
      <c r="JMC86" s="342"/>
      <c r="JMD86" s="342"/>
      <c r="JME86" s="342"/>
      <c r="JMF86" s="342"/>
      <c r="JMG86" s="342"/>
      <c r="JMH86" s="342"/>
      <c r="JMI86" s="342"/>
      <c r="JMJ86" s="342"/>
      <c r="JMK86" s="342"/>
      <c r="JML86" s="342"/>
      <c r="JMM86" s="342"/>
      <c r="JMN86" s="342"/>
      <c r="JMO86" s="342"/>
      <c r="JMP86" s="342"/>
      <c r="JMQ86" s="342"/>
      <c r="JMR86" s="342"/>
      <c r="JMS86" s="342"/>
      <c r="JMT86" s="342"/>
      <c r="JMU86" s="342"/>
      <c r="JMV86" s="342"/>
      <c r="JMW86" s="342"/>
      <c r="JMX86" s="342"/>
      <c r="JMY86" s="342"/>
      <c r="JMZ86" s="342"/>
      <c r="JNA86" s="342"/>
      <c r="JNB86" s="342"/>
      <c r="JNC86" s="342"/>
      <c r="JND86" s="342"/>
      <c r="JNE86" s="342"/>
      <c r="JNF86" s="342"/>
      <c r="JNG86" s="342"/>
      <c r="JNH86" s="342"/>
      <c r="JNI86" s="342"/>
      <c r="JNJ86" s="342"/>
      <c r="JNK86" s="342"/>
      <c r="JNL86" s="342"/>
      <c r="JNM86" s="342"/>
      <c r="JNN86" s="342"/>
      <c r="JNO86" s="342"/>
      <c r="JNP86" s="342"/>
      <c r="JNQ86" s="342"/>
      <c r="JNR86" s="342"/>
      <c r="JNS86" s="342"/>
      <c r="JNT86" s="342"/>
      <c r="JNU86" s="342"/>
      <c r="JNV86" s="342"/>
      <c r="JNW86" s="342"/>
      <c r="JNX86" s="342"/>
      <c r="JNY86" s="342"/>
      <c r="JNZ86" s="342"/>
      <c r="JOA86" s="342"/>
      <c r="JOB86" s="342"/>
      <c r="JOC86" s="342"/>
      <c r="JOD86" s="342"/>
      <c r="JOE86" s="342"/>
      <c r="JOF86" s="342"/>
      <c r="JOG86" s="342"/>
      <c r="JOH86" s="342"/>
      <c r="JOI86" s="342"/>
      <c r="JOJ86" s="342"/>
      <c r="JOK86" s="342"/>
      <c r="JOL86" s="342"/>
      <c r="JOM86" s="342"/>
      <c r="JON86" s="342"/>
      <c r="JOO86" s="342"/>
      <c r="JOP86" s="342"/>
      <c r="JOQ86" s="342"/>
      <c r="JOR86" s="342"/>
      <c r="JOS86" s="342"/>
      <c r="JOT86" s="342"/>
      <c r="JOU86" s="342"/>
      <c r="JOV86" s="342"/>
      <c r="JOW86" s="342"/>
      <c r="JOX86" s="342"/>
      <c r="JOY86" s="342"/>
      <c r="JOZ86" s="342"/>
      <c r="JPA86" s="342"/>
      <c r="JPB86" s="342"/>
      <c r="JPC86" s="342"/>
      <c r="JPD86" s="342"/>
      <c r="JPE86" s="342"/>
      <c r="JPF86" s="342"/>
      <c r="JPG86" s="342"/>
      <c r="JPH86" s="342"/>
      <c r="JPI86" s="342"/>
      <c r="JPJ86" s="342"/>
      <c r="JPK86" s="342"/>
      <c r="JPL86" s="342"/>
      <c r="JPM86" s="342"/>
      <c r="JPN86" s="342"/>
      <c r="JPO86" s="342"/>
      <c r="JPP86" s="342"/>
      <c r="JPQ86" s="342"/>
      <c r="JPR86" s="342"/>
      <c r="JPS86" s="342"/>
      <c r="JPT86" s="342"/>
      <c r="JPU86" s="342"/>
      <c r="JPV86" s="342"/>
      <c r="JPW86" s="342"/>
      <c r="JPX86" s="342"/>
      <c r="JPY86" s="342"/>
      <c r="JPZ86" s="342"/>
      <c r="JQA86" s="342"/>
      <c r="JQB86" s="342"/>
      <c r="JQC86" s="342"/>
      <c r="JQD86" s="342"/>
      <c r="JQE86" s="342"/>
      <c r="JQF86" s="342"/>
      <c r="JQG86" s="342"/>
      <c r="JQH86" s="342"/>
      <c r="JQI86" s="342"/>
      <c r="JQJ86" s="342"/>
      <c r="JQK86" s="342"/>
      <c r="JQL86" s="342"/>
      <c r="JQM86" s="342"/>
      <c r="JQN86" s="342"/>
      <c r="JQO86" s="342"/>
      <c r="JQP86" s="342"/>
      <c r="JQQ86" s="342"/>
      <c r="JQR86" s="342"/>
      <c r="JQS86" s="342"/>
      <c r="JQT86" s="342"/>
      <c r="JQU86" s="342"/>
      <c r="JQV86" s="342"/>
      <c r="JQW86" s="342"/>
      <c r="JQX86" s="342"/>
      <c r="JQY86" s="342"/>
      <c r="JQZ86" s="342"/>
      <c r="JRA86" s="342"/>
      <c r="JRB86" s="342"/>
      <c r="JRC86" s="342"/>
      <c r="JRD86" s="342"/>
      <c r="JRE86" s="342"/>
      <c r="JRF86" s="342"/>
      <c r="JRG86" s="342"/>
      <c r="JRH86" s="342"/>
      <c r="JRI86" s="342"/>
      <c r="JRJ86" s="342"/>
      <c r="JRK86" s="342"/>
      <c r="JRL86" s="342"/>
      <c r="JRM86" s="342"/>
      <c r="JRN86" s="342"/>
      <c r="JRO86" s="342"/>
      <c r="JRP86" s="342"/>
      <c r="JRQ86" s="342"/>
      <c r="JRR86" s="342"/>
      <c r="JRS86" s="342"/>
      <c r="JRT86" s="342"/>
      <c r="JRU86" s="342"/>
      <c r="JRV86" s="342"/>
      <c r="JRW86" s="342"/>
      <c r="JRX86" s="342"/>
      <c r="JRY86" s="342"/>
      <c r="JRZ86" s="342"/>
      <c r="JSA86" s="342"/>
      <c r="JSB86" s="342"/>
      <c r="JSC86" s="342"/>
      <c r="JSD86" s="342"/>
      <c r="JSE86" s="342"/>
      <c r="JSF86" s="342"/>
      <c r="JSG86" s="342"/>
      <c r="JSH86" s="342"/>
      <c r="JSI86" s="342"/>
      <c r="JSJ86" s="342"/>
      <c r="JSK86" s="342"/>
      <c r="JSL86" s="342"/>
      <c r="JSM86" s="342"/>
      <c r="JSN86" s="342"/>
      <c r="JSO86" s="342"/>
      <c r="JSP86" s="342"/>
      <c r="JSQ86" s="342"/>
      <c r="JSR86" s="342"/>
      <c r="JSS86" s="342"/>
      <c r="JST86" s="342"/>
      <c r="JSU86" s="342"/>
      <c r="JSV86" s="342"/>
      <c r="JSW86" s="342"/>
      <c r="JSX86" s="342"/>
      <c r="JSY86" s="342"/>
      <c r="JSZ86" s="342"/>
      <c r="JTA86" s="342"/>
      <c r="JTB86" s="342"/>
      <c r="JTC86" s="342"/>
      <c r="JTD86" s="342"/>
      <c r="JTE86" s="342"/>
      <c r="JTF86" s="342"/>
      <c r="JTG86" s="342"/>
      <c r="JTH86" s="342"/>
      <c r="JTI86" s="342"/>
      <c r="JTJ86" s="342"/>
      <c r="JTK86" s="342"/>
      <c r="JTL86" s="342"/>
      <c r="JTM86" s="342"/>
      <c r="JTN86" s="342"/>
      <c r="JTO86" s="342"/>
      <c r="JTP86" s="342"/>
      <c r="JTQ86" s="342"/>
      <c r="JTR86" s="342"/>
      <c r="JTS86" s="342"/>
      <c r="JTT86" s="342"/>
      <c r="JTU86" s="342"/>
      <c r="JTV86" s="342"/>
      <c r="JTW86" s="342"/>
      <c r="JTX86" s="342"/>
      <c r="JTY86" s="342"/>
      <c r="JTZ86" s="342"/>
      <c r="JUA86" s="342"/>
      <c r="JUB86" s="342"/>
      <c r="JUC86" s="342"/>
      <c r="JUD86" s="342"/>
      <c r="JUE86" s="342"/>
      <c r="JUF86" s="342"/>
      <c r="JUG86" s="342"/>
      <c r="JUH86" s="342"/>
      <c r="JUI86" s="342"/>
      <c r="JUJ86" s="342"/>
      <c r="JUK86" s="342"/>
      <c r="JUL86" s="342"/>
      <c r="JUM86" s="342"/>
      <c r="JUN86" s="342"/>
      <c r="JUO86" s="342"/>
      <c r="JUP86" s="342"/>
      <c r="JUQ86" s="342"/>
      <c r="JUR86" s="342"/>
      <c r="JUS86" s="342"/>
      <c r="JUT86" s="342"/>
      <c r="JUU86" s="342"/>
      <c r="JUV86" s="342"/>
      <c r="JUW86" s="342"/>
      <c r="JUX86" s="342"/>
      <c r="JUY86" s="342"/>
      <c r="JUZ86" s="342"/>
      <c r="JVA86" s="342"/>
      <c r="JVB86" s="342"/>
      <c r="JVC86" s="342"/>
      <c r="JVD86" s="342"/>
      <c r="JVE86" s="342"/>
      <c r="JVF86" s="342"/>
      <c r="JVG86" s="342"/>
      <c r="JVH86" s="342"/>
      <c r="JVI86" s="342"/>
      <c r="JVJ86" s="342"/>
      <c r="JVK86" s="342"/>
      <c r="JVL86" s="342"/>
      <c r="JVM86" s="342"/>
      <c r="JVN86" s="342"/>
      <c r="JVO86" s="342"/>
      <c r="JVP86" s="342"/>
      <c r="JVQ86" s="342"/>
      <c r="JVR86" s="342"/>
      <c r="JVS86" s="342"/>
      <c r="JVT86" s="342"/>
      <c r="JVU86" s="342"/>
      <c r="JVV86" s="342"/>
      <c r="JVW86" s="342"/>
      <c r="JVX86" s="342"/>
      <c r="JVY86" s="342"/>
      <c r="JVZ86" s="342"/>
      <c r="JWA86" s="342"/>
      <c r="JWB86" s="342"/>
      <c r="JWC86" s="342"/>
      <c r="JWD86" s="342"/>
      <c r="JWE86" s="342"/>
      <c r="JWF86" s="342"/>
      <c r="JWG86" s="342"/>
      <c r="JWH86" s="342"/>
      <c r="JWI86" s="342"/>
      <c r="JWJ86" s="342"/>
      <c r="JWK86" s="342"/>
      <c r="JWL86" s="342"/>
      <c r="JWM86" s="342"/>
      <c r="JWN86" s="342"/>
      <c r="JWO86" s="342"/>
      <c r="JWP86" s="342"/>
      <c r="JWQ86" s="342"/>
      <c r="JWR86" s="342"/>
      <c r="JWS86" s="342"/>
      <c r="JWT86" s="342"/>
      <c r="JWU86" s="342"/>
      <c r="JWV86" s="342"/>
      <c r="JWW86" s="342"/>
      <c r="JWX86" s="342"/>
      <c r="JWY86" s="342"/>
      <c r="JWZ86" s="342"/>
      <c r="JXA86" s="342"/>
      <c r="JXB86" s="342"/>
      <c r="JXC86" s="342"/>
      <c r="JXD86" s="342"/>
      <c r="JXE86" s="342"/>
      <c r="JXF86" s="342"/>
      <c r="JXG86" s="342"/>
      <c r="JXH86" s="342"/>
      <c r="JXI86" s="342"/>
      <c r="JXJ86" s="342"/>
      <c r="JXK86" s="342"/>
      <c r="JXL86" s="342"/>
      <c r="JXM86" s="342"/>
      <c r="JXN86" s="342"/>
      <c r="JXO86" s="342"/>
      <c r="JXP86" s="342"/>
      <c r="JXQ86" s="342"/>
      <c r="JXR86" s="342"/>
      <c r="JXS86" s="342"/>
      <c r="JXT86" s="342"/>
      <c r="JXU86" s="342"/>
      <c r="JXV86" s="342"/>
      <c r="JXW86" s="342"/>
      <c r="JXX86" s="342"/>
      <c r="JXY86" s="342"/>
      <c r="JXZ86" s="342"/>
      <c r="JYA86" s="342"/>
      <c r="JYB86" s="342"/>
      <c r="JYC86" s="342"/>
      <c r="JYD86" s="342"/>
      <c r="JYE86" s="342"/>
      <c r="JYF86" s="342"/>
      <c r="JYG86" s="342"/>
      <c r="JYH86" s="342"/>
      <c r="JYI86" s="342"/>
      <c r="JYJ86" s="342"/>
      <c r="JYK86" s="342"/>
      <c r="JYL86" s="342"/>
      <c r="JYM86" s="342"/>
      <c r="JYN86" s="342"/>
      <c r="JYO86" s="342"/>
      <c r="JYP86" s="342"/>
      <c r="JYQ86" s="342"/>
      <c r="JYR86" s="342"/>
      <c r="JYS86" s="342"/>
      <c r="JYT86" s="342"/>
      <c r="JYU86" s="342"/>
      <c r="JYV86" s="342"/>
      <c r="JYW86" s="342"/>
      <c r="JYX86" s="342"/>
      <c r="JYY86" s="342"/>
      <c r="JYZ86" s="342"/>
      <c r="JZA86" s="342"/>
      <c r="JZB86" s="342"/>
      <c r="JZC86" s="342"/>
      <c r="JZD86" s="342"/>
      <c r="JZE86" s="342"/>
      <c r="JZF86" s="342"/>
      <c r="JZG86" s="342"/>
      <c r="JZH86" s="342"/>
      <c r="JZI86" s="342"/>
      <c r="JZJ86" s="342"/>
      <c r="JZK86" s="342"/>
      <c r="JZL86" s="342"/>
      <c r="JZM86" s="342"/>
      <c r="JZN86" s="342"/>
      <c r="JZO86" s="342"/>
      <c r="JZP86" s="342"/>
      <c r="JZQ86" s="342"/>
      <c r="JZR86" s="342"/>
      <c r="JZS86" s="342"/>
      <c r="JZT86" s="342"/>
      <c r="JZU86" s="342"/>
      <c r="JZV86" s="342"/>
      <c r="JZW86" s="342"/>
      <c r="JZX86" s="342"/>
      <c r="JZY86" s="342"/>
      <c r="JZZ86" s="342"/>
      <c r="KAA86" s="342"/>
      <c r="KAB86" s="342"/>
      <c r="KAC86" s="342"/>
      <c r="KAD86" s="342"/>
      <c r="KAE86" s="342"/>
      <c r="KAF86" s="342"/>
      <c r="KAG86" s="342"/>
      <c r="KAH86" s="342"/>
      <c r="KAI86" s="342"/>
      <c r="KAJ86" s="342"/>
      <c r="KAK86" s="342"/>
      <c r="KAL86" s="342"/>
      <c r="KAM86" s="342"/>
      <c r="KAN86" s="342"/>
      <c r="KAO86" s="342"/>
      <c r="KAP86" s="342"/>
      <c r="KAQ86" s="342"/>
      <c r="KAR86" s="342"/>
      <c r="KAS86" s="342"/>
      <c r="KAT86" s="342"/>
      <c r="KAU86" s="342"/>
      <c r="KAV86" s="342"/>
      <c r="KAW86" s="342"/>
      <c r="KAX86" s="342"/>
      <c r="KAY86" s="342"/>
      <c r="KAZ86" s="342"/>
      <c r="KBA86" s="342"/>
      <c r="KBB86" s="342"/>
      <c r="KBC86" s="342"/>
      <c r="KBD86" s="342"/>
      <c r="KBE86" s="342"/>
      <c r="KBF86" s="342"/>
      <c r="KBG86" s="342"/>
      <c r="KBH86" s="342"/>
      <c r="KBI86" s="342"/>
      <c r="KBJ86" s="342"/>
      <c r="KBK86" s="342"/>
      <c r="KBL86" s="342"/>
      <c r="KBM86" s="342"/>
      <c r="KBN86" s="342"/>
      <c r="KBO86" s="342"/>
      <c r="KBP86" s="342"/>
      <c r="KBQ86" s="342"/>
      <c r="KBR86" s="342"/>
      <c r="KBS86" s="342"/>
      <c r="KBT86" s="342"/>
      <c r="KBU86" s="342"/>
      <c r="KBV86" s="342"/>
      <c r="KBW86" s="342"/>
      <c r="KBX86" s="342"/>
      <c r="KBY86" s="342"/>
      <c r="KBZ86" s="342"/>
      <c r="KCA86" s="342"/>
      <c r="KCB86" s="342"/>
      <c r="KCC86" s="342"/>
      <c r="KCD86" s="342"/>
      <c r="KCE86" s="342"/>
      <c r="KCF86" s="342"/>
      <c r="KCG86" s="342"/>
      <c r="KCH86" s="342"/>
      <c r="KCI86" s="342"/>
      <c r="KCJ86" s="342"/>
      <c r="KCK86" s="342"/>
      <c r="KCL86" s="342"/>
      <c r="KCM86" s="342"/>
      <c r="KCN86" s="342"/>
      <c r="KCO86" s="342"/>
      <c r="KCP86" s="342"/>
      <c r="KCQ86" s="342"/>
      <c r="KCR86" s="342"/>
      <c r="KCS86" s="342"/>
      <c r="KCT86" s="342"/>
      <c r="KCU86" s="342"/>
      <c r="KCV86" s="342"/>
      <c r="KCW86" s="342"/>
      <c r="KCX86" s="342"/>
      <c r="KCY86" s="342"/>
      <c r="KCZ86" s="342"/>
      <c r="KDA86" s="342"/>
      <c r="KDB86" s="342"/>
      <c r="KDC86" s="342"/>
      <c r="KDD86" s="342"/>
      <c r="KDE86" s="342"/>
      <c r="KDF86" s="342"/>
      <c r="KDG86" s="342"/>
      <c r="KDH86" s="342"/>
      <c r="KDI86" s="342"/>
      <c r="KDJ86" s="342"/>
      <c r="KDK86" s="342"/>
      <c r="KDL86" s="342"/>
      <c r="KDM86" s="342"/>
      <c r="KDN86" s="342"/>
      <c r="KDO86" s="342"/>
      <c r="KDP86" s="342"/>
      <c r="KDQ86" s="342"/>
      <c r="KDR86" s="342"/>
      <c r="KDS86" s="342"/>
      <c r="KDT86" s="342"/>
      <c r="KDU86" s="342"/>
      <c r="KDV86" s="342"/>
      <c r="KDW86" s="342"/>
      <c r="KDX86" s="342"/>
      <c r="KDY86" s="342"/>
      <c r="KDZ86" s="342"/>
      <c r="KEA86" s="342"/>
      <c r="KEB86" s="342"/>
      <c r="KEC86" s="342"/>
      <c r="KED86" s="342"/>
      <c r="KEE86" s="342"/>
      <c r="KEF86" s="342"/>
      <c r="KEG86" s="342"/>
      <c r="KEH86" s="342"/>
      <c r="KEI86" s="342"/>
      <c r="KEJ86" s="342"/>
      <c r="KEK86" s="342"/>
      <c r="KEL86" s="342"/>
      <c r="KEM86" s="342"/>
      <c r="KEN86" s="342"/>
      <c r="KEO86" s="342"/>
      <c r="KEP86" s="342"/>
      <c r="KEQ86" s="342"/>
      <c r="KER86" s="342"/>
      <c r="KES86" s="342"/>
      <c r="KET86" s="342"/>
      <c r="KEU86" s="342"/>
      <c r="KEV86" s="342"/>
      <c r="KEW86" s="342"/>
      <c r="KEX86" s="342"/>
      <c r="KEY86" s="342"/>
      <c r="KEZ86" s="342"/>
      <c r="KFA86" s="342"/>
      <c r="KFB86" s="342"/>
      <c r="KFC86" s="342"/>
      <c r="KFD86" s="342"/>
      <c r="KFE86" s="342"/>
      <c r="KFF86" s="342"/>
      <c r="KFG86" s="342"/>
      <c r="KFH86" s="342"/>
      <c r="KFI86" s="342"/>
      <c r="KFJ86" s="342"/>
      <c r="KFK86" s="342"/>
      <c r="KFL86" s="342"/>
      <c r="KFM86" s="342"/>
      <c r="KFN86" s="342"/>
      <c r="KFO86" s="342"/>
      <c r="KFP86" s="342"/>
      <c r="KFQ86" s="342"/>
      <c r="KFR86" s="342"/>
      <c r="KFS86" s="342"/>
      <c r="KFT86" s="342"/>
      <c r="KFU86" s="342"/>
      <c r="KFV86" s="342"/>
      <c r="KFW86" s="342"/>
      <c r="KFX86" s="342"/>
      <c r="KFY86" s="342"/>
      <c r="KFZ86" s="342"/>
      <c r="KGA86" s="342"/>
      <c r="KGB86" s="342"/>
      <c r="KGC86" s="342"/>
      <c r="KGD86" s="342"/>
      <c r="KGE86" s="342"/>
      <c r="KGF86" s="342"/>
      <c r="KGG86" s="342"/>
      <c r="KGH86" s="342"/>
      <c r="KGI86" s="342"/>
      <c r="KGJ86" s="342"/>
      <c r="KGK86" s="342"/>
      <c r="KGL86" s="342"/>
      <c r="KGM86" s="342"/>
      <c r="KGN86" s="342"/>
      <c r="KGO86" s="342"/>
      <c r="KGP86" s="342"/>
      <c r="KGQ86" s="342"/>
      <c r="KGR86" s="342"/>
      <c r="KGS86" s="342"/>
      <c r="KGT86" s="342"/>
      <c r="KGU86" s="342"/>
      <c r="KGV86" s="342"/>
      <c r="KGW86" s="342"/>
      <c r="KGX86" s="342"/>
      <c r="KGY86" s="342"/>
      <c r="KGZ86" s="342"/>
      <c r="KHA86" s="342"/>
      <c r="KHB86" s="342"/>
      <c r="KHC86" s="342"/>
      <c r="KHD86" s="342"/>
      <c r="KHE86" s="342"/>
      <c r="KHF86" s="342"/>
      <c r="KHG86" s="342"/>
      <c r="KHH86" s="342"/>
      <c r="KHI86" s="342"/>
      <c r="KHJ86" s="342"/>
      <c r="KHK86" s="342"/>
      <c r="KHL86" s="342"/>
      <c r="KHM86" s="342"/>
      <c r="KHN86" s="342"/>
      <c r="KHO86" s="342"/>
      <c r="KHP86" s="342"/>
      <c r="KHQ86" s="342"/>
      <c r="KHR86" s="342"/>
      <c r="KHS86" s="342"/>
      <c r="KHT86" s="342"/>
      <c r="KHU86" s="342"/>
      <c r="KHV86" s="342"/>
      <c r="KHW86" s="342"/>
      <c r="KHX86" s="342"/>
      <c r="KHY86" s="342"/>
      <c r="KHZ86" s="342"/>
      <c r="KIA86" s="342"/>
      <c r="KIB86" s="342"/>
      <c r="KIC86" s="342"/>
      <c r="KID86" s="342"/>
      <c r="KIE86" s="342"/>
      <c r="KIF86" s="342"/>
      <c r="KIG86" s="342"/>
      <c r="KIH86" s="342"/>
      <c r="KII86" s="342"/>
      <c r="KIJ86" s="342"/>
      <c r="KIK86" s="342"/>
      <c r="KIL86" s="342"/>
      <c r="KIM86" s="342"/>
      <c r="KIN86" s="342"/>
      <c r="KIO86" s="342"/>
      <c r="KIP86" s="342"/>
      <c r="KIQ86" s="342"/>
      <c r="KIR86" s="342"/>
      <c r="KIS86" s="342"/>
      <c r="KIT86" s="342"/>
      <c r="KIU86" s="342"/>
      <c r="KIV86" s="342"/>
      <c r="KIW86" s="342"/>
      <c r="KIX86" s="342"/>
      <c r="KIY86" s="342"/>
      <c r="KIZ86" s="342"/>
      <c r="KJA86" s="342"/>
      <c r="KJB86" s="342"/>
      <c r="KJC86" s="342"/>
      <c r="KJD86" s="342"/>
      <c r="KJE86" s="342"/>
      <c r="KJF86" s="342"/>
      <c r="KJG86" s="342"/>
      <c r="KJH86" s="342"/>
      <c r="KJI86" s="342"/>
      <c r="KJJ86" s="342"/>
      <c r="KJK86" s="342"/>
      <c r="KJL86" s="342"/>
      <c r="KJM86" s="342"/>
      <c r="KJN86" s="342"/>
      <c r="KJO86" s="342"/>
      <c r="KJP86" s="342"/>
      <c r="KJQ86" s="342"/>
      <c r="KJR86" s="342"/>
      <c r="KJS86" s="342"/>
      <c r="KJT86" s="342"/>
      <c r="KJU86" s="342"/>
      <c r="KJV86" s="342"/>
      <c r="KJW86" s="342"/>
      <c r="KJX86" s="342"/>
      <c r="KJY86" s="342"/>
      <c r="KJZ86" s="342"/>
      <c r="KKA86" s="342"/>
      <c r="KKB86" s="342"/>
      <c r="KKC86" s="342"/>
      <c r="KKD86" s="342"/>
      <c r="KKE86" s="342"/>
      <c r="KKF86" s="342"/>
      <c r="KKG86" s="342"/>
      <c r="KKH86" s="342"/>
      <c r="KKI86" s="342"/>
      <c r="KKJ86" s="342"/>
      <c r="KKK86" s="342"/>
      <c r="KKL86" s="342"/>
      <c r="KKM86" s="342"/>
      <c r="KKN86" s="342"/>
      <c r="KKO86" s="342"/>
      <c r="KKP86" s="342"/>
      <c r="KKQ86" s="342"/>
      <c r="KKR86" s="342"/>
      <c r="KKS86" s="342"/>
      <c r="KKT86" s="342"/>
      <c r="KKU86" s="342"/>
      <c r="KKV86" s="342"/>
      <c r="KKW86" s="342"/>
      <c r="KKX86" s="342"/>
      <c r="KKY86" s="342"/>
      <c r="KKZ86" s="342"/>
      <c r="KLA86" s="342"/>
      <c r="KLB86" s="342"/>
      <c r="KLC86" s="342"/>
      <c r="KLD86" s="342"/>
      <c r="KLE86" s="342"/>
      <c r="KLF86" s="342"/>
      <c r="KLG86" s="342"/>
      <c r="KLH86" s="342"/>
      <c r="KLI86" s="342"/>
      <c r="KLJ86" s="342"/>
      <c r="KLK86" s="342"/>
      <c r="KLL86" s="342"/>
      <c r="KLM86" s="342"/>
      <c r="KLN86" s="342"/>
      <c r="KLO86" s="342"/>
      <c r="KLP86" s="342"/>
      <c r="KLQ86" s="342"/>
      <c r="KLR86" s="342"/>
      <c r="KLS86" s="342"/>
      <c r="KLT86" s="342"/>
      <c r="KLU86" s="342"/>
      <c r="KLV86" s="342"/>
      <c r="KLW86" s="342"/>
      <c r="KLX86" s="342"/>
      <c r="KLY86" s="342"/>
      <c r="KLZ86" s="342"/>
      <c r="KMA86" s="342"/>
      <c r="KMB86" s="342"/>
      <c r="KMC86" s="342"/>
      <c r="KMD86" s="342"/>
      <c r="KME86" s="342"/>
      <c r="KMF86" s="342"/>
      <c r="KMG86" s="342"/>
      <c r="KMH86" s="342"/>
      <c r="KMI86" s="342"/>
      <c r="KMJ86" s="342"/>
      <c r="KMK86" s="342"/>
      <c r="KML86" s="342"/>
      <c r="KMM86" s="342"/>
      <c r="KMN86" s="342"/>
      <c r="KMO86" s="342"/>
      <c r="KMP86" s="342"/>
      <c r="KMQ86" s="342"/>
      <c r="KMR86" s="342"/>
      <c r="KMS86" s="342"/>
      <c r="KMT86" s="342"/>
      <c r="KMU86" s="342"/>
      <c r="KMV86" s="342"/>
      <c r="KMW86" s="342"/>
      <c r="KMX86" s="342"/>
      <c r="KMY86" s="342"/>
      <c r="KMZ86" s="342"/>
      <c r="KNA86" s="342"/>
      <c r="KNB86" s="342"/>
      <c r="KNC86" s="342"/>
      <c r="KND86" s="342"/>
      <c r="KNE86" s="342"/>
      <c r="KNF86" s="342"/>
      <c r="KNG86" s="342"/>
      <c r="KNH86" s="342"/>
      <c r="KNI86" s="342"/>
      <c r="KNJ86" s="342"/>
      <c r="KNK86" s="342"/>
      <c r="KNL86" s="342"/>
      <c r="KNM86" s="342"/>
      <c r="KNN86" s="342"/>
      <c r="KNO86" s="342"/>
      <c r="KNP86" s="342"/>
      <c r="KNQ86" s="342"/>
      <c r="KNR86" s="342"/>
      <c r="KNS86" s="342"/>
      <c r="KNT86" s="342"/>
      <c r="KNU86" s="342"/>
      <c r="KNV86" s="342"/>
      <c r="KNW86" s="342"/>
      <c r="KNX86" s="342"/>
      <c r="KNY86" s="342"/>
      <c r="KNZ86" s="342"/>
      <c r="KOA86" s="342"/>
      <c r="KOB86" s="342"/>
      <c r="KOC86" s="342"/>
      <c r="KOD86" s="342"/>
      <c r="KOE86" s="342"/>
      <c r="KOF86" s="342"/>
      <c r="KOG86" s="342"/>
      <c r="KOH86" s="342"/>
      <c r="KOI86" s="342"/>
      <c r="KOJ86" s="342"/>
      <c r="KOK86" s="342"/>
      <c r="KOL86" s="342"/>
      <c r="KOM86" s="342"/>
      <c r="KON86" s="342"/>
      <c r="KOO86" s="342"/>
      <c r="KOP86" s="342"/>
      <c r="KOQ86" s="342"/>
      <c r="KOR86" s="342"/>
      <c r="KOS86" s="342"/>
      <c r="KOT86" s="342"/>
      <c r="KOU86" s="342"/>
      <c r="KOV86" s="342"/>
      <c r="KOW86" s="342"/>
      <c r="KOX86" s="342"/>
      <c r="KOY86" s="342"/>
      <c r="KOZ86" s="342"/>
      <c r="KPA86" s="342"/>
      <c r="KPB86" s="342"/>
      <c r="KPC86" s="342"/>
      <c r="KPD86" s="342"/>
      <c r="KPE86" s="342"/>
      <c r="KPF86" s="342"/>
      <c r="KPG86" s="342"/>
      <c r="KPH86" s="342"/>
      <c r="KPI86" s="342"/>
      <c r="KPJ86" s="342"/>
      <c r="KPK86" s="342"/>
      <c r="KPL86" s="342"/>
      <c r="KPM86" s="342"/>
      <c r="KPN86" s="342"/>
      <c r="KPO86" s="342"/>
      <c r="KPP86" s="342"/>
      <c r="KPQ86" s="342"/>
      <c r="KPR86" s="342"/>
      <c r="KPS86" s="342"/>
      <c r="KPT86" s="342"/>
      <c r="KPU86" s="342"/>
      <c r="KPV86" s="342"/>
      <c r="KPW86" s="342"/>
      <c r="KPX86" s="342"/>
      <c r="KPY86" s="342"/>
      <c r="KPZ86" s="342"/>
      <c r="KQA86" s="342"/>
      <c r="KQB86" s="342"/>
      <c r="KQC86" s="342"/>
      <c r="KQD86" s="342"/>
      <c r="KQE86" s="342"/>
      <c r="KQF86" s="342"/>
      <c r="KQG86" s="342"/>
      <c r="KQH86" s="342"/>
      <c r="KQI86" s="342"/>
      <c r="KQJ86" s="342"/>
      <c r="KQK86" s="342"/>
      <c r="KQL86" s="342"/>
      <c r="KQM86" s="342"/>
      <c r="KQN86" s="342"/>
      <c r="KQO86" s="342"/>
      <c r="KQP86" s="342"/>
      <c r="KQQ86" s="342"/>
      <c r="KQR86" s="342"/>
      <c r="KQS86" s="342"/>
      <c r="KQT86" s="342"/>
      <c r="KQU86" s="342"/>
      <c r="KQV86" s="342"/>
      <c r="KQW86" s="342"/>
      <c r="KQX86" s="342"/>
      <c r="KQY86" s="342"/>
      <c r="KQZ86" s="342"/>
      <c r="KRA86" s="342"/>
      <c r="KRB86" s="342"/>
      <c r="KRC86" s="342"/>
      <c r="KRD86" s="342"/>
      <c r="KRE86" s="342"/>
      <c r="KRF86" s="342"/>
      <c r="KRG86" s="342"/>
      <c r="KRH86" s="342"/>
      <c r="KRI86" s="342"/>
      <c r="KRJ86" s="342"/>
      <c r="KRK86" s="342"/>
      <c r="KRL86" s="342"/>
      <c r="KRM86" s="342"/>
      <c r="KRN86" s="342"/>
      <c r="KRO86" s="342"/>
      <c r="KRP86" s="342"/>
      <c r="KRQ86" s="342"/>
      <c r="KRR86" s="342"/>
      <c r="KRS86" s="342"/>
      <c r="KRT86" s="342"/>
      <c r="KRU86" s="342"/>
      <c r="KRV86" s="342"/>
      <c r="KRW86" s="342"/>
      <c r="KRX86" s="342"/>
      <c r="KRY86" s="342"/>
      <c r="KRZ86" s="342"/>
      <c r="KSA86" s="342"/>
      <c r="KSB86" s="342"/>
      <c r="KSC86" s="342"/>
      <c r="KSD86" s="342"/>
      <c r="KSE86" s="342"/>
      <c r="KSF86" s="342"/>
      <c r="KSG86" s="342"/>
      <c r="KSH86" s="342"/>
      <c r="KSI86" s="342"/>
      <c r="KSJ86" s="342"/>
      <c r="KSK86" s="342"/>
      <c r="KSL86" s="342"/>
      <c r="KSM86" s="342"/>
      <c r="KSN86" s="342"/>
      <c r="KSO86" s="342"/>
      <c r="KSP86" s="342"/>
      <c r="KSQ86" s="342"/>
      <c r="KSR86" s="342"/>
      <c r="KSS86" s="342"/>
      <c r="KST86" s="342"/>
      <c r="KSU86" s="342"/>
      <c r="KSV86" s="342"/>
      <c r="KSW86" s="342"/>
      <c r="KSX86" s="342"/>
      <c r="KSY86" s="342"/>
      <c r="KSZ86" s="342"/>
      <c r="KTA86" s="342"/>
      <c r="KTB86" s="342"/>
      <c r="KTC86" s="342"/>
      <c r="KTD86" s="342"/>
      <c r="KTE86" s="342"/>
      <c r="KTF86" s="342"/>
      <c r="KTG86" s="342"/>
      <c r="KTH86" s="342"/>
      <c r="KTI86" s="342"/>
      <c r="KTJ86" s="342"/>
      <c r="KTK86" s="342"/>
      <c r="KTL86" s="342"/>
      <c r="KTM86" s="342"/>
      <c r="KTN86" s="342"/>
      <c r="KTO86" s="342"/>
      <c r="KTP86" s="342"/>
      <c r="KTQ86" s="342"/>
      <c r="KTR86" s="342"/>
      <c r="KTS86" s="342"/>
      <c r="KTT86" s="342"/>
      <c r="KTU86" s="342"/>
      <c r="KTV86" s="342"/>
      <c r="KTW86" s="342"/>
      <c r="KTX86" s="342"/>
      <c r="KTY86" s="342"/>
      <c r="KTZ86" s="342"/>
      <c r="KUA86" s="342"/>
      <c r="KUB86" s="342"/>
      <c r="KUC86" s="342"/>
      <c r="KUD86" s="342"/>
      <c r="KUE86" s="342"/>
      <c r="KUF86" s="342"/>
      <c r="KUG86" s="342"/>
      <c r="KUH86" s="342"/>
      <c r="KUI86" s="342"/>
      <c r="KUJ86" s="342"/>
      <c r="KUK86" s="342"/>
      <c r="KUL86" s="342"/>
      <c r="KUM86" s="342"/>
      <c r="KUN86" s="342"/>
      <c r="KUO86" s="342"/>
      <c r="KUP86" s="342"/>
      <c r="KUQ86" s="342"/>
      <c r="KUR86" s="342"/>
      <c r="KUS86" s="342"/>
      <c r="KUT86" s="342"/>
      <c r="KUU86" s="342"/>
      <c r="KUV86" s="342"/>
      <c r="KUW86" s="342"/>
      <c r="KUX86" s="342"/>
      <c r="KUY86" s="342"/>
      <c r="KUZ86" s="342"/>
      <c r="KVA86" s="342"/>
      <c r="KVB86" s="342"/>
      <c r="KVC86" s="342"/>
      <c r="KVD86" s="342"/>
      <c r="KVE86" s="342"/>
      <c r="KVF86" s="342"/>
      <c r="KVG86" s="342"/>
      <c r="KVH86" s="342"/>
      <c r="KVI86" s="342"/>
      <c r="KVJ86" s="342"/>
      <c r="KVK86" s="342"/>
      <c r="KVL86" s="342"/>
      <c r="KVM86" s="342"/>
      <c r="KVN86" s="342"/>
      <c r="KVO86" s="342"/>
      <c r="KVP86" s="342"/>
      <c r="KVQ86" s="342"/>
      <c r="KVR86" s="342"/>
      <c r="KVS86" s="342"/>
      <c r="KVT86" s="342"/>
      <c r="KVU86" s="342"/>
      <c r="KVV86" s="342"/>
      <c r="KVW86" s="342"/>
      <c r="KVX86" s="342"/>
      <c r="KVY86" s="342"/>
      <c r="KVZ86" s="342"/>
      <c r="KWA86" s="342"/>
      <c r="KWB86" s="342"/>
      <c r="KWC86" s="342"/>
      <c r="KWD86" s="342"/>
      <c r="KWE86" s="342"/>
      <c r="KWF86" s="342"/>
      <c r="KWG86" s="342"/>
      <c r="KWH86" s="342"/>
      <c r="KWI86" s="342"/>
      <c r="KWJ86" s="342"/>
      <c r="KWK86" s="342"/>
      <c r="KWL86" s="342"/>
      <c r="KWM86" s="342"/>
      <c r="KWN86" s="342"/>
      <c r="KWO86" s="342"/>
      <c r="KWP86" s="342"/>
      <c r="KWQ86" s="342"/>
      <c r="KWR86" s="342"/>
      <c r="KWS86" s="342"/>
      <c r="KWT86" s="342"/>
      <c r="KWU86" s="342"/>
      <c r="KWV86" s="342"/>
      <c r="KWW86" s="342"/>
      <c r="KWX86" s="342"/>
      <c r="KWY86" s="342"/>
      <c r="KWZ86" s="342"/>
      <c r="KXA86" s="342"/>
      <c r="KXB86" s="342"/>
      <c r="KXC86" s="342"/>
      <c r="KXD86" s="342"/>
      <c r="KXE86" s="342"/>
      <c r="KXF86" s="342"/>
      <c r="KXG86" s="342"/>
      <c r="KXH86" s="342"/>
      <c r="KXI86" s="342"/>
      <c r="KXJ86" s="342"/>
      <c r="KXK86" s="342"/>
      <c r="KXL86" s="342"/>
      <c r="KXM86" s="342"/>
      <c r="KXN86" s="342"/>
      <c r="KXO86" s="342"/>
      <c r="KXP86" s="342"/>
      <c r="KXQ86" s="342"/>
      <c r="KXR86" s="342"/>
      <c r="KXS86" s="342"/>
      <c r="KXT86" s="342"/>
      <c r="KXU86" s="342"/>
      <c r="KXV86" s="342"/>
      <c r="KXW86" s="342"/>
      <c r="KXX86" s="342"/>
      <c r="KXY86" s="342"/>
      <c r="KXZ86" s="342"/>
      <c r="KYA86" s="342"/>
      <c r="KYB86" s="342"/>
      <c r="KYC86" s="342"/>
      <c r="KYD86" s="342"/>
      <c r="KYE86" s="342"/>
      <c r="KYF86" s="342"/>
      <c r="KYG86" s="342"/>
      <c r="KYH86" s="342"/>
      <c r="KYI86" s="342"/>
      <c r="KYJ86" s="342"/>
      <c r="KYK86" s="342"/>
      <c r="KYL86" s="342"/>
      <c r="KYM86" s="342"/>
      <c r="KYN86" s="342"/>
      <c r="KYO86" s="342"/>
      <c r="KYP86" s="342"/>
      <c r="KYQ86" s="342"/>
      <c r="KYR86" s="342"/>
      <c r="KYS86" s="342"/>
      <c r="KYT86" s="342"/>
      <c r="KYU86" s="342"/>
      <c r="KYV86" s="342"/>
      <c r="KYW86" s="342"/>
      <c r="KYX86" s="342"/>
      <c r="KYY86" s="342"/>
      <c r="KYZ86" s="342"/>
      <c r="KZA86" s="342"/>
      <c r="KZB86" s="342"/>
      <c r="KZC86" s="342"/>
      <c r="KZD86" s="342"/>
      <c r="KZE86" s="342"/>
      <c r="KZF86" s="342"/>
      <c r="KZG86" s="342"/>
      <c r="KZH86" s="342"/>
      <c r="KZI86" s="342"/>
      <c r="KZJ86" s="342"/>
      <c r="KZK86" s="342"/>
      <c r="KZL86" s="342"/>
      <c r="KZM86" s="342"/>
      <c r="KZN86" s="342"/>
      <c r="KZO86" s="342"/>
      <c r="KZP86" s="342"/>
      <c r="KZQ86" s="342"/>
      <c r="KZR86" s="342"/>
      <c r="KZS86" s="342"/>
      <c r="KZT86" s="342"/>
      <c r="KZU86" s="342"/>
      <c r="KZV86" s="342"/>
      <c r="KZW86" s="342"/>
      <c r="KZX86" s="342"/>
      <c r="KZY86" s="342"/>
      <c r="KZZ86" s="342"/>
      <c r="LAA86" s="342"/>
      <c r="LAB86" s="342"/>
      <c r="LAC86" s="342"/>
      <c r="LAD86" s="342"/>
      <c r="LAE86" s="342"/>
      <c r="LAF86" s="342"/>
      <c r="LAG86" s="342"/>
      <c r="LAH86" s="342"/>
      <c r="LAI86" s="342"/>
      <c r="LAJ86" s="342"/>
      <c r="LAK86" s="342"/>
      <c r="LAL86" s="342"/>
      <c r="LAM86" s="342"/>
      <c r="LAN86" s="342"/>
      <c r="LAO86" s="342"/>
      <c r="LAP86" s="342"/>
      <c r="LAQ86" s="342"/>
      <c r="LAR86" s="342"/>
      <c r="LAS86" s="342"/>
      <c r="LAT86" s="342"/>
      <c r="LAU86" s="342"/>
      <c r="LAV86" s="342"/>
      <c r="LAW86" s="342"/>
      <c r="LAX86" s="342"/>
      <c r="LAY86" s="342"/>
      <c r="LAZ86" s="342"/>
      <c r="LBA86" s="342"/>
      <c r="LBB86" s="342"/>
      <c r="LBC86" s="342"/>
      <c r="LBD86" s="342"/>
      <c r="LBE86" s="342"/>
      <c r="LBF86" s="342"/>
      <c r="LBG86" s="342"/>
      <c r="LBH86" s="342"/>
      <c r="LBI86" s="342"/>
      <c r="LBJ86" s="342"/>
      <c r="LBK86" s="342"/>
      <c r="LBL86" s="342"/>
      <c r="LBM86" s="342"/>
      <c r="LBN86" s="342"/>
      <c r="LBO86" s="342"/>
      <c r="LBP86" s="342"/>
      <c r="LBQ86" s="342"/>
      <c r="LBR86" s="342"/>
      <c r="LBS86" s="342"/>
      <c r="LBT86" s="342"/>
      <c r="LBU86" s="342"/>
      <c r="LBV86" s="342"/>
      <c r="LBW86" s="342"/>
      <c r="LBX86" s="342"/>
      <c r="LBY86" s="342"/>
      <c r="LBZ86" s="342"/>
      <c r="LCA86" s="342"/>
      <c r="LCB86" s="342"/>
      <c r="LCC86" s="342"/>
      <c r="LCD86" s="342"/>
      <c r="LCE86" s="342"/>
      <c r="LCF86" s="342"/>
      <c r="LCG86" s="342"/>
      <c r="LCH86" s="342"/>
      <c r="LCI86" s="342"/>
      <c r="LCJ86" s="342"/>
      <c r="LCK86" s="342"/>
      <c r="LCL86" s="342"/>
      <c r="LCM86" s="342"/>
      <c r="LCN86" s="342"/>
      <c r="LCO86" s="342"/>
      <c r="LCP86" s="342"/>
      <c r="LCQ86" s="342"/>
      <c r="LCR86" s="342"/>
      <c r="LCS86" s="342"/>
      <c r="LCT86" s="342"/>
      <c r="LCU86" s="342"/>
      <c r="LCV86" s="342"/>
      <c r="LCW86" s="342"/>
      <c r="LCX86" s="342"/>
      <c r="LCY86" s="342"/>
      <c r="LCZ86" s="342"/>
      <c r="LDA86" s="342"/>
      <c r="LDB86" s="342"/>
      <c r="LDC86" s="342"/>
      <c r="LDD86" s="342"/>
      <c r="LDE86" s="342"/>
      <c r="LDF86" s="342"/>
      <c r="LDG86" s="342"/>
      <c r="LDH86" s="342"/>
      <c r="LDI86" s="342"/>
      <c r="LDJ86" s="342"/>
      <c r="LDK86" s="342"/>
      <c r="LDL86" s="342"/>
      <c r="LDM86" s="342"/>
      <c r="LDN86" s="342"/>
      <c r="LDO86" s="342"/>
      <c r="LDP86" s="342"/>
      <c r="LDQ86" s="342"/>
      <c r="LDR86" s="342"/>
      <c r="LDS86" s="342"/>
      <c r="LDT86" s="342"/>
      <c r="LDU86" s="342"/>
      <c r="LDV86" s="342"/>
      <c r="LDW86" s="342"/>
      <c r="LDX86" s="342"/>
      <c r="LDY86" s="342"/>
      <c r="LDZ86" s="342"/>
      <c r="LEA86" s="342"/>
      <c r="LEB86" s="342"/>
      <c r="LEC86" s="342"/>
      <c r="LED86" s="342"/>
      <c r="LEE86" s="342"/>
      <c r="LEF86" s="342"/>
      <c r="LEG86" s="342"/>
      <c r="LEH86" s="342"/>
      <c r="LEI86" s="342"/>
      <c r="LEJ86" s="342"/>
      <c r="LEK86" s="342"/>
      <c r="LEL86" s="342"/>
      <c r="LEM86" s="342"/>
      <c r="LEN86" s="342"/>
      <c r="LEO86" s="342"/>
      <c r="LEP86" s="342"/>
      <c r="LEQ86" s="342"/>
      <c r="LER86" s="342"/>
      <c r="LES86" s="342"/>
      <c r="LET86" s="342"/>
      <c r="LEU86" s="342"/>
      <c r="LEV86" s="342"/>
      <c r="LEW86" s="342"/>
      <c r="LEX86" s="342"/>
      <c r="LEY86" s="342"/>
      <c r="LEZ86" s="342"/>
      <c r="LFA86" s="342"/>
      <c r="LFB86" s="342"/>
      <c r="LFC86" s="342"/>
      <c r="LFD86" s="342"/>
      <c r="LFE86" s="342"/>
      <c r="LFF86" s="342"/>
      <c r="LFG86" s="342"/>
      <c r="LFH86" s="342"/>
      <c r="LFI86" s="342"/>
      <c r="LFJ86" s="342"/>
      <c r="LFK86" s="342"/>
      <c r="LFL86" s="342"/>
      <c r="LFM86" s="342"/>
      <c r="LFN86" s="342"/>
      <c r="LFO86" s="342"/>
      <c r="LFP86" s="342"/>
      <c r="LFQ86" s="342"/>
      <c r="LFR86" s="342"/>
      <c r="LFS86" s="342"/>
      <c r="LFT86" s="342"/>
      <c r="LFU86" s="342"/>
      <c r="LFV86" s="342"/>
      <c r="LFW86" s="342"/>
      <c r="LFX86" s="342"/>
      <c r="LFY86" s="342"/>
      <c r="LFZ86" s="342"/>
      <c r="LGA86" s="342"/>
      <c r="LGB86" s="342"/>
      <c r="LGC86" s="342"/>
      <c r="LGD86" s="342"/>
      <c r="LGE86" s="342"/>
      <c r="LGF86" s="342"/>
      <c r="LGG86" s="342"/>
      <c r="LGH86" s="342"/>
      <c r="LGI86" s="342"/>
      <c r="LGJ86" s="342"/>
      <c r="LGK86" s="342"/>
      <c r="LGL86" s="342"/>
      <c r="LGM86" s="342"/>
      <c r="LGN86" s="342"/>
      <c r="LGO86" s="342"/>
      <c r="LGP86" s="342"/>
      <c r="LGQ86" s="342"/>
      <c r="LGR86" s="342"/>
      <c r="LGS86" s="342"/>
      <c r="LGT86" s="342"/>
      <c r="LGU86" s="342"/>
      <c r="LGV86" s="342"/>
      <c r="LGW86" s="342"/>
      <c r="LGX86" s="342"/>
      <c r="LGY86" s="342"/>
      <c r="LGZ86" s="342"/>
      <c r="LHA86" s="342"/>
      <c r="LHB86" s="342"/>
      <c r="LHC86" s="342"/>
      <c r="LHD86" s="342"/>
      <c r="LHE86" s="342"/>
      <c r="LHF86" s="342"/>
      <c r="LHG86" s="342"/>
      <c r="LHH86" s="342"/>
      <c r="LHI86" s="342"/>
      <c r="LHJ86" s="342"/>
      <c r="LHK86" s="342"/>
      <c r="LHL86" s="342"/>
      <c r="LHM86" s="342"/>
      <c r="LHN86" s="342"/>
      <c r="LHO86" s="342"/>
      <c r="LHP86" s="342"/>
      <c r="LHQ86" s="342"/>
      <c r="LHR86" s="342"/>
      <c r="LHS86" s="342"/>
      <c r="LHT86" s="342"/>
      <c r="LHU86" s="342"/>
      <c r="LHV86" s="342"/>
      <c r="LHW86" s="342"/>
      <c r="LHX86" s="342"/>
      <c r="LHY86" s="342"/>
      <c r="LHZ86" s="342"/>
      <c r="LIA86" s="342"/>
      <c r="LIB86" s="342"/>
      <c r="LIC86" s="342"/>
      <c r="LID86" s="342"/>
      <c r="LIE86" s="342"/>
      <c r="LIF86" s="342"/>
      <c r="LIG86" s="342"/>
      <c r="LIH86" s="342"/>
      <c r="LII86" s="342"/>
      <c r="LIJ86" s="342"/>
      <c r="LIK86" s="342"/>
      <c r="LIL86" s="342"/>
      <c r="LIM86" s="342"/>
      <c r="LIN86" s="342"/>
      <c r="LIO86" s="342"/>
      <c r="LIP86" s="342"/>
      <c r="LIQ86" s="342"/>
      <c r="LIR86" s="342"/>
      <c r="LIS86" s="342"/>
      <c r="LIT86" s="342"/>
      <c r="LIU86" s="342"/>
      <c r="LIV86" s="342"/>
      <c r="LIW86" s="342"/>
      <c r="LIX86" s="342"/>
      <c r="LIY86" s="342"/>
      <c r="LIZ86" s="342"/>
      <c r="LJA86" s="342"/>
      <c r="LJB86" s="342"/>
      <c r="LJC86" s="342"/>
      <c r="LJD86" s="342"/>
      <c r="LJE86" s="342"/>
      <c r="LJF86" s="342"/>
      <c r="LJG86" s="342"/>
      <c r="LJH86" s="342"/>
      <c r="LJI86" s="342"/>
      <c r="LJJ86" s="342"/>
      <c r="LJK86" s="342"/>
      <c r="LJL86" s="342"/>
      <c r="LJM86" s="342"/>
      <c r="LJN86" s="342"/>
      <c r="LJO86" s="342"/>
      <c r="LJP86" s="342"/>
      <c r="LJQ86" s="342"/>
      <c r="LJR86" s="342"/>
      <c r="LJS86" s="342"/>
      <c r="LJT86" s="342"/>
      <c r="LJU86" s="342"/>
      <c r="LJV86" s="342"/>
      <c r="LJW86" s="342"/>
      <c r="LJX86" s="342"/>
      <c r="LJY86" s="342"/>
      <c r="LJZ86" s="342"/>
      <c r="LKA86" s="342"/>
      <c r="LKB86" s="342"/>
      <c r="LKC86" s="342"/>
      <c r="LKD86" s="342"/>
      <c r="LKE86" s="342"/>
      <c r="LKF86" s="342"/>
      <c r="LKG86" s="342"/>
      <c r="LKH86" s="342"/>
      <c r="LKI86" s="342"/>
      <c r="LKJ86" s="342"/>
      <c r="LKK86" s="342"/>
      <c r="LKL86" s="342"/>
      <c r="LKM86" s="342"/>
      <c r="LKN86" s="342"/>
      <c r="LKO86" s="342"/>
      <c r="LKP86" s="342"/>
      <c r="LKQ86" s="342"/>
      <c r="LKR86" s="342"/>
      <c r="LKS86" s="342"/>
      <c r="LKT86" s="342"/>
      <c r="LKU86" s="342"/>
      <c r="LKV86" s="342"/>
      <c r="LKW86" s="342"/>
      <c r="LKX86" s="342"/>
      <c r="LKY86" s="342"/>
      <c r="LKZ86" s="342"/>
      <c r="LLA86" s="342"/>
      <c r="LLB86" s="342"/>
      <c r="LLC86" s="342"/>
      <c r="LLD86" s="342"/>
      <c r="LLE86" s="342"/>
      <c r="LLF86" s="342"/>
      <c r="LLG86" s="342"/>
      <c r="LLH86" s="342"/>
      <c r="LLI86" s="342"/>
      <c r="LLJ86" s="342"/>
      <c r="LLK86" s="342"/>
      <c r="LLL86" s="342"/>
      <c r="LLM86" s="342"/>
      <c r="LLN86" s="342"/>
      <c r="LLO86" s="342"/>
      <c r="LLP86" s="342"/>
      <c r="LLQ86" s="342"/>
      <c r="LLR86" s="342"/>
      <c r="LLS86" s="342"/>
      <c r="LLT86" s="342"/>
      <c r="LLU86" s="342"/>
      <c r="LLV86" s="342"/>
      <c r="LLW86" s="342"/>
      <c r="LLX86" s="342"/>
      <c r="LLY86" s="342"/>
      <c r="LLZ86" s="342"/>
      <c r="LMA86" s="342"/>
      <c r="LMB86" s="342"/>
      <c r="LMC86" s="342"/>
      <c r="LMD86" s="342"/>
      <c r="LME86" s="342"/>
      <c r="LMF86" s="342"/>
      <c r="LMG86" s="342"/>
      <c r="LMH86" s="342"/>
      <c r="LMI86" s="342"/>
      <c r="LMJ86" s="342"/>
      <c r="LMK86" s="342"/>
      <c r="LML86" s="342"/>
      <c r="LMM86" s="342"/>
      <c r="LMN86" s="342"/>
      <c r="LMO86" s="342"/>
      <c r="LMP86" s="342"/>
      <c r="LMQ86" s="342"/>
      <c r="LMR86" s="342"/>
      <c r="LMS86" s="342"/>
      <c r="LMT86" s="342"/>
      <c r="LMU86" s="342"/>
      <c r="LMV86" s="342"/>
      <c r="LMW86" s="342"/>
      <c r="LMX86" s="342"/>
      <c r="LMY86" s="342"/>
      <c r="LMZ86" s="342"/>
      <c r="LNA86" s="342"/>
      <c r="LNB86" s="342"/>
      <c r="LNC86" s="342"/>
      <c r="LND86" s="342"/>
      <c r="LNE86" s="342"/>
      <c r="LNF86" s="342"/>
      <c r="LNG86" s="342"/>
      <c r="LNH86" s="342"/>
      <c r="LNI86" s="342"/>
      <c r="LNJ86" s="342"/>
      <c r="LNK86" s="342"/>
      <c r="LNL86" s="342"/>
      <c r="LNM86" s="342"/>
      <c r="LNN86" s="342"/>
      <c r="LNO86" s="342"/>
      <c r="LNP86" s="342"/>
      <c r="LNQ86" s="342"/>
      <c r="LNR86" s="342"/>
      <c r="LNS86" s="342"/>
      <c r="LNT86" s="342"/>
      <c r="LNU86" s="342"/>
      <c r="LNV86" s="342"/>
      <c r="LNW86" s="342"/>
      <c r="LNX86" s="342"/>
      <c r="LNY86" s="342"/>
      <c r="LNZ86" s="342"/>
      <c r="LOA86" s="342"/>
      <c r="LOB86" s="342"/>
      <c r="LOC86" s="342"/>
      <c r="LOD86" s="342"/>
      <c r="LOE86" s="342"/>
      <c r="LOF86" s="342"/>
      <c r="LOG86" s="342"/>
      <c r="LOH86" s="342"/>
      <c r="LOI86" s="342"/>
      <c r="LOJ86" s="342"/>
      <c r="LOK86" s="342"/>
      <c r="LOL86" s="342"/>
      <c r="LOM86" s="342"/>
      <c r="LON86" s="342"/>
      <c r="LOO86" s="342"/>
      <c r="LOP86" s="342"/>
      <c r="LOQ86" s="342"/>
      <c r="LOR86" s="342"/>
      <c r="LOS86" s="342"/>
      <c r="LOT86" s="342"/>
      <c r="LOU86" s="342"/>
      <c r="LOV86" s="342"/>
      <c r="LOW86" s="342"/>
      <c r="LOX86" s="342"/>
      <c r="LOY86" s="342"/>
      <c r="LOZ86" s="342"/>
      <c r="LPA86" s="342"/>
      <c r="LPB86" s="342"/>
      <c r="LPC86" s="342"/>
      <c r="LPD86" s="342"/>
      <c r="LPE86" s="342"/>
      <c r="LPF86" s="342"/>
      <c r="LPG86" s="342"/>
      <c r="LPH86" s="342"/>
      <c r="LPI86" s="342"/>
      <c r="LPJ86" s="342"/>
      <c r="LPK86" s="342"/>
      <c r="LPL86" s="342"/>
      <c r="LPM86" s="342"/>
      <c r="LPN86" s="342"/>
      <c r="LPO86" s="342"/>
      <c r="LPP86" s="342"/>
      <c r="LPQ86" s="342"/>
      <c r="LPR86" s="342"/>
      <c r="LPS86" s="342"/>
      <c r="LPT86" s="342"/>
      <c r="LPU86" s="342"/>
      <c r="LPV86" s="342"/>
      <c r="LPW86" s="342"/>
      <c r="LPX86" s="342"/>
      <c r="LPY86" s="342"/>
      <c r="LPZ86" s="342"/>
      <c r="LQA86" s="342"/>
      <c r="LQB86" s="342"/>
      <c r="LQC86" s="342"/>
      <c r="LQD86" s="342"/>
      <c r="LQE86" s="342"/>
      <c r="LQF86" s="342"/>
      <c r="LQG86" s="342"/>
      <c r="LQH86" s="342"/>
      <c r="LQI86" s="342"/>
      <c r="LQJ86" s="342"/>
      <c r="LQK86" s="342"/>
      <c r="LQL86" s="342"/>
      <c r="LQM86" s="342"/>
      <c r="LQN86" s="342"/>
      <c r="LQO86" s="342"/>
      <c r="LQP86" s="342"/>
      <c r="LQQ86" s="342"/>
      <c r="LQR86" s="342"/>
      <c r="LQS86" s="342"/>
      <c r="LQT86" s="342"/>
      <c r="LQU86" s="342"/>
      <c r="LQV86" s="342"/>
      <c r="LQW86" s="342"/>
      <c r="LQX86" s="342"/>
      <c r="LQY86" s="342"/>
      <c r="LQZ86" s="342"/>
      <c r="LRA86" s="342"/>
      <c r="LRB86" s="342"/>
      <c r="LRC86" s="342"/>
      <c r="LRD86" s="342"/>
      <c r="LRE86" s="342"/>
      <c r="LRF86" s="342"/>
      <c r="LRG86" s="342"/>
      <c r="LRH86" s="342"/>
      <c r="LRI86" s="342"/>
      <c r="LRJ86" s="342"/>
      <c r="LRK86" s="342"/>
      <c r="LRL86" s="342"/>
      <c r="LRM86" s="342"/>
      <c r="LRN86" s="342"/>
      <c r="LRO86" s="342"/>
      <c r="LRP86" s="342"/>
      <c r="LRQ86" s="342"/>
      <c r="LRR86" s="342"/>
      <c r="LRS86" s="342"/>
      <c r="LRT86" s="342"/>
      <c r="LRU86" s="342"/>
      <c r="LRV86" s="342"/>
      <c r="LRW86" s="342"/>
      <c r="LRX86" s="342"/>
      <c r="LRY86" s="342"/>
      <c r="LRZ86" s="342"/>
      <c r="LSA86" s="342"/>
      <c r="LSB86" s="342"/>
      <c r="LSC86" s="342"/>
      <c r="LSD86" s="342"/>
      <c r="LSE86" s="342"/>
      <c r="LSF86" s="342"/>
      <c r="LSG86" s="342"/>
      <c r="LSH86" s="342"/>
      <c r="LSI86" s="342"/>
      <c r="LSJ86" s="342"/>
      <c r="LSK86" s="342"/>
      <c r="LSL86" s="342"/>
      <c r="LSM86" s="342"/>
      <c r="LSN86" s="342"/>
      <c r="LSO86" s="342"/>
      <c r="LSP86" s="342"/>
      <c r="LSQ86" s="342"/>
      <c r="LSR86" s="342"/>
      <c r="LSS86" s="342"/>
      <c r="LST86" s="342"/>
      <c r="LSU86" s="342"/>
      <c r="LSV86" s="342"/>
      <c r="LSW86" s="342"/>
      <c r="LSX86" s="342"/>
      <c r="LSY86" s="342"/>
      <c r="LSZ86" s="342"/>
      <c r="LTA86" s="342"/>
      <c r="LTB86" s="342"/>
      <c r="LTC86" s="342"/>
      <c r="LTD86" s="342"/>
      <c r="LTE86" s="342"/>
      <c r="LTF86" s="342"/>
      <c r="LTG86" s="342"/>
      <c r="LTH86" s="342"/>
      <c r="LTI86" s="342"/>
      <c r="LTJ86" s="342"/>
      <c r="LTK86" s="342"/>
      <c r="LTL86" s="342"/>
      <c r="LTM86" s="342"/>
      <c r="LTN86" s="342"/>
      <c r="LTO86" s="342"/>
      <c r="LTP86" s="342"/>
      <c r="LTQ86" s="342"/>
      <c r="LTR86" s="342"/>
      <c r="LTS86" s="342"/>
      <c r="LTT86" s="342"/>
      <c r="LTU86" s="342"/>
      <c r="LTV86" s="342"/>
      <c r="LTW86" s="342"/>
      <c r="LTX86" s="342"/>
      <c r="LTY86" s="342"/>
      <c r="LTZ86" s="342"/>
      <c r="LUA86" s="342"/>
      <c r="LUB86" s="342"/>
      <c r="LUC86" s="342"/>
      <c r="LUD86" s="342"/>
      <c r="LUE86" s="342"/>
      <c r="LUF86" s="342"/>
      <c r="LUG86" s="342"/>
      <c r="LUH86" s="342"/>
      <c r="LUI86" s="342"/>
      <c r="LUJ86" s="342"/>
      <c r="LUK86" s="342"/>
      <c r="LUL86" s="342"/>
      <c r="LUM86" s="342"/>
      <c r="LUN86" s="342"/>
      <c r="LUO86" s="342"/>
      <c r="LUP86" s="342"/>
      <c r="LUQ86" s="342"/>
      <c r="LUR86" s="342"/>
      <c r="LUS86" s="342"/>
      <c r="LUT86" s="342"/>
      <c r="LUU86" s="342"/>
      <c r="LUV86" s="342"/>
      <c r="LUW86" s="342"/>
      <c r="LUX86" s="342"/>
      <c r="LUY86" s="342"/>
      <c r="LUZ86" s="342"/>
      <c r="LVA86" s="342"/>
      <c r="LVB86" s="342"/>
      <c r="LVC86" s="342"/>
      <c r="LVD86" s="342"/>
      <c r="LVE86" s="342"/>
      <c r="LVF86" s="342"/>
      <c r="LVG86" s="342"/>
      <c r="LVH86" s="342"/>
      <c r="LVI86" s="342"/>
      <c r="LVJ86" s="342"/>
      <c r="LVK86" s="342"/>
      <c r="LVL86" s="342"/>
      <c r="LVM86" s="342"/>
      <c r="LVN86" s="342"/>
      <c r="LVO86" s="342"/>
      <c r="LVP86" s="342"/>
      <c r="LVQ86" s="342"/>
      <c r="LVR86" s="342"/>
      <c r="LVS86" s="342"/>
      <c r="LVT86" s="342"/>
      <c r="LVU86" s="342"/>
      <c r="LVV86" s="342"/>
      <c r="LVW86" s="342"/>
      <c r="LVX86" s="342"/>
      <c r="LVY86" s="342"/>
      <c r="LVZ86" s="342"/>
      <c r="LWA86" s="342"/>
      <c r="LWB86" s="342"/>
      <c r="LWC86" s="342"/>
      <c r="LWD86" s="342"/>
      <c r="LWE86" s="342"/>
      <c r="LWF86" s="342"/>
      <c r="LWG86" s="342"/>
      <c r="LWH86" s="342"/>
      <c r="LWI86" s="342"/>
      <c r="LWJ86" s="342"/>
      <c r="LWK86" s="342"/>
      <c r="LWL86" s="342"/>
      <c r="LWM86" s="342"/>
      <c r="LWN86" s="342"/>
      <c r="LWO86" s="342"/>
      <c r="LWP86" s="342"/>
      <c r="LWQ86" s="342"/>
      <c r="LWR86" s="342"/>
      <c r="LWS86" s="342"/>
      <c r="LWT86" s="342"/>
      <c r="LWU86" s="342"/>
      <c r="LWV86" s="342"/>
      <c r="LWW86" s="342"/>
      <c r="LWX86" s="342"/>
      <c r="LWY86" s="342"/>
      <c r="LWZ86" s="342"/>
      <c r="LXA86" s="342"/>
      <c r="LXB86" s="342"/>
      <c r="LXC86" s="342"/>
      <c r="LXD86" s="342"/>
      <c r="LXE86" s="342"/>
      <c r="LXF86" s="342"/>
      <c r="LXG86" s="342"/>
      <c r="LXH86" s="342"/>
      <c r="LXI86" s="342"/>
      <c r="LXJ86" s="342"/>
      <c r="LXK86" s="342"/>
      <c r="LXL86" s="342"/>
      <c r="LXM86" s="342"/>
      <c r="LXN86" s="342"/>
      <c r="LXO86" s="342"/>
      <c r="LXP86" s="342"/>
      <c r="LXQ86" s="342"/>
      <c r="LXR86" s="342"/>
      <c r="LXS86" s="342"/>
      <c r="LXT86" s="342"/>
      <c r="LXU86" s="342"/>
      <c r="LXV86" s="342"/>
      <c r="LXW86" s="342"/>
      <c r="LXX86" s="342"/>
      <c r="LXY86" s="342"/>
      <c r="LXZ86" s="342"/>
      <c r="LYA86" s="342"/>
      <c r="LYB86" s="342"/>
      <c r="LYC86" s="342"/>
      <c r="LYD86" s="342"/>
      <c r="LYE86" s="342"/>
      <c r="LYF86" s="342"/>
      <c r="LYG86" s="342"/>
      <c r="LYH86" s="342"/>
      <c r="LYI86" s="342"/>
      <c r="LYJ86" s="342"/>
      <c r="LYK86" s="342"/>
      <c r="LYL86" s="342"/>
      <c r="LYM86" s="342"/>
      <c r="LYN86" s="342"/>
      <c r="LYO86" s="342"/>
      <c r="LYP86" s="342"/>
      <c r="LYQ86" s="342"/>
      <c r="LYR86" s="342"/>
      <c r="LYS86" s="342"/>
      <c r="LYT86" s="342"/>
      <c r="LYU86" s="342"/>
      <c r="LYV86" s="342"/>
      <c r="LYW86" s="342"/>
      <c r="LYX86" s="342"/>
      <c r="LYY86" s="342"/>
      <c r="LYZ86" s="342"/>
      <c r="LZA86" s="342"/>
      <c r="LZB86" s="342"/>
      <c r="LZC86" s="342"/>
      <c r="LZD86" s="342"/>
      <c r="LZE86" s="342"/>
      <c r="LZF86" s="342"/>
      <c r="LZG86" s="342"/>
      <c r="LZH86" s="342"/>
      <c r="LZI86" s="342"/>
      <c r="LZJ86" s="342"/>
      <c r="LZK86" s="342"/>
      <c r="LZL86" s="342"/>
      <c r="LZM86" s="342"/>
      <c r="LZN86" s="342"/>
      <c r="LZO86" s="342"/>
      <c r="LZP86" s="342"/>
      <c r="LZQ86" s="342"/>
      <c r="LZR86" s="342"/>
      <c r="LZS86" s="342"/>
      <c r="LZT86" s="342"/>
      <c r="LZU86" s="342"/>
      <c r="LZV86" s="342"/>
      <c r="LZW86" s="342"/>
      <c r="LZX86" s="342"/>
      <c r="LZY86" s="342"/>
      <c r="LZZ86" s="342"/>
      <c r="MAA86" s="342"/>
      <c r="MAB86" s="342"/>
      <c r="MAC86" s="342"/>
      <c r="MAD86" s="342"/>
      <c r="MAE86" s="342"/>
      <c r="MAF86" s="342"/>
      <c r="MAG86" s="342"/>
      <c r="MAH86" s="342"/>
      <c r="MAI86" s="342"/>
      <c r="MAJ86" s="342"/>
      <c r="MAK86" s="342"/>
      <c r="MAL86" s="342"/>
      <c r="MAM86" s="342"/>
      <c r="MAN86" s="342"/>
      <c r="MAO86" s="342"/>
      <c r="MAP86" s="342"/>
      <c r="MAQ86" s="342"/>
      <c r="MAR86" s="342"/>
      <c r="MAS86" s="342"/>
      <c r="MAT86" s="342"/>
      <c r="MAU86" s="342"/>
      <c r="MAV86" s="342"/>
      <c r="MAW86" s="342"/>
      <c r="MAX86" s="342"/>
      <c r="MAY86" s="342"/>
      <c r="MAZ86" s="342"/>
      <c r="MBA86" s="342"/>
      <c r="MBB86" s="342"/>
      <c r="MBC86" s="342"/>
      <c r="MBD86" s="342"/>
      <c r="MBE86" s="342"/>
      <c r="MBF86" s="342"/>
      <c r="MBG86" s="342"/>
      <c r="MBH86" s="342"/>
      <c r="MBI86" s="342"/>
      <c r="MBJ86" s="342"/>
      <c r="MBK86" s="342"/>
      <c r="MBL86" s="342"/>
      <c r="MBM86" s="342"/>
      <c r="MBN86" s="342"/>
      <c r="MBO86" s="342"/>
      <c r="MBP86" s="342"/>
      <c r="MBQ86" s="342"/>
      <c r="MBR86" s="342"/>
      <c r="MBS86" s="342"/>
      <c r="MBT86" s="342"/>
      <c r="MBU86" s="342"/>
      <c r="MBV86" s="342"/>
      <c r="MBW86" s="342"/>
      <c r="MBX86" s="342"/>
      <c r="MBY86" s="342"/>
      <c r="MBZ86" s="342"/>
      <c r="MCA86" s="342"/>
      <c r="MCB86" s="342"/>
      <c r="MCC86" s="342"/>
      <c r="MCD86" s="342"/>
      <c r="MCE86" s="342"/>
      <c r="MCF86" s="342"/>
      <c r="MCG86" s="342"/>
      <c r="MCH86" s="342"/>
      <c r="MCI86" s="342"/>
      <c r="MCJ86" s="342"/>
      <c r="MCK86" s="342"/>
      <c r="MCL86" s="342"/>
      <c r="MCM86" s="342"/>
      <c r="MCN86" s="342"/>
      <c r="MCO86" s="342"/>
      <c r="MCP86" s="342"/>
      <c r="MCQ86" s="342"/>
      <c r="MCR86" s="342"/>
      <c r="MCS86" s="342"/>
      <c r="MCT86" s="342"/>
      <c r="MCU86" s="342"/>
      <c r="MCV86" s="342"/>
      <c r="MCW86" s="342"/>
      <c r="MCX86" s="342"/>
      <c r="MCY86" s="342"/>
      <c r="MCZ86" s="342"/>
      <c r="MDA86" s="342"/>
      <c r="MDB86" s="342"/>
      <c r="MDC86" s="342"/>
      <c r="MDD86" s="342"/>
      <c r="MDE86" s="342"/>
      <c r="MDF86" s="342"/>
      <c r="MDG86" s="342"/>
      <c r="MDH86" s="342"/>
      <c r="MDI86" s="342"/>
      <c r="MDJ86" s="342"/>
      <c r="MDK86" s="342"/>
      <c r="MDL86" s="342"/>
      <c r="MDM86" s="342"/>
      <c r="MDN86" s="342"/>
      <c r="MDO86" s="342"/>
      <c r="MDP86" s="342"/>
      <c r="MDQ86" s="342"/>
      <c r="MDR86" s="342"/>
      <c r="MDS86" s="342"/>
      <c r="MDT86" s="342"/>
      <c r="MDU86" s="342"/>
      <c r="MDV86" s="342"/>
      <c r="MDW86" s="342"/>
      <c r="MDX86" s="342"/>
      <c r="MDY86" s="342"/>
      <c r="MDZ86" s="342"/>
      <c r="MEA86" s="342"/>
      <c r="MEB86" s="342"/>
      <c r="MEC86" s="342"/>
      <c r="MED86" s="342"/>
      <c r="MEE86" s="342"/>
      <c r="MEF86" s="342"/>
      <c r="MEG86" s="342"/>
      <c r="MEH86" s="342"/>
      <c r="MEI86" s="342"/>
      <c r="MEJ86" s="342"/>
      <c r="MEK86" s="342"/>
      <c r="MEL86" s="342"/>
      <c r="MEM86" s="342"/>
      <c r="MEN86" s="342"/>
      <c r="MEO86" s="342"/>
      <c r="MEP86" s="342"/>
      <c r="MEQ86" s="342"/>
      <c r="MER86" s="342"/>
      <c r="MES86" s="342"/>
      <c r="MET86" s="342"/>
      <c r="MEU86" s="342"/>
      <c r="MEV86" s="342"/>
      <c r="MEW86" s="342"/>
      <c r="MEX86" s="342"/>
      <c r="MEY86" s="342"/>
      <c r="MEZ86" s="342"/>
      <c r="MFA86" s="342"/>
      <c r="MFB86" s="342"/>
      <c r="MFC86" s="342"/>
      <c r="MFD86" s="342"/>
      <c r="MFE86" s="342"/>
      <c r="MFF86" s="342"/>
      <c r="MFG86" s="342"/>
      <c r="MFH86" s="342"/>
      <c r="MFI86" s="342"/>
      <c r="MFJ86" s="342"/>
      <c r="MFK86" s="342"/>
      <c r="MFL86" s="342"/>
      <c r="MFM86" s="342"/>
      <c r="MFN86" s="342"/>
      <c r="MFO86" s="342"/>
      <c r="MFP86" s="342"/>
      <c r="MFQ86" s="342"/>
      <c r="MFR86" s="342"/>
      <c r="MFS86" s="342"/>
      <c r="MFT86" s="342"/>
      <c r="MFU86" s="342"/>
      <c r="MFV86" s="342"/>
      <c r="MFW86" s="342"/>
      <c r="MFX86" s="342"/>
      <c r="MFY86" s="342"/>
      <c r="MFZ86" s="342"/>
      <c r="MGA86" s="342"/>
      <c r="MGB86" s="342"/>
      <c r="MGC86" s="342"/>
      <c r="MGD86" s="342"/>
      <c r="MGE86" s="342"/>
      <c r="MGF86" s="342"/>
      <c r="MGG86" s="342"/>
      <c r="MGH86" s="342"/>
      <c r="MGI86" s="342"/>
      <c r="MGJ86" s="342"/>
      <c r="MGK86" s="342"/>
      <c r="MGL86" s="342"/>
      <c r="MGM86" s="342"/>
      <c r="MGN86" s="342"/>
      <c r="MGO86" s="342"/>
      <c r="MGP86" s="342"/>
      <c r="MGQ86" s="342"/>
      <c r="MGR86" s="342"/>
      <c r="MGS86" s="342"/>
      <c r="MGT86" s="342"/>
      <c r="MGU86" s="342"/>
      <c r="MGV86" s="342"/>
      <c r="MGW86" s="342"/>
      <c r="MGX86" s="342"/>
      <c r="MGY86" s="342"/>
      <c r="MGZ86" s="342"/>
      <c r="MHA86" s="342"/>
      <c r="MHB86" s="342"/>
      <c r="MHC86" s="342"/>
      <c r="MHD86" s="342"/>
      <c r="MHE86" s="342"/>
      <c r="MHF86" s="342"/>
      <c r="MHG86" s="342"/>
      <c r="MHH86" s="342"/>
      <c r="MHI86" s="342"/>
      <c r="MHJ86" s="342"/>
      <c r="MHK86" s="342"/>
      <c r="MHL86" s="342"/>
      <c r="MHM86" s="342"/>
      <c r="MHN86" s="342"/>
      <c r="MHO86" s="342"/>
      <c r="MHP86" s="342"/>
      <c r="MHQ86" s="342"/>
      <c r="MHR86" s="342"/>
      <c r="MHS86" s="342"/>
      <c r="MHT86" s="342"/>
      <c r="MHU86" s="342"/>
      <c r="MHV86" s="342"/>
      <c r="MHW86" s="342"/>
      <c r="MHX86" s="342"/>
      <c r="MHY86" s="342"/>
      <c r="MHZ86" s="342"/>
      <c r="MIA86" s="342"/>
      <c r="MIB86" s="342"/>
      <c r="MIC86" s="342"/>
      <c r="MID86" s="342"/>
      <c r="MIE86" s="342"/>
      <c r="MIF86" s="342"/>
      <c r="MIG86" s="342"/>
      <c r="MIH86" s="342"/>
      <c r="MII86" s="342"/>
      <c r="MIJ86" s="342"/>
      <c r="MIK86" s="342"/>
      <c r="MIL86" s="342"/>
      <c r="MIM86" s="342"/>
      <c r="MIN86" s="342"/>
      <c r="MIO86" s="342"/>
      <c r="MIP86" s="342"/>
      <c r="MIQ86" s="342"/>
      <c r="MIR86" s="342"/>
      <c r="MIS86" s="342"/>
      <c r="MIT86" s="342"/>
      <c r="MIU86" s="342"/>
      <c r="MIV86" s="342"/>
      <c r="MIW86" s="342"/>
      <c r="MIX86" s="342"/>
      <c r="MIY86" s="342"/>
      <c r="MIZ86" s="342"/>
      <c r="MJA86" s="342"/>
      <c r="MJB86" s="342"/>
      <c r="MJC86" s="342"/>
      <c r="MJD86" s="342"/>
      <c r="MJE86" s="342"/>
      <c r="MJF86" s="342"/>
      <c r="MJG86" s="342"/>
      <c r="MJH86" s="342"/>
      <c r="MJI86" s="342"/>
      <c r="MJJ86" s="342"/>
      <c r="MJK86" s="342"/>
      <c r="MJL86" s="342"/>
      <c r="MJM86" s="342"/>
      <c r="MJN86" s="342"/>
      <c r="MJO86" s="342"/>
      <c r="MJP86" s="342"/>
      <c r="MJQ86" s="342"/>
      <c r="MJR86" s="342"/>
      <c r="MJS86" s="342"/>
      <c r="MJT86" s="342"/>
      <c r="MJU86" s="342"/>
      <c r="MJV86" s="342"/>
      <c r="MJW86" s="342"/>
      <c r="MJX86" s="342"/>
      <c r="MJY86" s="342"/>
      <c r="MJZ86" s="342"/>
      <c r="MKA86" s="342"/>
      <c r="MKB86" s="342"/>
      <c r="MKC86" s="342"/>
      <c r="MKD86" s="342"/>
      <c r="MKE86" s="342"/>
      <c r="MKF86" s="342"/>
      <c r="MKG86" s="342"/>
      <c r="MKH86" s="342"/>
      <c r="MKI86" s="342"/>
      <c r="MKJ86" s="342"/>
      <c r="MKK86" s="342"/>
      <c r="MKL86" s="342"/>
      <c r="MKM86" s="342"/>
      <c r="MKN86" s="342"/>
      <c r="MKO86" s="342"/>
      <c r="MKP86" s="342"/>
      <c r="MKQ86" s="342"/>
      <c r="MKR86" s="342"/>
      <c r="MKS86" s="342"/>
      <c r="MKT86" s="342"/>
      <c r="MKU86" s="342"/>
      <c r="MKV86" s="342"/>
      <c r="MKW86" s="342"/>
      <c r="MKX86" s="342"/>
      <c r="MKY86" s="342"/>
      <c r="MKZ86" s="342"/>
      <c r="MLA86" s="342"/>
      <c r="MLB86" s="342"/>
      <c r="MLC86" s="342"/>
      <c r="MLD86" s="342"/>
      <c r="MLE86" s="342"/>
      <c r="MLF86" s="342"/>
      <c r="MLG86" s="342"/>
      <c r="MLH86" s="342"/>
      <c r="MLI86" s="342"/>
      <c r="MLJ86" s="342"/>
      <c r="MLK86" s="342"/>
      <c r="MLL86" s="342"/>
      <c r="MLM86" s="342"/>
      <c r="MLN86" s="342"/>
      <c r="MLO86" s="342"/>
      <c r="MLP86" s="342"/>
      <c r="MLQ86" s="342"/>
      <c r="MLR86" s="342"/>
      <c r="MLS86" s="342"/>
      <c r="MLT86" s="342"/>
      <c r="MLU86" s="342"/>
      <c r="MLV86" s="342"/>
      <c r="MLW86" s="342"/>
      <c r="MLX86" s="342"/>
      <c r="MLY86" s="342"/>
      <c r="MLZ86" s="342"/>
      <c r="MMA86" s="342"/>
      <c r="MMB86" s="342"/>
      <c r="MMC86" s="342"/>
      <c r="MMD86" s="342"/>
      <c r="MME86" s="342"/>
      <c r="MMF86" s="342"/>
      <c r="MMG86" s="342"/>
      <c r="MMH86" s="342"/>
      <c r="MMI86" s="342"/>
      <c r="MMJ86" s="342"/>
      <c r="MMK86" s="342"/>
      <c r="MML86" s="342"/>
      <c r="MMM86" s="342"/>
      <c r="MMN86" s="342"/>
      <c r="MMO86" s="342"/>
      <c r="MMP86" s="342"/>
      <c r="MMQ86" s="342"/>
      <c r="MMR86" s="342"/>
      <c r="MMS86" s="342"/>
      <c r="MMT86" s="342"/>
      <c r="MMU86" s="342"/>
      <c r="MMV86" s="342"/>
      <c r="MMW86" s="342"/>
      <c r="MMX86" s="342"/>
      <c r="MMY86" s="342"/>
      <c r="MMZ86" s="342"/>
      <c r="MNA86" s="342"/>
      <c r="MNB86" s="342"/>
      <c r="MNC86" s="342"/>
      <c r="MND86" s="342"/>
      <c r="MNE86" s="342"/>
      <c r="MNF86" s="342"/>
      <c r="MNG86" s="342"/>
      <c r="MNH86" s="342"/>
      <c r="MNI86" s="342"/>
      <c r="MNJ86" s="342"/>
      <c r="MNK86" s="342"/>
      <c r="MNL86" s="342"/>
      <c r="MNM86" s="342"/>
      <c r="MNN86" s="342"/>
      <c r="MNO86" s="342"/>
      <c r="MNP86" s="342"/>
      <c r="MNQ86" s="342"/>
      <c r="MNR86" s="342"/>
      <c r="MNS86" s="342"/>
      <c r="MNT86" s="342"/>
      <c r="MNU86" s="342"/>
      <c r="MNV86" s="342"/>
      <c r="MNW86" s="342"/>
      <c r="MNX86" s="342"/>
      <c r="MNY86" s="342"/>
      <c r="MNZ86" s="342"/>
      <c r="MOA86" s="342"/>
      <c r="MOB86" s="342"/>
      <c r="MOC86" s="342"/>
      <c r="MOD86" s="342"/>
      <c r="MOE86" s="342"/>
      <c r="MOF86" s="342"/>
      <c r="MOG86" s="342"/>
      <c r="MOH86" s="342"/>
      <c r="MOI86" s="342"/>
      <c r="MOJ86" s="342"/>
      <c r="MOK86" s="342"/>
      <c r="MOL86" s="342"/>
      <c r="MOM86" s="342"/>
      <c r="MON86" s="342"/>
      <c r="MOO86" s="342"/>
      <c r="MOP86" s="342"/>
      <c r="MOQ86" s="342"/>
      <c r="MOR86" s="342"/>
      <c r="MOS86" s="342"/>
      <c r="MOT86" s="342"/>
      <c r="MOU86" s="342"/>
      <c r="MOV86" s="342"/>
      <c r="MOW86" s="342"/>
      <c r="MOX86" s="342"/>
      <c r="MOY86" s="342"/>
      <c r="MOZ86" s="342"/>
      <c r="MPA86" s="342"/>
      <c r="MPB86" s="342"/>
      <c r="MPC86" s="342"/>
      <c r="MPD86" s="342"/>
      <c r="MPE86" s="342"/>
      <c r="MPF86" s="342"/>
      <c r="MPG86" s="342"/>
      <c r="MPH86" s="342"/>
      <c r="MPI86" s="342"/>
      <c r="MPJ86" s="342"/>
      <c r="MPK86" s="342"/>
      <c r="MPL86" s="342"/>
      <c r="MPM86" s="342"/>
      <c r="MPN86" s="342"/>
      <c r="MPO86" s="342"/>
      <c r="MPP86" s="342"/>
      <c r="MPQ86" s="342"/>
      <c r="MPR86" s="342"/>
      <c r="MPS86" s="342"/>
      <c r="MPT86" s="342"/>
      <c r="MPU86" s="342"/>
      <c r="MPV86" s="342"/>
      <c r="MPW86" s="342"/>
      <c r="MPX86" s="342"/>
      <c r="MPY86" s="342"/>
      <c r="MPZ86" s="342"/>
      <c r="MQA86" s="342"/>
      <c r="MQB86" s="342"/>
      <c r="MQC86" s="342"/>
      <c r="MQD86" s="342"/>
      <c r="MQE86" s="342"/>
      <c r="MQF86" s="342"/>
      <c r="MQG86" s="342"/>
      <c r="MQH86" s="342"/>
      <c r="MQI86" s="342"/>
      <c r="MQJ86" s="342"/>
      <c r="MQK86" s="342"/>
      <c r="MQL86" s="342"/>
      <c r="MQM86" s="342"/>
      <c r="MQN86" s="342"/>
      <c r="MQO86" s="342"/>
      <c r="MQP86" s="342"/>
      <c r="MQQ86" s="342"/>
      <c r="MQR86" s="342"/>
      <c r="MQS86" s="342"/>
      <c r="MQT86" s="342"/>
      <c r="MQU86" s="342"/>
      <c r="MQV86" s="342"/>
      <c r="MQW86" s="342"/>
      <c r="MQX86" s="342"/>
      <c r="MQY86" s="342"/>
      <c r="MQZ86" s="342"/>
      <c r="MRA86" s="342"/>
      <c r="MRB86" s="342"/>
      <c r="MRC86" s="342"/>
      <c r="MRD86" s="342"/>
      <c r="MRE86" s="342"/>
      <c r="MRF86" s="342"/>
      <c r="MRG86" s="342"/>
      <c r="MRH86" s="342"/>
      <c r="MRI86" s="342"/>
      <c r="MRJ86" s="342"/>
      <c r="MRK86" s="342"/>
      <c r="MRL86" s="342"/>
      <c r="MRM86" s="342"/>
      <c r="MRN86" s="342"/>
      <c r="MRO86" s="342"/>
      <c r="MRP86" s="342"/>
      <c r="MRQ86" s="342"/>
      <c r="MRR86" s="342"/>
      <c r="MRS86" s="342"/>
      <c r="MRT86" s="342"/>
      <c r="MRU86" s="342"/>
      <c r="MRV86" s="342"/>
      <c r="MRW86" s="342"/>
      <c r="MRX86" s="342"/>
      <c r="MRY86" s="342"/>
      <c r="MRZ86" s="342"/>
      <c r="MSA86" s="342"/>
      <c r="MSB86" s="342"/>
      <c r="MSC86" s="342"/>
      <c r="MSD86" s="342"/>
      <c r="MSE86" s="342"/>
      <c r="MSF86" s="342"/>
      <c r="MSG86" s="342"/>
      <c r="MSH86" s="342"/>
      <c r="MSI86" s="342"/>
      <c r="MSJ86" s="342"/>
      <c r="MSK86" s="342"/>
      <c r="MSL86" s="342"/>
      <c r="MSM86" s="342"/>
      <c r="MSN86" s="342"/>
      <c r="MSO86" s="342"/>
      <c r="MSP86" s="342"/>
      <c r="MSQ86" s="342"/>
      <c r="MSR86" s="342"/>
      <c r="MSS86" s="342"/>
      <c r="MST86" s="342"/>
      <c r="MSU86" s="342"/>
      <c r="MSV86" s="342"/>
      <c r="MSW86" s="342"/>
      <c r="MSX86" s="342"/>
      <c r="MSY86" s="342"/>
      <c r="MSZ86" s="342"/>
      <c r="MTA86" s="342"/>
      <c r="MTB86" s="342"/>
      <c r="MTC86" s="342"/>
      <c r="MTD86" s="342"/>
      <c r="MTE86" s="342"/>
      <c r="MTF86" s="342"/>
      <c r="MTG86" s="342"/>
      <c r="MTH86" s="342"/>
      <c r="MTI86" s="342"/>
      <c r="MTJ86" s="342"/>
      <c r="MTK86" s="342"/>
      <c r="MTL86" s="342"/>
      <c r="MTM86" s="342"/>
      <c r="MTN86" s="342"/>
      <c r="MTO86" s="342"/>
      <c r="MTP86" s="342"/>
      <c r="MTQ86" s="342"/>
      <c r="MTR86" s="342"/>
      <c r="MTS86" s="342"/>
      <c r="MTT86" s="342"/>
      <c r="MTU86" s="342"/>
      <c r="MTV86" s="342"/>
      <c r="MTW86" s="342"/>
      <c r="MTX86" s="342"/>
      <c r="MTY86" s="342"/>
      <c r="MTZ86" s="342"/>
      <c r="MUA86" s="342"/>
      <c r="MUB86" s="342"/>
      <c r="MUC86" s="342"/>
      <c r="MUD86" s="342"/>
      <c r="MUE86" s="342"/>
      <c r="MUF86" s="342"/>
      <c r="MUG86" s="342"/>
      <c r="MUH86" s="342"/>
      <c r="MUI86" s="342"/>
      <c r="MUJ86" s="342"/>
      <c r="MUK86" s="342"/>
      <c r="MUL86" s="342"/>
      <c r="MUM86" s="342"/>
      <c r="MUN86" s="342"/>
      <c r="MUO86" s="342"/>
      <c r="MUP86" s="342"/>
      <c r="MUQ86" s="342"/>
      <c r="MUR86" s="342"/>
      <c r="MUS86" s="342"/>
      <c r="MUT86" s="342"/>
      <c r="MUU86" s="342"/>
      <c r="MUV86" s="342"/>
      <c r="MUW86" s="342"/>
      <c r="MUX86" s="342"/>
      <c r="MUY86" s="342"/>
      <c r="MUZ86" s="342"/>
      <c r="MVA86" s="342"/>
      <c r="MVB86" s="342"/>
      <c r="MVC86" s="342"/>
      <c r="MVD86" s="342"/>
      <c r="MVE86" s="342"/>
      <c r="MVF86" s="342"/>
      <c r="MVG86" s="342"/>
      <c r="MVH86" s="342"/>
      <c r="MVI86" s="342"/>
      <c r="MVJ86" s="342"/>
      <c r="MVK86" s="342"/>
      <c r="MVL86" s="342"/>
      <c r="MVM86" s="342"/>
      <c r="MVN86" s="342"/>
      <c r="MVO86" s="342"/>
      <c r="MVP86" s="342"/>
      <c r="MVQ86" s="342"/>
      <c r="MVR86" s="342"/>
      <c r="MVS86" s="342"/>
      <c r="MVT86" s="342"/>
      <c r="MVU86" s="342"/>
      <c r="MVV86" s="342"/>
      <c r="MVW86" s="342"/>
      <c r="MVX86" s="342"/>
      <c r="MVY86" s="342"/>
      <c r="MVZ86" s="342"/>
      <c r="MWA86" s="342"/>
      <c r="MWB86" s="342"/>
      <c r="MWC86" s="342"/>
      <c r="MWD86" s="342"/>
      <c r="MWE86" s="342"/>
      <c r="MWF86" s="342"/>
      <c r="MWG86" s="342"/>
      <c r="MWH86" s="342"/>
      <c r="MWI86" s="342"/>
      <c r="MWJ86" s="342"/>
      <c r="MWK86" s="342"/>
      <c r="MWL86" s="342"/>
      <c r="MWM86" s="342"/>
      <c r="MWN86" s="342"/>
      <c r="MWO86" s="342"/>
      <c r="MWP86" s="342"/>
      <c r="MWQ86" s="342"/>
      <c r="MWR86" s="342"/>
      <c r="MWS86" s="342"/>
      <c r="MWT86" s="342"/>
      <c r="MWU86" s="342"/>
      <c r="MWV86" s="342"/>
      <c r="MWW86" s="342"/>
      <c r="MWX86" s="342"/>
      <c r="MWY86" s="342"/>
      <c r="MWZ86" s="342"/>
      <c r="MXA86" s="342"/>
      <c r="MXB86" s="342"/>
      <c r="MXC86" s="342"/>
      <c r="MXD86" s="342"/>
      <c r="MXE86" s="342"/>
      <c r="MXF86" s="342"/>
      <c r="MXG86" s="342"/>
      <c r="MXH86" s="342"/>
      <c r="MXI86" s="342"/>
      <c r="MXJ86" s="342"/>
      <c r="MXK86" s="342"/>
      <c r="MXL86" s="342"/>
      <c r="MXM86" s="342"/>
      <c r="MXN86" s="342"/>
      <c r="MXO86" s="342"/>
      <c r="MXP86" s="342"/>
      <c r="MXQ86" s="342"/>
      <c r="MXR86" s="342"/>
      <c r="MXS86" s="342"/>
      <c r="MXT86" s="342"/>
      <c r="MXU86" s="342"/>
      <c r="MXV86" s="342"/>
      <c r="MXW86" s="342"/>
      <c r="MXX86" s="342"/>
      <c r="MXY86" s="342"/>
      <c r="MXZ86" s="342"/>
      <c r="MYA86" s="342"/>
      <c r="MYB86" s="342"/>
      <c r="MYC86" s="342"/>
      <c r="MYD86" s="342"/>
      <c r="MYE86" s="342"/>
      <c r="MYF86" s="342"/>
      <c r="MYG86" s="342"/>
      <c r="MYH86" s="342"/>
      <c r="MYI86" s="342"/>
      <c r="MYJ86" s="342"/>
      <c r="MYK86" s="342"/>
      <c r="MYL86" s="342"/>
      <c r="MYM86" s="342"/>
      <c r="MYN86" s="342"/>
      <c r="MYO86" s="342"/>
      <c r="MYP86" s="342"/>
      <c r="MYQ86" s="342"/>
      <c r="MYR86" s="342"/>
      <c r="MYS86" s="342"/>
      <c r="MYT86" s="342"/>
      <c r="MYU86" s="342"/>
      <c r="MYV86" s="342"/>
      <c r="MYW86" s="342"/>
      <c r="MYX86" s="342"/>
      <c r="MYY86" s="342"/>
      <c r="MYZ86" s="342"/>
      <c r="MZA86" s="342"/>
      <c r="MZB86" s="342"/>
      <c r="MZC86" s="342"/>
      <c r="MZD86" s="342"/>
      <c r="MZE86" s="342"/>
      <c r="MZF86" s="342"/>
      <c r="MZG86" s="342"/>
      <c r="MZH86" s="342"/>
      <c r="MZI86" s="342"/>
      <c r="MZJ86" s="342"/>
      <c r="MZK86" s="342"/>
      <c r="MZL86" s="342"/>
      <c r="MZM86" s="342"/>
      <c r="MZN86" s="342"/>
      <c r="MZO86" s="342"/>
      <c r="MZP86" s="342"/>
      <c r="MZQ86" s="342"/>
      <c r="MZR86" s="342"/>
      <c r="MZS86" s="342"/>
      <c r="MZT86" s="342"/>
      <c r="MZU86" s="342"/>
      <c r="MZV86" s="342"/>
      <c r="MZW86" s="342"/>
      <c r="MZX86" s="342"/>
      <c r="MZY86" s="342"/>
      <c r="MZZ86" s="342"/>
      <c r="NAA86" s="342"/>
      <c r="NAB86" s="342"/>
      <c r="NAC86" s="342"/>
      <c r="NAD86" s="342"/>
      <c r="NAE86" s="342"/>
      <c r="NAF86" s="342"/>
      <c r="NAG86" s="342"/>
      <c r="NAH86" s="342"/>
      <c r="NAI86" s="342"/>
      <c r="NAJ86" s="342"/>
      <c r="NAK86" s="342"/>
      <c r="NAL86" s="342"/>
      <c r="NAM86" s="342"/>
      <c r="NAN86" s="342"/>
      <c r="NAO86" s="342"/>
      <c r="NAP86" s="342"/>
      <c r="NAQ86" s="342"/>
      <c r="NAR86" s="342"/>
      <c r="NAS86" s="342"/>
      <c r="NAT86" s="342"/>
      <c r="NAU86" s="342"/>
      <c r="NAV86" s="342"/>
      <c r="NAW86" s="342"/>
      <c r="NAX86" s="342"/>
      <c r="NAY86" s="342"/>
      <c r="NAZ86" s="342"/>
      <c r="NBA86" s="342"/>
      <c r="NBB86" s="342"/>
      <c r="NBC86" s="342"/>
      <c r="NBD86" s="342"/>
      <c r="NBE86" s="342"/>
      <c r="NBF86" s="342"/>
      <c r="NBG86" s="342"/>
      <c r="NBH86" s="342"/>
      <c r="NBI86" s="342"/>
      <c r="NBJ86" s="342"/>
      <c r="NBK86" s="342"/>
      <c r="NBL86" s="342"/>
      <c r="NBM86" s="342"/>
      <c r="NBN86" s="342"/>
      <c r="NBO86" s="342"/>
      <c r="NBP86" s="342"/>
      <c r="NBQ86" s="342"/>
      <c r="NBR86" s="342"/>
      <c r="NBS86" s="342"/>
      <c r="NBT86" s="342"/>
      <c r="NBU86" s="342"/>
      <c r="NBV86" s="342"/>
      <c r="NBW86" s="342"/>
      <c r="NBX86" s="342"/>
      <c r="NBY86" s="342"/>
      <c r="NBZ86" s="342"/>
      <c r="NCA86" s="342"/>
      <c r="NCB86" s="342"/>
      <c r="NCC86" s="342"/>
      <c r="NCD86" s="342"/>
      <c r="NCE86" s="342"/>
      <c r="NCF86" s="342"/>
      <c r="NCG86" s="342"/>
      <c r="NCH86" s="342"/>
      <c r="NCI86" s="342"/>
      <c r="NCJ86" s="342"/>
      <c r="NCK86" s="342"/>
      <c r="NCL86" s="342"/>
      <c r="NCM86" s="342"/>
      <c r="NCN86" s="342"/>
      <c r="NCO86" s="342"/>
      <c r="NCP86" s="342"/>
      <c r="NCQ86" s="342"/>
      <c r="NCR86" s="342"/>
      <c r="NCS86" s="342"/>
      <c r="NCT86" s="342"/>
      <c r="NCU86" s="342"/>
      <c r="NCV86" s="342"/>
      <c r="NCW86" s="342"/>
      <c r="NCX86" s="342"/>
      <c r="NCY86" s="342"/>
      <c r="NCZ86" s="342"/>
      <c r="NDA86" s="342"/>
      <c r="NDB86" s="342"/>
      <c r="NDC86" s="342"/>
      <c r="NDD86" s="342"/>
      <c r="NDE86" s="342"/>
      <c r="NDF86" s="342"/>
      <c r="NDG86" s="342"/>
      <c r="NDH86" s="342"/>
      <c r="NDI86" s="342"/>
      <c r="NDJ86" s="342"/>
      <c r="NDK86" s="342"/>
      <c r="NDL86" s="342"/>
      <c r="NDM86" s="342"/>
      <c r="NDN86" s="342"/>
      <c r="NDO86" s="342"/>
      <c r="NDP86" s="342"/>
      <c r="NDQ86" s="342"/>
      <c r="NDR86" s="342"/>
      <c r="NDS86" s="342"/>
      <c r="NDT86" s="342"/>
      <c r="NDU86" s="342"/>
      <c r="NDV86" s="342"/>
      <c r="NDW86" s="342"/>
      <c r="NDX86" s="342"/>
      <c r="NDY86" s="342"/>
      <c r="NDZ86" s="342"/>
      <c r="NEA86" s="342"/>
      <c r="NEB86" s="342"/>
      <c r="NEC86" s="342"/>
      <c r="NED86" s="342"/>
      <c r="NEE86" s="342"/>
      <c r="NEF86" s="342"/>
      <c r="NEG86" s="342"/>
      <c r="NEH86" s="342"/>
      <c r="NEI86" s="342"/>
      <c r="NEJ86" s="342"/>
      <c r="NEK86" s="342"/>
      <c r="NEL86" s="342"/>
      <c r="NEM86" s="342"/>
      <c r="NEN86" s="342"/>
      <c r="NEO86" s="342"/>
      <c r="NEP86" s="342"/>
      <c r="NEQ86" s="342"/>
      <c r="NER86" s="342"/>
      <c r="NES86" s="342"/>
      <c r="NET86" s="342"/>
      <c r="NEU86" s="342"/>
      <c r="NEV86" s="342"/>
      <c r="NEW86" s="342"/>
      <c r="NEX86" s="342"/>
      <c r="NEY86" s="342"/>
      <c r="NEZ86" s="342"/>
      <c r="NFA86" s="342"/>
      <c r="NFB86" s="342"/>
      <c r="NFC86" s="342"/>
      <c r="NFD86" s="342"/>
      <c r="NFE86" s="342"/>
      <c r="NFF86" s="342"/>
      <c r="NFG86" s="342"/>
      <c r="NFH86" s="342"/>
      <c r="NFI86" s="342"/>
      <c r="NFJ86" s="342"/>
      <c r="NFK86" s="342"/>
      <c r="NFL86" s="342"/>
      <c r="NFM86" s="342"/>
      <c r="NFN86" s="342"/>
      <c r="NFO86" s="342"/>
      <c r="NFP86" s="342"/>
      <c r="NFQ86" s="342"/>
      <c r="NFR86" s="342"/>
      <c r="NFS86" s="342"/>
      <c r="NFT86" s="342"/>
      <c r="NFU86" s="342"/>
      <c r="NFV86" s="342"/>
      <c r="NFW86" s="342"/>
      <c r="NFX86" s="342"/>
      <c r="NFY86" s="342"/>
      <c r="NFZ86" s="342"/>
      <c r="NGA86" s="342"/>
      <c r="NGB86" s="342"/>
      <c r="NGC86" s="342"/>
      <c r="NGD86" s="342"/>
      <c r="NGE86" s="342"/>
      <c r="NGF86" s="342"/>
      <c r="NGG86" s="342"/>
      <c r="NGH86" s="342"/>
      <c r="NGI86" s="342"/>
      <c r="NGJ86" s="342"/>
      <c r="NGK86" s="342"/>
      <c r="NGL86" s="342"/>
      <c r="NGM86" s="342"/>
      <c r="NGN86" s="342"/>
      <c r="NGO86" s="342"/>
      <c r="NGP86" s="342"/>
      <c r="NGQ86" s="342"/>
      <c r="NGR86" s="342"/>
      <c r="NGS86" s="342"/>
      <c r="NGT86" s="342"/>
      <c r="NGU86" s="342"/>
      <c r="NGV86" s="342"/>
      <c r="NGW86" s="342"/>
      <c r="NGX86" s="342"/>
      <c r="NGY86" s="342"/>
      <c r="NGZ86" s="342"/>
      <c r="NHA86" s="342"/>
      <c r="NHB86" s="342"/>
      <c r="NHC86" s="342"/>
      <c r="NHD86" s="342"/>
      <c r="NHE86" s="342"/>
      <c r="NHF86" s="342"/>
      <c r="NHG86" s="342"/>
      <c r="NHH86" s="342"/>
      <c r="NHI86" s="342"/>
      <c r="NHJ86" s="342"/>
      <c r="NHK86" s="342"/>
      <c r="NHL86" s="342"/>
      <c r="NHM86" s="342"/>
      <c r="NHN86" s="342"/>
      <c r="NHO86" s="342"/>
      <c r="NHP86" s="342"/>
      <c r="NHQ86" s="342"/>
      <c r="NHR86" s="342"/>
      <c r="NHS86" s="342"/>
      <c r="NHT86" s="342"/>
      <c r="NHU86" s="342"/>
      <c r="NHV86" s="342"/>
      <c r="NHW86" s="342"/>
      <c r="NHX86" s="342"/>
      <c r="NHY86" s="342"/>
      <c r="NHZ86" s="342"/>
      <c r="NIA86" s="342"/>
      <c r="NIB86" s="342"/>
      <c r="NIC86" s="342"/>
      <c r="NID86" s="342"/>
      <c r="NIE86" s="342"/>
      <c r="NIF86" s="342"/>
      <c r="NIG86" s="342"/>
      <c r="NIH86" s="342"/>
      <c r="NII86" s="342"/>
      <c r="NIJ86" s="342"/>
      <c r="NIK86" s="342"/>
      <c r="NIL86" s="342"/>
      <c r="NIM86" s="342"/>
      <c r="NIN86" s="342"/>
      <c r="NIO86" s="342"/>
      <c r="NIP86" s="342"/>
      <c r="NIQ86" s="342"/>
      <c r="NIR86" s="342"/>
      <c r="NIS86" s="342"/>
      <c r="NIT86" s="342"/>
      <c r="NIU86" s="342"/>
      <c r="NIV86" s="342"/>
      <c r="NIW86" s="342"/>
      <c r="NIX86" s="342"/>
      <c r="NIY86" s="342"/>
      <c r="NIZ86" s="342"/>
      <c r="NJA86" s="342"/>
      <c r="NJB86" s="342"/>
      <c r="NJC86" s="342"/>
      <c r="NJD86" s="342"/>
      <c r="NJE86" s="342"/>
      <c r="NJF86" s="342"/>
      <c r="NJG86" s="342"/>
      <c r="NJH86" s="342"/>
      <c r="NJI86" s="342"/>
      <c r="NJJ86" s="342"/>
      <c r="NJK86" s="342"/>
      <c r="NJL86" s="342"/>
      <c r="NJM86" s="342"/>
      <c r="NJN86" s="342"/>
      <c r="NJO86" s="342"/>
      <c r="NJP86" s="342"/>
      <c r="NJQ86" s="342"/>
      <c r="NJR86" s="342"/>
      <c r="NJS86" s="342"/>
      <c r="NJT86" s="342"/>
      <c r="NJU86" s="342"/>
      <c r="NJV86" s="342"/>
      <c r="NJW86" s="342"/>
      <c r="NJX86" s="342"/>
      <c r="NJY86" s="342"/>
      <c r="NJZ86" s="342"/>
      <c r="NKA86" s="342"/>
      <c r="NKB86" s="342"/>
      <c r="NKC86" s="342"/>
      <c r="NKD86" s="342"/>
      <c r="NKE86" s="342"/>
      <c r="NKF86" s="342"/>
      <c r="NKG86" s="342"/>
      <c r="NKH86" s="342"/>
      <c r="NKI86" s="342"/>
      <c r="NKJ86" s="342"/>
      <c r="NKK86" s="342"/>
      <c r="NKL86" s="342"/>
      <c r="NKM86" s="342"/>
      <c r="NKN86" s="342"/>
      <c r="NKO86" s="342"/>
      <c r="NKP86" s="342"/>
      <c r="NKQ86" s="342"/>
      <c r="NKR86" s="342"/>
      <c r="NKS86" s="342"/>
      <c r="NKT86" s="342"/>
      <c r="NKU86" s="342"/>
      <c r="NKV86" s="342"/>
      <c r="NKW86" s="342"/>
      <c r="NKX86" s="342"/>
      <c r="NKY86" s="342"/>
      <c r="NKZ86" s="342"/>
      <c r="NLA86" s="342"/>
      <c r="NLB86" s="342"/>
      <c r="NLC86" s="342"/>
      <c r="NLD86" s="342"/>
      <c r="NLE86" s="342"/>
      <c r="NLF86" s="342"/>
      <c r="NLG86" s="342"/>
      <c r="NLH86" s="342"/>
      <c r="NLI86" s="342"/>
      <c r="NLJ86" s="342"/>
      <c r="NLK86" s="342"/>
      <c r="NLL86" s="342"/>
      <c r="NLM86" s="342"/>
      <c r="NLN86" s="342"/>
      <c r="NLO86" s="342"/>
      <c r="NLP86" s="342"/>
      <c r="NLQ86" s="342"/>
      <c r="NLR86" s="342"/>
      <c r="NLS86" s="342"/>
      <c r="NLT86" s="342"/>
      <c r="NLU86" s="342"/>
      <c r="NLV86" s="342"/>
      <c r="NLW86" s="342"/>
      <c r="NLX86" s="342"/>
      <c r="NLY86" s="342"/>
      <c r="NLZ86" s="342"/>
      <c r="NMA86" s="342"/>
      <c r="NMB86" s="342"/>
      <c r="NMC86" s="342"/>
      <c r="NMD86" s="342"/>
      <c r="NME86" s="342"/>
      <c r="NMF86" s="342"/>
      <c r="NMG86" s="342"/>
      <c r="NMH86" s="342"/>
      <c r="NMI86" s="342"/>
      <c r="NMJ86" s="342"/>
      <c r="NMK86" s="342"/>
      <c r="NML86" s="342"/>
      <c r="NMM86" s="342"/>
      <c r="NMN86" s="342"/>
      <c r="NMO86" s="342"/>
      <c r="NMP86" s="342"/>
      <c r="NMQ86" s="342"/>
      <c r="NMR86" s="342"/>
      <c r="NMS86" s="342"/>
      <c r="NMT86" s="342"/>
      <c r="NMU86" s="342"/>
      <c r="NMV86" s="342"/>
      <c r="NMW86" s="342"/>
      <c r="NMX86" s="342"/>
      <c r="NMY86" s="342"/>
      <c r="NMZ86" s="342"/>
      <c r="NNA86" s="342"/>
      <c r="NNB86" s="342"/>
      <c r="NNC86" s="342"/>
      <c r="NND86" s="342"/>
      <c r="NNE86" s="342"/>
      <c r="NNF86" s="342"/>
      <c r="NNG86" s="342"/>
      <c r="NNH86" s="342"/>
      <c r="NNI86" s="342"/>
      <c r="NNJ86" s="342"/>
      <c r="NNK86" s="342"/>
      <c r="NNL86" s="342"/>
      <c r="NNM86" s="342"/>
      <c r="NNN86" s="342"/>
      <c r="NNO86" s="342"/>
      <c r="NNP86" s="342"/>
      <c r="NNQ86" s="342"/>
      <c r="NNR86" s="342"/>
      <c r="NNS86" s="342"/>
      <c r="NNT86" s="342"/>
      <c r="NNU86" s="342"/>
      <c r="NNV86" s="342"/>
      <c r="NNW86" s="342"/>
      <c r="NNX86" s="342"/>
      <c r="NNY86" s="342"/>
      <c r="NNZ86" s="342"/>
      <c r="NOA86" s="342"/>
      <c r="NOB86" s="342"/>
      <c r="NOC86" s="342"/>
      <c r="NOD86" s="342"/>
      <c r="NOE86" s="342"/>
      <c r="NOF86" s="342"/>
      <c r="NOG86" s="342"/>
      <c r="NOH86" s="342"/>
      <c r="NOI86" s="342"/>
      <c r="NOJ86" s="342"/>
      <c r="NOK86" s="342"/>
      <c r="NOL86" s="342"/>
      <c r="NOM86" s="342"/>
      <c r="NON86" s="342"/>
      <c r="NOO86" s="342"/>
      <c r="NOP86" s="342"/>
      <c r="NOQ86" s="342"/>
      <c r="NOR86" s="342"/>
      <c r="NOS86" s="342"/>
      <c r="NOT86" s="342"/>
      <c r="NOU86" s="342"/>
      <c r="NOV86" s="342"/>
      <c r="NOW86" s="342"/>
      <c r="NOX86" s="342"/>
      <c r="NOY86" s="342"/>
      <c r="NOZ86" s="342"/>
      <c r="NPA86" s="342"/>
      <c r="NPB86" s="342"/>
      <c r="NPC86" s="342"/>
      <c r="NPD86" s="342"/>
      <c r="NPE86" s="342"/>
      <c r="NPF86" s="342"/>
      <c r="NPG86" s="342"/>
      <c r="NPH86" s="342"/>
      <c r="NPI86" s="342"/>
      <c r="NPJ86" s="342"/>
      <c r="NPK86" s="342"/>
      <c r="NPL86" s="342"/>
      <c r="NPM86" s="342"/>
      <c r="NPN86" s="342"/>
      <c r="NPO86" s="342"/>
      <c r="NPP86" s="342"/>
      <c r="NPQ86" s="342"/>
      <c r="NPR86" s="342"/>
      <c r="NPS86" s="342"/>
      <c r="NPT86" s="342"/>
      <c r="NPU86" s="342"/>
      <c r="NPV86" s="342"/>
      <c r="NPW86" s="342"/>
      <c r="NPX86" s="342"/>
      <c r="NPY86" s="342"/>
      <c r="NPZ86" s="342"/>
      <c r="NQA86" s="342"/>
      <c r="NQB86" s="342"/>
      <c r="NQC86" s="342"/>
      <c r="NQD86" s="342"/>
      <c r="NQE86" s="342"/>
      <c r="NQF86" s="342"/>
      <c r="NQG86" s="342"/>
      <c r="NQH86" s="342"/>
      <c r="NQI86" s="342"/>
      <c r="NQJ86" s="342"/>
      <c r="NQK86" s="342"/>
      <c r="NQL86" s="342"/>
      <c r="NQM86" s="342"/>
      <c r="NQN86" s="342"/>
      <c r="NQO86" s="342"/>
      <c r="NQP86" s="342"/>
      <c r="NQQ86" s="342"/>
      <c r="NQR86" s="342"/>
      <c r="NQS86" s="342"/>
      <c r="NQT86" s="342"/>
      <c r="NQU86" s="342"/>
      <c r="NQV86" s="342"/>
      <c r="NQW86" s="342"/>
      <c r="NQX86" s="342"/>
      <c r="NQY86" s="342"/>
      <c r="NQZ86" s="342"/>
      <c r="NRA86" s="342"/>
      <c r="NRB86" s="342"/>
      <c r="NRC86" s="342"/>
      <c r="NRD86" s="342"/>
      <c r="NRE86" s="342"/>
      <c r="NRF86" s="342"/>
      <c r="NRG86" s="342"/>
      <c r="NRH86" s="342"/>
      <c r="NRI86" s="342"/>
      <c r="NRJ86" s="342"/>
      <c r="NRK86" s="342"/>
      <c r="NRL86" s="342"/>
      <c r="NRM86" s="342"/>
      <c r="NRN86" s="342"/>
      <c r="NRO86" s="342"/>
      <c r="NRP86" s="342"/>
      <c r="NRQ86" s="342"/>
      <c r="NRR86" s="342"/>
      <c r="NRS86" s="342"/>
      <c r="NRT86" s="342"/>
      <c r="NRU86" s="342"/>
      <c r="NRV86" s="342"/>
      <c r="NRW86" s="342"/>
      <c r="NRX86" s="342"/>
      <c r="NRY86" s="342"/>
      <c r="NRZ86" s="342"/>
      <c r="NSA86" s="342"/>
      <c r="NSB86" s="342"/>
      <c r="NSC86" s="342"/>
      <c r="NSD86" s="342"/>
      <c r="NSE86" s="342"/>
      <c r="NSF86" s="342"/>
      <c r="NSG86" s="342"/>
      <c r="NSH86" s="342"/>
      <c r="NSI86" s="342"/>
      <c r="NSJ86" s="342"/>
      <c r="NSK86" s="342"/>
      <c r="NSL86" s="342"/>
      <c r="NSM86" s="342"/>
      <c r="NSN86" s="342"/>
      <c r="NSO86" s="342"/>
      <c r="NSP86" s="342"/>
      <c r="NSQ86" s="342"/>
      <c r="NSR86" s="342"/>
      <c r="NSS86" s="342"/>
      <c r="NST86" s="342"/>
      <c r="NSU86" s="342"/>
      <c r="NSV86" s="342"/>
      <c r="NSW86" s="342"/>
      <c r="NSX86" s="342"/>
      <c r="NSY86" s="342"/>
      <c r="NSZ86" s="342"/>
      <c r="NTA86" s="342"/>
      <c r="NTB86" s="342"/>
      <c r="NTC86" s="342"/>
      <c r="NTD86" s="342"/>
      <c r="NTE86" s="342"/>
      <c r="NTF86" s="342"/>
      <c r="NTG86" s="342"/>
      <c r="NTH86" s="342"/>
      <c r="NTI86" s="342"/>
      <c r="NTJ86" s="342"/>
      <c r="NTK86" s="342"/>
      <c r="NTL86" s="342"/>
      <c r="NTM86" s="342"/>
      <c r="NTN86" s="342"/>
      <c r="NTO86" s="342"/>
      <c r="NTP86" s="342"/>
      <c r="NTQ86" s="342"/>
      <c r="NTR86" s="342"/>
      <c r="NTS86" s="342"/>
      <c r="NTT86" s="342"/>
      <c r="NTU86" s="342"/>
      <c r="NTV86" s="342"/>
      <c r="NTW86" s="342"/>
      <c r="NTX86" s="342"/>
      <c r="NTY86" s="342"/>
      <c r="NTZ86" s="342"/>
      <c r="NUA86" s="342"/>
      <c r="NUB86" s="342"/>
      <c r="NUC86" s="342"/>
      <c r="NUD86" s="342"/>
      <c r="NUE86" s="342"/>
      <c r="NUF86" s="342"/>
      <c r="NUG86" s="342"/>
      <c r="NUH86" s="342"/>
      <c r="NUI86" s="342"/>
      <c r="NUJ86" s="342"/>
      <c r="NUK86" s="342"/>
      <c r="NUL86" s="342"/>
      <c r="NUM86" s="342"/>
      <c r="NUN86" s="342"/>
      <c r="NUO86" s="342"/>
      <c r="NUP86" s="342"/>
      <c r="NUQ86" s="342"/>
      <c r="NUR86" s="342"/>
      <c r="NUS86" s="342"/>
      <c r="NUT86" s="342"/>
      <c r="NUU86" s="342"/>
      <c r="NUV86" s="342"/>
      <c r="NUW86" s="342"/>
      <c r="NUX86" s="342"/>
      <c r="NUY86" s="342"/>
      <c r="NUZ86" s="342"/>
      <c r="NVA86" s="342"/>
      <c r="NVB86" s="342"/>
      <c r="NVC86" s="342"/>
      <c r="NVD86" s="342"/>
      <c r="NVE86" s="342"/>
      <c r="NVF86" s="342"/>
      <c r="NVG86" s="342"/>
      <c r="NVH86" s="342"/>
      <c r="NVI86" s="342"/>
      <c r="NVJ86" s="342"/>
      <c r="NVK86" s="342"/>
      <c r="NVL86" s="342"/>
      <c r="NVM86" s="342"/>
      <c r="NVN86" s="342"/>
      <c r="NVO86" s="342"/>
      <c r="NVP86" s="342"/>
      <c r="NVQ86" s="342"/>
      <c r="NVR86" s="342"/>
      <c r="NVS86" s="342"/>
      <c r="NVT86" s="342"/>
      <c r="NVU86" s="342"/>
      <c r="NVV86" s="342"/>
      <c r="NVW86" s="342"/>
      <c r="NVX86" s="342"/>
      <c r="NVY86" s="342"/>
      <c r="NVZ86" s="342"/>
      <c r="NWA86" s="342"/>
      <c r="NWB86" s="342"/>
      <c r="NWC86" s="342"/>
      <c r="NWD86" s="342"/>
      <c r="NWE86" s="342"/>
      <c r="NWF86" s="342"/>
      <c r="NWG86" s="342"/>
      <c r="NWH86" s="342"/>
      <c r="NWI86" s="342"/>
      <c r="NWJ86" s="342"/>
      <c r="NWK86" s="342"/>
      <c r="NWL86" s="342"/>
      <c r="NWM86" s="342"/>
      <c r="NWN86" s="342"/>
      <c r="NWO86" s="342"/>
      <c r="NWP86" s="342"/>
      <c r="NWQ86" s="342"/>
      <c r="NWR86" s="342"/>
      <c r="NWS86" s="342"/>
      <c r="NWT86" s="342"/>
      <c r="NWU86" s="342"/>
      <c r="NWV86" s="342"/>
      <c r="NWW86" s="342"/>
      <c r="NWX86" s="342"/>
      <c r="NWY86" s="342"/>
      <c r="NWZ86" s="342"/>
      <c r="NXA86" s="342"/>
      <c r="NXB86" s="342"/>
      <c r="NXC86" s="342"/>
      <c r="NXD86" s="342"/>
      <c r="NXE86" s="342"/>
      <c r="NXF86" s="342"/>
      <c r="NXG86" s="342"/>
      <c r="NXH86" s="342"/>
      <c r="NXI86" s="342"/>
      <c r="NXJ86" s="342"/>
      <c r="NXK86" s="342"/>
      <c r="NXL86" s="342"/>
      <c r="NXM86" s="342"/>
      <c r="NXN86" s="342"/>
      <c r="NXO86" s="342"/>
      <c r="NXP86" s="342"/>
      <c r="NXQ86" s="342"/>
      <c r="NXR86" s="342"/>
      <c r="NXS86" s="342"/>
      <c r="NXT86" s="342"/>
      <c r="NXU86" s="342"/>
      <c r="NXV86" s="342"/>
      <c r="NXW86" s="342"/>
      <c r="NXX86" s="342"/>
      <c r="NXY86" s="342"/>
      <c r="NXZ86" s="342"/>
      <c r="NYA86" s="342"/>
      <c r="NYB86" s="342"/>
      <c r="NYC86" s="342"/>
      <c r="NYD86" s="342"/>
      <c r="NYE86" s="342"/>
      <c r="NYF86" s="342"/>
      <c r="NYG86" s="342"/>
      <c r="NYH86" s="342"/>
      <c r="NYI86" s="342"/>
      <c r="NYJ86" s="342"/>
      <c r="NYK86" s="342"/>
      <c r="NYL86" s="342"/>
      <c r="NYM86" s="342"/>
      <c r="NYN86" s="342"/>
      <c r="NYO86" s="342"/>
      <c r="NYP86" s="342"/>
      <c r="NYQ86" s="342"/>
      <c r="NYR86" s="342"/>
      <c r="NYS86" s="342"/>
      <c r="NYT86" s="342"/>
      <c r="NYU86" s="342"/>
      <c r="NYV86" s="342"/>
      <c r="NYW86" s="342"/>
      <c r="NYX86" s="342"/>
      <c r="NYY86" s="342"/>
      <c r="NYZ86" s="342"/>
      <c r="NZA86" s="342"/>
      <c r="NZB86" s="342"/>
      <c r="NZC86" s="342"/>
      <c r="NZD86" s="342"/>
      <c r="NZE86" s="342"/>
      <c r="NZF86" s="342"/>
      <c r="NZG86" s="342"/>
      <c r="NZH86" s="342"/>
      <c r="NZI86" s="342"/>
      <c r="NZJ86" s="342"/>
      <c r="NZK86" s="342"/>
      <c r="NZL86" s="342"/>
      <c r="NZM86" s="342"/>
      <c r="NZN86" s="342"/>
      <c r="NZO86" s="342"/>
      <c r="NZP86" s="342"/>
      <c r="NZQ86" s="342"/>
      <c r="NZR86" s="342"/>
      <c r="NZS86" s="342"/>
      <c r="NZT86" s="342"/>
      <c r="NZU86" s="342"/>
      <c r="NZV86" s="342"/>
      <c r="NZW86" s="342"/>
      <c r="NZX86" s="342"/>
      <c r="NZY86" s="342"/>
      <c r="NZZ86" s="342"/>
      <c r="OAA86" s="342"/>
      <c r="OAB86" s="342"/>
      <c r="OAC86" s="342"/>
      <c r="OAD86" s="342"/>
      <c r="OAE86" s="342"/>
      <c r="OAF86" s="342"/>
      <c r="OAG86" s="342"/>
      <c r="OAH86" s="342"/>
      <c r="OAI86" s="342"/>
      <c r="OAJ86" s="342"/>
      <c r="OAK86" s="342"/>
      <c r="OAL86" s="342"/>
      <c r="OAM86" s="342"/>
      <c r="OAN86" s="342"/>
      <c r="OAO86" s="342"/>
      <c r="OAP86" s="342"/>
      <c r="OAQ86" s="342"/>
      <c r="OAR86" s="342"/>
      <c r="OAS86" s="342"/>
      <c r="OAT86" s="342"/>
      <c r="OAU86" s="342"/>
      <c r="OAV86" s="342"/>
      <c r="OAW86" s="342"/>
      <c r="OAX86" s="342"/>
      <c r="OAY86" s="342"/>
      <c r="OAZ86" s="342"/>
      <c r="OBA86" s="342"/>
      <c r="OBB86" s="342"/>
      <c r="OBC86" s="342"/>
      <c r="OBD86" s="342"/>
      <c r="OBE86" s="342"/>
      <c r="OBF86" s="342"/>
      <c r="OBG86" s="342"/>
      <c r="OBH86" s="342"/>
      <c r="OBI86" s="342"/>
      <c r="OBJ86" s="342"/>
      <c r="OBK86" s="342"/>
      <c r="OBL86" s="342"/>
      <c r="OBM86" s="342"/>
      <c r="OBN86" s="342"/>
      <c r="OBO86" s="342"/>
      <c r="OBP86" s="342"/>
      <c r="OBQ86" s="342"/>
      <c r="OBR86" s="342"/>
      <c r="OBS86" s="342"/>
      <c r="OBT86" s="342"/>
      <c r="OBU86" s="342"/>
      <c r="OBV86" s="342"/>
      <c r="OBW86" s="342"/>
      <c r="OBX86" s="342"/>
      <c r="OBY86" s="342"/>
      <c r="OBZ86" s="342"/>
      <c r="OCA86" s="342"/>
      <c r="OCB86" s="342"/>
      <c r="OCC86" s="342"/>
      <c r="OCD86" s="342"/>
      <c r="OCE86" s="342"/>
      <c r="OCF86" s="342"/>
      <c r="OCG86" s="342"/>
      <c r="OCH86" s="342"/>
      <c r="OCI86" s="342"/>
      <c r="OCJ86" s="342"/>
      <c r="OCK86" s="342"/>
      <c r="OCL86" s="342"/>
      <c r="OCM86" s="342"/>
      <c r="OCN86" s="342"/>
      <c r="OCO86" s="342"/>
      <c r="OCP86" s="342"/>
      <c r="OCQ86" s="342"/>
      <c r="OCR86" s="342"/>
      <c r="OCS86" s="342"/>
      <c r="OCT86" s="342"/>
      <c r="OCU86" s="342"/>
      <c r="OCV86" s="342"/>
      <c r="OCW86" s="342"/>
      <c r="OCX86" s="342"/>
      <c r="OCY86" s="342"/>
      <c r="OCZ86" s="342"/>
      <c r="ODA86" s="342"/>
      <c r="ODB86" s="342"/>
      <c r="ODC86" s="342"/>
      <c r="ODD86" s="342"/>
      <c r="ODE86" s="342"/>
      <c r="ODF86" s="342"/>
      <c r="ODG86" s="342"/>
      <c r="ODH86" s="342"/>
      <c r="ODI86" s="342"/>
      <c r="ODJ86" s="342"/>
      <c r="ODK86" s="342"/>
      <c r="ODL86" s="342"/>
      <c r="ODM86" s="342"/>
      <c r="ODN86" s="342"/>
      <c r="ODO86" s="342"/>
      <c r="ODP86" s="342"/>
      <c r="ODQ86" s="342"/>
      <c r="ODR86" s="342"/>
      <c r="ODS86" s="342"/>
      <c r="ODT86" s="342"/>
      <c r="ODU86" s="342"/>
      <c r="ODV86" s="342"/>
      <c r="ODW86" s="342"/>
      <c r="ODX86" s="342"/>
      <c r="ODY86" s="342"/>
      <c r="ODZ86" s="342"/>
      <c r="OEA86" s="342"/>
      <c r="OEB86" s="342"/>
      <c r="OEC86" s="342"/>
      <c r="OED86" s="342"/>
      <c r="OEE86" s="342"/>
      <c r="OEF86" s="342"/>
      <c r="OEG86" s="342"/>
      <c r="OEH86" s="342"/>
      <c r="OEI86" s="342"/>
      <c r="OEJ86" s="342"/>
      <c r="OEK86" s="342"/>
      <c r="OEL86" s="342"/>
      <c r="OEM86" s="342"/>
      <c r="OEN86" s="342"/>
      <c r="OEO86" s="342"/>
      <c r="OEP86" s="342"/>
      <c r="OEQ86" s="342"/>
      <c r="OER86" s="342"/>
      <c r="OES86" s="342"/>
      <c r="OET86" s="342"/>
      <c r="OEU86" s="342"/>
      <c r="OEV86" s="342"/>
      <c r="OEW86" s="342"/>
      <c r="OEX86" s="342"/>
      <c r="OEY86" s="342"/>
      <c r="OEZ86" s="342"/>
      <c r="OFA86" s="342"/>
      <c r="OFB86" s="342"/>
      <c r="OFC86" s="342"/>
      <c r="OFD86" s="342"/>
      <c r="OFE86" s="342"/>
      <c r="OFF86" s="342"/>
      <c r="OFG86" s="342"/>
      <c r="OFH86" s="342"/>
      <c r="OFI86" s="342"/>
      <c r="OFJ86" s="342"/>
      <c r="OFK86" s="342"/>
      <c r="OFL86" s="342"/>
      <c r="OFM86" s="342"/>
      <c r="OFN86" s="342"/>
      <c r="OFO86" s="342"/>
      <c r="OFP86" s="342"/>
      <c r="OFQ86" s="342"/>
      <c r="OFR86" s="342"/>
      <c r="OFS86" s="342"/>
      <c r="OFT86" s="342"/>
      <c r="OFU86" s="342"/>
      <c r="OFV86" s="342"/>
      <c r="OFW86" s="342"/>
      <c r="OFX86" s="342"/>
      <c r="OFY86" s="342"/>
      <c r="OFZ86" s="342"/>
      <c r="OGA86" s="342"/>
      <c r="OGB86" s="342"/>
      <c r="OGC86" s="342"/>
      <c r="OGD86" s="342"/>
      <c r="OGE86" s="342"/>
      <c r="OGF86" s="342"/>
      <c r="OGG86" s="342"/>
      <c r="OGH86" s="342"/>
      <c r="OGI86" s="342"/>
      <c r="OGJ86" s="342"/>
      <c r="OGK86" s="342"/>
      <c r="OGL86" s="342"/>
      <c r="OGM86" s="342"/>
      <c r="OGN86" s="342"/>
      <c r="OGO86" s="342"/>
      <c r="OGP86" s="342"/>
      <c r="OGQ86" s="342"/>
      <c r="OGR86" s="342"/>
      <c r="OGS86" s="342"/>
      <c r="OGT86" s="342"/>
      <c r="OGU86" s="342"/>
      <c r="OGV86" s="342"/>
      <c r="OGW86" s="342"/>
      <c r="OGX86" s="342"/>
      <c r="OGY86" s="342"/>
      <c r="OGZ86" s="342"/>
      <c r="OHA86" s="342"/>
      <c r="OHB86" s="342"/>
      <c r="OHC86" s="342"/>
      <c r="OHD86" s="342"/>
      <c r="OHE86" s="342"/>
      <c r="OHF86" s="342"/>
      <c r="OHG86" s="342"/>
      <c r="OHH86" s="342"/>
      <c r="OHI86" s="342"/>
      <c r="OHJ86" s="342"/>
      <c r="OHK86" s="342"/>
      <c r="OHL86" s="342"/>
      <c r="OHM86" s="342"/>
      <c r="OHN86" s="342"/>
      <c r="OHO86" s="342"/>
      <c r="OHP86" s="342"/>
      <c r="OHQ86" s="342"/>
      <c r="OHR86" s="342"/>
      <c r="OHS86" s="342"/>
      <c r="OHT86" s="342"/>
      <c r="OHU86" s="342"/>
      <c r="OHV86" s="342"/>
      <c r="OHW86" s="342"/>
      <c r="OHX86" s="342"/>
      <c r="OHY86" s="342"/>
      <c r="OHZ86" s="342"/>
      <c r="OIA86" s="342"/>
      <c r="OIB86" s="342"/>
      <c r="OIC86" s="342"/>
      <c r="OID86" s="342"/>
      <c r="OIE86" s="342"/>
      <c r="OIF86" s="342"/>
      <c r="OIG86" s="342"/>
      <c r="OIH86" s="342"/>
      <c r="OII86" s="342"/>
      <c r="OIJ86" s="342"/>
      <c r="OIK86" s="342"/>
      <c r="OIL86" s="342"/>
      <c r="OIM86" s="342"/>
      <c r="OIN86" s="342"/>
      <c r="OIO86" s="342"/>
      <c r="OIP86" s="342"/>
      <c r="OIQ86" s="342"/>
      <c r="OIR86" s="342"/>
      <c r="OIS86" s="342"/>
      <c r="OIT86" s="342"/>
      <c r="OIU86" s="342"/>
      <c r="OIV86" s="342"/>
      <c r="OIW86" s="342"/>
      <c r="OIX86" s="342"/>
      <c r="OIY86" s="342"/>
      <c r="OIZ86" s="342"/>
      <c r="OJA86" s="342"/>
      <c r="OJB86" s="342"/>
      <c r="OJC86" s="342"/>
      <c r="OJD86" s="342"/>
      <c r="OJE86" s="342"/>
      <c r="OJF86" s="342"/>
      <c r="OJG86" s="342"/>
      <c r="OJH86" s="342"/>
      <c r="OJI86" s="342"/>
      <c r="OJJ86" s="342"/>
      <c r="OJK86" s="342"/>
      <c r="OJL86" s="342"/>
      <c r="OJM86" s="342"/>
      <c r="OJN86" s="342"/>
      <c r="OJO86" s="342"/>
      <c r="OJP86" s="342"/>
      <c r="OJQ86" s="342"/>
      <c r="OJR86" s="342"/>
      <c r="OJS86" s="342"/>
      <c r="OJT86" s="342"/>
      <c r="OJU86" s="342"/>
      <c r="OJV86" s="342"/>
      <c r="OJW86" s="342"/>
      <c r="OJX86" s="342"/>
      <c r="OJY86" s="342"/>
      <c r="OJZ86" s="342"/>
      <c r="OKA86" s="342"/>
      <c r="OKB86" s="342"/>
      <c r="OKC86" s="342"/>
      <c r="OKD86" s="342"/>
      <c r="OKE86" s="342"/>
      <c r="OKF86" s="342"/>
      <c r="OKG86" s="342"/>
      <c r="OKH86" s="342"/>
      <c r="OKI86" s="342"/>
      <c r="OKJ86" s="342"/>
      <c r="OKK86" s="342"/>
      <c r="OKL86" s="342"/>
      <c r="OKM86" s="342"/>
      <c r="OKN86" s="342"/>
      <c r="OKO86" s="342"/>
      <c r="OKP86" s="342"/>
      <c r="OKQ86" s="342"/>
      <c r="OKR86" s="342"/>
      <c r="OKS86" s="342"/>
      <c r="OKT86" s="342"/>
      <c r="OKU86" s="342"/>
      <c r="OKV86" s="342"/>
      <c r="OKW86" s="342"/>
      <c r="OKX86" s="342"/>
      <c r="OKY86" s="342"/>
      <c r="OKZ86" s="342"/>
      <c r="OLA86" s="342"/>
      <c r="OLB86" s="342"/>
      <c r="OLC86" s="342"/>
      <c r="OLD86" s="342"/>
      <c r="OLE86" s="342"/>
      <c r="OLF86" s="342"/>
      <c r="OLG86" s="342"/>
      <c r="OLH86" s="342"/>
      <c r="OLI86" s="342"/>
      <c r="OLJ86" s="342"/>
      <c r="OLK86" s="342"/>
      <c r="OLL86" s="342"/>
      <c r="OLM86" s="342"/>
      <c r="OLN86" s="342"/>
      <c r="OLO86" s="342"/>
      <c r="OLP86" s="342"/>
      <c r="OLQ86" s="342"/>
      <c r="OLR86" s="342"/>
      <c r="OLS86" s="342"/>
      <c r="OLT86" s="342"/>
      <c r="OLU86" s="342"/>
      <c r="OLV86" s="342"/>
      <c r="OLW86" s="342"/>
      <c r="OLX86" s="342"/>
      <c r="OLY86" s="342"/>
      <c r="OLZ86" s="342"/>
      <c r="OMA86" s="342"/>
      <c r="OMB86" s="342"/>
      <c r="OMC86" s="342"/>
      <c r="OMD86" s="342"/>
      <c r="OME86" s="342"/>
      <c r="OMF86" s="342"/>
      <c r="OMG86" s="342"/>
      <c r="OMH86" s="342"/>
      <c r="OMI86" s="342"/>
      <c r="OMJ86" s="342"/>
      <c r="OMK86" s="342"/>
      <c r="OML86" s="342"/>
      <c r="OMM86" s="342"/>
      <c r="OMN86" s="342"/>
      <c r="OMO86" s="342"/>
      <c r="OMP86" s="342"/>
      <c r="OMQ86" s="342"/>
      <c r="OMR86" s="342"/>
      <c r="OMS86" s="342"/>
      <c r="OMT86" s="342"/>
      <c r="OMU86" s="342"/>
      <c r="OMV86" s="342"/>
      <c r="OMW86" s="342"/>
      <c r="OMX86" s="342"/>
      <c r="OMY86" s="342"/>
      <c r="OMZ86" s="342"/>
      <c r="ONA86" s="342"/>
      <c r="ONB86" s="342"/>
      <c r="ONC86" s="342"/>
      <c r="OND86" s="342"/>
      <c r="ONE86" s="342"/>
      <c r="ONF86" s="342"/>
      <c r="ONG86" s="342"/>
      <c r="ONH86" s="342"/>
      <c r="ONI86" s="342"/>
      <c r="ONJ86" s="342"/>
      <c r="ONK86" s="342"/>
      <c r="ONL86" s="342"/>
      <c r="ONM86" s="342"/>
      <c r="ONN86" s="342"/>
      <c r="ONO86" s="342"/>
      <c r="ONP86" s="342"/>
      <c r="ONQ86" s="342"/>
      <c r="ONR86" s="342"/>
      <c r="ONS86" s="342"/>
      <c r="ONT86" s="342"/>
      <c r="ONU86" s="342"/>
      <c r="ONV86" s="342"/>
      <c r="ONW86" s="342"/>
      <c r="ONX86" s="342"/>
      <c r="ONY86" s="342"/>
      <c r="ONZ86" s="342"/>
      <c r="OOA86" s="342"/>
      <c r="OOB86" s="342"/>
      <c r="OOC86" s="342"/>
      <c r="OOD86" s="342"/>
      <c r="OOE86" s="342"/>
      <c r="OOF86" s="342"/>
      <c r="OOG86" s="342"/>
      <c r="OOH86" s="342"/>
      <c r="OOI86" s="342"/>
      <c r="OOJ86" s="342"/>
      <c r="OOK86" s="342"/>
      <c r="OOL86" s="342"/>
      <c r="OOM86" s="342"/>
      <c r="OON86" s="342"/>
      <c r="OOO86" s="342"/>
      <c r="OOP86" s="342"/>
      <c r="OOQ86" s="342"/>
      <c r="OOR86" s="342"/>
      <c r="OOS86" s="342"/>
      <c r="OOT86" s="342"/>
      <c r="OOU86" s="342"/>
      <c r="OOV86" s="342"/>
      <c r="OOW86" s="342"/>
      <c r="OOX86" s="342"/>
      <c r="OOY86" s="342"/>
      <c r="OOZ86" s="342"/>
      <c r="OPA86" s="342"/>
      <c r="OPB86" s="342"/>
      <c r="OPC86" s="342"/>
      <c r="OPD86" s="342"/>
      <c r="OPE86" s="342"/>
      <c r="OPF86" s="342"/>
      <c r="OPG86" s="342"/>
      <c r="OPH86" s="342"/>
      <c r="OPI86" s="342"/>
      <c r="OPJ86" s="342"/>
      <c r="OPK86" s="342"/>
      <c r="OPL86" s="342"/>
      <c r="OPM86" s="342"/>
      <c r="OPN86" s="342"/>
      <c r="OPO86" s="342"/>
      <c r="OPP86" s="342"/>
      <c r="OPQ86" s="342"/>
      <c r="OPR86" s="342"/>
      <c r="OPS86" s="342"/>
      <c r="OPT86" s="342"/>
      <c r="OPU86" s="342"/>
      <c r="OPV86" s="342"/>
      <c r="OPW86" s="342"/>
      <c r="OPX86" s="342"/>
      <c r="OPY86" s="342"/>
      <c r="OPZ86" s="342"/>
      <c r="OQA86" s="342"/>
      <c r="OQB86" s="342"/>
      <c r="OQC86" s="342"/>
      <c r="OQD86" s="342"/>
      <c r="OQE86" s="342"/>
      <c r="OQF86" s="342"/>
      <c r="OQG86" s="342"/>
      <c r="OQH86" s="342"/>
      <c r="OQI86" s="342"/>
      <c r="OQJ86" s="342"/>
      <c r="OQK86" s="342"/>
      <c r="OQL86" s="342"/>
      <c r="OQM86" s="342"/>
      <c r="OQN86" s="342"/>
      <c r="OQO86" s="342"/>
      <c r="OQP86" s="342"/>
      <c r="OQQ86" s="342"/>
      <c r="OQR86" s="342"/>
      <c r="OQS86" s="342"/>
      <c r="OQT86" s="342"/>
      <c r="OQU86" s="342"/>
      <c r="OQV86" s="342"/>
      <c r="OQW86" s="342"/>
      <c r="OQX86" s="342"/>
      <c r="OQY86" s="342"/>
      <c r="OQZ86" s="342"/>
      <c r="ORA86" s="342"/>
      <c r="ORB86" s="342"/>
      <c r="ORC86" s="342"/>
      <c r="ORD86" s="342"/>
      <c r="ORE86" s="342"/>
      <c r="ORF86" s="342"/>
      <c r="ORG86" s="342"/>
      <c r="ORH86" s="342"/>
      <c r="ORI86" s="342"/>
      <c r="ORJ86" s="342"/>
      <c r="ORK86" s="342"/>
      <c r="ORL86" s="342"/>
      <c r="ORM86" s="342"/>
      <c r="ORN86" s="342"/>
      <c r="ORO86" s="342"/>
      <c r="ORP86" s="342"/>
      <c r="ORQ86" s="342"/>
      <c r="ORR86" s="342"/>
      <c r="ORS86" s="342"/>
      <c r="ORT86" s="342"/>
      <c r="ORU86" s="342"/>
      <c r="ORV86" s="342"/>
      <c r="ORW86" s="342"/>
      <c r="ORX86" s="342"/>
      <c r="ORY86" s="342"/>
      <c r="ORZ86" s="342"/>
      <c r="OSA86" s="342"/>
      <c r="OSB86" s="342"/>
      <c r="OSC86" s="342"/>
      <c r="OSD86" s="342"/>
      <c r="OSE86" s="342"/>
      <c r="OSF86" s="342"/>
      <c r="OSG86" s="342"/>
      <c r="OSH86" s="342"/>
      <c r="OSI86" s="342"/>
      <c r="OSJ86" s="342"/>
      <c r="OSK86" s="342"/>
      <c r="OSL86" s="342"/>
      <c r="OSM86" s="342"/>
      <c r="OSN86" s="342"/>
      <c r="OSO86" s="342"/>
      <c r="OSP86" s="342"/>
      <c r="OSQ86" s="342"/>
      <c r="OSR86" s="342"/>
      <c r="OSS86" s="342"/>
      <c r="OST86" s="342"/>
      <c r="OSU86" s="342"/>
      <c r="OSV86" s="342"/>
      <c r="OSW86" s="342"/>
      <c r="OSX86" s="342"/>
      <c r="OSY86" s="342"/>
      <c r="OSZ86" s="342"/>
      <c r="OTA86" s="342"/>
      <c r="OTB86" s="342"/>
      <c r="OTC86" s="342"/>
      <c r="OTD86" s="342"/>
      <c r="OTE86" s="342"/>
      <c r="OTF86" s="342"/>
      <c r="OTG86" s="342"/>
      <c r="OTH86" s="342"/>
      <c r="OTI86" s="342"/>
      <c r="OTJ86" s="342"/>
      <c r="OTK86" s="342"/>
      <c r="OTL86" s="342"/>
      <c r="OTM86" s="342"/>
      <c r="OTN86" s="342"/>
      <c r="OTO86" s="342"/>
      <c r="OTP86" s="342"/>
      <c r="OTQ86" s="342"/>
      <c r="OTR86" s="342"/>
      <c r="OTS86" s="342"/>
      <c r="OTT86" s="342"/>
      <c r="OTU86" s="342"/>
      <c r="OTV86" s="342"/>
      <c r="OTW86" s="342"/>
      <c r="OTX86" s="342"/>
      <c r="OTY86" s="342"/>
      <c r="OTZ86" s="342"/>
      <c r="OUA86" s="342"/>
      <c r="OUB86" s="342"/>
      <c r="OUC86" s="342"/>
      <c r="OUD86" s="342"/>
      <c r="OUE86" s="342"/>
      <c r="OUF86" s="342"/>
      <c r="OUG86" s="342"/>
      <c r="OUH86" s="342"/>
      <c r="OUI86" s="342"/>
      <c r="OUJ86" s="342"/>
      <c r="OUK86" s="342"/>
      <c r="OUL86" s="342"/>
      <c r="OUM86" s="342"/>
      <c r="OUN86" s="342"/>
      <c r="OUO86" s="342"/>
      <c r="OUP86" s="342"/>
      <c r="OUQ86" s="342"/>
      <c r="OUR86" s="342"/>
      <c r="OUS86" s="342"/>
      <c r="OUT86" s="342"/>
      <c r="OUU86" s="342"/>
      <c r="OUV86" s="342"/>
      <c r="OUW86" s="342"/>
      <c r="OUX86" s="342"/>
      <c r="OUY86" s="342"/>
      <c r="OUZ86" s="342"/>
      <c r="OVA86" s="342"/>
      <c r="OVB86" s="342"/>
      <c r="OVC86" s="342"/>
      <c r="OVD86" s="342"/>
      <c r="OVE86" s="342"/>
      <c r="OVF86" s="342"/>
      <c r="OVG86" s="342"/>
      <c r="OVH86" s="342"/>
      <c r="OVI86" s="342"/>
      <c r="OVJ86" s="342"/>
      <c r="OVK86" s="342"/>
      <c r="OVL86" s="342"/>
      <c r="OVM86" s="342"/>
      <c r="OVN86" s="342"/>
      <c r="OVO86" s="342"/>
      <c r="OVP86" s="342"/>
      <c r="OVQ86" s="342"/>
      <c r="OVR86" s="342"/>
      <c r="OVS86" s="342"/>
      <c r="OVT86" s="342"/>
      <c r="OVU86" s="342"/>
      <c r="OVV86" s="342"/>
      <c r="OVW86" s="342"/>
      <c r="OVX86" s="342"/>
      <c r="OVY86" s="342"/>
      <c r="OVZ86" s="342"/>
      <c r="OWA86" s="342"/>
      <c r="OWB86" s="342"/>
      <c r="OWC86" s="342"/>
      <c r="OWD86" s="342"/>
      <c r="OWE86" s="342"/>
      <c r="OWF86" s="342"/>
      <c r="OWG86" s="342"/>
      <c r="OWH86" s="342"/>
      <c r="OWI86" s="342"/>
      <c r="OWJ86" s="342"/>
      <c r="OWK86" s="342"/>
      <c r="OWL86" s="342"/>
      <c r="OWM86" s="342"/>
      <c r="OWN86" s="342"/>
      <c r="OWO86" s="342"/>
      <c r="OWP86" s="342"/>
      <c r="OWQ86" s="342"/>
      <c r="OWR86" s="342"/>
      <c r="OWS86" s="342"/>
      <c r="OWT86" s="342"/>
      <c r="OWU86" s="342"/>
      <c r="OWV86" s="342"/>
      <c r="OWW86" s="342"/>
      <c r="OWX86" s="342"/>
      <c r="OWY86" s="342"/>
      <c r="OWZ86" s="342"/>
      <c r="OXA86" s="342"/>
      <c r="OXB86" s="342"/>
      <c r="OXC86" s="342"/>
      <c r="OXD86" s="342"/>
      <c r="OXE86" s="342"/>
      <c r="OXF86" s="342"/>
      <c r="OXG86" s="342"/>
      <c r="OXH86" s="342"/>
      <c r="OXI86" s="342"/>
      <c r="OXJ86" s="342"/>
      <c r="OXK86" s="342"/>
      <c r="OXL86" s="342"/>
      <c r="OXM86" s="342"/>
      <c r="OXN86" s="342"/>
      <c r="OXO86" s="342"/>
      <c r="OXP86" s="342"/>
      <c r="OXQ86" s="342"/>
      <c r="OXR86" s="342"/>
      <c r="OXS86" s="342"/>
      <c r="OXT86" s="342"/>
      <c r="OXU86" s="342"/>
      <c r="OXV86" s="342"/>
      <c r="OXW86" s="342"/>
      <c r="OXX86" s="342"/>
      <c r="OXY86" s="342"/>
      <c r="OXZ86" s="342"/>
      <c r="OYA86" s="342"/>
      <c r="OYB86" s="342"/>
      <c r="OYC86" s="342"/>
      <c r="OYD86" s="342"/>
      <c r="OYE86" s="342"/>
      <c r="OYF86" s="342"/>
      <c r="OYG86" s="342"/>
      <c r="OYH86" s="342"/>
      <c r="OYI86" s="342"/>
      <c r="OYJ86" s="342"/>
      <c r="OYK86" s="342"/>
      <c r="OYL86" s="342"/>
      <c r="OYM86" s="342"/>
      <c r="OYN86" s="342"/>
      <c r="OYO86" s="342"/>
      <c r="OYP86" s="342"/>
      <c r="OYQ86" s="342"/>
      <c r="OYR86" s="342"/>
      <c r="OYS86" s="342"/>
      <c r="OYT86" s="342"/>
      <c r="OYU86" s="342"/>
      <c r="OYV86" s="342"/>
      <c r="OYW86" s="342"/>
      <c r="OYX86" s="342"/>
      <c r="OYY86" s="342"/>
      <c r="OYZ86" s="342"/>
      <c r="OZA86" s="342"/>
      <c r="OZB86" s="342"/>
      <c r="OZC86" s="342"/>
      <c r="OZD86" s="342"/>
      <c r="OZE86" s="342"/>
      <c r="OZF86" s="342"/>
      <c r="OZG86" s="342"/>
      <c r="OZH86" s="342"/>
      <c r="OZI86" s="342"/>
      <c r="OZJ86" s="342"/>
      <c r="OZK86" s="342"/>
      <c r="OZL86" s="342"/>
      <c r="OZM86" s="342"/>
      <c r="OZN86" s="342"/>
      <c r="OZO86" s="342"/>
      <c r="OZP86" s="342"/>
      <c r="OZQ86" s="342"/>
      <c r="OZR86" s="342"/>
      <c r="OZS86" s="342"/>
      <c r="OZT86" s="342"/>
      <c r="OZU86" s="342"/>
      <c r="OZV86" s="342"/>
      <c r="OZW86" s="342"/>
      <c r="OZX86" s="342"/>
      <c r="OZY86" s="342"/>
      <c r="OZZ86" s="342"/>
      <c r="PAA86" s="342"/>
      <c r="PAB86" s="342"/>
      <c r="PAC86" s="342"/>
      <c r="PAD86" s="342"/>
      <c r="PAE86" s="342"/>
      <c r="PAF86" s="342"/>
      <c r="PAG86" s="342"/>
      <c r="PAH86" s="342"/>
      <c r="PAI86" s="342"/>
      <c r="PAJ86" s="342"/>
      <c r="PAK86" s="342"/>
      <c r="PAL86" s="342"/>
      <c r="PAM86" s="342"/>
      <c r="PAN86" s="342"/>
      <c r="PAO86" s="342"/>
      <c r="PAP86" s="342"/>
      <c r="PAQ86" s="342"/>
      <c r="PAR86" s="342"/>
      <c r="PAS86" s="342"/>
      <c r="PAT86" s="342"/>
      <c r="PAU86" s="342"/>
      <c r="PAV86" s="342"/>
      <c r="PAW86" s="342"/>
      <c r="PAX86" s="342"/>
      <c r="PAY86" s="342"/>
      <c r="PAZ86" s="342"/>
      <c r="PBA86" s="342"/>
      <c r="PBB86" s="342"/>
      <c r="PBC86" s="342"/>
      <c r="PBD86" s="342"/>
      <c r="PBE86" s="342"/>
      <c r="PBF86" s="342"/>
      <c r="PBG86" s="342"/>
      <c r="PBH86" s="342"/>
      <c r="PBI86" s="342"/>
      <c r="PBJ86" s="342"/>
      <c r="PBK86" s="342"/>
      <c r="PBL86" s="342"/>
      <c r="PBM86" s="342"/>
      <c r="PBN86" s="342"/>
      <c r="PBO86" s="342"/>
      <c r="PBP86" s="342"/>
      <c r="PBQ86" s="342"/>
      <c r="PBR86" s="342"/>
      <c r="PBS86" s="342"/>
      <c r="PBT86" s="342"/>
      <c r="PBU86" s="342"/>
      <c r="PBV86" s="342"/>
      <c r="PBW86" s="342"/>
      <c r="PBX86" s="342"/>
      <c r="PBY86" s="342"/>
      <c r="PBZ86" s="342"/>
      <c r="PCA86" s="342"/>
      <c r="PCB86" s="342"/>
      <c r="PCC86" s="342"/>
      <c r="PCD86" s="342"/>
      <c r="PCE86" s="342"/>
      <c r="PCF86" s="342"/>
      <c r="PCG86" s="342"/>
      <c r="PCH86" s="342"/>
      <c r="PCI86" s="342"/>
      <c r="PCJ86" s="342"/>
      <c r="PCK86" s="342"/>
      <c r="PCL86" s="342"/>
      <c r="PCM86" s="342"/>
      <c r="PCN86" s="342"/>
      <c r="PCO86" s="342"/>
      <c r="PCP86" s="342"/>
      <c r="PCQ86" s="342"/>
      <c r="PCR86" s="342"/>
      <c r="PCS86" s="342"/>
      <c r="PCT86" s="342"/>
      <c r="PCU86" s="342"/>
      <c r="PCV86" s="342"/>
      <c r="PCW86" s="342"/>
      <c r="PCX86" s="342"/>
      <c r="PCY86" s="342"/>
      <c r="PCZ86" s="342"/>
      <c r="PDA86" s="342"/>
      <c r="PDB86" s="342"/>
      <c r="PDC86" s="342"/>
      <c r="PDD86" s="342"/>
      <c r="PDE86" s="342"/>
      <c r="PDF86" s="342"/>
      <c r="PDG86" s="342"/>
      <c r="PDH86" s="342"/>
      <c r="PDI86" s="342"/>
      <c r="PDJ86" s="342"/>
      <c r="PDK86" s="342"/>
      <c r="PDL86" s="342"/>
      <c r="PDM86" s="342"/>
      <c r="PDN86" s="342"/>
      <c r="PDO86" s="342"/>
      <c r="PDP86" s="342"/>
      <c r="PDQ86" s="342"/>
      <c r="PDR86" s="342"/>
      <c r="PDS86" s="342"/>
      <c r="PDT86" s="342"/>
      <c r="PDU86" s="342"/>
      <c r="PDV86" s="342"/>
      <c r="PDW86" s="342"/>
      <c r="PDX86" s="342"/>
      <c r="PDY86" s="342"/>
      <c r="PDZ86" s="342"/>
      <c r="PEA86" s="342"/>
      <c r="PEB86" s="342"/>
      <c r="PEC86" s="342"/>
      <c r="PED86" s="342"/>
      <c r="PEE86" s="342"/>
      <c r="PEF86" s="342"/>
      <c r="PEG86" s="342"/>
      <c r="PEH86" s="342"/>
      <c r="PEI86" s="342"/>
      <c r="PEJ86" s="342"/>
      <c r="PEK86" s="342"/>
      <c r="PEL86" s="342"/>
      <c r="PEM86" s="342"/>
      <c r="PEN86" s="342"/>
      <c r="PEO86" s="342"/>
      <c r="PEP86" s="342"/>
      <c r="PEQ86" s="342"/>
      <c r="PER86" s="342"/>
      <c r="PES86" s="342"/>
      <c r="PET86" s="342"/>
      <c r="PEU86" s="342"/>
      <c r="PEV86" s="342"/>
      <c r="PEW86" s="342"/>
      <c r="PEX86" s="342"/>
      <c r="PEY86" s="342"/>
      <c r="PEZ86" s="342"/>
      <c r="PFA86" s="342"/>
      <c r="PFB86" s="342"/>
      <c r="PFC86" s="342"/>
      <c r="PFD86" s="342"/>
      <c r="PFE86" s="342"/>
      <c r="PFF86" s="342"/>
      <c r="PFG86" s="342"/>
      <c r="PFH86" s="342"/>
      <c r="PFI86" s="342"/>
      <c r="PFJ86" s="342"/>
      <c r="PFK86" s="342"/>
      <c r="PFL86" s="342"/>
      <c r="PFM86" s="342"/>
      <c r="PFN86" s="342"/>
      <c r="PFO86" s="342"/>
      <c r="PFP86" s="342"/>
      <c r="PFQ86" s="342"/>
      <c r="PFR86" s="342"/>
      <c r="PFS86" s="342"/>
      <c r="PFT86" s="342"/>
      <c r="PFU86" s="342"/>
      <c r="PFV86" s="342"/>
      <c r="PFW86" s="342"/>
      <c r="PFX86" s="342"/>
      <c r="PFY86" s="342"/>
      <c r="PFZ86" s="342"/>
      <c r="PGA86" s="342"/>
      <c r="PGB86" s="342"/>
      <c r="PGC86" s="342"/>
      <c r="PGD86" s="342"/>
      <c r="PGE86" s="342"/>
      <c r="PGF86" s="342"/>
      <c r="PGG86" s="342"/>
      <c r="PGH86" s="342"/>
      <c r="PGI86" s="342"/>
      <c r="PGJ86" s="342"/>
      <c r="PGK86" s="342"/>
      <c r="PGL86" s="342"/>
      <c r="PGM86" s="342"/>
      <c r="PGN86" s="342"/>
      <c r="PGO86" s="342"/>
      <c r="PGP86" s="342"/>
      <c r="PGQ86" s="342"/>
      <c r="PGR86" s="342"/>
      <c r="PGS86" s="342"/>
      <c r="PGT86" s="342"/>
      <c r="PGU86" s="342"/>
      <c r="PGV86" s="342"/>
      <c r="PGW86" s="342"/>
      <c r="PGX86" s="342"/>
      <c r="PGY86" s="342"/>
      <c r="PGZ86" s="342"/>
      <c r="PHA86" s="342"/>
      <c r="PHB86" s="342"/>
      <c r="PHC86" s="342"/>
      <c r="PHD86" s="342"/>
      <c r="PHE86" s="342"/>
      <c r="PHF86" s="342"/>
      <c r="PHG86" s="342"/>
      <c r="PHH86" s="342"/>
      <c r="PHI86" s="342"/>
      <c r="PHJ86" s="342"/>
      <c r="PHK86" s="342"/>
      <c r="PHL86" s="342"/>
      <c r="PHM86" s="342"/>
      <c r="PHN86" s="342"/>
      <c r="PHO86" s="342"/>
      <c r="PHP86" s="342"/>
      <c r="PHQ86" s="342"/>
      <c r="PHR86" s="342"/>
      <c r="PHS86" s="342"/>
      <c r="PHT86" s="342"/>
      <c r="PHU86" s="342"/>
      <c r="PHV86" s="342"/>
      <c r="PHW86" s="342"/>
      <c r="PHX86" s="342"/>
      <c r="PHY86" s="342"/>
      <c r="PHZ86" s="342"/>
      <c r="PIA86" s="342"/>
      <c r="PIB86" s="342"/>
      <c r="PIC86" s="342"/>
      <c r="PID86" s="342"/>
      <c r="PIE86" s="342"/>
      <c r="PIF86" s="342"/>
      <c r="PIG86" s="342"/>
      <c r="PIH86" s="342"/>
      <c r="PII86" s="342"/>
      <c r="PIJ86" s="342"/>
      <c r="PIK86" s="342"/>
      <c r="PIL86" s="342"/>
      <c r="PIM86" s="342"/>
      <c r="PIN86" s="342"/>
      <c r="PIO86" s="342"/>
      <c r="PIP86" s="342"/>
      <c r="PIQ86" s="342"/>
      <c r="PIR86" s="342"/>
      <c r="PIS86" s="342"/>
      <c r="PIT86" s="342"/>
      <c r="PIU86" s="342"/>
      <c r="PIV86" s="342"/>
      <c r="PIW86" s="342"/>
      <c r="PIX86" s="342"/>
      <c r="PIY86" s="342"/>
      <c r="PIZ86" s="342"/>
      <c r="PJA86" s="342"/>
      <c r="PJB86" s="342"/>
      <c r="PJC86" s="342"/>
      <c r="PJD86" s="342"/>
      <c r="PJE86" s="342"/>
      <c r="PJF86" s="342"/>
      <c r="PJG86" s="342"/>
      <c r="PJH86" s="342"/>
      <c r="PJI86" s="342"/>
      <c r="PJJ86" s="342"/>
      <c r="PJK86" s="342"/>
      <c r="PJL86" s="342"/>
      <c r="PJM86" s="342"/>
      <c r="PJN86" s="342"/>
      <c r="PJO86" s="342"/>
      <c r="PJP86" s="342"/>
      <c r="PJQ86" s="342"/>
      <c r="PJR86" s="342"/>
      <c r="PJS86" s="342"/>
      <c r="PJT86" s="342"/>
      <c r="PJU86" s="342"/>
      <c r="PJV86" s="342"/>
      <c r="PJW86" s="342"/>
      <c r="PJX86" s="342"/>
      <c r="PJY86" s="342"/>
      <c r="PJZ86" s="342"/>
      <c r="PKA86" s="342"/>
      <c r="PKB86" s="342"/>
      <c r="PKC86" s="342"/>
      <c r="PKD86" s="342"/>
      <c r="PKE86" s="342"/>
      <c r="PKF86" s="342"/>
      <c r="PKG86" s="342"/>
      <c r="PKH86" s="342"/>
      <c r="PKI86" s="342"/>
      <c r="PKJ86" s="342"/>
      <c r="PKK86" s="342"/>
      <c r="PKL86" s="342"/>
      <c r="PKM86" s="342"/>
      <c r="PKN86" s="342"/>
      <c r="PKO86" s="342"/>
      <c r="PKP86" s="342"/>
      <c r="PKQ86" s="342"/>
      <c r="PKR86" s="342"/>
      <c r="PKS86" s="342"/>
      <c r="PKT86" s="342"/>
      <c r="PKU86" s="342"/>
      <c r="PKV86" s="342"/>
      <c r="PKW86" s="342"/>
      <c r="PKX86" s="342"/>
      <c r="PKY86" s="342"/>
      <c r="PKZ86" s="342"/>
      <c r="PLA86" s="342"/>
      <c r="PLB86" s="342"/>
      <c r="PLC86" s="342"/>
      <c r="PLD86" s="342"/>
      <c r="PLE86" s="342"/>
      <c r="PLF86" s="342"/>
      <c r="PLG86" s="342"/>
      <c r="PLH86" s="342"/>
      <c r="PLI86" s="342"/>
      <c r="PLJ86" s="342"/>
      <c r="PLK86" s="342"/>
      <c r="PLL86" s="342"/>
      <c r="PLM86" s="342"/>
      <c r="PLN86" s="342"/>
      <c r="PLO86" s="342"/>
      <c r="PLP86" s="342"/>
      <c r="PLQ86" s="342"/>
      <c r="PLR86" s="342"/>
      <c r="PLS86" s="342"/>
      <c r="PLT86" s="342"/>
      <c r="PLU86" s="342"/>
      <c r="PLV86" s="342"/>
      <c r="PLW86" s="342"/>
      <c r="PLX86" s="342"/>
      <c r="PLY86" s="342"/>
      <c r="PLZ86" s="342"/>
      <c r="PMA86" s="342"/>
      <c r="PMB86" s="342"/>
      <c r="PMC86" s="342"/>
      <c r="PMD86" s="342"/>
      <c r="PME86" s="342"/>
      <c r="PMF86" s="342"/>
      <c r="PMG86" s="342"/>
      <c r="PMH86" s="342"/>
      <c r="PMI86" s="342"/>
      <c r="PMJ86" s="342"/>
      <c r="PMK86" s="342"/>
      <c r="PML86" s="342"/>
      <c r="PMM86" s="342"/>
      <c r="PMN86" s="342"/>
      <c r="PMO86" s="342"/>
      <c r="PMP86" s="342"/>
      <c r="PMQ86" s="342"/>
      <c r="PMR86" s="342"/>
      <c r="PMS86" s="342"/>
      <c r="PMT86" s="342"/>
      <c r="PMU86" s="342"/>
      <c r="PMV86" s="342"/>
      <c r="PMW86" s="342"/>
      <c r="PMX86" s="342"/>
      <c r="PMY86" s="342"/>
      <c r="PMZ86" s="342"/>
      <c r="PNA86" s="342"/>
      <c r="PNB86" s="342"/>
      <c r="PNC86" s="342"/>
      <c r="PND86" s="342"/>
      <c r="PNE86" s="342"/>
      <c r="PNF86" s="342"/>
      <c r="PNG86" s="342"/>
      <c r="PNH86" s="342"/>
      <c r="PNI86" s="342"/>
      <c r="PNJ86" s="342"/>
      <c r="PNK86" s="342"/>
      <c r="PNL86" s="342"/>
      <c r="PNM86" s="342"/>
      <c r="PNN86" s="342"/>
      <c r="PNO86" s="342"/>
      <c r="PNP86" s="342"/>
      <c r="PNQ86" s="342"/>
      <c r="PNR86" s="342"/>
      <c r="PNS86" s="342"/>
      <c r="PNT86" s="342"/>
      <c r="PNU86" s="342"/>
      <c r="PNV86" s="342"/>
      <c r="PNW86" s="342"/>
      <c r="PNX86" s="342"/>
      <c r="PNY86" s="342"/>
      <c r="PNZ86" s="342"/>
      <c r="POA86" s="342"/>
      <c r="POB86" s="342"/>
      <c r="POC86" s="342"/>
      <c r="POD86" s="342"/>
      <c r="POE86" s="342"/>
      <c r="POF86" s="342"/>
      <c r="POG86" s="342"/>
      <c r="POH86" s="342"/>
      <c r="POI86" s="342"/>
      <c r="POJ86" s="342"/>
      <c r="POK86" s="342"/>
      <c r="POL86" s="342"/>
      <c r="POM86" s="342"/>
      <c r="PON86" s="342"/>
      <c r="POO86" s="342"/>
      <c r="POP86" s="342"/>
      <c r="POQ86" s="342"/>
      <c r="POR86" s="342"/>
      <c r="POS86" s="342"/>
      <c r="POT86" s="342"/>
      <c r="POU86" s="342"/>
      <c r="POV86" s="342"/>
      <c r="POW86" s="342"/>
      <c r="POX86" s="342"/>
      <c r="POY86" s="342"/>
      <c r="POZ86" s="342"/>
      <c r="PPA86" s="342"/>
      <c r="PPB86" s="342"/>
      <c r="PPC86" s="342"/>
      <c r="PPD86" s="342"/>
      <c r="PPE86" s="342"/>
      <c r="PPF86" s="342"/>
      <c r="PPG86" s="342"/>
      <c r="PPH86" s="342"/>
      <c r="PPI86" s="342"/>
      <c r="PPJ86" s="342"/>
      <c r="PPK86" s="342"/>
      <c r="PPL86" s="342"/>
      <c r="PPM86" s="342"/>
      <c r="PPN86" s="342"/>
      <c r="PPO86" s="342"/>
      <c r="PPP86" s="342"/>
      <c r="PPQ86" s="342"/>
      <c r="PPR86" s="342"/>
      <c r="PPS86" s="342"/>
      <c r="PPT86" s="342"/>
      <c r="PPU86" s="342"/>
      <c r="PPV86" s="342"/>
      <c r="PPW86" s="342"/>
      <c r="PPX86" s="342"/>
      <c r="PPY86" s="342"/>
      <c r="PPZ86" s="342"/>
      <c r="PQA86" s="342"/>
      <c r="PQB86" s="342"/>
      <c r="PQC86" s="342"/>
      <c r="PQD86" s="342"/>
      <c r="PQE86" s="342"/>
      <c r="PQF86" s="342"/>
      <c r="PQG86" s="342"/>
      <c r="PQH86" s="342"/>
      <c r="PQI86" s="342"/>
      <c r="PQJ86" s="342"/>
      <c r="PQK86" s="342"/>
      <c r="PQL86" s="342"/>
      <c r="PQM86" s="342"/>
      <c r="PQN86" s="342"/>
      <c r="PQO86" s="342"/>
      <c r="PQP86" s="342"/>
      <c r="PQQ86" s="342"/>
      <c r="PQR86" s="342"/>
      <c r="PQS86" s="342"/>
      <c r="PQT86" s="342"/>
      <c r="PQU86" s="342"/>
      <c r="PQV86" s="342"/>
      <c r="PQW86" s="342"/>
      <c r="PQX86" s="342"/>
      <c r="PQY86" s="342"/>
      <c r="PQZ86" s="342"/>
      <c r="PRA86" s="342"/>
      <c r="PRB86" s="342"/>
      <c r="PRC86" s="342"/>
      <c r="PRD86" s="342"/>
      <c r="PRE86" s="342"/>
      <c r="PRF86" s="342"/>
      <c r="PRG86" s="342"/>
      <c r="PRH86" s="342"/>
      <c r="PRI86" s="342"/>
      <c r="PRJ86" s="342"/>
      <c r="PRK86" s="342"/>
      <c r="PRL86" s="342"/>
      <c r="PRM86" s="342"/>
      <c r="PRN86" s="342"/>
      <c r="PRO86" s="342"/>
      <c r="PRP86" s="342"/>
      <c r="PRQ86" s="342"/>
      <c r="PRR86" s="342"/>
      <c r="PRS86" s="342"/>
      <c r="PRT86" s="342"/>
      <c r="PRU86" s="342"/>
      <c r="PRV86" s="342"/>
      <c r="PRW86" s="342"/>
      <c r="PRX86" s="342"/>
      <c r="PRY86" s="342"/>
      <c r="PRZ86" s="342"/>
      <c r="PSA86" s="342"/>
      <c r="PSB86" s="342"/>
      <c r="PSC86" s="342"/>
      <c r="PSD86" s="342"/>
      <c r="PSE86" s="342"/>
      <c r="PSF86" s="342"/>
      <c r="PSG86" s="342"/>
      <c r="PSH86" s="342"/>
      <c r="PSI86" s="342"/>
      <c r="PSJ86" s="342"/>
      <c r="PSK86" s="342"/>
      <c r="PSL86" s="342"/>
      <c r="PSM86" s="342"/>
      <c r="PSN86" s="342"/>
      <c r="PSO86" s="342"/>
      <c r="PSP86" s="342"/>
      <c r="PSQ86" s="342"/>
      <c r="PSR86" s="342"/>
      <c r="PSS86" s="342"/>
      <c r="PST86" s="342"/>
      <c r="PSU86" s="342"/>
      <c r="PSV86" s="342"/>
      <c r="PSW86" s="342"/>
      <c r="PSX86" s="342"/>
      <c r="PSY86" s="342"/>
      <c r="PSZ86" s="342"/>
      <c r="PTA86" s="342"/>
      <c r="PTB86" s="342"/>
      <c r="PTC86" s="342"/>
      <c r="PTD86" s="342"/>
      <c r="PTE86" s="342"/>
      <c r="PTF86" s="342"/>
      <c r="PTG86" s="342"/>
      <c r="PTH86" s="342"/>
      <c r="PTI86" s="342"/>
      <c r="PTJ86" s="342"/>
      <c r="PTK86" s="342"/>
      <c r="PTL86" s="342"/>
      <c r="PTM86" s="342"/>
      <c r="PTN86" s="342"/>
      <c r="PTO86" s="342"/>
      <c r="PTP86" s="342"/>
      <c r="PTQ86" s="342"/>
      <c r="PTR86" s="342"/>
      <c r="PTS86" s="342"/>
      <c r="PTT86" s="342"/>
      <c r="PTU86" s="342"/>
      <c r="PTV86" s="342"/>
      <c r="PTW86" s="342"/>
      <c r="PTX86" s="342"/>
      <c r="PTY86" s="342"/>
      <c r="PTZ86" s="342"/>
      <c r="PUA86" s="342"/>
      <c r="PUB86" s="342"/>
      <c r="PUC86" s="342"/>
      <c r="PUD86" s="342"/>
      <c r="PUE86" s="342"/>
      <c r="PUF86" s="342"/>
      <c r="PUG86" s="342"/>
      <c r="PUH86" s="342"/>
      <c r="PUI86" s="342"/>
      <c r="PUJ86" s="342"/>
      <c r="PUK86" s="342"/>
      <c r="PUL86" s="342"/>
      <c r="PUM86" s="342"/>
      <c r="PUN86" s="342"/>
      <c r="PUO86" s="342"/>
      <c r="PUP86" s="342"/>
      <c r="PUQ86" s="342"/>
      <c r="PUR86" s="342"/>
      <c r="PUS86" s="342"/>
      <c r="PUT86" s="342"/>
      <c r="PUU86" s="342"/>
      <c r="PUV86" s="342"/>
      <c r="PUW86" s="342"/>
      <c r="PUX86" s="342"/>
      <c r="PUY86" s="342"/>
      <c r="PUZ86" s="342"/>
      <c r="PVA86" s="342"/>
      <c r="PVB86" s="342"/>
      <c r="PVC86" s="342"/>
      <c r="PVD86" s="342"/>
      <c r="PVE86" s="342"/>
      <c r="PVF86" s="342"/>
      <c r="PVG86" s="342"/>
      <c r="PVH86" s="342"/>
      <c r="PVI86" s="342"/>
      <c r="PVJ86" s="342"/>
      <c r="PVK86" s="342"/>
      <c r="PVL86" s="342"/>
      <c r="PVM86" s="342"/>
      <c r="PVN86" s="342"/>
      <c r="PVO86" s="342"/>
      <c r="PVP86" s="342"/>
      <c r="PVQ86" s="342"/>
      <c r="PVR86" s="342"/>
      <c r="PVS86" s="342"/>
      <c r="PVT86" s="342"/>
      <c r="PVU86" s="342"/>
      <c r="PVV86" s="342"/>
      <c r="PVW86" s="342"/>
      <c r="PVX86" s="342"/>
      <c r="PVY86" s="342"/>
      <c r="PVZ86" s="342"/>
      <c r="PWA86" s="342"/>
      <c r="PWB86" s="342"/>
      <c r="PWC86" s="342"/>
      <c r="PWD86" s="342"/>
      <c r="PWE86" s="342"/>
      <c r="PWF86" s="342"/>
      <c r="PWG86" s="342"/>
      <c r="PWH86" s="342"/>
      <c r="PWI86" s="342"/>
      <c r="PWJ86" s="342"/>
      <c r="PWK86" s="342"/>
      <c r="PWL86" s="342"/>
      <c r="PWM86" s="342"/>
      <c r="PWN86" s="342"/>
      <c r="PWO86" s="342"/>
      <c r="PWP86" s="342"/>
      <c r="PWQ86" s="342"/>
      <c r="PWR86" s="342"/>
      <c r="PWS86" s="342"/>
      <c r="PWT86" s="342"/>
      <c r="PWU86" s="342"/>
      <c r="PWV86" s="342"/>
      <c r="PWW86" s="342"/>
      <c r="PWX86" s="342"/>
      <c r="PWY86" s="342"/>
      <c r="PWZ86" s="342"/>
      <c r="PXA86" s="342"/>
      <c r="PXB86" s="342"/>
      <c r="PXC86" s="342"/>
      <c r="PXD86" s="342"/>
      <c r="PXE86" s="342"/>
      <c r="PXF86" s="342"/>
      <c r="PXG86" s="342"/>
      <c r="PXH86" s="342"/>
      <c r="PXI86" s="342"/>
      <c r="PXJ86" s="342"/>
      <c r="PXK86" s="342"/>
      <c r="PXL86" s="342"/>
      <c r="PXM86" s="342"/>
      <c r="PXN86" s="342"/>
      <c r="PXO86" s="342"/>
      <c r="PXP86" s="342"/>
      <c r="PXQ86" s="342"/>
      <c r="PXR86" s="342"/>
      <c r="PXS86" s="342"/>
      <c r="PXT86" s="342"/>
      <c r="PXU86" s="342"/>
      <c r="PXV86" s="342"/>
      <c r="PXW86" s="342"/>
      <c r="PXX86" s="342"/>
      <c r="PXY86" s="342"/>
      <c r="PXZ86" s="342"/>
      <c r="PYA86" s="342"/>
      <c r="PYB86" s="342"/>
      <c r="PYC86" s="342"/>
      <c r="PYD86" s="342"/>
      <c r="PYE86" s="342"/>
      <c r="PYF86" s="342"/>
      <c r="PYG86" s="342"/>
      <c r="PYH86" s="342"/>
      <c r="PYI86" s="342"/>
      <c r="PYJ86" s="342"/>
      <c r="PYK86" s="342"/>
      <c r="PYL86" s="342"/>
      <c r="PYM86" s="342"/>
      <c r="PYN86" s="342"/>
      <c r="PYO86" s="342"/>
      <c r="PYP86" s="342"/>
      <c r="PYQ86" s="342"/>
      <c r="PYR86" s="342"/>
      <c r="PYS86" s="342"/>
      <c r="PYT86" s="342"/>
      <c r="PYU86" s="342"/>
      <c r="PYV86" s="342"/>
      <c r="PYW86" s="342"/>
      <c r="PYX86" s="342"/>
      <c r="PYY86" s="342"/>
      <c r="PYZ86" s="342"/>
      <c r="PZA86" s="342"/>
      <c r="PZB86" s="342"/>
      <c r="PZC86" s="342"/>
      <c r="PZD86" s="342"/>
      <c r="PZE86" s="342"/>
      <c r="PZF86" s="342"/>
      <c r="PZG86" s="342"/>
      <c r="PZH86" s="342"/>
      <c r="PZI86" s="342"/>
      <c r="PZJ86" s="342"/>
      <c r="PZK86" s="342"/>
      <c r="PZL86" s="342"/>
      <c r="PZM86" s="342"/>
      <c r="PZN86" s="342"/>
      <c r="PZO86" s="342"/>
      <c r="PZP86" s="342"/>
      <c r="PZQ86" s="342"/>
      <c r="PZR86" s="342"/>
      <c r="PZS86" s="342"/>
      <c r="PZT86" s="342"/>
      <c r="PZU86" s="342"/>
      <c r="PZV86" s="342"/>
      <c r="PZW86" s="342"/>
      <c r="PZX86" s="342"/>
      <c r="PZY86" s="342"/>
      <c r="PZZ86" s="342"/>
      <c r="QAA86" s="342"/>
      <c r="QAB86" s="342"/>
      <c r="QAC86" s="342"/>
      <c r="QAD86" s="342"/>
      <c r="QAE86" s="342"/>
      <c r="QAF86" s="342"/>
      <c r="QAG86" s="342"/>
      <c r="QAH86" s="342"/>
      <c r="QAI86" s="342"/>
      <c r="QAJ86" s="342"/>
      <c r="QAK86" s="342"/>
      <c r="QAL86" s="342"/>
      <c r="QAM86" s="342"/>
      <c r="QAN86" s="342"/>
      <c r="QAO86" s="342"/>
      <c r="QAP86" s="342"/>
      <c r="QAQ86" s="342"/>
      <c r="QAR86" s="342"/>
      <c r="QAS86" s="342"/>
      <c r="QAT86" s="342"/>
      <c r="QAU86" s="342"/>
      <c r="QAV86" s="342"/>
      <c r="QAW86" s="342"/>
      <c r="QAX86" s="342"/>
      <c r="QAY86" s="342"/>
      <c r="QAZ86" s="342"/>
      <c r="QBA86" s="342"/>
      <c r="QBB86" s="342"/>
      <c r="QBC86" s="342"/>
      <c r="QBD86" s="342"/>
      <c r="QBE86" s="342"/>
      <c r="QBF86" s="342"/>
      <c r="QBG86" s="342"/>
      <c r="QBH86" s="342"/>
      <c r="QBI86" s="342"/>
      <c r="QBJ86" s="342"/>
      <c r="QBK86" s="342"/>
      <c r="QBL86" s="342"/>
      <c r="QBM86" s="342"/>
      <c r="QBN86" s="342"/>
      <c r="QBO86" s="342"/>
      <c r="QBP86" s="342"/>
      <c r="QBQ86" s="342"/>
      <c r="QBR86" s="342"/>
      <c r="QBS86" s="342"/>
      <c r="QBT86" s="342"/>
      <c r="QBU86" s="342"/>
      <c r="QBV86" s="342"/>
      <c r="QBW86" s="342"/>
      <c r="QBX86" s="342"/>
      <c r="QBY86" s="342"/>
      <c r="QBZ86" s="342"/>
      <c r="QCA86" s="342"/>
      <c r="QCB86" s="342"/>
      <c r="QCC86" s="342"/>
      <c r="QCD86" s="342"/>
      <c r="QCE86" s="342"/>
      <c r="QCF86" s="342"/>
      <c r="QCG86" s="342"/>
      <c r="QCH86" s="342"/>
      <c r="QCI86" s="342"/>
      <c r="QCJ86" s="342"/>
      <c r="QCK86" s="342"/>
      <c r="QCL86" s="342"/>
      <c r="QCM86" s="342"/>
      <c r="QCN86" s="342"/>
      <c r="QCO86" s="342"/>
      <c r="QCP86" s="342"/>
      <c r="QCQ86" s="342"/>
      <c r="QCR86" s="342"/>
      <c r="QCS86" s="342"/>
      <c r="QCT86" s="342"/>
      <c r="QCU86" s="342"/>
      <c r="QCV86" s="342"/>
      <c r="QCW86" s="342"/>
      <c r="QCX86" s="342"/>
      <c r="QCY86" s="342"/>
      <c r="QCZ86" s="342"/>
      <c r="QDA86" s="342"/>
      <c r="QDB86" s="342"/>
      <c r="QDC86" s="342"/>
      <c r="QDD86" s="342"/>
      <c r="QDE86" s="342"/>
      <c r="QDF86" s="342"/>
      <c r="QDG86" s="342"/>
      <c r="QDH86" s="342"/>
      <c r="QDI86" s="342"/>
      <c r="QDJ86" s="342"/>
      <c r="QDK86" s="342"/>
      <c r="QDL86" s="342"/>
      <c r="QDM86" s="342"/>
      <c r="QDN86" s="342"/>
      <c r="QDO86" s="342"/>
      <c r="QDP86" s="342"/>
      <c r="QDQ86" s="342"/>
      <c r="QDR86" s="342"/>
      <c r="QDS86" s="342"/>
      <c r="QDT86" s="342"/>
      <c r="QDU86" s="342"/>
      <c r="QDV86" s="342"/>
      <c r="QDW86" s="342"/>
      <c r="QDX86" s="342"/>
      <c r="QDY86" s="342"/>
      <c r="QDZ86" s="342"/>
      <c r="QEA86" s="342"/>
      <c r="QEB86" s="342"/>
      <c r="QEC86" s="342"/>
      <c r="QED86" s="342"/>
      <c r="QEE86" s="342"/>
      <c r="QEF86" s="342"/>
      <c r="QEG86" s="342"/>
      <c r="QEH86" s="342"/>
      <c r="QEI86" s="342"/>
      <c r="QEJ86" s="342"/>
      <c r="QEK86" s="342"/>
      <c r="QEL86" s="342"/>
      <c r="QEM86" s="342"/>
      <c r="QEN86" s="342"/>
      <c r="QEO86" s="342"/>
      <c r="QEP86" s="342"/>
      <c r="QEQ86" s="342"/>
      <c r="QER86" s="342"/>
      <c r="QES86" s="342"/>
      <c r="QET86" s="342"/>
      <c r="QEU86" s="342"/>
      <c r="QEV86" s="342"/>
      <c r="QEW86" s="342"/>
      <c r="QEX86" s="342"/>
      <c r="QEY86" s="342"/>
      <c r="QEZ86" s="342"/>
      <c r="QFA86" s="342"/>
      <c r="QFB86" s="342"/>
      <c r="QFC86" s="342"/>
      <c r="QFD86" s="342"/>
      <c r="QFE86" s="342"/>
      <c r="QFF86" s="342"/>
      <c r="QFG86" s="342"/>
      <c r="QFH86" s="342"/>
      <c r="QFI86" s="342"/>
      <c r="QFJ86" s="342"/>
      <c r="QFK86" s="342"/>
      <c r="QFL86" s="342"/>
      <c r="QFM86" s="342"/>
      <c r="QFN86" s="342"/>
      <c r="QFO86" s="342"/>
      <c r="QFP86" s="342"/>
      <c r="QFQ86" s="342"/>
      <c r="QFR86" s="342"/>
      <c r="QFS86" s="342"/>
      <c r="QFT86" s="342"/>
      <c r="QFU86" s="342"/>
      <c r="QFV86" s="342"/>
      <c r="QFW86" s="342"/>
      <c r="QFX86" s="342"/>
      <c r="QFY86" s="342"/>
      <c r="QFZ86" s="342"/>
      <c r="QGA86" s="342"/>
      <c r="QGB86" s="342"/>
      <c r="QGC86" s="342"/>
      <c r="QGD86" s="342"/>
      <c r="QGE86" s="342"/>
      <c r="QGF86" s="342"/>
      <c r="QGG86" s="342"/>
      <c r="QGH86" s="342"/>
      <c r="QGI86" s="342"/>
      <c r="QGJ86" s="342"/>
      <c r="QGK86" s="342"/>
      <c r="QGL86" s="342"/>
      <c r="QGM86" s="342"/>
      <c r="QGN86" s="342"/>
      <c r="QGO86" s="342"/>
      <c r="QGP86" s="342"/>
      <c r="QGQ86" s="342"/>
      <c r="QGR86" s="342"/>
      <c r="QGS86" s="342"/>
      <c r="QGT86" s="342"/>
      <c r="QGU86" s="342"/>
      <c r="QGV86" s="342"/>
      <c r="QGW86" s="342"/>
      <c r="QGX86" s="342"/>
      <c r="QGY86" s="342"/>
      <c r="QGZ86" s="342"/>
      <c r="QHA86" s="342"/>
      <c r="QHB86" s="342"/>
      <c r="QHC86" s="342"/>
      <c r="QHD86" s="342"/>
      <c r="QHE86" s="342"/>
      <c r="QHF86" s="342"/>
      <c r="QHG86" s="342"/>
      <c r="QHH86" s="342"/>
      <c r="QHI86" s="342"/>
      <c r="QHJ86" s="342"/>
      <c r="QHK86" s="342"/>
      <c r="QHL86" s="342"/>
      <c r="QHM86" s="342"/>
      <c r="QHN86" s="342"/>
      <c r="QHO86" s="342"/>
      <c r="QHP86" s="342"/>
      <c r="QHQ86" s="342"/>
      <c r="QHR86" s="342"/>
      <c r="QHS86" s="342"/>
      <c r="QHT86" s="342"/>
      <c r="QHU86" s="342"/>
      <c r="QHV86" s="342"/>
      <c r="QHW86" s="342"/>
      <c r="QHX86" s="342"/>
      <c r="QHY86" s="342"/>
      <c r="QHZ86" s="342"/>
      <c r="QIA86" s="342"/>
      <c r="QIB86" s="342"/>
      <c r="QIC86" s="342"/>
      <c r="QID86" s="342"/>
      <c r="QIE86" s="342"/>
      <c r="QIF86" s="342"/>
      <c r="QIG86" s="342"/>
      <c r="QIH86" s="342"/>
      <c r="QII86" s="342"/>
      <c r="QIJ86" s="342"/>
      <c r="QIK86" s="342"/>
      <c r="QIL86" s="342"/>
      <c r="QIM86" s="342"/>
      <c r="QIN86" s="342"/>
      <c r="QIO86" s="342"/>
      <c r="QIP86" s="342"/>
      <c r="QIQ86" s="342"/>
      <c r="QIR86" s="342"/>
      <c r="QIS86" s="342"/>
      <c r="QIT86" s="342"/>
      <c r="QIU86" s="342"/>
      <c r="QIV86" s="342"/>
      <c r="QIW86" s="342"/>
      <c r="QIX86" s="342"/>
      <c r="QIY86" s="342"/>
      <c r="QIZ86" s="342"/>
      <c r="QJA86" s="342"/>
      <c r="QJB86" s="342"/>
      <c r="QJC86" s="342"/>
      <c r="QJD86" s="342"/>
      <c r="QJE86" s="342"/>
      <c r="QJF86" s="342"/>
      <c r="QJG86" s="342"/>
      <c r="QJH86" s="342"/>
      <c r="QJI86" s="342"/>
      <c r="QJJ86" s="342"/>
      <c r="QJK86" s="342"/>
      <c r="QJL86" s="342"/>
      <c r="QJM86" s="342"/>
      <c r="QJN86" s="342"/>
      <c r="QJO86" s="342"/>
      <c r="QJP86" s="342"/>
      <c r="QJQ86" s="342"/>
      <c r="QJR86" s="342"/>
      <c r="QJS86" s="342"/>
      <c r="QJT86" s="342"/>
      <c r="QJU86" s="342"/>
      <c r="QJV86" s="342"/>
      <c r="QJW86" s="342"/>
      <c r="QJX86" s="342"/>
      <c r="QJY86" s="342"/>
      <c r="QJZ86" s="342"/>
      <c r="QKA86" s="342"/>
      <c r="QKB86" s="342"/>
      <c r="QKC86" s="342"/>
      <c r="QKD86" s="342"/>
      <c r="QKE86" s="342"/>
      <c r="QKF86" s="342"/>
      <c r="QKG86" s="342"/>
      <c r="QKH86" s="342"/>
      <c r="QKI86" s="342"/>
      <c r="QKJ86" s="342"/>
      <c r="QKK86" s="342"/>
      <c r="QKL86" s="342"/>
      <c r="QKM86" s="342"/>
      <c r="QKN86" s="342"/>
      <c r="QKO86" s="342"/>
      <c r="QKP86" s="342"/>
      <c r="QKQ86" s="342"/>
      <c r="QKR86" s="342"/>
      <c r="QKS86" s="342"/>
      <c r="QKT86" s="342"/>
      <c r="QKU86" s="342"/>
      <c r="QKV86" s="342"/>
      <c r="QKW86" s="342"/>
      <c r="QKX86" s="342"/>
      <c r="QKY86" s="342"/>
      <c r="QKZ86" s="342"/>
      <c r="QLA86" s="342"/>
      <c r="QLB86" s="342"/>
      <c r="QLC86" s="342"/>
      <c r="QLD86" s="342"/>
      <c r="QLE86" s="342"/>
      <c r="QLF86" s="342"/>
      <c r="QLG86" s="342"/>
      <c r="QLH86" s="342"/>
      <c r="QLI86" s="342"/>
      <c r="QLJ86" s="342"/>
      <c r="QLK86" s="342"/>
      <c r="QLL86" s="342"/>
      <c r="QLM86" s="342"/>
      <c r="QLN86" s="342"/>
      <c r="QLO86" s="342"/>
      <c r="QLP86" s="342"/>
      <c r="QLQ86" s="342"/>
      <c r="QLR86" s="342"/>
      <c r="QLS86" s="342"/>
      <c r="QLT86" s="342"/>
      <c r="QLU86" s="342"/>
      <c r="QLV86" s="342"/>
      <c r="QLW86" s="342"/>
      <c r="QLX86" s="342"/>
      <c r="QLY86" s="342"/>
      <c r="QLZ86" s="342"/>
      <c r="QMA86" s="342"/>
      <c r="QMB86" s="342"/>
      <c r="QMC86" s="342"/>
      <c r="QMD86" s="342"/>
      <c r="QME86" s="342"/>
      <c r="QMF86" s="342"/>
      <c r="QMG86" s="342"/>
      <c r="QMH86" s="342"/>
      <c r="QMI86" s="342"/>
      <c r="QMJ86" s="342"/>
      <c r="QMK86" s="342"/>
      <c r="QML86" s="342"/>
      <c r="QMM86" s="342"/>
      <c r="QMN86" s="342"/>
      <c r="QMO86" s="342"/>
      <c r="QMP86" s="342"/>
      <c r="QMQ86" s="342"/>
      <c r="QMR86" s="342"/>
      <c r="QMS86" s="342"/>
      <c r="QMT86" s="342"/>
      <c r="QMU86" s="342"/>
      <c r="QMV86" s="342"/>
      <c r="QMW86" s="342"/>
      <c r="QMX86" s="342"/>
      <c r="QMY86" s="342"/>
      <c r="QMZ86" s="342"/>
      <c r="QNA86" s="342"/>
      <c r="QNB86" s="342"/>
      <c r="QNC86" s="342"/>
      <c r="QND86" s="342"/>
      <c r="QNE86" s="342"/>
      <c r="QNF86" s="342"/>
      <c r="QNG86" s="342"/>
      <c r="QNH86" s="342"/>
      <c r="QNI86" s="342"/>
      <c r="QNJ86" s="342"/>
      <c r="QNK86" s="342"/>
      <c r="QNL86" s="342"/>
      <c r="QNM86" s="342"/>
      <c r="QNN86" s="342"/>
      <c r="QNO86" s="342"/>
      <c r="QNP86" s="342"/>
      <c r="QNQ86" s="342"/>
      <c r="QNR86" s="342"/>
      <c r="QNS86" s="342"/>
      <c r="QNT86" s="342"/>
      <c r="QNU86" s="342"/>
      <c r="QNV86" s="342"/>
      <c r="QNW86" s="342"/>
      <c r="QNX86" s="342"/>
      <c r="QNY86" s="342"/>
      <c r="QNZ86" s="342"/>
      <c r="QOA86" s="342"/>
      <c r="QOB86" s="342"/>
      <c r="QOC86" s="342"/>
      <c r="QOD86" s="342"/>
      <c r="QOE86" s="342"/>
      <c r="QOF86" s="342"/>
      <c r="QOG86" s="342"/>
      <c r="QOH86" s="342"/>
      <c r="QOI86" s="342"/>
      <c r="QOJ86" s="342"/>
      <c r="QOK86" s="342"/>
      <c r="QOL86" s="342"/>
      <c r="QOM86" s="342"/>
      <c r="QON86" s="342"/>
      <c r="QOO86" s="342"/>
      <c r="QOP86" s="342"/>
      <c r="QOQ86" s="342"/>
      <c r="QOR86" s="342"/>
      <c r="QOS86" s="342"/>
      <c r="QOT86" s="342"/>
      <c r="QOU86" s="342"/>
      <c r="QOV86" s="342"/>
      <c r="QOW86" s="342"/>
      <c r="QOX86" s="342"/>
      <c r="QOY86" s="342"/>
      <c r="QOZ86" s="342"/>
      <c r="QPA86" s="342"/>
      <c r="QPB86" s="342"/>
      <c r="QPC86" s="342"/>
      <c r="QPD86" s="342"/>
      <c r="QPE86" s="342"/>
      <c r="QPF86" s="342"/>
      <c r="QPG86" s="342"/>
      <c r="QPH86" s="342"/>
      <c r="QPI86" s="342"/>
      <c r="QPJ86" s="342"/>
      <c r="QPK86" s="342"/>
      <c r="QPL86" s="342"/>
      <c r="QPM86" s="342"/>
      <c r="QPN86" s="342"/>
      <c r="QPO86" s="342"/>
      <c r="QPP86" s="342"/>
      <c r="QPQ86" s="342"/>
      <c r="QPR86" s="342"/>
      <c r="QPS86" s="342"/>
      <c r="QPT86" s="342"/>
      <c r="QPU86" s="342"/>
      <c r="QPV86" s="342"/>
      <c r="QPW86" s="342"/>
      <c r="QPX86" s="342"/>
      <c r="QPY86" s="342"/>
      <c r="QPZ86" s="342"/>
      <c r="QQA86" s="342"/>
      <c r="QQB86" s="342"/>
      <c r="QQC86" s="342"/>
      <c r="QQD86" s="342"/>
      <c r="QQE86" s="342"/>
      <c r="QQF86" s="342"/>
      <c r="QQG86" s="342"/>
      <c r="QQH86" s="342"/>
      <c r="QQI86" s="342"/>
      <c r="QQJ86" s="342"/>
      <c r="QQK86" s="342"/>
      <c r="QQL86" s="342"/>
      <c r="QQM86" s="342"/>
      <c r="QQN86" s="342"/>
      <c r="QQO86" s="342"/>
      <c r="QQP86" s="342"/>
      <c r="QQQ86" s="342"/>
      <c r="QQR86" s="342"/>
      <c r="QQS86" s="342"/>
      <c r="QQT86" s="342"/>
      <c r="QQU86" s="342"/>
      <c r="QQV86" s="342"/>
      <c r="QQW86" s="342"/>
      <c r="QQX86" s="342"/>
      <c r="QQY86" s="342"/>
      <c r="QQZ86" s="342"/>
      <c r="QRA86" s="342"/>
      <c r="QRB86" s="342"/>
      <c r="QRC86" s="342"/>
      <c r="QRD86" s="342"/>
      <c r="QRE86" s="342"/>
      <c r="QRF86" s="342"/>
      <c r="QRG86" s="342"/>
      <c r="QRH86" s="342"/>
      <c r="QRI86" s="342"/>
      <c r="QRJ86" s="342"/>
      <c r="QRK86" s="342"/>
      <c r="QRL86" s="342"/>
      <c r="QRM86" s="342"/>
      <c r="QRN86" s="342"/>
      <c r="QRO86" s="342"/>
      <c r="QRP86" s="342"/>
      <c r="QRQ86" s="342"/>
      <c r="QRR86" s="342"/>
      <c r="QRS86" s="342"/>
      <c r="QRT86" s="342"/>
      <c r="QRU86" s="342"/>
      <c r="QRV86" s="342"/>
      <c r="QRW86" s="342"/>
      <c r="QRX86" s="342"/>
      <c r="QRY86" s="342"/>
      <c r="QRZ86" s="342"/>
      <c r="QSA86" s="342"/>
      <c r="QSB86" s="342"/>
      <c r="QSC86" s="342"/>
      <c r="QSD86" s="342"/>
      <c r="QSE86" s="342"/>
      <c r="QSF86" s="342"/>
      <c r="QSG86" s="342"/>
      <c r="QSH86" s="342"/>
      <c r="QSI86" s="342"/>
      <c r="QSJ86" s="342"/>
      <c r="QSK86" s="342"/>
      <c r="QSL86" s="342"/>
      <c r="QSM86" s="342"/>
      <c r="QSN86" s="342"/>
      <c r="QSO86" s="342"/>
      <c r="QSP86" s="342"/>
      <c r="QSQ86" s="342"/>
      <c r="QSR86" s="342"/>
      <c r="QSS86" s="342"/>
      <c r="QST86" s="342"/>
      <c r="QSU86" s="342"/>
      <c r="QSV86" s="342"/>
      <c r="QSW86" s="342"/>
      <c r="QSX86" s="342"/>
      <c r="QSY86" s="342"/>
      <c r="QSZ86" s="342"/>
      <c r="QTA86" s="342"/>
      <c r="QTB86" s="342"/>
      <c r="QTC86" s="342"/>
      <c r="QTD86" s="342"/>
      <c r="QTE86" s="342"/>
      <c r="QTF86" s="342"/>
      <c r="QTG86" s="342"/>
      <c r="QTH86" s="342"/>
      <c r="QTI86" s="342"/>
      <c r="QTJ86" s="342"/>
      <c r="QTK86" s="342"/>
      <c r="QTL86" s="342"/>
      <c r="QTM86" s="342"/>
      <c r="QTN86" s="342"/>
      <c r="QTO86" s="342"/>
      <c r="QTP86" s="342"/>
      <c r="QTQ86" s="342"/>
      <c r="QTR86" s="342"/>
      <c r="QTS86" s="342"/>
      <c r="QTT86" s="342"/>
      <c r="QTU86" s="342"/>
      <c r="QTV86" s="342"/>
      <c r="QTW86" s="342"/>
      <c r="QTX86" s="342"/>
      <c r="QTY86" s="342"/>
      <c r="QTZ86" s="342"/>
      <c r="QUA86" s="342"/>
      <c r="QUB86" s="342"/>
      <c r="QUC86" s="342"/>
      <c r="QUD86" s="342"/>
      <c r="QUE86" s="342"/>
      <c r="QUF86" s="342"/>
      <c r="QUG86" s="342"/>
      <c r="QUH86" s="342"/>
      <c r="QUI86" s="342"/>
      <c r="QUJ86" s="342"/>
      <c r="QUK86" s="342"/>
      <c r="QUL86" s="342"/>
      <c r="QUM86" s="342"/>
      <c r="QUN86" s="342"/>
      <c r="QUO86" s="342"/>
      <c r="QUP86" s="342"/>
      <c r="QUQ86" s="342"/>
      <c r="QUR86" s="342"/>
      <c r="QUS86" s="342"/>
      <c r="QUT86" s="342"/>
      <c r="QUU86" s="342"/>
      <c r="QUV86" s="342"/>
      <c r="QUW86" s="342"/>
      <c r="QUX86" s="342"/>
      <c r="QUY86" s="342"/>
      <c r="QUZ86" s="342"/>
      <c r="QVA86" s="342"/>
      <c r="QVB86" s="342"/>
      <c r="QVC86" s="342"/>
      <c r="QVD86" s="342"/>
      <c r="QVE86" s="342"/>
      <c r="QVF86" s="342"/>
      <c r="QVG86" s="342"/>
      <c r="QVH86" s="342"/>
      <c r="QVI86" s="342"/>
      <c r="QVJ86" s="342"/>
      <c r="QVK86" s="342"/>
      <c r="QVL86" s="342"/>
      <c r="QVM86" s="342"/>
      <c r="QVN86" s="342"/>
      <c r="QVO86" s="342"/>
      <c r="QVP86" s="342"/>
      <c r="QVQ86" s="342"/>
      <c r="QVR86" s="342"/>
      <c r="QVS86" s="342"/>
      <c r="QVT86" s="342"/>
      <c r="QVU86" s="342"/>
      <c r="QVV86" s="342"/>
      <c r="QVW86" s="342"/>
      <c r="QVX86" s="342"/>
      <c r="QVY86" s="342"/>
      <c r="QVZ86" s="342"/>
      <c r="QWA86" s="342"/>
      <c r="QWB86" s="342"/>
      <c r="QWC86" s="342"/>
      <c r="QWD86" s="342"/>
      <c r="QWE86" s="342"/>
      <c r="QWF86" s="342"/>
      <c r="QWG86" s="342"/>
      <c r="QWH86" s="342"/>
      <c r="QWI86" s="342"/>
      <c r="QWJ86" s="342"/>
      <c r="QWK86" s="342"/>
      <c r="QWL86" s="342"/>
      <c r="QWM86" s="342"/>
      <c r="QWN86" s="342"/>
      <c r="QWO86" s="342"/>
      <c r="QWP86" s="342"/>
      <c r="QWQ86" s="342"/>
      <c r="QWR86" s="342"/>
      <c r="QWS86" s="342"/>
      <c r="QWT86" s="342"/>
      <c r="QWU86" s="342"/>
      <c r="QWV86" s="342"/>
      <c r="QWW86" s="342"/>
      <c r="QWX86" s="342"/>
      <c r="QWY86" s="342"/>
      <c r="QWZ86" s="342"/>
      <c r="QXA86" s="342"/>
      <c r="QXB86" s="342"/>
      <c r="QXC86" s="342"/>
      <c r="QXD86" s="342"/>
      <c r="QXE86" s="342"/>
      <c r="QXF86" s="342"/>
      <c r="QXG86" s="342"/>
      <c r="QXH86" s="342"/>
      <c r="QXI86" s="342"/>
      <c r="QXJ86" s="342"/>
      <c r="QXK86" s="342"/>
      <c r="QXL86" s="342"/>
      <c r="QXM86" s="342"/>
      <c r="QXN86" s="342"/>
      <c r="QXO86" s="342"/>
      <c r="QXP86" s="342"/>
      <c r="QXQ86" s="342"/>
      <c r="QXR86" s="342"/>
      <c r="QXS86" s="342"/>
      <c r="QXT86" s="342"/>
      <c r="QXU86" s="342"/>
      <c r="QXV86" s="342"/>
      <c r="QXW86" s="342"/>
      <c r="QXX86" s="342"/>
      <c r="QXY86" s="342"/>
      <c r="QXZ86" s="342"/>
      <c r="QYA86" s="342"/>
      <c r="QYB86" s="342"/>
      <c r="QYC86" s="342"/>
      <c r="QYD86" s="342"/>
      <c r="QYE86" s="342"/>
      <c r="QYF86" s="342"/>
      <c r="QYG86" s="342"/>
      <c r="QYH86" s="342"/>
      <c r="QYI86" s="342"/>
      <c r="QYJ86" s="342"/>
      <c r="QYK86" s="342"/>
      <c r="QYL86" s="342"/>
      <c r="QYM86" s="342"/>
      <c r="QYN86" s="342"/>
      <c r="QYO86" s="342"/>
      <c r="QYP86" s="342"/>
      <c r="QYQ86" s="342"/>
      <c r="QYR86" s="342"/>
      <c r="QYS86" s="342"/>
      <c r="QYT86" s="342"/>
      <c r="QYU86" s="342"/>
      <c r="QYV86" s="342"/>
      <c r="QYW86" s="342"/>
      <c r="QYX86" s="342"/>
      <c r="QYY86" s="342"/>
      <c r="QYZ86" s="342"/>
      <c r="QZA86" s="342"/>
      <c r="QZB86" s="342"/>
      <c r="QZC86" s="342"/>
      <c r="QZD86" s="342"/>
      <c r="QZE86" s="342"/>
      <c r="QZF86" s="342"/>
      <c r="QZG86" s="342"/>
      <c r="QZH86" s="342"/>
      <c r="QZI86" s="342"/>
      <c r="QZJ86" s="342"/>
      <c r="QZK86" s="342"/>
      <c r="QZL86" s="342"/>
      <c r="QZM86" s="342"/>
      <c r="QZN86" s="342"/>
      <c r="QZO86" s="342"/>
      <c r="QZP86" s="342"/>
      <c r="QZQ86" s="342"/>
      <c r="QZR86" s="342"/>
      <c r="QZS86" s="342"/>
      <c r="QZT86" s="342"/>
      <c r="QZU86" s="342"/>
      <c r="QZV86" s="342"/>
      <c r="QZW86" s="342"/>
      <c r="QZX86" s="342"/>
      <c r="QZY86" s="342"/>
      <c r="QZZ86" s="342"/>
      <c r="RAA86" s="342"/>
      <c r="RAB86" s="342"/>
      <c r="RAC86" s="342"/>
      <c r="RAD86" s="342"/>
      <c r="RAE86" s="342"/>
      <c r="RAF86" s="342"/>
      <c r="RAG86" s="342"/>
      <c r="RAH86" s="342"/>
      <c r="RAI86" s="342"/>
      <c r="RAJ86" s="342"/>
      <c r="RAK86" s="342"/>
      <c r="RAL86" s="342"/>
      <c r="RAM86" s="342"/>
      <c r="RAN86" s="342"/>
      <c r="RAO86" s="342"/>
      <c r="RAP86" s="342"/>
      <c r="RAQ86" s="342"/>
      <c r="RAR86" s="342"/>
      <c r="RAS86" s="342"/>
      <c r="RAT86" s="342"/>
      <c r="RAU86" s="342"/>
      <c r="RAV86" s="342"/>
      <c r="RAW86" s="342"/>
      <c r="RAX86" s="342"/>
      <c r="RAY86" s="342"/>
      <c r="RAZ86" s="342"/>
      <c r="RBA86" s="342"/>
      <c r="RBB86" s="342"/>
      <c r="RBC86" s="342"/>
      <c r="RBD86" s="342"/>
      <c r="RBE86" s="342"/>
      <c r="RBF86" s="342"/>
      <c r="RBG86" s="342"/>
      <c r="RBH86" s="342"/>
      <c r="RBI86" s="342"/>
      <c r="RBJ86" s="342"/>
      <c r="RBK86" s="342"/>
      <c r="RBL86" s="342"/>
      <c r="RBM86" s="342"/>
      <c r="RBN86" s="342"/>
      <c r="RBO86" s="342"/>
      <c r="RBP86" s="342"/>
      <c r="RBQ86" s="342"/>
      <c r="RBR86" s="342"/>
      <c r="RBS86" s="342"/>
      <c r="RBT86" s="342"/>
      <c r="RBU86" s="342"/>
      <c r="RBV86" s="342"/>
      <c r="RBW86" s="342"/>
      <c r="RBX86" s="342"/>
      <c r="RBY86" s="342"/>
      <c r="RBZ86" s="342"/>
      <c r="RCA86" s="342"/>
      <c r="RCB86" s="342"/>
      <c r="RCC86" s="342"/>
      <c r="RCD86" s="342"/>
      <c r="RCE86" s="342"/>
      <c r="RCF86" s="342"/>
      <c r="RCG86" s="342"/>
      <c r="RCH86" s="342"/>
      <c r="RCI86" s="342"/>
      <c r="RCJ86" s="342"/>
      <c r="RCK86" s="342"/>
      <c r="RCL86" s="342"/>
      <c r="RCM86" s="342"/>
      <c r="RCN86" s="342"/>
      <c r="RCO86" s="342"/>
      <c r="RCP86" s="342"/>
      <c r="RCQ86" s="342"/>
      <c r="RCR86" s="342"/>
      <c r="RCS86" s="342"/>
      <c r="RCT86" s="342"/>
      <c r="RCU86" s="342"/>
      <c r="RCV86" s="342"/>
      <c r="RCW86" s="342"/>
      <c r="RCX86" s="342"/>
      <c r="RCY86" s="342"/>
      <c r="RCZ86" s="342"/>
      <c r="RDA86" s="342"/>
      <c r="RDB86" s="342"/>
      <c r="RDC86" s="342"/>
      <c r="RDD86" s="342"/>
      <c r="RDE86" s="342"/>
      <c r="RDF86" s="342"/>
      <c r="RDG86" s="342"/>
      <c r="RDH86" s="342"/>
      <c r="RDI86" s="342"/>
      <c r="RDJ86" s="342"/>
      <c r="RDK86" s="342"/>
      <c r="RDL86" s="342"/>
      <c r="RDM86" s="342"/>
      <c r="RDN86" s="342"/>
      <c r="RDO86" s="342"/>
      <c r="RDP86" s="342"/>
      <c r="RDQ86" s="342"/>
      <c r="RDR86" s="342"/>
      <c r="RDS86" s="342"/>
      <c r="RDT86" s="342"/>
      <c r="RDU86" s="342"/>
      <c r="RDV86" s="342"/>
      <c r="RDW86" s="342"/>
      <c r="RDX86" s="342"/>
      <c r="RDY86" s="342"/>
      <c r="RDZ86" s="342"/>
      <c r="REA86" s="342"/>
      <c r="REB86" s="342"/>
      <c r="REC86" s="342"/>
      <c r="RED86" s="342"/>
      <c r="REE86" s="342"/>
      <c r="REF86" s="342"/>
      <c r="REG86" s="342"/>
      <c r="REH86" s="342"/>
      <c r="REI86" s="342"/>
      <c r="REJ86" s="342"/>
      <c r="REK86" s="342"/>
      <c r="REL86" s="342"/>
      <c r="REM86" s="342"/>
      <c r="REN86" s="342"/>
      <c r="REO86" s="342"/>
      <c r="REP86" s="342"/>
      <c r="REQ86" s="342"/>
      <c r="RER86" s="342"/>
      <c r="RES86" s="342"/>
      <c r="RET86" s="342"/>
      <c r="REU86" s="342"/>
      <c r="REV86" s="342"/>
      <c r="REW86" s="342"/>
      <c r="REX86" s="342"/>
      <c r="REY86" s="342"/>
      <c r="REZ86" s="342"/>
      <c r="RFA86" s="342"/>
      <c r="RFB86" s="342"/>
      <c r="RFC86" s="342"/>
      <c r="RFD86" s="342"/>
      <c r="RFE86" s="342"/>
      <c r="RFF86" s="342"/>
      <c r="RFG86" s="342"/>
      <c r="RFH86" s="342"/>
      <c r="RFI86" s="342"/>
      <c r="RFJ86" s="342"/>
      <c r="RFK86" s="342"/>
      <c r="RFL86" s="342"/>
      <c r="RFM86" s="342"/>
      <c r="RFN86" s="342"/>
      <c r="RFO86" s="342"/>
      <c r="RFP86" s="342"/>
      <c r="RFQ86" s="342"/>
      <c r="RFR86" s="342"/>
      <c r="RFS86" s="342"/>
      <c r="RFT86" s="342"/>
      <c r="RFU86" s="342"/>
      <c r="RFV86" s="342"/>
      <c r="RFW86" s="342"/>
      <c r="RFX86" s="342"/>
      <c r="RFY86" s="342"/>
      <c r="RFZ86" s="342"/>
      <c r="RGA86" s="342"/>
      <c r="RGB86" s="342"/>
      <c r="RGC86" s="342"/>
      <c r="RGD86" s="342"/>
      <c r="RGE86" s="342"/>
      <c r="RGF86" s="342"/>
      <c r="RGG86" s="342"/>
      <c r="RGH86" s="342"/>
      <c r="RGI86" s="342"/>
      <c r="RGJ86" s="342"/>
      <c r="RGK86" s="342"/>
      <c r="RGL86" s="342"/>
      <c r="RGM86" s="342"/>
      <c r="RGN86" s="342"/>
      <c r="RGO86" s="342"/>
      <c r="RGP86" s="342"/>
      <c r="RGQ86" s="342"/>
      <c r="RGR86" s="342"/>
      <c r="RGS86" s="342"/>
      <c r="RGT86" s="342"/>
      <c r="RGU86" s="342"/>
      <c r="RGV86" s="342"/>
      <c r="RGW86" s="342"/>
      <c r="RGX86" s="342"/>
      <c r="RGY86" s="342"/>
      <c r="RGZ86" s="342"/>
      <c r="RHA86" s="342"/>
      <c r="RHB86" s="342"/>
      <c r="RHC86" s="342"/>
      <c r="RHD86" s="342"/>
      <c r="RHE86" s="342"/>
      <c r="RHF86" s="342"/>
      <c r="RHG86" s="342"/>
      <c r="RHH86" s="342"/>
      <c r="RHI86" s="342"/>
      <c r="RHJ86" s="342"/>
      <c r="RHK86" s="342"/>
      <c r="RHL86" s="342"/>
      <c r="RHM86" s="342"/>
      <c r="RHN86" s="342"/>
      <c r="RHO86" s="342"/>
      <c r="RHP86" s="342"/>
      <c r="RHQ86" s="342"/>
      <c r="RHR86" s="342"/>
      <c r="RHS86" s="342"/>
      <c r="RHT86" s="342"/>
      <c r="RHU86" s="342"/>
      <c r="RHV86" s="342"/>
      <c r="RHW86" s="342"/>
      <c r="RHX86" s="342"/>
      <c r="RHY86" s="342"/>
      <c r="RHZ86" s="342"/>
      <c r="RIA86" s="342"/>
      <c r="RIB86" s="342"/>
      <c r="RIC86" s="342"/>
      <c r="RID86" s="342"/>
      <c r="RIE86" s="342"/>
      <c r="RIF86" s="342"/>
      <c r="RIG86" s="342"/>
      <c r="RIH86" s="342"/>
      <c r="RII86" s="342"/>
      <c r="RIJ86" s="342"/>
      <c r="RIK86" s="342"/>
      <c r="RIL86" s="342"/>
      <c r="RIM86" s="342"/>
      <c r="RIN86" s="342"/>
      <c r="RIO86" s="342"/>
      <c r="RIP86" s="342"/>
      <c r="RIQ86" s="342"/>
      <c r="RIR86" s="342"/>
      <c r="RIS86" s="342"/>
      <c r="RIT86" s="342"/>
      <c r="RIU86" s="342"/>
      <c r="RIV86" s="342"/>
      <c r="RIW86" s="342"/>
      <c r="RIX86" s="342"/>
      <c r="RIY86" s="342"/>
      <c r="RIZ86" s="342"/>
      <c r="RJA86" s="342"/>
      <c r="RJB86" s="342"/>
      <c r="RJC86" s="342"/>
      <c r="RJD86" s="342"/>
      <c r="RJE86" s="342"/>
      <c r="RJF86" s="342"/>
      <c r="RJG86" s="342"/>
      <c r="RJH86" s="342"/>
      <c r="RJI86" s="342"/>
      <c r="RJJ86" s="342"/>
      <c r="RJK86" s="342"/>
      <c r="RJL86" s="342"/>
      <c r="RJM86" s="342"/>
      <c r="RJN86" s="342"/>
      <c r="RJO86" s="342"/>
      <c r="RJP86" s="342"/>
      <c r="RJQ86" s="342"/>
      <c r="RJR86" s="342"/>
      <c r="RJS86" s="342"/>
      <c r="RJT86" s="342"/>
      <c r="RJU86" s="342"/>
      <c r="RJV86" s="342"/>
      <c r="RJW86" s="342"/>
      <c r="RJX86" s="342"/>
      <c r="RJY86" s="342"/>
      <c r="RJZ86" s="342"/>
      <c r="RKA86" s="342"/>
      <c r="RKB86" s="342"/>
      <c r="RKC86" s="342"/>
      <c r="RKD86" s="342"/>
      <c r="RKE86" s="342"/>
      <c r="RKF86" s="342"/>
      <c r="RKG86" s="342"/>
      <c r="RKH86" s="342"/>
      <c r="RKI86" s="342"/>
      <c r="RKJ86" s="342"/>
      <c r="RKK86" s="342"/>
      <c r="RKL86" s="342"/>
      <c r="RKM86" s="342"/>
      <c r="RKN86" s="342"/>
      <c r="RKO86" s="342"/>
      <c r="RKP86" s="342"/>
      <c r="RKQ86" s="342"/>
      <c r="RKR86" s="342"/>
      <c r="RKS86" s="342"/>
      <c r="RKT86" s="342"/>
      <c r="RKU86" s="342"/>
      <c r="RKV86" s="342"/>
      <c r="RKW86" s="342"/>
      <c r="RKX86" s="342"/>
      <c r="RKY86" s="342"/>
      <c r="RKZ86" s="342"/>
      <c r="RLA86" s="342"/>
      <c r="RLB86" s="342"/>
      <c r="RLC86" s="342"/>
      <c r="RLD86" s="342"/>
      <c r="RLE86" s="342"/>
      <c r="RLF86" s="342"/>
      <c r="RLG86" s="342"/>
      <c r="RLH86" s="342"/>
      <c r="RLI86" s="342"/>
      <c r="RLJ86" s="342"/>
      <c r="RLK86" s="342"/>
      <c r="RLL86" s="342"/>
      <c r="RLM86" s="342"/>
      <c r="RLN86" s="342"/>
      <c r="RLO86" s="342"/>
      <c r="RLP86" s="342"/>
      <c r="RLQ86" s="342"/>
      <c r="RLR86" s="342"/>
      <c r="RLS86" s="342"/>
      <c r="RLT86" s="342"/>
      <c r="RLU86" s="342"/>
      <c r="RLV86" s="342"/>
      <c r="RLW86" s="342"/>
      <c r="RLX86" s="342"/>
      <c r="RLY86" s="342"/>
      <c r="RLZ86" s="342"/>
      <c r="RMA86" s="342"/>
      <c r="RMB86" s="342"/>
      <c r="RMC86" s="342"/>
      <c r="RMD86" s="342"/>
      <c r="RME86" s="342"/>
      <c r="RMF86" s="342"/>
      <c r="RMG86" s="342"/>
      <c r="RMH86" s="342"/>
      <c r="RMI86" s="342"/>
      <c r="RMJ86" s="342"/>
      <c r="RMK86" s="342"/>
      <c r="RML86" s="342"/>
      <c r="RMM86" s="342"/>
      <c r="RMN86" s="342"/>
      <c r="RMO86" s="342"/>
      <c r="RMP86" s="342"/>
      <c r="RMQ86" s="342"/>
      <c r="RMR86" s="342"/>
      <c r="RMS86" s="342"/>
      <c r="RMT86" s="342"/>
      <c r="RMU86" s="342"/>
      <c r="RMV86" s="342"/>
      <c r="RMW86" s="342"/>
      <c r="RMX86" s="342"/>
      <c r="RMY86" s="342"/>
      <c r="RMZ86" s="342"/>
      <c r="RNA86" s="342"/>
      <c r="RNB86" s="342"/>
      <c r="RNC86" s="342"/>
      <c r="RND86" s="342"/>
      <c r="RNE86" s="342"/>
      <c r="RNF86" s="342"/>
      <c r="RNG86" s="342"/>
      <c r="RNH86" s="342"/>
      <c r="RNI86" s="342"/>
      <c r="RNJ86" s="342"/>
      <c r="RNK86" s="342"/>
      <c r="RNL86" s="342"/>
      <c r="RNM86" s="342"/>
      <c r="RNN86" s="342"/>
      <c r="RNO86" s="342"/>
      <c r="RNP86" s="342"/>
      <c r="RNQ86" s="342"/>
      <c r="RNR86" s="342"/>
      <c r="RNS86" s="342"/>
      <c r="RNT86" s="342"/>
      <c r="RNU86" s="342"/>
      <c r="RNV86" s="342"/>
      <c r="RNW86" s="342"/>
      <c r="RNX86" s="342"/>
      <c r="RNY86" s="342"/>
      <c r="RNZ86" s="342"/>
      <c r="ROA86" s="342"/>
      <c r="ROB86" s="342"/>
      <c r="ROC86" s="342"/>
      <c r="ROD86" s="342"/>
      <c r="ROE86" s="342"/>
      <c r="ROF86" s="342"/>
      <c r="ROG86" s="342"/>
      <c r="ROH86" s="342"/>
      <c r="ROI86" s="342"/>
      <c r="ROJ86" s="342"/>
      <c r="ROK86" s="342"/>
      <c r="ROL86" s="342"/>
      <c r="ROM86" s="342"/>
      <c r="RON86" s="342"/>
      <c r="ROO86" s="342"/>
      <c r="ROP86" s="342"/>
      <c r="ROQ86" s="342"/>
      <c r="ROR86" s="342"/>
      <c r="ROS86" s="342"/>
      <c r="ROT86" s="342"/>
      <c r="ROU86" s="342"/>
      <c r="ROV86" s="342"/>
      <c r="ROW86" s="342"/>
      <c r="ROX86" s="342"/>
      <c r="ROY86" s="342"/>
      <c r="ROZ86" s="342"/>
      <c r="RPA86" s="342"/>
      <c r="RPB86" s="342"/>
      <c r="RPC86" s="342"/>
      <c r="RPD86" s="342"/>
      <c r="RPE86" s="342"/>
      <c r="RPF86" s="342"/>
      <c r="RPG86" s="342"/>
      <c r="RPH86" s="342"/>
      <c r="RPI86" s="342"/>
      <c r="RPJ86" s="342"/>
      <c r="RPK86" s="342"/>
      <c r="RPL86" s="342"/>
      <c r="RPM86" s="342"/>
      <c r="RPN86" s="342"/>
      <c r="RPO86" s="342"/>
      <c r="RPP86" s="342"/>
      <c r="RPQ86" s="342"/>
      <c r="RPR86" s="342"/>
      <c r="RPS86" s="342"/>
      <c r="RPT86" s="342"/>
      <c r="RPU86" s="342"/>
      <c r="RPV86" s="342"/>
      <c r="RPW86" s="342"/>
      <c r="RPX86" s="342"/>
      <c r="RPY86" s="342"/>
      <c r="RPZ86" s="342"/>
      <c r="RQA86" s="342"/>
      <c r="RQB86" s="342"/>
      <c r="RQC86" s="342"/>
      <c r="RQD86" s="342"/>
      <c r="RQE86" s="342"/>
      <c r="RQF86" s="342"/>
      <c r="RQG86" s="342"/>
      <c r="RQH86" s="342"/>
      <c r="RQI86" s="342"/>
      <c r="RQJ86" s="342"/>
      <c r="RQK86" s="342"/>
      <c r="RQL86" s="342"/>
      <c r="RQM86" s="342"/>
      <c r="RQN86" s="342"/>
      <c r="RQO86" s="342"/>
      <c r="RQP86" s="342"/>
      <c r="RQQ86" s="342"/>
      <c r="RQR86" s="342"/>
      <c r="RQS86" s="342"/>
      <c r="RQT86" s="342"/>
      <c r="RQU86" s="342"/>
      <c r="RQV86" s="342"/>
      <c r="RQW86" s="342"/>
      <c r="RQX86" s="342"/>
      <c r="RQY86" s="342"/>
      <c r="RQZ86" s="342"/>
      <c r="RRA86" s="342"/>
      <c r="RRB86" s="342"/>
      <c r="RRC86" s="342"/>
      <c r="RRD86" s="342"/>
      <c r="RRE86" s="342"/>
      <c r="RRF86" s="342"/>
      <c r="RRG86" s="342"/>
      <c r="RRH86" s="342"/>
      <c r="RRI86" s="342"/>
      <c r="RRJ86" s="342"/>
      <c r="RRK86" s="342"/>
      <c r="RRL86" s="342"/>
      <c r="RRM86" s="342"/>
      <c r="RRN86" s="342"/>
      <c r="RRO86" s="342"/>
      <c r="RRP86" s="342"/>
      <c r="RRQ86" s="342"/>
      <c r="RRR86" s="342"/>
      <c r="RRS86" s="342"/>
      <c r="RRT86" s="342"/>
      <c r="RRU86" s="342"/>
      <c r="RRV86" s="342"/>
      <c r="RRW86" s="342"/>
      <c r="RRX86" s="342"/>
      <c r="RRY86" s="342"/>
      <c r="RRZ86" s="342"/>
      <c r="RSA86" s="342"/>
      <c r="RSB86" s="342"/>
      <c r="RSC86" s="342"/>
      <c r="RSD86" s="342"/>
      <c r="RSE86" s="342"/>
      <c r="RSF86" s="342"/>
      <c r="RSG86" s="342"/>
      <c r="RSH86" s="342"/>
      <c r="RSI86" s="342"/>
      <c r="RSJ86" s="342"/>
      <c r="RSK86" s="342"/>
      <c r="RSL86" s="342"/>
      <c r="RSM86" s="342"/>
      <c r="RSN86" s="342"/>
      <c r="RSO86" s="342"/>
      <c r="RSP86" s="342"/>
      <c r="RSQ86" s="342"/>
      <c r="RSR86" s="342"/>
      <c r="RSS86" s="342"/>
      <c r="RST86" s="342"/>
      <c r="RSU86" s="342"/>
      <c r="RSV86" s="342"/>
      <c r="RSW86" s="342"/>
      <c r="RSX86" s="342"/>
      <c r="RSY86" s="342"/>
      <c r="RSZ86" s="342"/>
      <c r="RTA86" s="342"/>
      <c r="RTB86" s="342"/>
      <c r="RTC86" s="342"/>
      <c r="RTD86" s="342"/>
      <c r="RTE86" s="342"/>
      <c r="RTF86" s="342"/>
      <c r="RTG86" s="342"/>
      <c r="RTH86" s="342"/>
      <c r="RTI86" s="342"/>
      <c r="RTJ86" s="342"/>
      <c r="RTK86" s="342"/>
      <c r="RTL86" s="342"/>
      <c r="RTM86" s="342"/>
      <c r="RTN86" s="342"/>
      <c r="RTO86" s="342"/>
      <c r="RTP86" s="342"/>
      <c r="RTQ86" s="342"/>
      <c r="RTR86" s="342"/>
      <c r="RTS86" s="342"/>
      <c r="RTT86" s="342"/>
      <c r="RTU86" s="342"/>
      <c r="RTV86" s="342"/>
      <c r="RTW86" s="342"/>
      <c r="RTX86" s="342"/>
      <c r="RTY86" s="342"/>
      <c r="RTZ86" s="342"/>
      <c r="RUA86" s="342"/>
      <c r="RUB86" s="342"/>
      <c r="RUC86" s="342"/>
      <c r="RUD86" s="342"/>
      <c r="RUE86" s="342"/>
      <c r="RUF86" s="342"/>
      <c r="RUG86" s="342"/>
      <c r="RUH86" s="342"/>
      <c r="RUI86" s="342"/>
      <c r="RUJ86" s="342"/>
      <c r="RUK86" s="342"/>
      <c r="RUL86" s="342"/>
      <c r="RUM86" s="342"/>
      <c r="RUN86" s="342"/>
      <c r="RUO86" s="342"/>
      <c r="RUP86" s="342"/>
      <c r="RUQ86" s="342"/>
      <c r="RUR86" s="342"/>
      <c r="RUS86" s="342"/>
      <c r="RUT86" s="342"/>
      <c r="RUU86" s="342"/>
      <c r="RUV86" s="342"/>
      <c r="RUW86" s="342"/>
      <c r="RUX86" s="342"/>
      <c r="RUY86" s="342"/>
      <c r="RUZ86" s="342"/>
      <c r="RVA86" s="342"/>
      <c r="RVB86" s="342"/>
      <c r="RVC86" s="342"/>
      <c r="RVD86" s="342"/>
      <c r="RVE86" s="342"/>
      <c r="RVF86" s="342"/>
      <c r="RVG86" s="342"/>
      <c r="RVH86" s="342"/>
      <c r="RVI86" s="342"/>
      <c r="RVJ86" s="342"/>
      <c r="RVK86" s="342"/>
      <c r="RVL86" s="342"/>
      <c r="RVM86" s="342"/>
      <c r="RVN86" s="342"/>
      <c r="RVO86" s="342"/>
      <c r="RVP86" s="342"/>
      <c r="RVQ86" s="342"/>
      <c r="RVR86" s="342"/>
      <c r="RVS86" s="342"/>
      <c r="RVT86" s="342"/>
      <c r="RVU86" s="342"/>
      <c r="RVV86" s="342"/>
      <c r="RVW86" s="342"/>
      <c r="RVX86" s="342"/>
      <c r="RVY86" s="342"/>
      <c r="RVZ86" s="342"/>
      <c r="RWA86" s="342"/>
      <c r="RWB86" s="342"/>
      <c r="RWC86" s="342"/>
      <c r="RWD86" s="342"/>
      <c r="RWE86" s="342"/>
      <c r="RWF86" s="342"/>
      <c r="RWG86" s="342"/>
      <c r="RWH86" s="342"/>
      <c r="RWI86" s="342"/>
      <c r="RWJ86" s="342"/>
      <c r="RWK86" s="342"/>
      <c r="RWL86" s="342"/>
      <c r="RWM86" s="342"/>
      <c r="RWN86" s="342"/>
      <c r="RWO86" s="342"/>
      <c r="RWP86" s="342"/>
      <c r="RWQ86" s="342"/>
      <c r="RWR86" s="342"/>
      <c r="RWS86" s="342"/>
      <c r="RWT86" s="342"/>
      <c r="RWU86" s="342"/>
      <c r="RWV86" s="342"/>
      <c r="RWW86" s="342"/>
      <c r="RWX86" s="342"/>
      <c r="RWY86" s="342"/>
      <c r="RWZ86" s="342"/>
      <c r="RXA86" s="342"/>
      <c r="RXB86" s="342"/>
      <c r="RXC86" s="342"/>
      <c r="RXD86" s="342"/>
      <c r="RXE86" s="342"/>
      <c r="RXF86" s="342"/>
      <c r="RXG86" s="342"/>
      <c r="RXH86" s="342"/>
      <c r="RXI86" s="342"/>
      <c r="RXJ86" s="342"/>
      <c r="RXK86" s="342"/>
      <c r="RXL86" s="342"/>
      <c r="RXM86" s="342"/>
      <c r="RXN86" s="342"/>
      <c r="RXO86" s="342"/>
      <c r="RXP86" s="342"/>
      <c r="RXQ86" s="342"/>
      <c r="RXR86" s="342"/>
      <c r="RXS86" s="342"/>
      <c r="RXT86" s="342"/>
      <c r="RXU86" s="342"/>
      <c r="RXV86" s="342"/>
      <c r="RXW86" s="342"/>
      <c r="RXX86" s="342"/>
      <c r="RXY86" s="342"/>
      <c r="RXZ86" s="342"/>
      <c r="RYA86" s="342"/>
      <c r="RYB86" s="342"/>
      <c r="RYC86" s="342"/>
      <c r="RYD86" s="342"/>
      <c r="RYE86" s="342"/>
      <c r="RYF86" s="342"/>
      <c r="RYG86" s="342"/>
      <c r="RYH86" s="342"/>
      <c r="RYI86" s="342"/>
      <c r="RYJ86" s="342"/>
      <c r="RYK86" s="342"/>
      <c r="RYL86" s="342"/>
      <c r="RYM86" s="342"/>
      <c r="RYN86" s="342"/>
      <c r="RYO86" s="342"/>
      <c r="RYP86" s="342"/>
      <c r="RYQ86" s="342"/>
      <c r="RYR86" s="342"/>
      <c r="RYS86" s="342"/>
      <c r="RYT86" s="342"/>
      <c r="RYU86" s="342"/>
      <c r="RYV86" s="342"/>
      <c r="RYW86" s="342"/>
      <c r="RYX86" s="342"/>
      <c r="RYY86" s="342"/>
      <c r="RYZ86" s="342"/>
      <c r="RZA86" s="342"/>
      <c r="RZB86" s="342"/>
      <c r="RZC86" s="342"/>
      <c r="RZD86" s="342"/>
      <c r="RZE86" s="342"/>
      <c r="RZF86" s="342"/>
      <c r="RZG86" s="342"/>
      <c r="RZH86" s="342"/>
      <c r="RZI86" s="342"/>
      <c r="RZJ86" s="342"/>
      <c r="RZK86" s="342"/>
      <c r="RZL86" s="342"/>
      <c r="RZM86" s="342"/>
      <c r="RZN86" s="342"/>
      <c r="RZO86" s="342"/>
      <c r="RZP86" s="342"/>
      <c r="RZQ86" s="342"/>
      <c r="RZR86" s="342"/>
      <c r="RZS86" s="342"/>
      <c r="RZT86" s="342"/>
      <c r="RZU86" s="342"/>
      <c r="RZV86" s="342"/>
      <c r="RZW86" s="342"/>
      <c r="RZX86" s="342"/>
      <c r="RZY86" s="342"/>
      <c r="RZZ86" s="342"/>
      <c r="SAA86" s="342"/>
      <c r="SAB86" s="342"/>
      <c r="SAC86" s="342"/>
      <c r="SAD86" s="342"/>
      <c r="SAE86" s="342"/>
      <c r="SAF86" s="342"/>
      <c r="SAG86" s="342"/>
      <c r="SAH86" s="342"/>
      <c r="SAI86" s="342"/>
      <c r="SAJ86" s="342"/>
      <c r="SAK86" s="342"/>
      <c r="SAL86" s="342"/>
      <c r="SAM86" s="342"/>
      <c r="SAN86" s="342"/>
      <c r="SAO86" s="342"/>
      <c r="SAP86" s="342"/>
      <c r="SAQ86" s="342"/>
      <c r="SAR86" s="342"/>
      <c r="SAS86" s="342"/>
      <c r="SAT86" s="342"/>
      <c r="SAU86" s="342"/>
      <c r="SAV86" s="342"/>
      <c r="SAW86" s="342"/>
      <c r="SAX86" s="342"/>
      <c r="SAY86" s="342"/>
      <c r="SAZ86" s="342"/>
      <c r="SBA86" s="342"/>
      <c r="SBB86" s="342"/>
      <c r="SBC86" s="342"/>
      <c r="SBD86" s="342"/>
      <c r="SBE86" s="342"/>
      <c r="SBF86" s="342"/>
      <c r="SBG86" s="342"/>
      <c r="SBH86" s="342"/>
      <c r="SBI86" s="342"/>
      <c r="SBJ86" s="342"/>
      <c r="SBK86" s="342"/>
      <c r="SBL86" s="342"/>
      <c r="SBM86" s="342"/>
      <c r="SBN86" s="342"/>
      <c r="SBO86" s="342"/>
      <c r="SBP86" s="342"/>
      <c r="SBQ86" s="342"/>
      <c r="SBR86" s="342"/>
      <c r="SBS86" s="342"/>
      <c r="SBT86" s="342"/>
      <c r="SBU86" s="342"/>
      <c r="SBV86" s="342"/>
      <c r="SBW86" s="342"/>
      <c r="SBX86" s="342"/>
      <c r="SBY86" s="342"/>
      <c r="SBZ86" s="342"/>
      <c r="SCA86" s="342"/>
      <c r="SCB86" s="342"/>
      <c r="SCC86" s="342"/>
      <c r="SCD86" s="342"/>
      <c r="SCE86" s="342"/>
      <c r="SCF86" s="342"/>
      <c r="SCG86" s="342"/>
      <c r="SCH86" s="342"/>
      <c r="SCI86" s="342"/>
      <c r="SCJ86" s="342"/>
      <c r="SCK86" s="342"/>
      <c r="SCL86" s="342"/>
      <c r="SCM86" s="342"/>
      <c r="SCN86" s="342"/>
      <c r="SCO86" s="342"/>
      <c r="SCP86" s="342"/>
      <c r="SCQ86" s="342"/>
      <c r="SCR86" s="342"/>
      <c r="SCS86" s="342"/>
      <c r="SCT86" s="342"/>
      <c r="SCU86" s="342"/>
      <c r="SCV86" s="342"/>
      <c r="SCW86" s="342"/>
      <c r="SCX86" s="342"/>
      <c r="SCY86" s="342"/>
      <c r="SCZ86" s="342"/>
      <c r="SDA86" s="342"/>
      <c r="SDB86" s="342"/>
      <c r="SDC86" s="342"/>
      <c r="SDD86" s="342"/>
      <c r="SDE86" s="342"/>
      <c r="SDF86" s="342"/>
      <c r="SDG86" s="342"/>
      <c r="SDH86" s="342"/>
      <c r="SDI86" s="342"/>
      <c r="SDJ86" s="342"/>
      <c r="SDK86" s="342"/>
      <c r="SDL86" s="342"/>
      <c r="SDM86" s="342"/>
      <c r="SDN86" s="342"/>
      <c r="SDO86" s="342"/>
      <c r="SDP86" s="342"/>
      <c r="SDQ86" s="342"/>
      <c r="SDR86" s="342"/>
      <c r="SDS86" s="342"/>
      <c r="SDT86" s="342"/>
      <c r="SDU86" s="342"/>
      <c r="SDV86" s="342"/>
      <c r="SDW86" s="342"/>
      <c r="SDX86" s="342"/>
      <c r="SDY86" s="342"/>
      <c r="SDZ86" s="342"/>
      <c r="SEA86" s="342"/>
      <c r="SEB86" s="342"/>
      <c r="SEC86" s="342"/>
      <c r="SED86" s="342"/>
      <c r="SEE86" s="342"/>
      <c r="SEF86" s="342"/>
      <c r="SEG86" s="342"/>
      <c r="SEH86" s="342"/>
      <c r="SEI86" s="342"/>
      <c r="SEJ86" s="342"/>
      <c r="SEK86" s="342"/>
      <c r="SEL86" s="342"/>
      <c r="SEM86" s="342"/>
      <c r="SEN86" s="342"/>
      <c r="SEO86" s="342"/>
      <c r="SEP86" s="342"/>
      <c r="SEQ86" s="342"/>
      <c r="SER86" s="342"/>
      <c r="SES86" s="342"/>
      <c r="SET86" s="342"/>
      <c r="SEU86" s="342"/>
      <c r="SEV86" s="342"/>
      <c r="SEW86" s="342"/>
      <c r="SEX86" s="342"/>
      <c r="SEY86" s="342"/>
      <c r="SEZ86" s="342"/>
      <c r="SFA86" s="342"/>
      <c r="SFB86" s="342"/>
      <c r="SFC86" s="342"/>
      <c r="SFD86" s="342"/>
      <c r="SFE86" s="342"/>
      <c r="SFF86" s="342"/>
      <c r="SFG86" s="342"/>
      <c r="SFH86" s="342"/>
      <c r="SFI86" s="342"/>
      <c r="SFJ86" s="342"/>
      <c r="SFK86" s="342"/>
      <c r="SFL86" s="342"/>
      <c r="SFM86" s="342"/>
      <c r="SFN86" s="342"/>
      <c r="SFO86" s="342"/>
      <c r="SFP86" s="342"/>
      <c r="SFQ86" s="342"/>
      <c r="SFR86" s="342"/>
      <c r="SFS86" s="342"/>
      <c r="SFT86" s="342"/>
      <c r="SFU86" s="342"/>
      <c r="SFV86" s="342"/>
      <c r="SFW86" s="342"/>
      <c r="SFX86" s="342"/>
      <c r="SFY86" s="342"/>
      <c r="SFZ86" s="342"/>
      <c r="SGA86" s="342"/>
      <c r="SGB86" s="342"/>
      <c r="SGC86" s="342"/>
      <c r="SGD86" s="342"/>
      <c r="SGE86" s="342"/>
      <c r="SGF86" s="342"/>
      <c r="SGG86" s="342"/>
      <c r="SGH86" s="342"/>
      <c r="SGI86" s="342"/>
      <c r="SGJ86" s="342"/>
      <c r="SGK86" s="342"/>
      <c r="SGL86" s="342"/>
      <c r="SGM86" s="342"/>
      <c r="SGN86" s="342"/>
      <c r="SGO86" s="342"/>
      <c r="SGP86" s="342"/>
      <c r="SGQ86" s="342"/>
      <c r="SGR86" s="342"/>
      <c r="SGS86" s="342"/>
      <c r="SGT86" s="342"/>
      <c r="SGU86" s="342"/>
      <c r="SGV86" s="342"/>
      <c r="SGW86" s="342"/>
      <c r="SGX86" s="342"/>
      <c r="SGY86" s="342"/>
      <c r="SGZ86" s="342"/>
      <c r="SHA86" s="342"/>
      <c r="SHB86" s="342"/>
      <c r="SHC86" s="342"/>
      <c r="SHD86" s="342"/>
      <c r="SHE86" s="342"/>
      <c r="SHF86" s="342"/>
      <c r="SHG86" s="342"/>
      <c r="SHH86" s="342"/>
      <c r="SHI86" s="342"/>
      <c r="SHJ86" s="342"/>
      <c r="SHK86" s="342"/>
      <c r="SHL86" s="342"/>
      <c r="SHM86" s="342"/>
      <c r="SHN86" s="342"/>
      <c r="SHO86" s="342"/>
      <c r="SHP86" s="342"/>
      <c r="SHQ86" s="342"/>
      <c r="SHR86" s="342"/>
      <c r="SHS86" s="342"/>
      <c r="SHT86" s="342"/>
      <c r="SHU86" s="342"/>
      <c r="SHV86" s="342"/>
      <c r="SHW86" s="342"/>
      <c r="SHX86" s="342"/>
      <c r="SHY86" s="342"/>
      <c r="SHZ86" s="342"/>
      <c r="SIA86" s="342"/>
      <c r="SIB86" s="342"/>
      <c r="SIC86" s="342"/>
      <c r="SID86" s="342"/>
      <c r="SIE86" s="342"/>
      <c r="SIF86" s="342"/>
      <c r="SIG86" s="342"/>
      <c r="SIH86" s="342"/>
      <c r="SII86" s="342"/>
      <c r="SIJ86" s="342"/>
      <c r="SIK86" s="342"/>
      <c r="SIL86" s="342"/>
      <c r="SIM86" s="342"/>
      <c r="SIN86" s="342"/>
      <c r="SIO86" s="342"/>
      <c r="SIP86" s="342"/>
      <c r="SIQ86" s="342"/>
      <c r="SIR86" s="342"/>
      <c r="SIS86" s="342"/>
      <c r="SIT86" s="342"/>
      <c r="SIU86" s="342"/>
      <c r="SIV86" s="342"/>
      <c r="SIW86" s="342"/>
      <c r="SIX86" s="342"/>
      <c r="SIY86" s="342"/>
      <c r="SIZ86" s="342"/>
      <c r="SJA86" s="342"/>
      <c r="SJB86" s="342"/>
      <c r="SJC86" s="342"/>
      <c r="SJD86" s="342"/>
      <c r="SJE86" s="342"/>
      <c r="SJF86" s="342"/>
      <c r="SJG86" s="342"/>
      <c r="SJH86" s="342"/>
      <c r="SJI86" s="342"/>
      <c r="SJJ86" s="342"/>
      <c r="SJK86" s="342"/>
      <c r="SJL86" s="342"/>
      <c r="SJM86" s="342"/>
      <c r="SJN86" s="342"/>
      <c r="SJO86" s="342"/>
      <c r="SJP86" s="342"/>
      <c r="SJQ86" s="342"/>
      <c r="SJR86" s="342"/>
      <c r="SJS86" s="342"/>
      <c r="SJT86" s="342"/>
      <c r="SJU86" s="342"/>
      <c r="SJV86" s="342"/>
      <c r="SJW86" s="342"/>
      <c r="SJX86" s="342"/>
      <c r="SJY86" s="342"/>
      <c r="SJZ86" s="342"/>
      <c r="SKA86" s="342"/>
      <c r="SKB86" s="342"/>
      <c r="SKC86" s="342"/>
      <c r="SKD86" s="342"/>
      <c r="SKE86" s="342"/>
      <c r="SKF86" s="342"/>
      <c r="SKG86" s="342"/>
      <c r="SKH86" s="342"/>
      <c r="SKI86" s="342"/>
      <c r="SKJ86" s="342"/>
      <c r="SKK86" s="342"/>
      <c r="SKL86" s="342"/>
      <c r="SKM86" s="342"/>
      <c r="SKN86" s="342"/>
      <c r="SKO86" s="342"/>
      <c r="SKP86" s="342"/>
      <c r="SKQ86" s="342"/>
      <c r="SKR86" s="342"/>
      <c r="SKS86" s="342"/>
      <c r="SKT86" s="342"/>
      <c r="SKU86" s="342"/>
      <c r="SKV86" s="342"/>
      <c r="SKW86" s="342"/>
      <c r="SKX86" s="342"/>
      <c r="SKY86" s="342"/>
      <c r="SKZ86" s="342"/>
      <c r="SLA86" s="342"/>
      <c r="SLB86" s="342"/>
      <c r="SLC86" s="342"/>
      <c r="SLD86" s="342"/>
      <c r="SLE86" s="342"/>
      <c r="SLF86" s="342"/>
      <c r="SLG86" s="342"/>
      <c r="SLH86" s="342"/>
      <c r="SLI86" s="342"/>
      <c r="SLJ86" s="342"/>
      <c r="SLK86" s="342"/>
      <c r="SLL86" s="342"/>
      <c r="SLM86" s="342"/>
      <c r="SLN86" s="342"/>
      <c r="SLO86" s="342"/>
      <c r="SLP86" s="342"/>
      <c r="SLQ86" s="342"/>
      <c r="SLR86" s="342"/>
      <c r="SLS86" s="342"/>
      <c r="SLT86" s="342"/>
      <c r="SLU86" s="342"/>
      <c r="SLV86" s="342"/>
      <c r="SLW86" s="342"/>
      <c r="SLX86" s="342"/>
      <c r="SLY86" s="342"/>
      <c r="SLZ86" s="342"/>
      <c r="SMA86" s="342"/>
      <c r="SMB86" s="342"/>
      <c r="SMC86" s="342"/>
      <c r="SMD86" s="342"/>
      <c r="SME86" s="342"/>
      <c r="SMF86" s="342"/>
      <c r="SMG86" s="342"/>
      <c r="SMH86" s="342"/>
      <c r="SMI86" s="342"/>
      <c r="SMJ86" s="342"/>
      <c r="SMK86" s="342"/>
      <c r="SML86" s="342"/>
      <c r="SMM86" s="342"/>
      <c r="SMN86" s="342"/>
      <c r="SMO86" s="342"/>
      <c r="SMP86" s="342"/>
      <c r="SMQ86" s="342"/>
      <c r="SMR86" s="342"/>
      <c r="SMS86" s="342"/>
      <c r="SMT86" s="342"/>
      <c r="SMU86" s="342"/>
      <c r="SMV86" s="342"/>
      <c r="SMW86" s="342"/>
      <c r="SMX86" s="342"/>
      <c r="SMY86" s="342"/>
      <c r="SMZ86" s="342"/>
      <c r="SNA86" s="342"/>
      <c r="SNB86" s="342"/>
      <c r="SNC86" s="342"/>
      <c r="SND86" s="342"/>
      <c r="SNE86" s="342"/>
      <c r="SNF86" s="342"/>
      <c r="SNG86" s="342"/>
      <c r="SNH86" s="342"/>
      <c r="SNI86" s="342"/>
      <c r="SNJ86" s="342"/>
      <c r="SNK86" s="342"/>
      <c r="SNL86" s="342"/>
      <c r="SNM86" s="342"/>
      <c r="SNN86" s="342"/>
      <c r="SNO86" s="342"/>
      <c r="SNP86" s="342"/>
      <c r="SNQ86" s="342"/>
      <c r="SNR86" s="342"/>
      <c r="SNS86" s="342"/>
      <c r="SNT86" s="342"/>
      <c r="SNU86" s="342"/>
      <c r="SNV86" s="342"/>
      <c r="SNW86" s="342"/>
      <c r="SNX86" s="342"/>
      <c r="SNY86" s="342"/>
      <c r="SNZ86" s="342"/>
      <c r="SOA86" s="342"/>
      <c r="SOB86" s="342"/>
      <c r="SOC86" s="342"/>
      <c r="SOD86" s="342"/>
      <c r="SOE86" s="342"/>
      <c r="SOF86" s="342"/>
      <c r="SOG86" s="342"/>
      <c r="SOH86" s="342"/>
      <c r="SOI86" s="342"/>
      <c r="SOJ86" s="342"/>
      <c r="SOK86" s="342"/>
      <c r="SOL86" s="342"/>
      <c r="SOM86" s="342"/>
      <c r="SON86" s="342"/>
      <c r="SOO86" s="342"/>
      <c r="SOP86" s="342"/>
      <c r="SOQ86" s="342"/>
      <c r="SOR86" s="342"/>
      <c r="SOS86" s="342"/>
      <c r="SOT86" s="342"/>
      <c r="SOU86" s="342"/>
      <c r="SOV86" s="342"/>
      <c r="SOW86" s="342"/>
      <c r="SOX86" s="342"/>
      <c r="SOY86" s="342"/>
      <c r="SOZ86" s="342"/>
      <c r="SPA86" s="342"/>
      <c r="SPB86" s="342"/>
      <c r="SPC86" s="342"/>
      <c r="SPD86" s="342"/>
      <c r="SPE86" s="342"/>
      <c r="SPF86" s="342"/>
      <c r="SPG86" s="342"/>
      <c r="SPH86" s="342"/>
      <c r="SPI86" s="342"/>
      <c r="SPJ86" s="342"/>
      <c r="SPK86" s="342"/>
      <c r="SPL86" s="342"/>
      <c r="SPM86" s="342"/>
      <c r="SPN86" s="342"/>
      <c r="SPO86" s="342"/>
      <c r="SPP86" s="342"/>
      <c r="SPQ86" s="342"/>
      <c r="SPR86" s="342"/>
      <c r="SPS86" s="342"/>
      <c r="SPT86" s="342"/>
      <c r="SPU86" s="342"/>
      <c r="SPV86" s="342"/>
      <c r="SPW86" s="342"/>
      <c r="SPX86" s="342"/>
      <c r="SPY86" s="342"/>
      <c r="SPZ86" s="342"/>
      <c r="SQA86" s="342"/>
      <c r="SQB86" s="342"/>
      <c r="SQC86" s="342"/>
      <c r="SQD86" s="342"/>
      <c r="SQE86" s="342"/>
      <c r="SQF86" s="342"/>
      <c r="SQG86" s="342"/>
      <c r="SQH86" s="342"/>
      <c r="SQI86" s="342"/>
      <c r="SQJ86" s="342"/>
      <c r="SQK86" s="342"/>
      <c r="SQL86" s="342"/>
      <c r="SQM86" s="342"/>
      <c r="SQN86" s="342"/>
      <c r="SQO86" s="342"/>
      <c r="SQP86" s="342"/>
      <c r="SQQ86" s="342"/>
      <c r="SQR86" s="342"/>
      <c r="SQS86" s="342"/>
      <c r="SQT86" s="342"/>
      <c r="SQU86" s="342"/>
      <c r="SQV86" s="342"/>
      <c r="SQW86" s="342"/>
      <c r="SQX86" s="342"/>
      <c r="SQY86" s="342"/>
      <c r="SQZ86" s="342"/>
      <c r="SRA86" s="342"/>
      <c r="SRB86" s="342"/>
      <c r="SRC86" s="342"/>
      <c r="SRD86" s="342"/>
      <c r="SRE86" s="342"/>
      <c r="SRF86" s="342"/>
      <c r="SRG86" s="342"/>
      <c r="SRH86" s="342"/>
      <c r="SRI86" s="342"/>
      <c r="SRJ86" s="342"/>
      <c r="SRK86" s="342"/>
      <c r="SRL86" s="342"/>
      <c r="SRM86" s="342"/>
      <c r="SRN86" s="342"/>
      <c r="SRO86" s="342"/>
      <c r="SRP86" s="342"/>
      <c r="SRQ86" s="342"/>
      <c r="SRR86" s="342"/>
      <c r="SRS86" s="342"/>
      <c r="SRT86" s="342"/>
      <c r="SRU86" s="342"/>
      <c r="SRV86" s="342"/>
      <c r="SRW86" s="342"/>
      <c r="SRX86" s="342"/>
      <c r="SRY86" s="342"/>
      <c r="SRZ86" s="342"/>
      <c r="SSA86" s="342"/>
      <c r="SSB86" s="342"/>
      <c r="SSC86" s="342"/>
      <c r="SSD86" s="342"/>
      <c r="SSE86" s="342"/>
      <c r="SSF86" s="342"/>
      <c r="SSG86" s="342"/>
      <c r="SSH86" s="342"/>
      <c r="SSI86" s="342"/>
      <c r="SSJ86" s="342"/>
      <c r="SSK86" s="342"/>
      <c r="SSL86" s="342"/>
      <c r="SSM86" s="342"/>
      <c r="SSN86" s="342"/>
      <c r="SSO86" s="342"/>
      <c r="SSP86" s="342"/>
      <c r="SSQ86" s="342"/>
      <c r="SSR86" s="342"/>
      <c r="SSS86" s="342"/>
      <c r="SST86" s="342"/>
      <c r="SSU86" s="342"/>
      <c r="SSV86" s="342"/>
      <c r="SSW86" s="342"/>
      <c r="SSX86" s="342"/>
      <c r="SSY86" s="342"/>
      <c r="SSZ86" s="342"/>
      <c r="STA86" s="342"/>
      <c r="STB86" s="342"/>
      <c r="STC86" s="342"/>
      <c r="STD86" s="342"/>
      <c r="STE86" s="342"/>
      <c r="STF86" s="342"/>
      <c r="STG86" s="342"/>
      <c r="STH86" s="342"/>
      <c r="STI86" s="342"/>
      <c r="STJ86" s="342"/>
      <c r="STK86" s="342"/>
      <c r="STL86" s="342"/>
      <c r="STM86" s="342"/>
      <c r="STN86" s="342"/>
      <c r="STO86" s="342"/>
      <c r="STP86" s="342"/>
      <c r="STQ86" s="342"/>
      <c r="STR86" s="342"/>
      <c r="STS86" s="342"/>
      <c r="STT86" s="342"/>
      <c r="STU86" s="342"/>
      <c r="STV86" s="342"/>
      <c r="STW86" s="342"/>
      <c r="STX86" s="342"/>
      <c r="STY86" s="342"/>
      <c r="STZ86" s="342"/>
      <c r="SUA86" s="342"/>
      <c r="SUB86" s="342"/>
      <c r="SUC86" s="342"/>
      <c r="SUD86" s="342"/>
      <c r="SUE86" s="342"/>
      <c r="SUF86" s="342"/>
      <c r="SUG86" s="342"/>
      <c r="SUH86" s="342"/>
      <c r="SUI86" s="342"/>
      <c r="SUJ86" s="342"/>
      <c r="SUK86" s="342"/>
      <c r="SUL86" s="342"/>
      <c r="SUM86" s="342"/>
      <c r="SUN86" s="342"/>
      <c r="SUO86" s="342"/>
      <c r="SUP86" s="342"/>
      <c r="SUQ86" s="342"/>
      <c r="SUR86" s="342"/>
      <c r="SUS86" s="342"/>
      <c r="SUT86" s="342"/>
      <c r="SUU86" s="342"/>
      <c r="SUV86" s="342"/>
      <c r="SUW86" s="342"/>
      <c r="SUX86" s="342"/>
      <c r="SUY86" s="342"/>
      <c r="SUZ86" s="342"/>
      <c r="SVA86" s="342"/>
      <c r="SVB86" s="342"/>
      <c r="SVC86" s="342"/>
      <c r="SVD86" s="342"/>
      <c r="SVE86" s="342"/>
      <c r="SVF86" s="342"/>
      <c r="SVG86" s="342"/>
      <c r="SVH86" s="342"/>
      <c r="SVI86" s="342"/>
      <c r="SVJ86" s="342"/>
      <c r="SVK86" s="342"/>
      <c r="SVL86" s="342"/>
      <c r="SVM86" s="342"/>
      <c r="SVN86" s="342"/>
      <c r="SVO86" s="342"/>
      <c r="SVP86" s="342"/>
      <c r="SVQ86" s="342"/>
      <c r="SVR86" s="342"/>
      <c r="SVS86" s="342"/>
      <c r="SVT86" s="342"/>
      <c r="SVU86" s="342"/>
      <c r="SVV86" s="342"/>
      <c r="SVW86" s="342"/>
      <c r="SVX86" s="342"/>
      <c r="SVY86" s="342"/>
      <c r="SVZ86" s="342"/>
      <c r="SWA86" s="342"/>
      <c r="SWB86" s="342"/>
      <c r="SWC86" s="342"/>
      <c r="SWD86" s="342"/>
      <c r="SWE86" s="342"/>
      <c r="SWF86" s="342"/>
      <c r="SWG86" s="342"/>
      <c r="SWH86" s="342"/>
      <c r="SWI86" s="342"/>
      <c r="SWJ86" s="342"/>
      <c r="SWK86" s="342"/>
      <c r="SWL86" s="342"/>
      <c r="SWM86" s="342"/>
      <c r="SWN86" s="342"/>
      <c r="SWO86" s="342"/>
      <c r="SWP86" s="342"/>
      <c r="SWQ86" s="342"/>
      <c r="SWR86" s="342"/>
      <c r="SWS86" s="342"/>
      <c r="SWT86" s="342"/>
      <c r="SWU86" s="342"/>
      <c r="SWV86" s="342"/>
      <c r="SWW86" s="342"/>
      <c r="SWX86" s="342"/>
      <c r="SWY86" s="342"/>
      <c r="SWZ86" s="342"/>
      <c r="SXA86" s="342"/>
      <c r="SXB86" s="342"/>
      <c r="SXC86" s="342"/>
      <c r="SXD86" s="342"/>
      <c r="SXE86" s="342"/>
      <c r="SXF86" s="342"/>
      <c r="SXG86" s="342"/>
      <c r="SXH86" s="342"/>
      <c r="SXI86" s="342"/>
      <c r="SXJ86" s="342"/>
      <c r="SXK86" s="342"/>
      <c r="SXL86" s="342"/>
      <c r="SXM86" s="342"/>
      <c r="SXN86" s="342"/>
      <c r="SXO86" s="342"/>
      <c r="SXP86" s="342"/>
      <c r="SXQ86" s="342"/>
      <c r="SXR86" s="342"/>
      <c r="SXS86" s="342"/>
      <c r="SXT86" s="342"/>
      <c r="SXU86" s="342"/>
      <c r="SXV86" s="342"/>
      <c r="SXW86" s="342"/>
      <c r="SXX86" s="342"/>
      <c r="SXY86" s="342"/>
      <c r="SXZ86" s="342"/>
      <c r="SYA86" s="342"/>
      <c r="SYB86" s="342"/>
      <c r="SYC86" s="342"/>
      <c r="SYD86" s="342"/>
      <c r="SYE86" s="342"/>
      <c r="SYF86" s="342"/>
      <c r="SYG86" s="342"/>
      <c r="SYH86" s="342"/>
      <c r="SYI86" s="342"/>
      <c r="SYJ86" s="342"/>
      <c r="SYK86" s="342"/>
      <c r="SYL86" s="342"/>
      <c r="SYM86" s="342"/>
      <c r="SYN86" s="342"/>
      <c r="SYO86" s="342"/>
      <c r="SYP86" s="342"/>
      <c r="SYQ86" s="342"/>
      <c r="SYR86" s="342"/>
      <c r="SYS86" s="342"/>
      <c r="SYT86" s="342"/>
      <c r="SYU86" s="342"/>
      <c r="SYV86" s="342"/>
      <c r="SYW86" s="342"/>
      <c r="SYX86" s="342"/>
      <c r="SYY86" s="342"/>
      <c r="SYZ86" s="342"/>
      <c r="SZA86" s="342"/>
      <c r="SZB86" s="342"/>
      <c r="SZC86" s="342"/>
      <c r="SZD86" s="342"/>
      <c r="SZE86" s="342"/>
      <c r="SZF86" s="342"/>
      <c r="SZG86" s="342"/>
      <c r="SZH86" s="342"/>
      <c r="SZI86" s="342"/>
      <c r="SZJ86" s="342"/>
      <c r="SZK86" s="342"/>
      <c r="SZL86" s="342"/>
      <c r="SZM86" s="342"/>
      <c r="SZN86" s="342"/>
      <c r="SZO86" s="342"/>
      <c r="SZP86" s="342"/>
      <c r="SZQ86" s="342"/>
      <c r="SZR86" s="342"/>
      <c r="SZS86" s="342"/>
      <c r="SZT86" s="342"/>
      <c r="SZU86" s="342"/>
      <c r="SZV86" s="342"/>
      <c r="SZW86" s="342"/>
      <c r="SZX86" s="342"/>
      <c r="SZY86" s="342"/>
      <c r="SZZ86" s="342"/>
      <c r="TAA86" s="342"/>
      <c r="TAB86" s="342"/>
      <c r="TAC86" s="342"/>
      <c r="TAD86" s="342"/>
      <c r="TAE86" s="342"/>
      <c r="TAF86" s="342"/>
      <c r="TAG86" s="342"/>
      <c r="TAH86" s="342"/>
      <c r="TAI86" s="342"/>
      <c r="TAJ86" s="342"/>
      <c r="TAK86" s="342"/>
      <c r="TAL86" s="342"/>
      <c r="TAM86" s="342"/>
      <c r="TAN86" s="342"/>
      <c r="TAO86" s="342"/>
      <c r="TAP86" s="342"/>
      <c r="TAQ86" s="342"/>
      <c r="TAR86" s="342"/>
      <c r="TAS86" s="342"/>
      <c r="TAT86" s="342"/>
      <c r="TAU86" s="342"/>
      <c r="TAV86" s="342"/>
      <c r="TAW86" s="342"/>
      <c r="TAX86" s="342"/>
      <c r="TAY86" s="342"/>
      <c r="TAZ86" s="342"/>
      <c r="TBA86" s="342"/>
      <c r="TBB86" s="342"/>
      <c r="TBC86" s="342"/>
      <c r="TBD86" s="342"/>
      <c r="TBE86" s="342"/>
      <c r="TBF86" s="342"/>
      <c r="TBG86" s="342"/>
      <c r="TBH86" s="342"/>
      <c r="TBI86" s="342"/>
      <c r="TBJ86" s="342"/>
      <c r="TBK86" s="342"/>
      <c r="TBL86" s="342"/>
      <c r="TBM86" s="342"/>
      <c r="TBN86" s="342"/>
      <c r="TBO86" s="342"/>
      <c r="TBP86" s="342"/>
      <c r="TBQ86" s="342"/>
      <c r="TBR86" s="342"/>
      <c r="TBS86" s="342"/>
      <c r="TBT86" s="342"/>
      <c r="TBU86" s="342"/>
      <c r="TBV86" s="342"/>
      <c r="TBW86" s="342"/>
      <c r="TBX86" s="342"/>
      <c r="TBY86" s="342"/>
      <c r="TBZ86" s="342"/>
      <c r="TCA86" s="342"/>
      <c r="TCB86" s="342"/>
      <c r="TCC86" s="342"/>
      <c r="TCD86" s="342"/>
      <c r="TCE86" s="342"/>
      <c r="TCF86" s="342"/>
      <c r="TCG86" s="342"/>
      <c r="TCH86" s="342"/>
      <c r="TCI86" s="342"/>
      <c r="TCJ86" s="342"/>
      <c r="TCK86" s="342"/>
      <c r="TCL86" s="342"/>
      <c r="TCM86" s="342"/>
      <c r="TCN86" s="342"/>
      <c r="TCO86" s="342"/>
      <c r="TCP86" s="342"/>
      <c r="TCQ86" s="342"/>
      <c r="TCR86" s="342"/>
      <c r="TCS86" s="342"/>
      <c r="TCT86" s="342"/>
      <c r="TCU86" s="342"/>
      <c r="TCV86" s="342"/>
      <c r="TCW86" s="342"/>
      <c r="TCX86" s="342"/>
      <c r="TCY86" s="342"/>
      <c r="TCZ86" s="342"/>
      <c r="TDA86" s="342"/>
      <c r="TDB86" s="342"/>
      <c r="TDC86" s="342"/>
      <c r="TDD86" s="342"/>
      <c r="TDE86" s="342"/>
      <c r="TDF86" s="342"/>
      <c r="TDG86" s="342"/>
      <c r="TDH86" s="342"/>
      <c r="TDI86" s="342"/>
      <c r="TDJ86" s="342"/>
      <c r="TDK86" s="342"/>
      <c r="TDL86" s="342"/>
      <c r="TDM86" s="342"/>
      <c r="TDN86" s="342"/>
      <c r="TDO86" s="342"/>
      <c r="TDP86" s="342"/>
      <c r="TDQ86" s="342"/>
      <c r="TDR86" s="342"/>
      <c r="TDS86" s="342"/>
      <c r="TDT86" s="342"/>
      <c r="TDU86" s="342"/>
      <c r="TDV86" s="342"/>
      <c r="TDW86" s="342"/>
      <c r="TDX86" s="342"/>
      <c r="TDY86" s="342"/>
      <c r="TDZ86" s="342"/>
      <c r="TEA86" s="342"/>
      <c r="TEB86" s="342"/>
      <c r="TEC86" s="342"/>
      <c r="TED86" s="342"/>
      <c r="TEE86" s="342"/>
      <c r="TEF86" s="342"/>
      <c r="TEG86" s="342"/>
      <c r="TEH86" s="342"/>
      <c r="TEI86" s="342"/>
      <c r="TEJ86" s="342"/>
      <c r="TEK86" s="342"/>
      <c r="TEL86" s="342"/>
      <c r="TEM86" s="342"/>
      <c r="TEN86" s="342"/>
      <c r="TEO86" s="342"/>
      <c r="TEP86" s="342"/>
      <c r="TEQ86" s="342"/>
      <c r="TER86" s="342"/>
      <c r="TES86" s="342"/>
      <c r="TET86" s="342"/>
      <c r="TEU86" s="342"/>
      <c r="TEV86" s="342"/>
      <c r="TEW86" s="342"/>
      <c r="TEX86" s="342"/>
      <c r="TEY86" s="342"/>
      <c r="TEZ86" s="342"/>
      <c r="TFA86" s="342"/>
      <c r="TFB86" s="342"/>
      <c r="TFC86" s="342"/>
      <c r="TFD86" s="342"/>
      <c r="TFE86" s="342"/>
      <c r="TFF86" s="342"/>
      <c r="TFG86" s="342"/>
      <c r="TFH86" s="342"/>
      <c r="TFI86" s="342"/>
      <c r="TFJ86" s="342"/>
      <c r="TFK86" s="342"/>
      <c r="TFL86" s="342"/>
      <c r="TFM86" s="342"/>
      <c r="TFN86" s="342"/>
      <c r="TFO86" s="342"/>
      <c r="TFP86" s="342"/>
      <c r="TFQ86" s="342"/>
      <c r="TFR86" s="342"/>
      <c r="TFS86" s="342"/>
      <c r="TFT86" s="342"/>
      <c r="TFU86" s="342"/>
      <c r="TFV86" s="342"/>
      <c r="TFW86" s="342"/>
      <c r="TFX86" s="342"/>
      <c r="TFY86" s="342"/>
      <c r="TFZ86" s="342"/>
      <c r="TGA86" s="342"/>
      <c r="TGB86" s="342"/>
      <c r="TGC86" s="342"/>
      <c r="TGD86" s="342"/>
      <c r="TGE86" s="342"/>
      <c r="TGF86" s="342"/>
      <c r="TGG86" s="342"/>
      <c r="TGH86" s="342"/>
      <c r="TGI86" s="342"/>
      <c r="TGJ86" s="342"/>
      <c r="TGK86" s="342"/>
      <c r="TGL86" s="342"/>
      <c r="TGM86" s="342"/>
      <c r="TGN86" s="342"/>
      <c r="TGO86" s="342"/>
      <c r="TGP86" s="342"/>
      <c r="TGQ86" s="342"/>
      <c r="TGR86" s="342"/>
      <c r="TGS86" s="342"/>
      <c r="TGT86" s="342"/>
      <c r="TGU86" s="342"/>
      <c r="TGV86" s="342"/>
      <c r="TGW86" s="342"/>
      <c r="TGX86" s="342"/>
      <c r="TGY86" s="342"/>
      <c r="TGZ86" s="342"/>
      <c r="THA86" s="342"/>
      <c r="THB86" s="342"/>
      <c r="THC86" s="342"/>
      <c r="THD86" s="342"/>
      <c r="THE86" s="342"/>
      <c r="THF86" s="342"/>
      <c r="THG86" s="342"/>
      <c r="THH86" s="342"/>
      <c r="THI86" s="342"/>
      <c r="THJ86" s="342"/>
      <c r="THK86" s="342"/>
      <c r="THL86" s="342"/>
      <c r="THM86" s="342"/>
      <c r="THN86" s="342"/>
      <c r="THO86" s="342"/>
      <c r="THP86" s="342"/>
      <c r="THQ86" s="342"/>
      <c r="THR86" s="342"/>
      <c r="THS86" s="342"/>
      <c r="THT86" s="342"/>
      <c r="THU86" s="342"/>
      <c r="THV86" s="342"/>
      <c r="THW86" s="342"/>
      <c r="THX86" s="342"/>
      <c r="THY86" s="342"/>
      <c r="THZ86" s="342"/>
      <c r="TIA86" s="342"/>
      <c r="TIB86" s="342"/>
      <c r="TIC86" s="342"/>
      <c r="TID86" s="342"/>
      <c r="TIE86" s="342"/>
      <c r="TIF86" s="342"/>
      <c r="TIG86" s="342"/>
      <c r="TIH86" s="342"/>
      <c r="TII86" s="342"/>
      <c r="TIJ86" s="342"/>
      <c r="TIK86" s="342"/>
      <c r="TIL86" s="342"/>
      <c r="TIM86" s="342"/>
      <c r="TIN86" s="342"/>
      <c r="TIO86" s="342"/>
      <c r="TIP86" s="342"/>
      <c r="TIQ86" s="342"/>
      <c r="TIR86" s="342"/>
      <c r="TIS86" s="342"/>
      <c r="TIT86" s="342"/>
      <c r="TIU86" s="342"/>
      <c r="TIV86" s="342"/>
      <c r="TIW86" s="342"/>
      <c r="TIX86" s="342"/>
      <c r="TIY86" s="342"/>
      <c r="TIZ86" s="342"/>
      <c r="TJA86" s="342"/>
      <c r="TJB86" s="342"/>
      <c r="TJC86" s="342"/>
      <c r="TJD86" s="342"/>
      <c r="TJE86" s="342"/>
      <c r="TJF86" s="342"/>
      <c r="TJG86" s="342"/>
      <c r="TJH86" s="342"/>
      <c r="TJI86" s="342"/>
      <c r="TJJ86" s="342"/>
      <c r="TJK86" s="342"/>
      <c r="TJL86" s="342"/>
      <c r="TJM86" s="342"/>
      <c r="TJN86" s="342"/>
      <c r="TJO86" s="342"/>
      <c r="TJP86" s="342"/>
      <c r="TJQ86" s="342"/>
      <c r="TJR86" s="342"/>
      <c r="TJS86" s="342"/>
      <c r="TJT86" s="342"/>
      <c r="TJU86" s="342"/>
      <c r="TJV86" s="342"/>
      <c r="TJW86" s="342"/>
      <c r="TJX86" s="342"/>
      <c r="TJY86" s="342"/>
      <c r="TJZ86" s="342"/>
      <c r="TKA86" s="342"/>
      <c r="TKB86" s="342"/>
      <c r="TKC86" s="342"/>
      <c r="TKD86" s="342"/>
      <c r="TKE86" s="342"/>
      <c r="TKF86" s="342"/>
      <c r="TKG86" s="342"/>
      <c r="TKH86" s="342"/>
      <c r="TKI86" s="342"/>
      <c r="TKJ86" s="342"/>
      <c r="TKK86" s="342"/>
      <c r="TKL86" s="342"/>
      <c r="TKM86" s="342"/>
      <c r="TKN86" s="342"/>
      <c r="TKO86" s="342"/>
      <c r="TKP86" s="342"/>
      <c r="TKQ86" s="342"/>
      <c r="TKR86" s="342"/>
      <c r="TKS86" s="342"/>
      <c r="TKT86" s="342"/>
      <c r="TKU86" s="342"/>
      <c r="TKV86" s="342"/>
      <c r="TKW86" s="342"/>
      <c r="TKX86" s="342"/>
      <c r="TKY86" s="342"/>
      <c r="TKZ86" s="342"/>
      <c r="TLA86" s="342"/>
      <c r="TLB86" s="342"/>
      <c r="TLC86" s="342"/>
      <c r="TLD86" s="342"/>
      <c r="TLE86" s="342"/>
      <c r="TLF86" s="342"/>
      <c r="TLG86" s="342"/>
      <c r="TLH86" s="342"/>
      <c r="TLI86" s="342"/>
      <c r="TLJ86" s="342"/>
      <c r="TLK86" s="342"/>
      <c r="TLL86" s="342"/>
      <c r="TLM86" s="342"/>
      <c r="TLN86" s="342"/>
      <c r="TLO86" s="342"/>
      <c r="TLP86" s="342"/>
      <c r="TLQ86" s="342"/>
      <c r="TLR86" s="342"/>
      <c r="TLS86" s="342"/>
      <c r="TLT86" s="342"/>
      <c r="TLU86" s="342"/>
      <c r="TLV86" s="342"/>
      <c r="TLW86" s="342"/>
      <c r="TLX86" s="342"/>
      <c r="TLY86" s="342"/>
      <c r="TLZ86" s="342"/>
      <c r="TMA86" s="342"/>
      <c r="TMB86" s="342"/>
      <c r="TMC86" s="342"/>
      <c r="TMD86" s="342"/>
      <c r="TME86" s="342"/>
      <c r="TMF86" s="342"/>
      <c r="TMG86" s="342"/>
      <c r="TMH86" s="342"/>
      <c r="TMI86" s="342"/>
      <c r="TMJ86" s="342"/>
      <c r="TMK86" s="342"/>
      <c r="TML86" s="342"/>
      <c r="TMM86" s="342"/>
      <c r="TMN86" s="342"/>
      <c r="TMO86" s="342"/>
      <c r="TMP86" s="342"/>
      <c r="TMQ86" s="342"/>
      <c r="TMR86" s="342"/>
      <c r="TMS86" s="342"/>
      <c r="TMT86" s="342"/>
      <c r="TMU86" s="342"/>
      <c r="TMV86" s="342"/>
      <c r="TMW86" s="342"/>
      <c r="TMX86" s="342"/>
      <c r="TMY86" s="342"/>
      <c r="TMZ86" s="342"/>
      <c r="TNA86" s="342"/>
      <c r="TNB86" s="342"/>
      <c r="TNC86" s="342"/>
      <c r="TND86" s="342"/>
      <c r="TNE86" s="342"/>
      <c r="TNF86" s="342"/>
      <c r="TNG86" s="342"/>
      <c r="TNH86" s="342"/>
      <c r="TNI86" s="342"/>
      <c r="TNJ86" s="342"/>
      <c r="TNK86" s="342"/>
      <c r="TNL86" s="342"/>
      <c r="TNM86" s="342"/>
      <c r="TNN86" s="342"/>
      <c r="TNO86" s="342"/>
      <c r="TNP86" s="342"/>
      <c r="TNQ86" s="342"/>
      <c r="TNR86" s="342"/>
      <c r="TNS86" s="342"/>
      <c r="TNT86" s="342"/>
      <c r="TNU86" s="342"/>
      <c r="TNV86" s="342"/>
      <c r="TNW86" s="342"/>
      <c r="TNX86" s="342"/>
      <c r="TNY86" s="342"/>
      <c r="TNZ86" s="342"/>
      <c r="TOA86" s="342"/>
      <c r="TOB86" s="342"/>
      <c r="TOC86" s="342"/>
      <c r="TOD86" s="342"/>
      <c r="TOE86" s="342"/>
      <c r="TOF86" s="342"/>
      <c r="TOG86" s="342"/>
      <c r="TOH86" s="342"/>
      <c r="TOI86" s="342"/>
      <c r="TOJ86" s="342"/>
      <c r="TOK86" s="342"/>
      <c r="TOL86" s="342"/>
      <c r="TOM86" s="342"/>
      <c r="TON86" s="342"/>
      <c r="TOO86" s="342"/>
      <c r="TOP86" s="342"/>
      <c r="TOQ86" s="342"/>
      <c r="TOR86" s="342"/>
      <c r="TOS86" s="342"/>
      <c r="TOT86" s="342"/>
      <c r="TOU86" s="342"/>
      <c r="TOV86" s="342"/>
      <c r="TOW86" s="342"/>
      <c r="TOX86" s="342"/>
      <c r="TOY86" s="342"/>
      <c r="TOZ86" s="342"/>
      <c r="TPA86" s="342"/>
      <c r="TPB86" s="342"/>
      <c r="TPC86" s="342"/>
      <c r="TPD86" s="342"/>
      <c r="TPE86" s="342"/>
      <c r="TPF86" s="342"/>
      <c r="TPG86" s="342"/>
      <c r="TPH86" s="342"/>
      <c r="TPI86" s="342"/>
      <c r="TPJ86" s="342"/>
      <c r="TPK86" s="342"/>
      <c r="TPL86" s="342"/>
      <c r="TPM86" s="342"/>
      <c r="TPN86" s="342"/>
      <c r="TPO86" s="342"/>
      <c r="TPP86" s="342"/>
      <c r="TPQ86" s="342"/>
      <c r="TPR86" s="342"/>
      <c r="TPS86" s="342"/>
      <c r="TPT86" s="342"/>
      <c r="TPU86" s="342"/>
      <c r="TPV86" s="342"/>
      <c r="TPW86" s="342"/>
      <c r="TPX86" s="342"/>
      <c r="TPY86" s="342"/>
      <c r="TPZ86" s="342"/>
      <c r="TQA86" s="342"/>
      <c r="TQB86" s="342"/>
      <c r="TQC86" s="342"/>
      <c r="TQD86" s="342"/>
      <c r="TQE86" s="342"/>
      <c r="TQF86" s="342"/>
      <c r="TQG86" s="342"/>
      <c r="TQH86" s="342"/>
      <c r="TQI86" s="342"/>
      <c r="TQJ86" s="342"/>
      <c r="TQK86" s="342"/>
      <c r="TQL86" s="342"/>
      <c r="TQM86" s="342"/>
      <c r="TQN86" s="342"/>
      <c r="TQO86" s="342"/>
      <c r="TQP86" s="342"/>
      <c r="TQQ86" s="342"/>
      <c r="TQR86" s="342"/>
      <c r="TQS86" s="342"/>
      <c r="TQT86" s="342"/>
      <c r="TQU86" s="342"/>
      <c r="TQV86" s="342"/>
      <c r="TQW86" s="342"/>
      <c r="TQX86" s="342"/>
      <c r="TQY86" s="342"/>
      <c r="TQZ86" s="342"/>
      <c r="TRA86" s="342"/>
      <c r="TRB86" s="342"/>
      <c r="TRC86" s="342"/>
      <c r="TRD86" s="342"/>
      <c r="TRE86" s="342"/>
      <c r="TRF86" s="342"/>
      <c r="TRG86" s="342"/>
      <c r="TRH86" s="342"/>
      <c r="TRI86" s="342"/>
      <c r="TRJ86" s="342"/>
      <c r="TRK86" s="342"/>
      <c r="TRL86" s="342"/>
      <c r="TRM86" s="342"/>
      <c r="TRN86" s="342"/>
      <c r="TRO86" s="342"/>
      <c r="TRP86" s="342"/>
      <c r="TRQ86" s="342"/>
      <c r="TRR86" s="342"/>
      <c r="TRS86" s="342"/>
      <c r="TRT86" s="342"/>
      <c r="TRU86" s="342"/>
      <c r="TRV86" s="342"/>
      <c r="TRW86" s="342"/>
      <c r="TRX86" s="342"/>
      <c r="TRY86" s="342"/>
      <c r="TRZ86" s="342"/>
      <c r="TSA86" s="342"/>
      <c r="TSB86" s="342"/>
      <c r="TSC86" s="342"/>
      <c r="TSD86" s="342"/>
      <c r="TSE86" s="342"/>
      <c r="TSF86" s="342"/>
      <c r="TSG86" s="342"/>
      <c r="TSH86" s="342"/>
      <c r="TSI86" s="342"/>
      <c r="TSJ86" s="342"/>
      <c r="TSK86" s="342"/>
      <c r="TSL86" s="342"/>
      <c r="TSM86" s="342"/>
      <c r="TSN86" s="342"/>
      <c r="TSO86" s="342"/>
      <c r="TSP86" s="342"/>
      <c r="TSQ86" s="342"/>
      <c r="TSR86" s="342"/>
      <c r="TSS86" s="342"/>
      <c r="TST86" s="342"/>
      <c r="TSU86" s="342"/>
      <c r="TSV86" s="342"/>
      <c r="TSW86" s="342"/>
      <c r="TSX86" s="342"/>
      <c r="TSY86" s="342"/>
      <c r="TSZ86" s="342"/>
      <c r="TTA86" s="342"/>
      <c r="TTB86" s="342"/>
      <c r="TTC86" s="342"/>
      <c r="TTD86" s="342"/>
      <c r="TTE86" s="342"/>
      <c r="TTF86" s="342"/>
      <c r="TTG86" s="342"/>
      <c r="TTH86" s="342"/>
      <c r="TTI86" s="342"/>
      <c r="TTJ86" s="342"/>
      <c r="TTK86" s="342"/>
      <c r="TTL86" s="342"/>
      <c r="TTM86" s="342"/>
      <c r="TTN86" s="342"/>
      <c r="TTO86" s="342"/>
      <c r="TTP86" s="342"/>
      <c r="TTQ86" s="342"/>
      <c r="TTR86" s="342"/>
      <c r="TTS86" s="342"/>
      <c r="TTT86" s="342"/>
      <c r="TTU86" s="342"/>
      <c r="TTV86" s="342"/>
      <c r="TTW86" s="342"/>
      <c r="TTX86" s="342"/>
      <c r="TTY86" s="342"/>
      <c r="TTZ86" s="342"/>
      <c r="TUA86" s="342"/>
      <c r="TUB86" s="342"/>
      <c r="TUC86" s="342"/>
      <c r="TUD86" s="342"/>
      <c r="TUE86" s="342"/>
      <c r="TUF86" s="342"/>
      <c r="TUG86" s="342"/>
      <c r="TUH86" s="342"/>
      <c r="TUI86" s="342"/>
      <c r="TUJ86" s="342"/>
      <c r="TUK86" s="342"/>
      <c r="TUL86" s="342"/>
      <c r="TUM86" s="342"/>
      <c r="TUN86" s="342"/>
      <c r="TUO86" s="342"/>
      <c r="TUP86" s="342"/>
      <c r="TUQ86" s="342"/>
      <c r="TUR86" s="342"/>
      <c r="TUS86" s="342"/>
      <c r="TUT86" s="342"/>
      <c r="TUU86" s="342"/>
      <c r="TUV86" s="342"/>
      <c r="TUW86" s="342"/>
      <c r="TUX86" s="342"/>
      <c r="TUY86" s="342"/>
      <c r="TUZ86" s="342"/>
      <c r="TVA86" s="342"/>
      <c r="TVB86" s="342"/>
      <c r="TVC86" s="342"/>
      <c r="TVD86" s="342"/>
      <c r="TVE86" s="342"/>
      <c r="TVF86" s="342"/>
      <c r="TVG86" s="342"/>
      <c r="TVH86" s="342"/>
      <c r="TVI86" s="342"/>
      <c r="TVJ86" s="342"/>
      <c r="TVK86" s="342"/>
      <c r="TVL86" s="342"/>
      <c r="TVM86" s="342"/>
      <c r="TVN86" s="342"/>
      <c r="TVO86" s="342"/>
      <c r="TVP86" s="342"/>
      <c r="TVQ86" s="342"/>
      <c r="TVR86" s="342"/>
      <c r="TVS86" s="342"/>
      <c r="TVT86" s="342"/>
      <c r="TVU86" s="342"/>
      <c r="TVV86" s="342"/>
      <c r="TVW86" s="342"/>
      <c r="TVX86" s="342"/>
      <c r="TVY86" s="342"/>
      <c r="TVZ86" s="342"/>
      <c r="TWA86" s="342"/>
      <c r="TWB86" s="342"/>
      <c r="TWC86" s="342"/>
      <c r="TWD86" s="342"/>
      <c r="TWE86" s="342"/>
      <c r="TWF86" s="342"/>
      <c r="TWG86" s="342"/>
      <c r="TWH86" s="342"/>
      <c r="TWI86" s="342"/>
      <c r="TWJ86" s="342"/>
      <c r="TWK86" s="342"/>
      <c r="TWL86" s="342"/>
      <c r="TWM86" s="342"/>
      <c r="TWN86" s="342"/>
      <c r="TWO86" s="342"/>
      <c r="TWP86" s="342"/>
      <c r="TWQ86" s="342"/>
      <c r="TWR86" s="342"/>
      <c r="TWS86" s="342"/>
      <c r="TWT86" s="342"/>
      <c r="TWU86" s="342"/>
      <c r="TWV86" s="342"/>
      <c r="TWW86" s="342"/>
      <c r="TWX86" s="342"/>
      <c r="TWY86" s="342"/>
      <c r="TWZ86" s="342"/>
      <c r="TXA86" s="342"/>
      <c r="TXB86" s="342"/>
      <c r="TXC86" s="342"/>
      <c r="TXD86" s="342"/>
      <c r="TXE86" s="342"/>
      <c r="TXF86" s="342"/>
      <c r="TXG86" s="342"/>
      <c r="TXH86" s="342"/>
      <c r="TXI86" s="342"/>
      <c r="TXJ86" s="342"/>
      <c r="TXK86" s="342"/>
      <c r="TXL86" s="342"/>
      <c r="TXM86" s="342"/>
      <c r="TXN86" s="342"/>
      <c r="TXO86" s="342"/>
      <c r="TXP86" s="342"/>
      <c r="TXQ86" s="342"/>
      <c r="TXR86" s="342"/>
      <c r="TXS86" s="342"/>
      <c r="TXT86" s="342"/>
      <c r="TXU86" s="342"/>
      <c r="TXV86" s="342"/>
      <c r="TXW86" s="342"/>
      <c r="TXX86" s="342"/>
      <c r="TXY86" s="342"/>
      <c r="TXZ86" s="342"/>
      <c r="TYA86" s="342"/>
      <c r="TYB86" s="342"/>
      <c r="TYC86" s="342"/>
      <c r="TYD86" s="342"/>
      <c r="TYE86" s="342"/>
      <c r="TYF86" s="342"/>
      <c r="TYG86" s="342"/>
      <c r="TYH86" s="342"/>
      <c r="TYI86" s="342"/>
      <c r="TYJ86" s="342"/>
      <c r="TYK86" s="342"/>
      <c r="TYL86" s="342"/>
      <c r="TYM86" s="342"/>
      <c r="TYN86" s="342"/>
      <c r="TYO86" s="342"/>
      <c r="TYP86" s="342"/>
      <c r="TYQ86" s="342"/>
      <c r="TYR86" s="342"/>
      <c r="TYS86" s="342"/>
      <c r="TYT86" s="342"/>
      <c r="TYU86" s="342"/>
      <c r="TYV86" s="342"/>
      <c r="TYW86" s="342"/>
      <c r="TYX86" s="342"/>
      <c r="TYY86" s="342"/>
      <c r="TYZ86" s="342"/>
      <c r="TZA86" s="342"/>
      <c r="TZB86" s="342"/>
      <c r="TZC86" s="342"/>
      <c r="TZD86" s="342"/>
      <c r="TZE86" s="342"/>
      <c r="TZF86" s="342"/>
      <c r="TZG86" s="342"/>
      <c r="TZH86" s="342"/>
      <c r="TZI86" s="342"/>
      <c r="TZJ86" s="342"/>
      <c r="TZK86" s="342"/>
      <c r="TZL86" s="342"/>
      <c r="TZM86" s="342"/>
      <c r="TZN86" s="342"/>
      <c r="TZO86" s="342"/>
      <c r="TZP86" s="342"/>
      <c r="TZQ86" s="342"/>
      <c r="TZR86" s="342"/>
      <c r="TZS86" s="342"/>
      <c r="TZT86" s="342"/>
      <c r="TZU86" s="342"/>
      <c r="TZV86" s="342"/>
      <c r="TZW86" s="342"/>
      <c r="TZX86" s="342"/>
      <c r="TZY86" s="342"/>
      <c r="TZZ86" s="342"/>
      <c r="UAA86" s="342"/>
      <c r="UAB86" s="342"/>
      <c r="UAC86" s="342"/>
      <c r="UAD86" s="342"/>
      <c r="UAE86" s="342"/>
      <c r="UAF86" s="342"/>
      <c r="UAG86" s="342"/>
      <c r="UAH86" s="342"/>
      <c r="UAI86" s="342"/>
      <c r="UAJ86" s="342"/>
      <c r="UAK86" s="342"/>
      <c r="UAL86" s="342"/>
      <c r="UAM86" s="342"/>
      <c r="UAN86" s="342"/>
      <c r="UAO86" s="342"/>
      <c r="UAP86" s="342"/>
      <c r="UAQ86" s="342"/>
      <c r="UAR86" s="342"/>
      <c r="UAS86" s="342"/>
      <c r="UAT86" s="342"/>
      <c r="UAU86" s="342"/>
      <c r="UAV86" s="342"/>
      <c r="UAW86" s="342"/>
      <c r="UAX86" s="342"/>
      <c r="UAY86" s="342"/>
      <c r="UAZ86" s="342"/>
      <c r="UBA86" s="342"/>
      <c r="UBB86" s="342"/>
      <c r="UBC86" s="342"/>
      <c r="UBD86" s="342"/>
      <c r="UBE86" s="342"/>
      <c r="UBF86" s="342"/>
      <c r="UBG86" s="342"/>
      <c r="UBH86" s="342"/>
      <c r="UBI86" s="342"/>
      <c r="UBJ86" s="342"/>
      <c r="UBK86" s="342"/>
      <c r="UBL86" s="342"/>
      <c r="UBM86" s="342"/>
      <c r="UBN86" s="342"/>
      <c r="UBO86" s="342"/>
      <c r="UBP86" s="342"/>
      <c r="UBQ86" s="342"/>
      <c r="UBR86" s="342"/>
      <c r="UBS86" s="342"/>
      <c r="UBT86" s="342"/>
      <c r="UBU86" s="342"/>
      <c r="UBV86" s="342"/>
      <c r="UBW86" s="342"/>
      <c r="UBX86" s="342"/>
      <c r="UBY86" s="342"/>
      <c r="UBZ86" s="342"/>
      <c r="UCA86" s="342"/>
      <c r="UCB86" s="342"/>
      <c r="UCC86" s="342"/>
      <c r="UCD86" s="342"/>
      <c r="UCE86" s="342"/>
      <c r="UCF86" s="342"/>
      <c r="UCG86" s="342"/>
      <c r="UCH86" s="342"/>
      <c r="UCI86" s="342"/>
      <c r="UCJ86" s="342"/>
      <c r="UCK86" s="342"/>
      <c r="UCL86" s="342"/>
      <c r="UCM86" s="342"/>
      <c r="UCN86" s="342"/>
      <c r="UCO86" s="342"/>
      <c r="UCP86" s="342"/>
      <c r="UCQ86" s="342"/>
      <c r="UCR86" s="342"/>
      <c r="UCS86" s="342"/>
      <c r="UCT86" s="342"/>
      <c r="UCU86" s="342"/>
      <c r="UCV86" s="342"/>
      <c r="UCW86" s="342"/>
      <c r="UCX86" s="342"/>
      <c r="UCY86" s="342"/>
      <c r="UCZ86" s="342"/>
      <c r="UDA86" s="342"/>
      <c r="UDB86" s="342"/>
      <c r="UDC86" s="342"/>
      <c r="UDD86" s="342"/>
      <c r="UDE86" s="342"/>
      <c r="UDF86" s="342"/>
      <c r="UDG86" s="342"/>
      <c r="UDH86" s="342"/>
      <c r="UDI86" s="342"/>
      <c r="UDJ86" s="342"/>
      <c r="UDK86" s="342"/>
      <c r="UDL86" s="342"/>
      <c r="UDM86" s="342"/>
      <c r="UDN86" s="342"/>
      <c r="UDO86" s="342"/>
      <c r="UDP86" s="342"/>
      <c r="UDQ86" s="342"/>
      <c r="UDR86" s="342"/>
      <c r="UDS86" s="342"/>
      <c r="UDT86" s="342"/>
      <c r="UDU86" s="342"/>
      <c r="UDV86" s="342"/>
      <c r="UDW86" s="342"/>
      <c r="UDX86" s="342"/>
      <c r="UDY86" s="342"/>
      <c r="UDZ86" s="342"/>
      <c r="UEA86" s="342"/>
      <c r="UEB86" s="342"/>
      <c r="UEC86" s="342"/>
      <c r="UED86" s="342"/>
      <c r="UEE86" s="342"/>
      <c r="UEF86" s="342"/>
      <c r="UEG86" s="342"/>
      <c r="UEH86" s="342"/>
      <c r="UEI86" s="342"/>
      <c r="UEJ86" s="342"/>
      <c r="UEK86" s="342"/>
      <c r="UEL86" s="342"/>
      <c r="UEM86" s="342"/>
      <c r="UEN86" s="342"/>
      <c r="UEO86" s="342"/>
      <c r="UEP86" s="342"/>
      <c r="UEQ86" s="342"/>
      <c r="UER86" s="342"/>
      <c r="UES86" s="342"/>
      <c r="UET86" s="342"/>
      <c r="UEU86" s="342"/>
      <c r="UEV86" s="342"/>
      <c r="UEW86" s="342"/>
      <c r="UEX86" s="342"/>
      <c r="UEY86" s="342"/>
      <c r="UEZ86" s="342"/>
      <c r="UFA86" s="342"/>
      <c r="UFB86" s="342"/>
      <c r="UFC86" s="342"/>
      <c r="UFD86" s="342"/>
      <c r="UFE86" s="342"/>
      <c r="UFF86" s="342"/>
      <c r="UFG86" s="342"/>
      <c r="UFH86" s="342"/>
      <c r="UFI86" s="342"/>
      <c r="UFJ86" s="342"/>
      <c r="UFK86" s="342"/>
      <c r="UFL86" s="342"/>
      <c r="UFM86" s="342"/>
      <c r="UFN86" s="342"/>
      <c r="UFO86" s="342"/>
      <c r="UFP86" s="342"/>
      <c r="UFQ86" s="342"/>
      <c r="UFR86" s="342"/>
      <c r="UFS86" s="342"/>
      <c r="UFT86" s="342"/>
      <c r="UFU86" s="342"/>
      <c r="UFV86" s="342"/>
      <c r="UFW86" s="342"/>
      <c r="UFX86" s="342"/>
      <c r="UFY86" s="342"/>
      <c r="UFZ86" s="342"/>
      <c r="UGA86" s="342"/>
      <c r="UGB86" s="342"/>
      <c r="UGC86" s="342"/>
      <c r="UGD86" s="342"/>
      <c r="UGE86" s="342"/>
      <c r="UGF86" s="342"/>
      <c r="UGG86" s="342"/>
      <c r="UGH86" s="342"/>
      <c r="UGI86" s="342"/>
      <c r="UGJ86" s="342"/>
      <c r="UGK86" s="342"/>
      <c r="UGL86" s="342"/>
      <c r="UGM86" s="342"/>
      <c r="UGN86" s="342"/>
      <c r="UGO86" s="342"/>
      <c r="UGP86" s="342"/>
      <c r="UGQ86" s="342"/>
      <c r="UGR86" s="342"/>
      <c r="UGS86" s="342"/>
      <c r="UGT86" s="342"/>
      <c r="UGU86" s="342"/>
      <c r="UGV86" s="342"/>
      <c r="UGW86" s="342"/>
      <c r="UGX86" s="342"/>
      <c r="UGY86" s="342"/>
      <c r="UGZ86" s="342"/>
      <c r="UHA86" s="342"/>
      <c r="UHB86" s="342"/>
      <c r="UHC86" s="342"/>
      <c r="UHD86" s="342"/>
      <c r="UHE86" s="342"/>
      <c r="UHF86" s="342"/>
      <c r="UHG86" s="342"/>
      <c r="UHH86" s="342"/>
      <c r="UHI86" s="342"/>
      <c r="UHJ86" s="342"/>
      <c r="UHK86" s="342"/>
      <c r="UHL86" s="342"/>
      <c r="UHM86" s="342"/>
      <c r="UHN86" s="342"/>
      <c r="UHO86" s="342"/>
      <c r="UHP86" s="342"/>
      <c r="UHQ86" s="342"/>
      <c r="UHR86" s="342"/>
      <c r="UHS86" s="342"/>
      <c r="UHT86" s="342"/>
      <c r="UHU86" s="342"/>
      <c r="UHV86" s="342"/>
      <c r="UHW86" s="342"/>
      <c r="UHX86" s="342"/>
      <c r="UHY86" s="342"/>
      <c r="UHZ86" s="342"/>
      <c r="UIA86" s="342"/>
      <c r="UIB86" s="342"/>
      <c r="UIC86" s="342"/>
      <c r="UID86" s="342"/>
      <c r="UIE86" s="342"/>
      <c r="UIF86" s="342"/>
      <c r="UIG86" s="342"/>
      <c r="UIH86" s="342"/>
      <c r="UII86" s="342"/>
      <c r="UIJ86" s="342"/>
      <c r="UIK86" s="342"/>
      <c r="UIL86" s="342"/>
      <c r="UIM86" s="342"/>
      <c r="UIN86" s="342"/>
      <c r="UIO86" s="342"/>
      <c r="UIP86" s="342"/>
      <c r="UIQ86" s="342"/>
      <c r="UIR86" s="342"/>
      <c r="UIS86" s="342"/>
      <c r="UIT86" s="342"/>
      <c r="UIU86" s="342"/>
      <c r="UIV86" s="342"/>
      <c r="UIW86" s="342"/>
      <c r="UIX86" s="342"/>
      <c r="UIY86" s="342"/>
      <c r="UIZ86" s="342"/>
      <c r="UJA86" s="342"/>
      <c r="UJB86" s="342"/>
      <c r="UJC86" s="342"/>
      <c r="UJD86" s="342"/>
      <c r="UJE86" s="342"/>
      <c r="UJF86" s="342"/>
      <c r="UJG86" s="342"/>
      <c r="UJH86" s="342"/>
      <c r="UJI86" s="342"/>
      <c r="UJJ86" s="342"/>
      <c r="UJK86" s="342"/>
      <c r="UJL86" s="342"/>
      <c r="UJM86" s="342"/>
      <c r="UJN86" s="342"/>
      <c r="UJO86" s="342"/>
      <c r="UJP86" s="342"/>
      <c r="UJQ86" s="342"/>
      <c r="UJR86" s="342"/>
      <c r="UJS86" s="342"/>
      <c r="UJT86" s="342"/>
      <c r="UJU86" s="342"/>
      <c r="UJV86" s="342"/>
      <c r="UJW86" s="342"/>
      <c r="UJX86" s="342"/>
      <c r="UJY86" s="342"/>
      <c r="UJZ86" s="342"/>
      <c r="UKA86" s="342"/>
      <c r="UKB86" s="342"/>
      <c r="UKC86" s="342"/>
      <c r="UKD86" s="342"/>
      <c r="UKE86" s="342"/>
      <c r="UKF86" s="342"/>
      <c r="UKG86" s="342"/>
      <c r="UKH86" s="342"/>
      <c r="UKI86" s="342"/>
      <c r="UKJ86" s="342"/>
      <c r="UKK86" s="342"/>
      <c r="UKL86" s="342"/>
      <c r="UKM86" s="342"/>
      <c r="UKN86" s="342"/>
      <c r="UKO86" s="342"/>
      <c r="UKP86" s="342"/>
      <c r="UKQ86" s="342"/>
      <c r="UKR86" s="342"/>
      <c r="UKS86" s="342"/>
      <c r="UKT86" s="342"/>
      <c r="UKU86" s="342"/>
      <c r="UKV86" s="342"/>
      <c r="UKW86" s="342"/>
      <c r="UKX86" s="342"/>
      <c r="UKY86" s="342"/>
      <c r="UKZ86" s="342"/>
      <c r="ULA86" s="342"/>
      <c r="ULB86" s="342"/>
      <c r="ULC86" s="342"/>
      <c r="ULD86" s="342"/>
      <c r="ULE86" s="342"/>
      <c r="ULF86" s="342"/>
      <c r="ULG86" s="342"/>
      <c r="ULH86" s="342"/>
      <c r="ULI86" s="342"/>
      <c r="ULJ86" s="342"/>
      <c r="ULK86" s="342"/>
      <c r="ULL86" s="342"/>
      <c r="ULM86" s="342"/>
      <c r="ULN86" s="342"/>
      <c r="ULO86" s="342"/>
      <c r="ULP86" s="342"/>
      <c r="ULQ86" s="342"/>
      <c r="ULR86" s="342"/>
      <c r="ULS86" s="342"/>
      <c r="ULT86" s="342"/>
      <c r="ULU86" s="342"/>
      <c r="ULV86" s="342"/>
      <c r="ULW86" s="342"/>
      <c r="ULX86" s="342"/>
      <c r="ULY86" s="342"/>
      <c r="ULZ86" s="342"/>
      <c r="UMA86" s="342"/>
      <c r="UMB86" s="342"/>
      <c r="UMC86" s="342"/>
      <c r="UMD86" s="342"/>
      <c r="UME86" s="342"/>
      <c r="UMF86" s="342"/>
      <c r="UMG86" s="342"/>
      <c r="UMH86" s="342"/>
      <c r="UMI86" s="342"/>
      <c r="UMJ86" s="342"/>
      <c r="UMK86" s="342"/>
      <c r="UML86" s="342"/>
      <c r="UMM86" s="342"/>
      <c r="UMN86" s="342"/>
      <c r="UMO86" s="342"/>
      <c r="UMP86" s="342"/>
      <c r="UMQ86" s="342"/>
      <c r="UMR86" s="342"/>
      <c r="UMS86" s="342"/>
      <c r="UMT86" s="342"/>
      <c r="UMU86" s="342"/>
      <c r="UMV86" s="342"/>
      <c r="UMW86" s="342"/>
      <c r="UMX86" s="342"/>
      <c r="UMY86" s="342"/>
      <c r="UMZ86" s="342"/>
      <c r="UNA86" s="342"/>
      <c r="UNB86" s="342"/>
      <c r="UNC86" s="342"/>
      <c r="UND86" s="342"/>
      <c r="UNE86" s="342"/>
      <c r="UNF86" s="342"/>
      <c r="UNG86" s="342"/>
      <c r="UNH86" s="342"/>
      <c r="UNI86" s="342"/>
      <c r="UNJ86" s="342"/>
      <c r="UNK86" s="342"/>
      <c r="UNL86" s="342"/>
      <c r="UNM86" s="342"/>
      <c r="UNN86" s="342"/>
      <c r="UNO86" s="342"/>
      <c r="UNP86" s="342"/>
      <c r="UNQ86" s="342"/>
      <c r="UNR86" s="342"/>
      <c r="UNS86" s="342"/>
      <c r="UNT86" s="342"/>
      <c r="UNU86" s="342"/>
      <c r="UNV86" s="342"/>
      <c r="UNW86" s="342"/>
      <c r="UNX86" s="342"/>
      <c r="UNY86" s="342"/>
      <c r="UNZ86" s="342"/>
      <c r="UOA86" s="342"/>
      <c r="UOB86" s="342"/>
      <c r="UOC86" s="342"/>
      <c r="UOD86" s="342"/>
      <c r="UOE86" s="342"/>
      <c r="UOF86" s="342"/>
      <c r="UOG86" s="342"/>
      <c r="UOH86" s="342"/>
      <c r="UOI86" s="342"/>
      <c r="UOJ86" s="342"/>
      <c r="UOK86" s="342"/>
      <c r="UOL86" s="342"/>
      <c r="UOM86" s="342"/>
      <c r="UON86" s="342"/>
      <c r="UOO86" s="342"/>
      <c r="UOP86" s="342"/>
      <c r="UOQ86" s="342"/>
      <c r="UOR86" s="342"/>
      <c r="UOS86" s="342"/>
      <c r="UOT86" s="342"/>
      <c r="UOU86" s="342"/>
      <c r="UOV86" s="342"/>
      <c r="UOW86" s="342"/>
      <c r="UOX86" s="342"/>
      <c r="UOY86" s="342"/>
      <c r="UOZ86" s="342"/>
      <c r="UPA86" s="342"/>
      <c r="UPB86" s="342"/>
      <c r="UPC86" s="342"/>
      <c r="UPD86" s="342"/>
      <c r="UPE86" s="342"/>
      <c r="UPF86" s="342"/>
      <c r="UPG86" s="342"/>
      <c r="UPH86" s="342"/>
      <c r="UPI86" s="342"/>
      <c r="UPJ86" s="342"/>
      <c r="UPK86" s="342"/>
      <c r="UPL86" s="342"/>
      <c r="UPM86" s="342"/>
      <c r="UPN86" s="342"/>
      <c r="UPO86" s="342"/>
      <c r="UPP86" s="342"/>
      <c r="UPQ86" s="342"/>
      <c r="UPR86" s="342"/>
      <c r="UPS86" s="342"/>
      <c r="UPT86" s="342"/>
      <c r="UPU86" s="342"/>
      <c r="UPV86" s="342"/>
      <c r="UPW86" s="342"/>
      <c r="UPX86" s="342"/>
      <c r="UPY86" s="342"/>
      <c r="UPZ86" s="342"/>
      <c r="UQA86" s="342"/>
      <c r="UQB86" s="342"/>
      <c r="UQC86" s="342"/>
      <c r="UQD86" s="342"/>
      <c r="UQE86" s="342"/>
      <c r="UQF86" s="342"/>
      <c r="UQG86" s="342"/>
      <c r="UQH86" s="342"/>
      <c r="UQI86" s="342"/>
      <c r="UQJ86" s="342"/>
      <c r="UQK86" s="342"/>
      <c r="UQL86" s="342"/>
      <c r="UQM86" s="342"/>
      <c r="UQN86" s="342"/>
      <c r="UQO86" s="342"/>
      <c r="UQP86" s="342"/>
      <c r="UQQ86" s="342"/>
      <c r="UQR86" s="342"/>
      <c r="UQS86" s="342"/>
      <c r="UQT86" s="342"/>
      <c r="UQU86" s="342"/>
      <c r="UQV86" s="342"/>
      <c r="UQW86" s="342"/>
      <c r="UQX86" s="342"/>
      <c r="UQY86" s="342"/>
      <c r="UQZ86" s="342"/>
      <c r="URA86" s="342"/>
      <c r="URB86" s="342"/>
      <c r="URC86" s="342"/>
      <c r="URD86" s="342"/>
      <c r="URE86" s="342"/>
      <c r="URF86" s="342"/>
      <c r="URG86" s="342"/>
      <c r="URH86" s="342"/>
      <c r="URI86" s="342"/>
      <c r="URJ86" s="342"/>
      <c r="URK86" s="342"/>
      <c r="URL86" s="342"/>
      <c r="URM86" s="342"/>
      <c r="URN86" s="342"/>
      <c r="URO86" s="342"/>
      <c r="URP86" s="342"/>
      <c r="URQ86" s="342"/>
      <c r="URR86" s="342"/>
      <c r="URS86" s="342"/>
      <c r="URT86" s="342"/>
      <c r="URU86" s="342"/>
      <c r="URV86" s="342"/>
      <c r="URW86" s="342"/>
      <c r="URX86" s="342"/>
      <c r="URY86" s="342"/>
      <c r="URZ86" s="342"/>
      <c r="USA86" s="342"/>
      <c r="USB86" s="342"/>
      <c r="USC86" s="342"/>
      <c r="USD86" s="342"/>
      <c r="USE86" s="342"/>
      <c r="USF86" s="342"/>
      <c r="USG86" s="342"/>
      <c r="USH86" s="342"/>
      <c r="USI86" s="342"/>
      <c r="USJ86" s="342"/>
      <c r="USK86" s="342"/>
      <c r="USL86" s="342"/>
      <c r="USM86" s="342"/>
      <c r="USN86" s="342"/>
      <c r="USO86" s="342"/>
      <c r="USP86" s="342"/>
      <c r="USQ86" s="342"/>
      <c r="USR86" s="342"/>
      <c r="USS86" s="342"/>
      <c r="UST86" s="342"/>
      <c r="USU86" s="342"/>
      <c r="USV86" s="342"/>
      <c r="USW86" s="342"/>
      <c r="USX86" s="342"/>
      <c r="USY86" s="342"/>
      <c r="USZ86" s="342"/>
      <c r="UTA86" s="342"/>
      <c r="UTB86" s="342"/>
      <c r="UTC86" s="342"/>
      <c r="UTD86" s="342"/>
      <c r="UTE86" s="342"/>
      <c r="UTF86" s="342"/>
      <c r="UTG86" s="342"/>
      <c r="UTH86" s="342"/>
      <c r="UTI86" s="342"/>
      <c r="UTJ86" s="342"/>
      <c r="UTK86" s="342"/>
      <c r="UTL86" s="342"/>
      <c r="UTM86" s="342"/>
      <c r="UTN86" s="342"/>
      <c r="UTO86" s="342"/>
      <c r="UTP86" s="342"/>
      <c r="UTQ86" s="342"/>
      <c r="UTR86" s="342"/>
      <c r="UTS86" s="342"/>
      <c r="UTT86" s="342"/>
      <c r="UTU86" s="342"/>
      <c r="UTV86" s="342"/>
      <c r="UTW86" s="342"/>
      <c r="UTX86" s="342"/>
      <c r="UTY86" s="342"/>
      <c r="UTZ86" s="342"/>
      <c r="UUA86" s="342"/>
      <c r="UUB86" s="342"/>
      <c r="UUC86" s="342"/>
      <c r="UUD86" s="342"/>
      <c r="UUE86" s="342"/>
      <c r="UUF86" s="342"/>
      <c r="UUG86" s="342"/>
      <c r="UUH86" s="342"/>
      <c r="UUI86" s="342"/>
      <c r="UUJ86" s="342"/>
      <c r="UUK86" s="342"/>
      <c r="UUL86" s="342"/>
      <c r="UUM86" s="342"/>
      <c r="UUN86" s="342"/>
      <c r="UUO86" s="342"/>
      <c r="UUP86" s="342"/>
      <c r="UUQ86" s="342"/>
      <c r="UUR86" s="342"/>
      <c r="UUS86" s="342"/>
      <c r="UUT86" s="342"/>
      <c r="UUU86" s="342"/>
      <c r="UUV86" s="342"/>
      <c r="UUW86" s="342"/>
      <c r="UUX86" s="342"/>
      <c r="UUY86" s="342"/>
      <c r="UUZ86" s="342"/>
      <c r="UVA86" s="342"/>
      <c r="UVB86" s="342"/>
      <c r="UVC86" s="342"/>
      <c r="UVD86" s="342"/>
      <c r="UVE86" s="342"/>
      <c r="UVF86" s="342"/>
      <c r="UVG86" s="342"/>
      <c r="UVH86" s="342"/>
      <c r="UVI86" s="342"/>
      <c r="UVJ86" s="342"/>
      <c r="UVK86" s="342"/>
      <c r="UVL86" s="342"/>
      <c r="UVM86" s="342"/>
      <c r="UVN86" s="342"/>
      <c r="UVO86" s="342"/>
      <c r="UVP86" s="342"/>
      <c r="UVQ86" s="342"/>
      <c r="UVR86" s="342"/>
      <c r="UVS86" s="342"/>
      <c r="UVT86" s="342"/>
      <c r="UVU86" s="342"/>
      <c r="UVV86" s="342"/>
      <c r="UVW86" s="342"/>
      <c r="UVX86" s="342"/>
      <c r="UVY86" s="342"/>
      <c r="UVZ86" s="342"/>
      <c r="UWA86" s="342"/>
      <c r="UWB86" s="342"/>
      <c r="UWC86" s="342"/>
      <c r="UWD86" s="342"/>
      <c r="UWE86" s="342"/>
      <c r="UWF86" s="342"/>
      <c r="UWG86" s="342"/>
      <c r="UWH86" s="342"/>
      <c r="UWI86" s="342"/>
      <c r="UWJ86" s="342"/>
      <c r="UWK86" s="342"/>
      <c r="UWL86" s="342"/>
      <c r="UWM86" s="342"/>
      <c r="UWN86" s="342"/>
      <c r="UWO86" s="342"/>
      <c r="UWP86" s="342"/>
      <c r="UWQ86" s="342"/>
      <c r="UWR86" s="342"/>
      <c r="UWS86" s="342"/>
      <c r="UWT86" s="342"/>
      <c r="UWU86" s="342"/>
      <c r="UWV86" s="342"/>
      <c r="UWW86" s="342"/>
      <c r="UWX86" s="342"/>
      <c r="UWY86" s="342"/>
      <c r="UWZ86" s="342"/>
      <c r="UXA86" s="342"/>
      <c r="UXB86" s="342"/>
      <c r="UXC86" s="342"/>
      <c r="UXD86" s="342"/>
      <c r="UXE86" s="342"/>
      <c r="UXF86" s="342"/>
      <c r="UXG86" s="342"/>
      <c r="UXH86" s="342"/>
      <c r="UXI86" s="342"/>
      <c r="UXJ86" s="342"/>
      <c r="UXK86" s="342"/>
      <c r="UXL86" s="342"/>
      <c r="UXM86" s="342"/>
      <c r="UXN86" s="342"/>
      <c r="UXO86" s="342"/>
      <c r="UXP86" s="342"/>
      <c r="UXQ86" s="342"/>
      <c r="UXR86" s="342"/>
      <c r="UXS86" s="342"/>
      <c r="UXT86" s="342"/>
      <c r="UXU86" s="342"/>
      <c r="UXV86" s="342"/>
      <c r="UXW86" s="342"/>
      <c r="UXX86" s="342"/>
      <c r="UXY86" s="342"/>
      <c r="UXZ86" s="342"/>
      <c r="UYA86" s="342"/>
      <c r="UYB86" s="342"/>
      <c r="UYC86" s="342"/>
      <c r="UYD86" s="342"/>
      <c r="UYE86" s="342"/>
      <c r="UYF86" s="342"/>
      <c r="UYG86" s="342"/>
      <c r="UYH86" s="342"/>
      <c r="UYI86" s="342"/>
      <c r="UYJ86" s="342"/>
      <c r="UYK86" s="342"/>
      <c r="UYL86" s="342"/>
      <c r="UYM86" s="342"/>
      <c r="UYN86" s="342"/>
      <c r="UYO86" s="342"/>
      <c r="UYP86" s="342"/>
      <c r="UYQ86" s="342"/>
      <c r="UYR86" s="342"/>
      <c r="UYS86" s="342"/>
      <c r="UYT86" s="342"/>
      <c r="UYU86" s="342"/>
      <c r="UYV86" s="342"/>
      <c r="UYW86" s="342"/>
      <c r="UYX86" s="342"/>
      <c r="UYY86" s="342"/>
      <c r="UYZ86" s="342"/>
      <c r="UZA86" s="342"/>
      <c r="UZB86" s="342"/>
      <c r="UZC86" s="342"/>
      <c r="UZD86" s="342"/>
      <c r="UZE86" s="342"/>
      <c r="UZF86" s="342"/>
      <c r="UZG86" s="342"/>
      <c r="UZH86" s="342"/>
      <c r="UZI86" s="342"/>
      <c r="UZJ86" s="342"/>
      <c r="UZK86" s="342"/>
      <c r="UZL86" s="342"/>
      <c r="UZM86" s="342"/>
      <c r="UZN86" s="342"/>
      <c r="UZO86" s="342"/>
      <c r="UZP86" s="342"/>
      <c r="UZQ86" s="342"/>
      <c r="UZR86" s="342"/>
      <c r="UZS86" s="342"/>
      <c r="UZT86" s="342"/>
      <c r="UZU86" s="342"/>
      <c r="UZV86" s="342"/>
      <c r="UZW86" s="342"/>
      <c r="UZX86" s="342"/>
      <c r="UZY86" s="342"/>
      <c r="UZZ86" s="342"/>
      <c r="VAA86" s="342"/>
      <c r="VAB86" s="342"/>
      <c r="VAC86" s="342"/>
      <c r="VAD86" s="342"/>
      <c r="VAE86" s="342"/>
      <c r="VAF86" s="342"/>
      <c r="VAG86" s="342"/>
      <c r="VAH86" s="342"/>
      <c r="VAI86" s="342"/>
      <c r="VAJ86" s="342"/>
      <c r="VAK86" s="342"/>
      <c r="VAL86" s="342"/>
      <c r="VAM86" s="342"/>
      <c r="VAN86" s="342"/>
      <c r="VAO86" s="342"/>
      <c r="VAP86" s="342"/>
      <c r="VAQ86" s="342"/>
      <c r="VAR86" s="342"/>
      <c r="VAS86" s="342"/>
      <c r="VAT86" s="342"/>
      <c r="VAU86" s="342"/>
      <c r="VAV86" s="342"/>
      <c r="VAW86" s="342"/>
      <c r="VAX86" s="342"/>
      <c r="VAY86" s="342"/>
      <c r="VAZ86" s="342"/>
      <c r="VBA86" s="342"/>
      <c r="VBB86" s="342"/>
      <c r="VBC86" s="342"/>
      <c r="VBD86" s="342"/>
      <c r="VBE86" s="342"/>
      <c r="VBF86" s="342"/>
      <c r="VBG86" s="342"/>
      <c r="VBH86" s="342"/>
      <c r="VBI86" s="342"/>
      <c r="VBJ86" s="342"/>
      <c r="VBK86" s="342"/>
      <c r="VBL86" s="342"/>
      <c r="VBM86" s="342"/>
      <c r="VBN86" s="342"/>
      <c r="VBO86" s="342"/>
      <c r="VBP86" s="342"/>
      <c r="VBQ86" s="342"/>
      <c r="VBR86" s="342"/>
      <c r="VBS86" s="342"/>
      <c r="VBT86" s="342"/>
      <c r="VBU86" s="342"/>
      <c r="VBV86" s="342"/>
      <c r="VBW86" s="342"/>
      <c r="VBX86" s="342"/>
      <c r="VBY86" s="342"/>
      <c r="VBZ86" s="342"/>
      <c r="VCA86" s="342"/>
      <c r="VCB86" s="342"/>
      <c r="VCC86" s="342"/>
      <c r="VCD86" s="342"/>
      <c r="VCE86" s="342"/>
      <c r="VCF86" s="342"/>
      <c r="VCG86" s="342"/>
      <c r="VCH86" s="342"/>
      <c r="VCI86" s="342"/>
      <c r="VCJ86" s="342"/>
      <c r="VCK86" s="342"/>
      <c r="VCL86" s="342"/>
      <c r="VCM86" s="342"/>
      <c r="VCN86" s="342"/>
      <c r="VCO86" s="342"/>
      <c r="VCP86" s="342"/>
      <c r="VCQ86" s="342"/>
      <c r="VCR86" s="342"/>
      <c r="VCS86" s="342"/>
      <c r="VCT86" s="342"/>
      <c r="VCU86" s="342"/>
      <c r="VCV86" s="342"/>
      <c r="VCW86" s="342"/>
      <c r="VCX86" s="342"/>
      <c r="VCY86" s="342"/>
      <c r="VCZ86" s="342"/>
      <c r="VDA86" s="342"/>
      <c r="VDB86" s="342"/>
      <c r="VDC86" s="342"/>
      <c r="VDD86" s="342"/>
      <c r="VDE86" s="342"/>
      <c r="VDF86" s="342"/>
      <c r="VDG86" s="342"/>
      <c r="VDH86" s="342"/>
      <c r="VDI86" s="342"/>
      <c r="VDJ86" s="342"/>
      <c r="VDK86" s="342"/>
      <c r="VDL86" s="342"/>
      <c r="VDM86" s="342"/>
      <c r="VDN86" s="342"/>
      <c r="VDO86" s="342"/>
      <c r="VDP86" s="342"/>
      <c r="VDQ86" s="342"/>
      <c r="VDR86" s="342"/>
      <c r="VDS86" s="342"/>
      <c r="VDT86" s="342"/>
      <c r="VDU86" s="342"/>
      <c r="VDV86" s="342"/>
      <c r="VDW86" s="342"/>
      <c r="VDX86" s="342"/>
      <c r="VDY86" s="342"/>
      <c r="VDZ86" s="342"/>
      <c r="VEA86" s="342"/>
      <c r="VEB86" s="342"/>
      <c r="VEC86" s="342"/>
      <c r="VED86" s="342"/>
      <c r="VEE86" s="342"/>
      <c r="VEF86" s="342"/>
      <c r="VEG86" s="342"/>
      <c r="VEH86" s="342"/>
      <c r="VEI86" s="342"/>
      <c r="VEJ86" s="342"/>
      <c r="VEK86" s="342"/>
      <c r="VEL86" s="342"/>
      <c r="VEM86" s="342"/>
      <c r="VEN86" s="342"/>
      <c r="VEO86" s="342"/>
      <c r="VEP86" s="342"/>
      <c r="VEQ86" s="342"/>
      <c r="VER86" s="342"/>
      <c r="VES86" s="342"/>
      <c r="VET86" s="342"/>
      <c r="VEU86" s="342"/>
      <c r="VEV86" s="342"/>
      <c r="VEW86" s="342"/>
      <c r="VEX86" s="342"/>
      <c r="VEY86" s="342"/>
      <c r="VEZ86" s="342"/>
      <c r="VFA86" s="342"/>
      <c r="VFB86" s="342"/>
      <c r="VFC86" s="342"/>
      <c r="VFD86" s="342"/>
      <c r="VFE86" s="342"/>
      <c r="VFF86" s="342"/>
      <c r="VFG86" s="342"/>
      <c r="VFH86" s="342"/>
      <c r="VFI86" s="342"/>
      <c r="VFJ86" s="342"/>
      <c r="VFK86" s="342"/>
      <c r="VFL86" s="342"/>
      <c r="VFM86" s="342"/>
      <c r="VFN86" s="342"/>
      <c r="VFO86" s="342"/>
      <c r="VFP86" s="342"/>
      <c r="VFQ86" s="342"/>
      <c r="VFR86" s="342"/>
      <c r="VFS86" s="342"/>
      <c r="VFT86" s="342"/>
      <c r="VFU86" s="342"/>
      <c r="VFV86" s="342"/>
      <c r="VFW86" s="342"/>
      <c r="VFX86" s="342"/>
      <c r="VFY86" s="342"/>
      <c r="VFZ86" s="342"/>
      <c r="VGA86" s="342"/>
      <c r="VGB86" s="342"/>
      <c r="VGC86" s="342"/>
      <c r="VGD86" s="342"/>
      <c r="VGE86" s="342"/>
      <c r="VGF86" s="342"/>
      <c r="VGG86" s="342"/>
      <c r="VGH86" s="342"/>
      <c r="VGI86" s="342"/>
      <c r="VGJ86" s="342"/>
      <c r="VGK86" s="342"/>
      <c r="VGL86" s="342"/>
      <c r="VGM86" s="342"/>
      <c r="VGN86" s="342"/>
      <c r="VGO86" s="342"/>
      <c r="VGP86" s="342"/>
      <c r="VGQ86" s="342"/>
      <c r="VGR86" s="342"/>
      <c r="VGS86" s="342"/>
      <c r="VGT86" s="342"/>
      <c r="VGU86" s="342"/>
      <c r="VGV86" s="342"/>
      <c r="VGW86" s="342"/>
      <c r="VGX86" s="342"/>
      <c r="VGY86" s="342"/>
      <c r="VGZ86" s="342"/>
      <c r="VHA86" s="342"/>
      <c r="VHB86" s="342"/>
      <c r="VHC86" s="342"/>
      <c r="VHD86" s="342"/>
      <c r="VHE86" s="342"/>
      <c r="VHF86" s="342"/>
      <c r="VHG86" s="342"/>
      <c r="VHH86" s="342"/>
      <c r="VHI86" s="342"/>
      <c r="VHJ86" s="342"/>
      <c r="VHK86" s="342"/>
      <c r="VHL86" s="342"/>
      <c r="VHM86" s="342"/>
      <c r="VHN86" s="342"/>
      <c r="VHO86" s="342"/>
      <c r="VHP86" s="342"/>
      <c r="VHQ86" s="342"/>
      <c r="VHR86" s="342"/>
      <c r="VHS86" s="342"/>
      <c r="VHT86" s="342"/>
      <c r="VHU86" s="342"/>
      <c r="VHV86" s="342"/>
      <c r="VHW86" s="342"/>
      <c r="VHX86" s="342"/>
      <c r="VHY86" s="342"/>
      <c r="VHZ86" s="342"/>
      <c r="VIA86" s="342"/>
      <c r="VIB86" s="342"/>
      <c r="VIC86" s="342"/>
      <c r="VID86" s="342"/>
      <c r="VIE86" s="342"/>
      <c r="VIF86" s="342"/>
      <c r="VIG86" s="342"/>
      <c r="VIH86" s="342"/>
      <c r="VII86" s="342"/>
      <c r="VIJ86" s="342"/>
      <c r="VIK86" s="342"/>
      <c r="VIL86" s="342"/>
      <c r="VIM86" s="342"/>
      <c r="VIN86" s="342"/>
      <c r="VIO86" s="342"/>
      <c r="VIP86" s="342"/>
      <c r="VIQ86" s="342"/>
      <c r="VIR86" s="342"/>
      <c r="VIS86" s="342"/>
      <c r="VIT86" s="342"/>
      <c r="VIU86" s="342"/>
      <c r="VIV86" s="342"/>
      <c r="VIW86" s="342"/>
      <c r="VIX86" s="342"/>
      <c r="VIY86" s="342"/>
      <c r="VIZ86" s="342"/>
      <c r="VJA86" s="342"/>
      <c r="VJB86" s="342"/>
      <c r="VJC86" s="342"/>
      <c r="VJD86" s="342"/>
      <c r="VJE86" s="342"/>
      <c r="VJF86" s="342"/>
      <c r="VJG86" s="342"/>
      <c r="VJH86" s="342"/>
      <c r="VJI86" s="342"/>
      <c r="VJJ86" s="342"/>
      <c r="VJK86" s="342"/>
      <c r="VJL86" s="342"/>
      <c r="VJM86" s="342"/>
      <c r="VJN86" s="342"/>
      <c r="VJO86" s="342"/>
      <c r="VJP86" s="342"/>
      <c r="VJQ86" s="342"/>
      <c r="VJR86" s="342"/>
      <c r="VJS86" s="342"/>
      <c r="VJT86" s="342"/>
      <c r="VJU86" s="342"/>
      <c r="VJV86" s="342"/>
      <c r="VJW86" s="342"/>
      <c r="VJX86" s="342"/>
      <c r="VJY86" s="342"/>
      <c r="VJZ86" s="342"/>
      <c r="VKA86" s="342"/>
      <c r="VKB86" s="342"/>
      <c r="VKC86" s="342"/>
      <c r="VKD86" s="342"/>
      <c r="VKE86" s="342"/>
      <c r="VKF86" s="342"/>
      <c r="VKG86" s="342"/>
      <c r="VKH86" s="342"/>
      <c r="VKI86" s="342"/>
      <c r="VKJ86" s="342"/>
      <c r="VKK86" s="342"/>
      <c r="VKL86" s="342"/>
      <c r="VKM86" s="342"/>
      <c r="VKN86" s="342"/>
      <c r="VKO86" s="342"/>
      <c r="VKP86" s="342"/>
      <c r="VKQ86" s="342"/>
      <c r="VKR86" s="342"/>
      <c r="VKS86" s="342"/>
      <c r="VKT86" s="342"/>
      <c r="VKU86" s="342"/>
      <c r="VKV86" s="342"/>
      <c r="VKW86" s="342"/>
      <c r="VKX86" s="342"/>
      <c r="VKY86" s="342"/>
      <c r="VKZ86" s="342"/>
      <c r="VLA86" s="342"/>
      <c r="VLB86" s="342"/>
      <c r="VLC86" s="342"/>
      <c r="VLD86" s="342"/>
      <c r="VLE86" s="342"/>
      <c r="VLF86" s="342"/>
      <c r="VLG86" s="342"/>
      <c r="VLH86" s="342"/>
      <c r="VLI86" s="342"/>
      <c r="VLJ86" s="342"/>
      <c r="VLK86" s="342"/>
      <c r="VLL86" s="342"/>
      <c r="VLM86" s="342"/>
      <c r="VLN86" s="342"/>
      <c r="VLO86" s="342"/>
      <c r="VLP86" s="342"/>
      <c r="VLQ86" s="342"/>
      <c r="VLR86" s="342"/>
      <c r="VLS86" s="342"/>
      <c r="VLT86" s="342"/>
      <c r="VLU86" s="342"/>
      <c r="VLV86" s="342"/>
      <c r="VLW86" s="342"/>
      <c r="VLX86" s="342"/>
      <c r="VLY86" s="342"/>
      <c r="VLZ86" s="342"/>
      <c r="VMA86" s="342"/>
      <c r="VMB86" s="342"/>
      <c r="VMC86" s="342"/>
      <c r="VMD86" s="342"/>
      <c r="VME86" s="342"/>
      <c r="VMF86" s="342"/>
      <c r="VMG86" s="342"/>
      <c r="VMH86" s="342"/>
      <c r="VMI86" s="342"/>
      <c r="VMJ86" s="342"/>
      <c r="VMK86" s="342"/>
      <c r="VML86" s="342"/>
      <c r="VMM86" s="342"/>
      <c r="VMN86" s="342"/>
      <c r="VMO86" s="342"/>
      <c r="VMP86" s="342"/>
      <c r="VMQ86" s="342"/>
      <c r="VMR86" s="342"/>
      <c r="VMS86" s="342"/>
      <c r="VMT86" s="342"/>
      <c r="VMU86" s="342"/>
      <c r="VMV86" s="342"/>
      <c r="VMW86" s="342"/>
      <c r="VMX86" s="342"/>
      <c r="VMY86" s="342"/>
      <c r="VMZ86" s="342"/>
      <c r="VNA86" s="342"/>
      <c r="VNB86" s="342"/>
      <c r="VNC86" s="342"/>
      <c r="VND86" s="342"/>
      <c r="VNE86" s="342"/>
      <c r="VNF86" s="342"/>
      <c r="VNG86" s="342"/>
      <c r="VNH86" s="342"/>
      <c r="VNI86" s="342"/>
      <c r="VNJ86" s="342"/>
      <c r="VNK86" s="342"/>
      <c r="VNL86" s="342"/>
      <c r="VNM86" s="342"/>
      <c r="VNN86" s="342"/>
      <c r="VNO86" s="342"/>
      <c r="VNP86" s="342"/>
      <c r="VNQ86" s="342"/>
      <c r="VNR86" s="342"/>
      <c r="VNS86" s="342"/>
      <c r="VNT86" s="342"/>
      <c r="VNU86" s="342"/>
      <c r="VNV86" s="342"/>
      <c r="VNW86" s="342"/>
      <c r="VNX86" s="342"/>
      <c r="VNY86" s="342"/>
      <c r="VNZ86" s="342"/>
      <c r="VOA86" s="342"/>
      <c r="VOB86" s="342"/>
      <c r="VOC86" s="342"/>
      <c r="VOD86" s="342"/>
      <c r="VOE86" s="342"/>
      <c r="VOF86" s="342"/>
      <c r="VOG86" s="342"/>
      <c r="VOH86" s="342"/>
      <c r="VOI86" s="342"/>
      <c r="VOJ86" s="342"/>
      <c r="VOK86" s="342"/>
      <c r="VOL86" s="342"/>
      <c r="VOM86" s="342"/>
      <c r="VON86" s="342"/>
      <c r="VOO86" s="342"/>
      <c r="VOP86" s="342"/>
      <c r="VOQ86" s="342"/>
      <c r="VOR86" s="342"/>
      <c r="VOS86" s="342"/>
      <c r="VOT86" s="342"/>
      <c r="VOU86" s="342"/>
      <c r="VOV86" s="342"/>
      <c r="VOW86" s="342"/>
      <c r="VOX86" s="342"/>
      <c r="VOY86" s="342"/>
      <c r="VOZ86" s="342"/>
      <c r="VPA86" s="342"/>
      <c r="VPB86" s="342"/>
      <c r="VPC86" s="342"/>
      <c r="VPD86" s="342"/>
      <c r="VPE86" s="342"/>
      <c r="VPF86" s="342"/>
      <c r="VPG86" s="342"/>
      <c r="VPH86" s="342"/>
      <c r="VPI86" s="342"/>
      <c r="VPJ86" s="342"/>
      <c r="VPK86" s="342"/>
      <c r="VPL86" s="342"/>
      <c r="VPM86" s="342"/>
      <c r="VPN86" s="342"/>
      <c r="VPO86" s="342"/>
      <c r="VPP86" s="342"/>
      <c r="VPQ86" s="342"/>
      <c r="VPR86" s="342"/>
      <c r="VPS86" s="342"/>
      <c r="VPT86" s="342"/>
      <c r="VPU86" s="342"/>
      <c r="VPV86" s="342"/>
      <c r="VPW86" s="342"/>
      <c r="VPX86" s="342"/>
      <c r="VPY86" s="342"/>
      <c r="VPZ86" s="342"/>
      <c r="VQA86" s="342"/>
      <c r="VQB86" s="342"/>
      <c r="VQC86" s="342"/>
      <c r="VQD86" s="342"/>
      <c r="VQE86" s="342"/>
      <c r="VQF86" s="342"/>
      <c r="VQG86" s="342"/>
      <c r="VQH86" s="342"/>
      <c r="VQI86" s="342"/>
      <c r="VQJ86" s="342"/>
      <c r="VQK86" s="342"/>
      <c r="VQL86" s="342"/>
      <c r="VQM86" s="342"/>
      <c r="VQN86" s="342"/>
      <c r="VQO86" s="342"/>
      <c r="VQP86" s="342"/>
      <c r="VQQ86" s="342"/>
      <c r="VQR86" s="342"/>
      <c r="VQS86" s="342"/>
      <c r="VQT86" s="342"/>
      <c r="VQU86" s="342"/>
      <c r="VQV86" s="342"/>
      <c r="VQW86" s="342"/>
      <c r="VQX86" s="342"/>
      <c r="VQY86" s="342"/>
      <c r="VQZ86" s="342"/>
      <c r="VRA86" s="342"/>
      <c r="VRB86" s="342"/>
      <c r="VRC86" s="342"/>
      <c r="VRD86" s="342"/>
      <c r="VRE86" s="342"/>
      <c r="VRF86" s="342"/>
      <c r="VRG86" s="342"/>
      <c r="VRH86" s="342"/>
      <c r="VRI86" s="342"/>
      <c r="VRJ86" s="342"/>
      <c r="VRK86" s="342"/>
      <c r="VRL86" s="342"/>
      <c r="VRM86" s="342"/>
      <c r="VRN86" s="342"/>
      <c r="VRO86" s="342"/>
      <c r="VRP86" s="342"/>
      <c r="VRQ86" s="342"/>
      <c r="VRR86" s="342"/>
      <c r="VRS86" s="342"/>
      <c r="VRT86" s="342"/>
      <c r="VRU86" s="342"/>
      <c r="VRV86" s="342"/>
      <c r="VRW86" s="342"/>
      <c r="VRX86" s="342"/>
      <c r="VRY86" s="342"/>
      <c r="VRZ86" s="342"/>
      <c r="VSA86" s="342"/>
      <c r="VSB86" s="342"/>
      <c r="VSC86" s="342"/>
      <c r="VSD86" s="342"/>
      <c r="VSE86" s="342"/>
      <c r="VSF86" s="342"/>
      <c r="VSG86" s="342"/>
      <c r="VSH86" s="342"/>
      <c r="VSI86" s="342"/>
      <c r="VSJ86" s="342"/>
      <c r="VSK86" s="342"/>
      <c r="VSL86" s="342"/>
      <c r="VSM86" s="342"/>
      <c r="VSN86" s="342"/>
      <c r="VSO86" s="342"/>
      <c r="VSP86" s="342"/>
      <c r="VSQ86" s="342"/>
      <c r="VSR86" s="342"/>
      <c r="VSS86" s="342"/>
      <c r="VST86" s="342"/>
      <c r="VSU86" s="342"/>
      <c r="VSV86" s="342"/>
      <c r="VSW86" s="342"/>
      <c r="VSX86" s="342"/>
      <c r="VSY86" s="342"/>
      <c r="VSZ86" s="342"/>
      <c r="VTA86" s="342"/>
      <c r="VTB86" s="342"/>
      <c r="VTC86" s="342"/>
      <c r="VTD86" s="342"/>
      <c r="VTE86" s="342"/>
      <c r="VTF86" s="342"/>
      <c r="VTG86" s="342"/>
      <c r="VTH86" s="342"/>
      <c r="VTI86" s="342"/>
      <c r="VTJ86" s="342"/>
      <c r="VTK86" s="342"/>
      <c r="VTL86" s="342"/>
      <c r="VTM86" s="342"/>
      <c r="VTN86" s="342"/>
      <c r="VTO86" s="342"/>
      <c r="VTP86" s="342"/>
      <c r="VTQ86" s="342"/>
      <c r="VTR86" s="342"/>
      <c r="VTS86" s="342"/>
      <c r="VTT86" s="342"/>
      <c r="VTU86" s="342"/>
      <c r="VTV86" s="342"/>
      <c r="VTW86" s="342"/>
      <c r="VTX86" s="342"/>
      <c r="VTY86" s="342"/>
      <c r="VTZ86" s="342"/>
      <c r="VUA86" s="342"/>
      <c r="VUB86" s="342"/>
      <c r="VUC86" s="342"/>
      <c r="VUD86" s="342"/>
      <c r="VUE86" s="342"/>
      <c r="VUF86" s="342"/>
      <c r="VUG86" s="342"/>
      <c r="VUH86" s="342"/>
      <c r="VUI86" s="342"/>
      <c r="VUJ86" s="342"/>
      <c r="VUK86" s="342"/>
      <c r="VUL86" s="342"/>
      <c r="VUM86" s="342"/>
      <c r="VUN86" s="342"/>
      <c r="VUO86" s="342"/>
      <c r="VUP86" s="342"/>
      <c r="VUQ86" s="342"/>
      <c r="VUR86" s="342"/>
      <c r="VUS86" s="342"/>
      <c r="VUT86" s="342"/>
      <c r="VUU86" s="342"/>
      <c r="VUV86" s="342"/>
      <c r="VUW86" s="342"/>
      <c r="VUX86" s="342"/>
      <c r="VUY86" s="342"/>
      <c r="VUZ86" s="342"/>
      <c r="VVA86" s="342"/>
      <c r="VVB86" s="342"/>
      <c r="VVC86" s="342"/>
      <c r="VVD86" s="342"/>
      <c r="VVE86" s="342"/>
      <c r="VVF86" s="342"/>
      <c r="VVG86" s="342"/>
      <c r="VVH86" s="342"/>
      <c r="VVI86" s="342"/>
      <c r="VVJ86" s="342"/>
      <c r="VVK86" s="342"/>
      <c r="VVL86" s="342"/>
      <c r="VVM86" s="342"/>
      <c r="VVN86" s="342"/>
      <c r="VVO86" s="342"/>
      <c r="VVP86" s="342"/>
      <c r="VVQ86" s="342"/>
      <c r="VVR86" s="342"/>
      <c r="VVS86" s="342"/>
      <c r="VVT86" s="342"/>
      <c r="VVU86" s="342"/>
      <c r="VVV86" s="342"/>
      <c r="VVW86" s="342"/>
      <c r="VVX86" s="342"/>
      <c r="VVY86" s="342"/>
      <c r="VVZ86" s="342"/>
      <c r="VWA86" s="342"/>
      <c r="VWB86" s="342"/>
      <c r="VWC86" s="342"/>
      <c r="VWD86" s="342"/>
      <c r="VWE86" s="342"/>
      <c r="VWF86" s="342"/>
      <c r="VWG86" s="342"/>
      <c r="VWH86" s="342"/>
      <c r="VWI86" s="342"/>
      <c r="VWJ86" s="342"/>
      <c r="VWK86" s="342"/>
      <c r="VWL86" s="342"/>
      <c r="VWM86" s="342"/>
      <c r="VWN86" s="342"/>
      <c r="VWO86" s="342"/>
      <c r="VWP86" s="342"/>
      <c r="VWQ86" s="342"/>
      <c r="VWR86" s="342"/>
      <c r="VWS86" s="342"/>
      <c r="VWT86" s="342"/>
      <c r="VWU86" s="342"/>
      <c r="VWV86" s="342"/>
      <c r="VWW86" s="342"/>
      <c r="VWX86" s="342"/>
      <c r="VWY86" s="342"/>
      <c r="VWZ86" s="342"/>
      <c r="VXA86" s="342"/>
      <c r="VXB86" s="342"/>
      <c r="VXC86" s="342"/>
      <c r="VXD86" s="342"/>
      <c r="VXE86" s="342"/>
      <c r="VXF86" s="342"/>
      <c r="VXG86" s="342"/>
      <c r="VXH86" s="342"/>
      <c r="VXI86" s="342"/>
      <c r="VXJ86" s="342"/>
      <c r="VXK86" s="342"/>
      <c r="VXL86" s="342"/>
      <c r="VXM86" s="342"/>
      <c r="VXN86" s="342"/>
      <c r="VXO86" s="342"/>
      <c r="VXP86" s="342"/>
      <c r="VXQ86" s="342"/>
      <c r="VXR86" s="342"/>
      <c r="VXS86" s="342"/>
      <c r="VXT86" s="342"/>
      <c r="VXU86" s="342"/>
      <c r="VXV86" s="342"/>
      <c r="VXW86" s="342"/>
      <c r="VXX86" s="342"/>
      <c r="VXY86" s="342"/>
      <c r="VXZ86" s="342"/>
      <c r="VYA86" s="342"/>
      <c r="VYB86" s="342"/>
      <c r="VYC86" s="342"/>
      <c r="VYD86" s="342"/>
      <c r="VYE86" s="342"/>
      <c r="VYF86" s="342"/>
      <c r="VYG86" s="342"/>
      <c r="VYH86" s="342"/>
      <c r="VYI86" s="342"/>
      <c r="VYJ86" s="342"/>
      <c r="VYK86" s="342"/>
      <c r="VYL86" s="342"/>
      <c r="VYM86" s="342"/>
      <c r="VYN86" s="342"/>
      <c r="VYO86" s="342"/>
      <c r="VYP86" s="342"/>
      <c r="VYQ86" s="342"/>
      <c r="VYR86" s="342"/>
      <c r="VYS86" s="342"/>
      <c r="VYT86" s="342"/>
      <c r="VYU86" s="342"/>
      <c r="VYV86" s="342"/>
      <c r="VYW86" s="342"/>
      <c r="VYX86" s="342"/>
      <c r="VYY86" s="342"/>
      <c r="VYZ86" s="342"/>
      <c r="VZA86" s="342"/>
      <c r="VZB86" s="342"/>
      <c r="VZC86" s="342"/>
      <c r="VZD86" s="342"/>
      <c r="VZE86" s="342"/>
      <c r="VZF86" s="342"/>
      <c r="VZG86" s="342"/>
      <c r="VZH86" s="342"/>
      <c r="VZI86" s="342"/>
      <c r="VZJ86" s="342"/>
      <c r="VZK86" s="342"/>
      <c r="VZL86" s="342"/>
      <c r="VZM86" s="342"/>
      <c r="VZN86" s="342"/>
      <c r="VZO86" s="342"/>
      <c r="VZP86" s="342"/>
      <c r="VZQ86" s="342"/>
      <c r="VZR86" s="342"/>
      <c r="VZS86" s="342"/>
      <c r="VZT86" s="342"/>
      <c r="VZU86" s="342"/>
      <c r="VZV86" s="342"/>
      <c r="VZW86" s="342"/>
      <c r="VZX86" s="342"/>
      <c r="VZY86" s="342"/>
      <c r="VZZ86" s="342"/>
      <c r="WAA86" s="342"/>
      <c r="WAB86" s="342"/>
      <c r="WAC86" s="342"/>
      <c r="WAD86" s="342"/>
      <c r="WAE86" s="342"/>
      <c r="WAF86" s="342"/>
      <c r="WAG86" s="342"/>
      <c r="WAH86" s="342"/>
      <c r="WAI86" s="342"/>
      <c r="WAJ86" s="342"/>
      <c r="WAK86" s="342"/>
      <c r="WAL86" s="342"/>
      <c r="WAM86" s="342"/>
      <c r="WAN86" s="342"/>
      <c r="WAO86" s="342"/>
      <c r="WAP86" s="342"/>
      <c r="WAQ86" s="342"/>
      <c r="WAR86" s="342"/>
      <c r="WAS86" s="342"/>
      <c r="WAT86" s="342"/>
      <c r="WAU86" s="342"/>
      <c r="WAV86" s="342"/>
      <c r="WAW86" s="342"/>
      <c r="WAX86" s="342"/>
      <c r="WAY86" s="342"/>
      <c r="WAZ86" s="342"/>
      <c r="WBA86" s="342"/>
      <c r="WBB86" s="342"/>
      <c r="WBC86" s="342"/>
      <c r="WBD86" s="342"/>
      <c r="WBE86" s="342"/>
      <c r="WBF86" s="342"/>
      <c r="WBG86" s="342"/>
      <c r="WBH86" s="342"/>
      <c r="WBI86" s="342"/>
      <c r="WBJ86" s="342"/>
      <c r="WBK86" s="342"/>
      <c r="WBL86" s="342"/>
      <c r="WBM86" s="342"/>
      <c r="WBN86" s="342"/>
      <c r="WBO86" s="342"/>
      <c r="WBP86" s="342"/>
      <c r="WBQ86" s="342"/>
      <c r="WBR86" s="342"/>
      <c r="WBS86" s="342"/>
      <c r="WBT86" s="342"/>
      <c r="WBU86" s="342"/>
      <c r="WBV86" s="342"/>
      <c r="WBW86" s="342"/>
      <c r="WBX86" s="342"/>
      <c r="WBY86" s="342"/>
      <c r="WBZ86" s="342"/>
      <c r="WCA86" s="342"/>
      <c r="WCB86" s="342"/>
      <c r="WCC86" s="342"/>
      <c r="WCD86" s="342"/>
      <c r="WCE86" s="342"/>
      <c r="WCF86" s="342"/>
      <c r="WCG86" s="342"/>
      <c r="WCH86" s="342"/>
      <c r="WCI86" s="342"/>
      <c r="WCJ86" s="342"/>
      <c r="WCK86" s="342"/>
      <c r="WCL86" s="342"/>
      <c r="WCM86" s="342"/>
      <c r="WCN86" s="342"/>
      <c r="WCO86" s="342"/>
      <c r="WCP86" s="342"/>
      <c r="WCQ86" s="342"/>
      <c r="WCR86" s="342"/>
      <c r="WCS86" s="342"/>
      <c r="WCT86" s="342"/>
      <c r="WCU86" s="342"/>
      <c r="WCV86" s="342"/>
      <c r="WCW86" s="342"/>
      <c r="WCX86" s="342"/>
      <c r="WCY86" s="342"/>
      <c r="WCZ86" s="342"/>
      <c r="WDA86" s="342"/>
      <c r="WDB86" s="342"/>
      <c r="WDC86" s="342"/>
      <c r="WDD86" s="342"/>
      <c r="WDE86" s="342"/>
      <c r="WDF86" s="342"/>
      <c r="WDG86" s="342"/>
      <c r="WDH86" s="342"/>
      <c r="WDI86" s="342"/>
      <c r="WDJ86" s="342"/>
      <c r="WDK86" s="342"/>
      <c r="WDL86" s="342"/>
      <c r="WDM86" s="342"/>
      <c r="WDN86" s="342"/>
      <c r="WDO86" s="342"/>
      <c r="WDP86" s="342"/>
      <c r="WDQ86" s="342"/>
      <c r="WDR86" s="342"/>
      <c r="WDS86" s="342"/>
      <c r="WDT86" s="342"/>
      <c r="WDU86" s="342"/>
      <c r="WDV86" s="342"/>
      <c r="WDW86" s="342"/>
      <c r="WDX86" s="342"/>
      <c r="WDY86" s="342"/>
      <c r="WDZ86" s="342"/>
      <c r="WEA86" s="342"/>
      <c r="WEB86" s="342"/>
      <c r="WEC86" s="342"/>
      <c r="WED86" s="342"/>
      <c r="WEE86" s="342"/>
      <c r="WEF86" s="342"/>
      <c r="WEG86" s="342"/>
      <c r="WEH86" s="342"/>
      <c r="WEI86" s="342"/>
      <c r="WEJ86" s="342"/>
      <c r="WEK86" s="342"/>
      <c r="WEL86" s="342"/>
      <c r="WEM86" s="342"/>
      <c r="WEN86" s="342"/>
      <c r="WEO86" s="342"/>
      <c r="WEP86" s="342"/>
      <c r="WEQ86" s="342"/>
      <c r="WER86" s="342"/>
      <c r="WES86" s="342"/>
      <c r="WET86" s="342"/>
      <c r="WEU86" s="342"/>
      <c r="WEV86" s="342"/>
      <c r="WEW86" s="342"/>
      <c r="WEX86" s="342"/>
      <c r="WEY86" s="342"/>
      <c r="WEZ86" s="342"/>
      <c r="WFA86" s="342"/>
      <c r="WFB86" s="342"/>
      <c r="WFC86" s="342"/>
      <c r="WFD86" s="342"/>
      <c r="WFE86" s="342"/>
      <c r="WFF86" s="342"/>
      <c r="WFG86" s="342"/>
      <c r="WFH86" s="342"/>
      <c r="WFI86" s="342"/>
      <c r="WFJ86" s="342"/>
      <c r="WFK86" s="342"/>
      <c r="WFL86" s="342"/>
      <c r="WFM86" s="342"/>
      <c r="WFN86" s="342"/>
      <c r="WFO86" s="342"/>
      <c r="WFP86" s="342"/>
      <c r="WFQ86" s="342"/>
      <c r="WFR86" s="342"/>
      <c r="WFS86" s="342"/>
      <c r="WFT86" s="342"/>
      <c r="WFU86" s="342"/>
      <c r="WFV86" s="342"/>
      <c r="WFW86" s="342"/>
      <c r="WFX86" s="342"/>
      <c r="WFY86" s="342"/>
      <c r="WFZ86" s="342"/>
      <c r="WGA86" s="342"/>
      <c r="WGB86" s="342"/>
      <c r="WGC86" s="342"/>
      <c r="WGD86" s="342"/>
      <c r="WGE86" s="342"/>
      <c r="WGF86" s="342"/>
      <c r="WGG86" s="342"/>
      <c r="WGH86" s="342"/>
      <c r="WGI86" s="342"/>
      <c r="WGJ86" s="342"/>
      <c r="WGK86" s="342"/>
      <c r="WGL86" s="342"/>
      <c r="WGM86" s="342"/>
      <c r="WGN86" s="342"/>
      <c r="WGO86" s="342"/>
      <c r="WGP86" s="342"/>
      <c r="WGQ86" s="342"/>
      <c r="WGR86" s="342"/>
      <c r="WGS86" s="342"/>
      <c r="WGT86" s="342"/>
      <c r="WGU86" s="342"/>
      <c r="WGV86" s="342"/>
      <c r="WGW86" s="342"/>
      <c r="WGX86" s="342"/>
      <c r="WGY86" s="342"/>
      <c r="WGZ86" s="342"/>
      <c r="WHA86" s="342"/>
      <c r="WHB86" s="342"/>
      <c r="WHC86" s="342"/>
      <c r="WHD86" s="342"/>
      <c r="WHE86" s="342"/>
      <c r="WHF86" s="342"/>
      <c r="WHG86" s="342"/>
      <c r="WHH86" s="342"/>
      <c r="WHI86" s="342"/>
      <c r="WHJ86" s="342"/>
      <c r="WHK86" s="342"/>
      <c r="WHL86" s="342"/>
      <c r="WHM86" s="342"/>
      <c r="WHN86" s="342"/>
      <c r="WHO86" s="342"/>
      <c r="WHP86" s="342"/>
      <c r="WHQ86" s="342"/>
      <c r="WHR86" s="342"/>
      <c r="WHS86" s="342"/>
      <c r="WHT86" s="342"/>
      <c r="WHU86" s="342"/>
      <c r="WHV86" s="342"/>
      <c r="WHW86" s="342"/>
      <c r="WHX86" s="342"/>
      <c r="WHY86" s="342"/>
      <c r="WHZ86" s="342"/>
      <c r="WIA86" s="342"/>
      <c r="WIB86" s="342"/>
      <c r="WIC86" s="342"/>
      <c r="WID86" s="342"/>
      <c r="WIE86" s="342"/>
      <c r="WIF86" s="342"/>
      <c r="WIG86" s="342"/>
      <c r="WIH86" s="342"/>
      <c r="WII86" s="342"/>
      <c r="WIJ86" s="342"/>
      <c r="WIK86" s="342"/>
      <c r="WIL86" s="342"/>
      <c r="WIM86" s="342"/>
      <c r="WIN86" s="342"/>
      <c r="WIO86" s="342"/>
      <c r="WIP86" s="342"/>
      <c r="WIQ86" s="342"/>
      <c r="WIR86" s="342"/>
      <c r="WIS86" s="342"/>
      <c r="WIT86" s="342"/>
      <c r="WIU86" s="342"/>
      <c r="WIV86" s="342"/>
      <c r="WIW86" s="342"/>
      <c r="WIX86" s="342"/>
      <c r="WIY86" s="342"/>
      <c r="WIZ86" s="342"/>
      <c r="WJA86" s="342"/>
      <c r="WJB86" s="342"/>
      <c r="WJC86" s="342"/>
      <c r="WJD86" s="342"/>
      <c r="WJE86" s="342"/>
      <c r="WJF86" s="342"/>
      <c r="WJG86" s="342"/>
      <c r="WJH86" s="342"/>
      <c r="WJI86" s="342"/>
      <c r="WJJ86" s="342"/>
      <c r="WJK86" s="342"/>
      <c r="WJL86" s="342"/>
      <c r="WJM86" s="342"/>
      <c r="WJN86" s="342"/>
      <c r="WJO86" s="342"/>
      <c r="WJP86" s="342"/>
      <c r="WJQ86" s="342"/>
      <c r="WJR86" s="342"/>
      <c r="WJS86" s="342"/>
      <c r="WJT86" s="342"/>
      <c r="WJU86" s="342"/>
      <c r="WJV86" s="342"/>
      <c r="WJW86" s="342"/>
      <c r="WJX86" s="342"/>
      <c r="WJY86" s="342"/>
      <c r="WJZ86" s="342"/>
      <c r="WKA86" s="342"/>
      <c r="WKB86" s="342"/>
      <c r="WKC86" s="342"/>
      <c r="WKD86" s="342"/>
      <c r="WKE86" s="342"/>
      <c r="WKF86" s="342"/>
      <c r="WKG86" s="342"/>
      <c r="WKH86" s="342"/>
      <c r="WKI86" s="342"/>
      <c r="WKJ86" s="342"/>
      <c r="WKK86" s="342"/>
      <c r="WKL86" s="342"/>
      <c r="WKM86" s="342"/>
      <c r="WKN86" s="342"/>
      <c r="WKO86" s="342"/>
      <c r="WKP86" s="342"/>
      <c r="WKQ86" s="342"/>
      <c r="WKR86" s="342"/>
      <c r="WKS86" s="342"/>
      <c r="WKT86" s="342"/>
      <c r="WKU86" s="342"/>
      <c r="WKV86" s="342"/>
      <c r="WKW86" s="342"/>
      <c r="WKX86" s="342"/>
      <c r="WKY86" s="342"/>
      <c r="WKZ86" s="342"/>
      <c r="WLA86" s="342"/>
      <c r="WLB86" s="342"/>
      <c r="WLC86" s="342"/>
      <c r="WLD86" s="342"/>
      <c r="WLE86" s="342"/>
      <c r="WLF86" s="342"/>
      <c r="WLG86" s="342"/>
      <c r="WLH86" s="342"/>
      <c r="WLI86" s="342"/>
      <c r="WLJ86" s="342"/>
      <c r="WLK86" s="342"/>
      <c r="WLL86" s="342"/>
      <c r="WLM86" s="342"/>
      <c r="WLN86" s="342"/>
      <c r="WLO86" s="342"/>
      <c r="WLP86" s="342"/>
      <c r="WLQ86" s="342"/>
      <c r="WLR86" s="342"/>
      <c r="WLS86" s="342"/>
      <c r="WLT86" s="342"/>
      <c r="WLU86" s="342"/>
      <c r="WLV86" s="342"/>
      <c r="WLW86" s="342"/>
      <c r="WLX86" s="342"/>
      <c r="WLY86" s="342"/>
      <c r="WLZ86" s="342"/>
      <c r="WMA86" s="342"/>
      <c r="WMB86" s="342"/>
      <c r="WMC86" s="342"/>
      <c r="WMD86" s="342"/>
      <c r="WME86" s="342"/>
      <c r="WMF86" s="342"/>
      <c r="WMG86" s="342"/>
      <c r="WMH86" s="342"/>
      <c r="WMI86" s="342"/>
      <c r="WMJ86" s="342"/>
      <c r="WMK86" s="342"/>
      <c r="WML86" s="342"/>
      <c r="WMM86" s="342"/>
      <c r="WMN86" s="342"/>
      <c r="WMO86" s="342"/>
      <c r="WMP86" s="342"/>
      <c r="WMQ86" s="342"/>
      <c r="WMR86" s="342"/>
      <c r="WMS86" s="342"/>
      <c r="WMT86" s="342"/>
      <c r="WMU86" s="342"/>
      <c r="WMV86" s="342"/>
      <c r="WMW86" s="342"/>
      <c r="WMX86" s="342"/>
      <c r="WMY86" s="342"/>
      <c r="WMZ86" s="342"/>
      <c r="WNA86" s="342"/>
      <c r="WNB86" s="342"/>
      <c r="WNC86" s="342"/>
      <c r="WND86" s="342"/>
      <c r="WNE86" s="342"/>
      <c r="WNF86" s="342"/>
      <c r="WNG86" s="342"/>
      <c r="WNH86" s="342"/>
      <c r="WNI86" s="342"/>
      <c r="WNJ86" s="342"/>
      <c r="WNK86" s="342"/>
      <c r="WNL86" s="342"/>
      <c r="WNM86" s="342"/>
      <c r="WNN86" s="342"/>
      <c r="WNO86" s="342"/>
      <c r="WNP86" s="342"/>
      <c r="WNQ86" s="342"/>
      <c r="WNR86" s="342"/>
      <c r="WNS86" s="342"/>
      <c r="WNT86" s="342"/>
      <c r="WNU86" s="342"/>
      <c r="WNV86" s="342"/>
      <c r="WNW86" s="342"/>
      <c r="WNX86" s="342"/>
      <c r="WNY86" s="342"/>
      <c r="WNZ86" s="342"/>
      <c r="WOA86" s="342"/>
      <c r="WOB86" s="342"/>
      <c r="WOC86" s="342"/>
      <c r="WOD86" s="342"/>
      <c r="WOE86" s="342"/>
      <c r="WOF86" s="342"/>
      <c r="WOG86" s="342"/>
      <c r="WOH86" s="342"/>
      <c r="WOI86" s="342"/>
      <c r="WOJ86" s="342"/>
      <c r="WOK86" s="342"/>
      <c r="WOL86" s="342"/>
      <c r="WOM86" s="342"/>
      <c r="WON86" s="342"/>
      <c r="WOO86" s="342"/>
      <c r="WOP86" s="342"/>
      <c r="WOQ86" s="342"/>
      <c r="WOR86" s="342"/>
      <c r="WOS86" s="342"/>
      <c r="WOT86" s="342"/>
      <c r="WOU86" s="342"/>
      <c r="WOV86" s="342"/>
      <c r="WOW86" s="342"/>
      <c r="WOX86" s="342"/>
      <c r="WOY86" s="342"/>
      <c r="WOZ86" s="342"/>
      <c r="WPA86" s="342"/>
      <c r="WPB86" s="342"/>
      <c r="WPC86" s="342"/>
      <c r="WPD86" s="342"/>
      <c r="WPE86" s="342"/>
      <c r="WPF86" s="342"/>
      <c r="WPG86" s="342"/>
      <c r="WPH86" s="342"/>
      <c r="WPI86" s="342"/>
      <c r="WPJ86" s="342"/>
      <c r="WPK86" s="342"/>
      <c r="WPL86" s="342"/>
      <c r="WPM86" s="342"/>
      <c r="WPN86" s="342"/>
      <c r="WPO86" s="342"/>
      <c r="WPP86" s="342"/>
      <c r="WPQ86" s="342"/>
      <c r="WPR86" s="342"/>
      <c r="WPS86" s="342"/>
      <c r="WPT86" s="342"/>
      <c r="WPU86" s="342"/>
      <c r="WPV86" s="342"/>
      <c r="WPW86" s="342"/>
      <c r="WPX86" s="342"/>
      <c r="WPY86" s="342"/>
      <c r="WPZ86" s="342"/>
      <c r="WQA86" s="342"/>
      <c r="WQB86" s="342"/>
      <c r="WQC86" s="342"/>
      <c r="WQD86" s="342"/>
      <c r="WQE86" s="342"/>
      <c r="WQF86" s="342"/>
      <c r="WQG86" s="342"/>
      <c r="WQH86" s="342"/>
      <c r="WQI86" s="342"/>
      <c r="WQJ86" s="342"/>
      <c r="WQK86" s="342"/>
      <c r="WQL86" s="342"/>
      <c r="WQM86" s="342"/>
      <c r="WQN86" s="342"/>
      <c r="WQO86" s="342"/>
      <c r="WQP86" s="342"/>
      <c r="WQQ86" s="342"/>
      <c r="WQR86" s="342"/>
      <c r="WQS86" s="342"/>
      <c r="WQT86" s="342"/>
      <c r="WQU86" s="342"/>
      <c r="WQV86" s="342"/>
      <c r="WQW86" s="342"/>
      <c r="WQX86" s="342"/>
      <c r="WQY86" s="342"/>
      <c r="WQZ86" s="342"/>
      <c r="WRA86" s="342"/>
      <c r="WRB86" s="342"/>
      <c r="WRC86" s="342"/>
      <c r="WRD86" s="342"/>
      <c r="WRE86" s="342"/>
      <c r="WRF86" s="342"/>
      <c r="WRG86" s="342"/>
      <c r="WRH86" s="342"/>
      <c r="WRI86" s="342"/>
      <c r="WRJ86" s="342"/>
      <c r="WRK86" s="342"/>
      <c r="WRL86" s="342"/>
      <c r="WRM86" s="342"/>
      <c r="WRN86" s="342"/>
      <c r="WRO86" s="342"/>
      <c r="WRP86" s="342"/>
      <c r="WRQ86" s="342"/>
      <c r="WRR86" s="342"/>
      <c r="WRS86" s="342"/>
      <c r="WRT86" s="342"/>
      <c r="WRU86" s="342"/>
      <c r="WRV86" s="342"/>
      <c r="WRW86" s="342"/>
      <c r="WRX86" s="342"/>
      <c r="WRY86" s="342"/>
      <c r="WRZ86" s="342"/>
      <c r="WSA86" s="342"/>
      <c r="WSB86" s="342"/>
      <c r="WSC86" s="342"/>
      <c r="WSD86" s="342"/>
      <c r="WSE86" s="342"/>
      <c r="WSF86" s="342"/>
      <c r="WSG86" s="342"/>
      <c r="WSH86" s="342"/>
      <c r="WSI86" s="342"/>
      <c r="WSJ86" s="342"/>
      <c r="WSK86" s="342"/>
      <c r="WSL86" s="342"/>
      <c r="WSM86" s="342"/>
      <c r="WSN86" s="342"/>
      <c r="WSO86" s="342"/>
      <c r="WSP86" s="342"/>
      <c r="WSQ86" s="342"/>
      <c r="WSR86" s="342"/>
      <c r="WSS86" s="342"/>
      <c r="WST86" s="342"/>
      <c r="WSU86" s="342"/>
      <c r="WSV86" s="342"/>
      <c r="WSW86" s="342"/>
      <c r="WSX86" s="342"/>
      <c r="WSY86" s="342"/>
      <c r="WSZ86" s="342"/>
      <c r="WTA86" s="342"/>
      <c r="WTB86" s="342"/>
      <c r="WTC86" s="342"/>
      <c r="WTD86" s="342"/>
      <c r="WTE86" s="342"/>
      <c r="WTF86" s="342"/>
      <c r="WTG86" s="342"/>
      <c r="WTH86" s="342"/>
      <c r="WTI86" s="342"/>
      <c r="WTJ86" s="342"/>
      <c r="WTK86" s="342"/>
      <c r="WTL86" s="342"/>
      <c r="WTM86" s="342"/>
      <c r="WTN86" s="342"/>
      <c r="WTO86" s="342"/>
      <c r="WTP86" s="342"/>
      <c r="WTQ86" s="342"/>
      <c r="WTR86" s="342"/>
      <c r="WTS86" s="342"/>
      <c r="WTT86" s="342"/>
      <c r="WTU86" s="342"/>
      <c r="WTV86" s="342"/>
      <c r="WTW86" s="342"/>
      <c r="WTX86" s="342"/>
      <c r="WTY86" s="342"/>
      <c r="WTZ86" s="342"/>
      <c r="WUA86" s="342"/>
      <c r="WUB86" s="342"/>
      <c r="WUC86" s="342"/>
      <c r="WUD86" s="342"/>
      <c r="WUE86" s="342"/>
      <c r="WUF86" s="342"/>
      <c r="WUG86" s="342"/>
      <c r="WUH86" s="342"/>
      <c r="WUI86" s="342"/>
      <c r="WUJ86" s="342"/>
      <c r="WUK86" s="342"/>
      <c r="WUL86" s="342"/>
      <c r="WUM86" s="342"/>
      <c r="WUN86" s="342"/>
      <c r="WUO86" s="342"/>
      <c r="WUP86" s="342"/>
      <c r="WUQ86" s="342"/>
      <c r="WUR86" s="342"/>
      <c r="WUS86" s="342"/>
      <c r="WUT86" s="342"/>
      <c r="WUU86" s="342"/>
      <c r="WUV86" s="342"/>
      <c r="WUW86" s="342"/>
      <c r="WUX86" s="342"/>
      <c r="WUY86" s="342"/>
      <c r="WUZ86" s="342"/>
      <c r="WVA86" s="342"/>
      <c r="WVB86" s="342"/>
      <c r="WVC86" s="342"/>
      <c r="WVD86" s="342"/>
      <c r="WVE86" s="342"/>
      <c r="WVF86" s="342"/>
      <c r="WVG86" s="342"/>
      <c r="WVH86" s="342"/>
      <c r="WVI86" s="342"/>
      <c r="WVJ86" s="342"/>
      <c r="WVK86" s="342"/>
      <c r="WVL86" s="342"/>
      <c r="WVM86" s="342"/>
      <c r="WVN86" s="342"/>
      <c r="WVO86" s="342"/>
      <c r="WVP86" s="342"/>
      <c r="WVQ86" s="342"/>
      <c r="WVR86" s="342"/>
      <c r="WVS86" s="342"/>
      <c r="WVT86" s="342"/>
      <c r="WVU86" s="342"/>
      <c r="WVV86" s="342"/>
      <c r="WVW86" s="342"/>
      <c r="WVX86" s="342"/>
      <c r="WVY86" s="342"/>
      <c r="WVZ86" s="342"/>
      <c r="WWA86" s="342"/>
      <c r="WWB86" s="342"/>
      <c r="WWC86" s="342"/>
      <c r="WWD86" s="342"/>
      <c r="WWE86" s="342"/>
      <c r="WWF86" s="342"/>
      <c r="WWG86" s="342"/>
      <c r="WWH86" s="342"/>
      <c r="WWI86" s="342"/>
      <c r="WWJ86" s="342"/>
      <c r="WWK86" s="342"/>
      <c r="WWL86" s="342"/>
      <c r="WWM86" s="342"/>
      <c r="WWN86" s="342"/>
      <c r="WWO86" s="342"/>
      <c r="WWP86" s="342"/>
      <c r="WWQ86" s="342"/>
      <c r="WWR86" s="342"/>
      <c r="WWS86" s="342"/>
      <c r="WWT86" s="342"/>
      <c r="WWU86" s="342"/>
      <c r="WWV86" s="342"/>
      <c r="WWW86" s="342"/>
      <c r="WWX86" s="342"/>
      <c r="WWY86" s="342"/>
      <c r="WWZ86" s="342"/>
      <c r="WXA86" s="342"/>
      <c r="WXB86" s="342"/>
      <c r="WXC86" s="342"/>
      <c r="WXD86" s="342"/>
      <c r="WXE86" s="342"/>
      <c r="WXF86" s="342"/>
      <c r="WXG86" s="342"/>
      <c r="WXH86" s="342"/>
      <c r="WXI86" s="342"/>
      <c r="WXJ86" s="342"/>
      <c r="WXK86" s="342"/>
      <c r="WXL86" s="342"/>
      <c r="WXM86" s="342"/>
      <c r="WXN86" s="342"/>
      <c r="WXO86" s="342"/>
      <c r="WXP86" s="342"/>
      <c r="WXQ86" s="342"/>
      <c r="WXR86" s="342"/>
      <c r="WXS86" s="342"/>
      <c r="WXT86" s="342"/>
      <c r="WXU86" s="342"/>
      <c r="WXV86" s="342"/>
      <c r="WXW86" s="342"/>
      <c r="WXX86" s="342"/>
      <c r="WXY86" s="342"/>
      <c r="WXZ86" s="342"/>
      <c r="WYA86" s="342"/>
      <c r="WYB86" s="342"/>
      <c r="WYC86" s="342"/>
      <c r="WYD86" s="342"/>
      <c r="WYE86" s="342"/>
      <c r="WYF86" s="342"/>
      <c r="WYG86" s="342"/>
      <c r="WYH86" s="342"/>
      <c r="WYI86" s="342"/>
      <c r="WYJ86" s="342"/>
      <c r="WYK86" s="342"/>
      <c r="WYL86" s="342"/>
      <c r="WYM86" s="342"/>
      <c r="WYN86" s="342"/>
      <c r="WYO86" s="342"/>
      <c r="WYP86" s="342"/>
      <c r="WYQ86" s="342"/>
      <c r="WYR86" s="342"/>
      <c r="WYS86" s="342"/>
      <c r="WYT86" s="342"/>
      <c r="WYU86" s="342"/>
      <c r="WYV86" s="342"/>
      <c r="WYW86" s="342"/>
      <c r="WYX86" s="342"/>
      <c r="WYY86" s="342"/>
      <c r="WYZ86" s="342"/>
      <c r="WZA86" s="342"/>
      <c r="WZB86" s="342"/>
      <c r="WZC86" s="342"/>
      <c r="WZD86" s="342"/>
      <c r="WZE86" s="342"/>
      <c r="WZF86" s="342"/>
      <c r="WZG86" s="342"/>
      <c r="WZH86" s="342"/>
      <c r="WZI86" s="342"/>
      <c r="WZJ86" s="342"/>
      <c r="WZK86" s="342"/>
      <c r="WZL86" s="342"/>
      <c r="WZM86" s="342"/>
      <c r="WZN86" s="342"/>
      <c r="WZO86" s="342"/>
      <c r="WZP86" s="342"/>
      <c r="WZQ86" s="342"/>
      <c r="WZR86" s="342"/>
      <c r="WZS86" s="342"/>
      <c r="WZT86" s="342"/>
      <c r="WZU86" s="342"/>
      <c r="WZV86" s="342"/>
      <c r="WZW86" s="342"/>
      <c r="WZX86" s="342"/>
      <c r="WZY86" s="342"/>
      <c r="WZZ86" s="342"/>
      <c r="XAA86" s="342"/>
      <c r="XAB86" s="342"/>
      <c r="XAC86" s="342"/>
      <c r="XAD86" s="342"/>
      <c r="XAE86" s="342"/>
      <c r="XAF86" s="342"/>
      <c r="XAG86" s="342"/>
      <c r="XAH86" s="342"/>
      <c r="XAI86" s="342"/>
      <c r="XAJ86" s="342"/>
      <c r="XAK86" s="342"/>
      <c r="XAL86" s="342"/>
      <c r="XAM86" s="342"/>
      <c r="XAN86" s="342"/>
      <c r="XAO86" s="342"/>
      <c r="XAP86" s="342"/>
      <c r="XAQ86" s="342"/>
      <c r="XAR86" s="342"/>
      <c r="XAS86" s="342"/>
      <c r="XAT86" s="342"/>
      <c r="XAU86" s="342"/>
      <c r="XAV86" s="342"/>
      <c r="XAW86" s="342"/>
      <c r="XAX86" s="342"/>
      <c r="XAY86" s="342"/>
      <c r="XAZ86" s="342"/>
      <c r="XBA86" s="342"/>
      <c r="XBB86" s="342"/>
      <c r="XBC86" s="342"/>
      <c r="XBD86" s="342"/>
      <c r="XBE86" s="342"/>
      <c r="XBF86" s="342"/>
      <c r="XBG86" s="342"/>
      <c r="XBH86" s="342"/>
      <c r="XBI86" s="342"/>
      <c r="XBJ86" s="342"/>
      <c r="XBK86" s="342"/>
      <c r="XBL86" s="342"/>
      <c r="XBM86" s="342"/>
      <c r="XBN86" s="342"/>
      <c r="XBO86" s="342"/>
      <c r="XBP86" s="342"/>
      <c r="XBQ86" s="342"/>
      <c r="XBR86" s="342"/>
      <c r="XBS86" s="342"/>
      <c r="XBT86" s="342"/>
      <c r="XBU86" s="342"/>
      <c r="XBV86" s="342"/>
      <c r="XBW86" s="342"/>
      <c r="XBX86" s="342"/>
      <c r="XBY86" s="342"/>
      <c r="XBZ86" s="342"/>
      <c r="XCA86" s="342"/>
      <c r="XCB86" s="342"/>
      <c r="XCC86" s="342"/>
      <c r="XCD86" s="342"/>
      <c r="XCE86" s="342"/>
      <c r="XCF86" s="342"/>
      <c r="XCG86" s="342"/>
      <c r="XCH86" s="342"/>
      <c r="XCI86" s="342"/>
      <c r="XCJ86" s="342"/>
      <c r="XCK86" s="342"/>
      <c r="XCL86" s="342"/>
      <c r="XCM86" s="342"/>
      <c r="XCN86" s="342"/>
      <c r="XCO86" s="342"/>
      <c r="XCP86" s="342"/>
      <c r="XCQ86" s="342"/>
      <c r="XCR86" s="342"/>
      <c r="XCS86" s="342"/>
      <c r="XCT86" s="342"/>
      <c r="XCU86" s="342"/>
      <c r="XCV86" s="342"/>
      <c r="XCW86" s="342"/>
      <c r="XCX86" s="342"/>
      <c r="XCY86" s="342"/>
      <c r="XCZ86" s="342"/>
      <c r="XDA86" s="342"/>
      <c r="XDB86" s="342"/>
      <c r="XDC86" s="342"/>
      <c r="XDD86" s="342"/>
      <c r="XDE86" s="342"/>
      <c r="XDF86" s="342"/>
      <c r="XDG86" s="342"/>
      <c r="XDH86" s="342"/>
      <c r="XDI86" s="342"/>
      <c r="XDJ86" s="342"/>
      <c r="XDK86" s="342"/>
      <c r="XDL86" s="342"/>
      <c r="XDM86" s="342"/>
      <c r="XDN86" s="342"/>
      <c r="XDO86" s="342"/>
      <c r="XDP86" s="342"/>
      <c r="XDQ86" s="342"/>
      <c r="XDR86" s="342"/>
      <c r="XDS86" s="342"/>
      <c r="XDT86" s="342"/>
      <c r="XDU86" s="342"/>
      <c r="XDV86" s="342"/>
      <c r="XDW86" s="342"/>
      <c r="XDX86" s="342"/>
      <c r="XDY86" s="342"/>
      <c r="XDZ86" s="342"/>
      <c r="XEA86" s="342"/>
      <c r="XEB86" s="342"/>
      <c r="XEC86" s="342"/>
      <c r="XED86" s="342"/>
      <c r="XEE86" s="342"/>
      <c r="XEF86" s="342"/>
      <c r="XEG86" s="342"/>
      <c r="XEH86" s="342"/>
      <c r="XEI86" s="342"/>
      <c r="XEJ86" s="342"/>
      <c r="XEK86" s="342"/>
      <c r="XEL86" s="342"/>
      <c r="XEM86" s="342"/>
      <c r="XEN86" s="342"/>
      <c r="XEO86" s="342"/>
      <c r="XEP86" s="342"/>
      <c r="XEQ86" s="342"/>
      <c r="XER86" s="342"/>
      <c r="XES86" s="342"/>
      <c r="XET86" s="342"/>
      <c r="XEU86" s="342"/>
      <c r="XEV86" s="342"/>
      <c r="XEW86" s="342"/>
      <c r="XEX86" s="342"/>
      <c r="XEY86" s="342"/>
      <c r="XEZ86" s="342"/>
      <c r="XFA86" s="342"/>
      <c r="XFB86" s="342"/>
      <c r="XFC86" s="343"/>
    </row>
    <row r="87" spans="1:16383" ht="17.25" thickBot="1" x14ac:dyDescent="0.35"/>
    <row r="88" spans="1:16383" ht="141.6" customHeight="1" thickBot="1" x14ac:dyDescent="0.35">
      <c r="A88" s="568" t="s">
        <v>228</v>
      </c>
      <c r="B88" s="569"/>
      <c r="C88" s="569"/>
      <c r="D88" s="569"/>
      <c r="E88" s="569"/>
      <c r="F88" s="373"/>
      <c r="G88" s="373"/>
      <c r="H88" s="373"/>
      <c r="I88" s="373"/>
      <c r="J88" s="374"/>
    </row>
    <row r="89" spans="1:16383" ht="170.1" customHeight="1" x14ac:dyDescent="0.3">
      <c r="A89" s="595" t="s">
        <v>23</v>
      </c>
      <c r="B89" s="597">
        <f>Arts!C36</f>
        <v>0</v>
      </c>
      <c r="C89" s="598"/>
      <c r="D89" s="599"/>
      <c r="E89" s="478"/>
      <c r="F89" s="595" t="s">
        <v>23</v>
      </c>
      <c r="G89" s="590" t="s">
        <v>333</v>
      </c>
      <c r="H89" s="590"/>
      <c r="I89" s="590"/>
      <c r="J89" s="591"/>
    </row>
    <row r="90" spans="1:16383" ht="84.95" customHeight="1" x14ac:dyDescent="0.3">
      <c r="A90" s="596"/>
      <c r="B90" s="600"/>
      <c r="C90" s="601"/>
      <c r="D90" s="602"/>
      <c r="E90" s="479"/>
      <c r="F90" s="596"/>
      <c r="G90" s="594">
        <f>Arts!F36</f>
        <v>0</v>
      </c>
      <c r="H90" s="588"/>
      <c r="I90" s="588"/>
      <c r="J90" s="589"/>
    </row>
    <row r="91" spans="1:16383" ht="141.6" customHeight="1" x14ac:dyDescent="0.3">
      <c r="A91" s="603" t="s">
        <v>24</v>
      </c>
      <c r="B91" s="604">
        <f>Arts!C37</f>
        <v>0</v>
      </c>
      <c r="C91" s="605"/>
      <c r="D91" s="606"/>
      <c r="E91" s="479"/>
      <c r="F91" s="603" t="s">
        <v>24</v>
      </c>
      <c r="G91" s="319" t="s">
        <v>232</v>
      </c>
      <c r="H91" s="320"/>
      <c r="I91" s="320"/>
      <c r="J91" s="322"/>
    </row>
    <row r="92" spans="1:16383" ht="84.95" customHeight="1" x14ac:dyDescent="0.3">
      <c r="A92" s="596"/>
      <c r="B92" s="600"/>
      <c r="C92" s="601"/>
      <c r="D92" s="602"/>
      <c r="E92" s="479"/>
      <c r="F92" s="596"/>
      <c r="G92" s="319">
        <f>Arts!F37</f>
        <v>0</v>
      </c>
      <c r="H92" s="320"/>
      <c r="I92" s="320"/>
      <c r="J92" s="322"/>
    </row>
    <row r="93" spans="1:16383" ht="99.2" customHeight="1" x14ac:dyDescent="0.3">
      <c r="A93" s="150" t="s">
        <v>318</v>
      </c>
      <c r="B93" s="607" t="s">
        <v>317</v>
      </c>
      <c r="C93" s="608"/>
      <c r="D93" s="609"/>
      <c r="E93" s="479"/>
      <c r="F93" s="149" t="s">
        <v>317</v>
      </c>
      <c r="G93" s="319" t="s">
        <v>233</v>
      </c>
      <c r="H93" s="320"/>
      <c r="I93" s="320"/>
      <c r="J93" s="322"/>
    </row>
    <row r="94" spans="1:16383" ht="396.75" customHeight="1" x14ac:dyDescent="0.3">
      <c r="A94" s="105"/>
      <c r="B94" s="313" t="s">
        <v>235</v>
      </c>
      <c r="C94" s="314"/>
      <c r="D94" s="315"/>
      <c r="E94" s="479"/>
      <c r="F94" s="323">
        <f>Arts!C38</f>
        <v>0</v>
      </c>
      <c r="G94" s="333" t="s">
        <v>229</v>
      </c>
      <c r="H94" s="592"/>
      <c r="I94" s="592"/>
      <c r="J94" s="593"/>
    </row>
    <row r="95" spans="1:16383" ht="84.95" customHeight="1" x14ac:dyDescent="0.3">
      <c r="A95" s="105"/>
      <c r="B95" s="316"/>
      <c r="C95" s="317"/>
      <c r="D95" s="318"/>
      <c r="E95" s="479"/>
      <c r="F95" s="324"/>
      <c r="G95" s="319">
        <f>Arts!F38</f>
        <v>0</v>
      </c>
      <c r="H95" s="320"/>
      <c r="I95" s="320"/>
      <c r="J95" s="321"/>
    </row>
    <row r="96" spans="1:16383" ht="396.75" customHeight="1" x14ac:dyDescent="0.3">
      <c r="A96" s="105"/>
      <c r="B96" s="313" t="s">
        <v>234</v>
      </c>
      <c r="C96" s="314"/>
      <c r="D96" s="315"/>
      <c r="E96" s="479"/>
      <c r="F96" s="323">
        <f>Arts!C39</f>
        <v>0</v>
      </c>
      <c r="G96" s="320" t="s">
        <v>230</v>
      </c>
      <c r="H96" s="588"/>
      <c r="I96" s="588"/>
      <c r="J96" s="589"/>
    </row>
    <row r="97" spans="1:16383" ht="84.95" customHeight="1" x14ac:dyDescent="0.3">
      <c r="A97" s="105"/>
      <c r="B97" s="316"/>
      <c r="C97" s="317"/>
      <c r="D97" s="318"/>
      <c r="E97" s="479"/>
      <c r="F97" s="324"/>
      <c r="G97" s="319">
        <f>Arts!F39</f>
        <v>0</v>
      </c>
      <c r="H97" s="320"/>
      <c r="I97" s="320"/>
      <c r="J97" s="322"/>
    </row>
    <row r="98" spans="1:16383" ht="396.75" customHeight="1" x14ac:dyDescent="0.3">
      <c r="A98" s="105"/>
      <c r="B98" s="313" t="s">
        <v>236</v>
      </c>
      <c r="C98" s="314"/>
      <c r="D98" s="315"/>
      <c r="E98" s="479"/>
      <c r="F98" s="323">
        <f>Arts!C40</f>
        <v>0</v>
      </c>
      <c r="G98" s="571" t="s">
        <v>231</v>
      </c>
      <c r="H98" s="572"/>
      <c r="I98" s="572"/>
      <c r="J98" s="573"/>
    </row>
    <row r="99" spans="1:16383" ht="255" customHeight="1" x14ac:dyDescent="0.3">
      <c r="A99" s="105"/>
      <c r="B99" s="325"/>
      <c r="C99" s="326"/>
      <c r="D99" s="327"/>
      <c r="E99" s="479"/>
      <c r="F99" s="328"/>
      <c r="G99" s="574"/>
      <c r="H99" s="333"/>
      <c r="I99" s="333"/>
      <c r="J99" s="334"/>
    </row>
    <row r="100" spans="1:16383" ht="84.95" customHeight="1" x14ac:dyDescent="0.3">
      <c r="A100" s="105"/>
      <c r="B100" s="316"/>
      <c r="C100" s="317"/>
      <c r="D100" s="318"/>
      <c r="E100" s="479"/>
      <c r="F100" s="324"/>
      <c r="G100" s="319">
        <f>Arts!F40</f>
        <v>0</v>
      </c>
      <c r="H100" s="320"/>
      <c r="I100" s="320"/>
      <c r="J100" s="321"/>
    </row>
    <row r="101" spans="1:16383" ht="99.2" customHeight="1" thickBot="1" x14ac:dyDescent="0.35">
      <c r="A101" s="106"/>
      <c r="B101" s="555" t="s">
        <v>237</v>
      </c>
      <c r="C101" s="555"/>
      <c r="D101" s="556"/>
      <c r="E101" s="480"/>
      <c r="F101" s="110">
        <f>Arts!C41</f>
        <v>0</v>
      </c>
      <c r="G101" s="585">
        <f>Arts!F41</f>
        <v>0</v>
      </c>
      <c r="H101" s="586"/>
      <c r="I101" s="586"/>
      <c r="J101" s="587"/>
    </row>
    <row r="102" spans="1:16383" ht="84.95" customHeight="1" thickBot="1" x14ac:dyDescent="0.3">
      <c r="A102" s="341" t="s">
        <v>243</v>
      </c>
      <c r="B102" s="342"/>
      <c r="C102" s="342"/>
      <c r="D102" s="342"/>
      <c r="E102" s="342"/>
      <c r="F102" s="342"/>
      <c r="G102" s="342"/>
      <c r="H102" s="342"/>
      <c r="I102" s="342"/>
      <c r="J102" s="342"/>
      <c r="K102" s="342"/>
      <c r="L102" s="342"/>
      <c r="M102" s="342"/>
      <c r="N102" s="342"/>
      <c r="O102" s="342"/>
      <c r="P102" s="342"/>
      <c r="Q102" s="342"/>
      <c r="R102" s="342"/>
      <c r="S102" s="342"/>
      <c r="T102" s="342"/>
      <c r="U102" s="342"/>
      <c r="V102" s="342"/>
      <c r="W102" s="342"/>
      <c r="X102" s="342"/>
      <c r="Y102" s="342"/>
      <c r="Z102" s="342"/>
      <c r="AA102" s="342"/>
      <c r="AB102" s="342"/>
      <c r="AC102" s="342"/>
      <c r="AD102" s="342"/>
      <c r="AE102" s="342"/>
      <c r="AF102" s="342"/>
      <c r="AG102" s="342"/>
      <c r="AH102" s="342"/>
      <c r="AI102" s="342"/>
      <c r="AJ102" s="342"/>
      <c r="AK102" s="342"/>
      <c r="AL102" s="342"/>
      <c r="AM102" s="342"/>
      <c r="AN102" s="342"/>
      <c r="AO102" s="342"/>
      <c r="AP102" s="342"/>
      <c r="AQ102" s="342"/>
      <c r="AR102" s="342"/>
      <c r="AS102" s="342"/>
      <c r="AT102" s="342"/>
      <c r="AU102" s="342"/>
      <c r="AV102" s="342"/>
      <c r="AW102" s="342"/>
      <c r="AX102" s="342"/>
      <c r="AY102" s="342"/>
      <c r="AZ102" s="342"/>
      <c r="BA102" s="342"/>
      <c r="BB102" s="342"/>
      <c r="BC102" s="342"/>
      <c r="BD102" s="342"/>
      <c r="BE102" s="342"/>
      <c r="BF102" s="342"/>
      <c r="BG102" s="342"/>
      <c r="BH102" s="342"/>
      <c r="BI102" s="342"/>
      <c r="BJ102" s="342"/>
      <c r="BK102" s="342"/>
      <c r="BL102" s="342"/>
      <c r="BM102" s="342"/>
      <c r="BN102" s="342"/>
      <c r="BO102" s="342"/>
      <c r="BP102" s="342"/>
      <c r="BQ102" s="342"/>
      <c r="BR102" s="342"/>
      <c r="BS102" s="342"/>
      <c r="BT102" s="342"/>
      <c r="BU102" s="342"/>
      <c r="BV102" s="342"/>
      <c r="BW102" s="342"/>
      <c r="BX102" s="342"/>
      <c r="BY102" s="342"/>
      <c r="BZ102" s="342"/>
      <c r="CA102" s="342"/>
      <c r="CB102" s="342"/>
      <c r="CC102" s="342"/>
      <c r="CD102" s="342"/>
      <c r="CE102" s="342"/>
      <c r="CF102" s="342"/>
      <c r="CG102" s="342"/>
      <c r="CH102" s="342"/>
      <c r="CI102" s="342"/>
      <c r="CJ102" s="342"/>
      <c r="CK102" s="342"/>
      <c r="CL102" s="342"/>
      <c r="CM102" s="342"/>
      <c r="CN102" s="342"/>
      <c r="CO102" s="342"/>
      <c r="CP102" s="342"/>
      <c r="CQ102" s="342"/>
      <c r="CR102" s="342"/>
      <c r="CS102" s="342"/>
      <c r="CT102" s="342"/>
      <c r="CU102" s="342"/>
      <c r="CV102" s="342"/>
      <c r="CW102" s="342"/>
      <c r="CX102" s="342"/>
      <c r="CY102" s="342"/>
      <c r="CZ102" s="342"/>
      <c r="DA102" s="342"/>
      <c r="DB102" s="342"/>
      <c r="DC102" s="342"/>
      <c r="DD102" s="342"/>
      <c r="DE102" s="342"/>
      <c r="DF102" s="342"/>
      <c r="DG102" s="342"/>
      <c r="DH102" s="342"/>
      <c r="DI102" s="342"/>
      <c r="DJ102" s="342"/>
      <c r="DK102" s="342"/>
      <c r="DL102" s="342"/>
      <c r="DM102" s="342"/>
      <c r="DN102" s="342"/>
      <c r="DO102" s="342"/>
      <c r="DP102" s="342"/>
      <c r="DQ102" s="342"/>
      <c r="DR102" s="342"/>
      <c r="DS102" s="342"/>
      <c r="DT102" s="342"/>
      <c r="DU102" s="342"/>
      <c r="DV102" s="342"/>
      <c r="DW102" s="342"/>
      <c r="DX102" s="342"/>
      <c r="DY102" s="342"/>
      <c r="DZ102" s="342"/>
      <c r="EA102" s="342"/>
      <c r="EB102" s="342"/>
      <c r="EC102" s="342"/>
      <c r="ED102" s="342"/>
      <c r="EE102" s="342"/>
      <c r="EF102" s="342"/>
      <c r="EG102" s="342"/>
      <c r="EH102" s="342"/>
      <c r="EI102" s="342"/>
      <c r="EJ102" s="342"/>
      <c r="EK102" s="342"/>
      <c r="EL102" s="342"/>
      <c r="EM102" s="342"/>
      <c r="EN102" s="342"/>
      <c r="EO102" s="342"/>
      <c r="EP102" s="342"/>
      <c r="EQ102" s="342"/>
      <c r="ER102" s="342"/>
      <c r="ES102" s="342"/>
      <c r="ET102" s="342"/>
      <c r="EU102" s="342"/>
      <c r="EV102" s="342"/>
      <c r="EW102" s="342"/>
      <c r="EX102" s="342"/>
      <c r="EY102" s="342"/>
      <c r="EZ102" s="342"/>
      <c r="FA102" s="342"/>
      <c r="FB102" s="342"/>
      <c r="FC102" s="342"/>
      <c r="FD102" s="342"/>
      <c r="FE102" s="342"/>
      <c r="FF102" s="342"/>
      <c r="FG102" s="342"/>
      <c r="FH102" s="342"/>
      <c r="FI102" s="342"/>
      <c r="FJ102" s="342"/>
      <c r="FK102" s="342"/>
      <c r="FL102" s="342"/>
      <c r="FM102" s="342"/>
      <c r="FN102" s="342"/>
      <c r="FO102" s="342"/>
      <c r="FP102" s="342"/>
      <c r="FQ102" s="342"/>
      <c r="FR102" s="342"/>
      <c r="FS102" s="342"/>
      <c r="FT102" s="342"/>
      <c r="FU102" s="342"/>
      <c r="FV102" s="342"/>
      <c r="FW102" s="342"/>
      <c r="FX102" s="342"/>
      <c r="FY102" s="342"/>
      <c r="FZ102" s="342"/>
      <c r="GA102" s="342"/>
      <c r="GB102" s="342"/>
      <c r="GC102" s="342"/>
      <c r="GD102" s="342"/>
      <c r="GE102" s="342"/>
      <c r="GF102" s="342"/>
      <c r="GG102" s="342"/>
      <c r="GH102" s="342"/>
      <c r="GI102" s="342"/>
      <c r="GJ102" s="342"/>
      <c r="GK102" s="342"/>
      <c r="GL102" s="342"/>
      <c r="GM102" s="342"/>
      <c r="GN102" s="342"/>
      <c r="GO102" s="342"/>
      <c r="GP102" s="342"/>
      <c r="GQ102" s="342"/>
      <c r="GR102" s="342"/>
      <c r="GS102" s="342"/>
      <c r="GT102" s="342"/>
      <c r="GU102" s="342"/>
      <c r="GV102" s="342"/>
      <c r="GW102" s="342"/>
      <c r="GX102" s="342"/>
      <c r="GY102" s="342"/>
      <c r="GZ102" s="342"/>
      <c r="HA102" s="342"/>
      <c r="HB102" s="342"/>
      <c r="HC102" s="342"/>
      <c r="HD102" s="342"/>
      <c r="HE102" s="342"/>
      <c r="HF102" s="342"/>
      <c r="HG102" s="342"/>
      <c r="HH102" s="342"/>
      <c r="HI102" s="342"/>
      <c r="HJ102" s="342"/>
      <c r="HK102" s="342"/>
      <c r="HL102" s="342"/>
      <c r="HM102" s="342"/>
      <c r="HN102" s="342"/>
      <c r="HO102" s="342"/>
      <c r="HP102" s="342"/>
      <c r="HQ102" s="342"/>
      <c r="HR102" s="342"/>
      <c r="HS102" s="342"/>
      <c r="HT102" s="342"/>
      <c r="HU102" s="342"/>
      <c r="HV102" s="342"/>
      <c r="HW102" s="342"/>
      <c r="HX102" s="342"/>
      <c r="HY102" s="342"/>
      <c r="HZ102" s="342"/>
      <c r="IA102" s="342"/>
      <c r="IB102" s="342"/>
      <c r="IC102" s="342"/>
      <c r="ID102" s="342"/>
      <c r="IE102" s="342"/>
      <c r="IF102" s="342"/>
      <c r="IG102" s="342"/>
      <c r="IH102" s="342"/>
      <c r="II102" s="342"/>
      <c r="IJ102" s="342"/>
      <c r="IK102" s="342"/>
      <c r="IL102" s="342"/>
      <c r="IM102" s="342"/>
      <c r="IN102" s="342"/>
      <c r="IO102" s="342"/>
      <c r="IP102" s="342"/>
      <c r="IQ102" s="342"/>
      <c r="IR102" s="342"/>
      <c r="IS102" s="342"/>
      <c r="IT102" s="342"/>
      <c r="IU102" s="342"/>
      <c r="IV102" s="342"/>
      <c r="IW102" s="342"/>
      <c r="IX102" s="342"/>
      <c r="IY102" s="342"/>
      <c r="IZ102" s="342"/>
      <c r="JA102" s="342"/>
      <c r="JB102" s="342"/>
      <c r="JC102" s="342"/>
      <c r="JD102" s="342"/>
      <c r="JE102" s="342"/>
      <c r="JF102" s="342"/>
      <c r="JG102" s="342"/>
      <c r="JH102" s="342"/>
      <c r="JI102" s="342"/>
      <c r="JJ102" s="342"/>
      <c r="JK102" s="342"/>
      <c r="JL102" s="342"/>
      <c r="JM102" s="342"/>
      <c r="JN102" s="342"/>
      <c r="JO102" s="342"/>
      <c r="JP102" s="342"/>
      <c r="JQ102" s="342"/>
      <c r="JR102" s="342"/>
      <c r="JS102" s="342"/>
      <c r="JT102" s="342"/>
      <c r="JU102" s="342"/>
      <c r="JV102" s="342"/>
      <c r="JW102" s="342"/>
      <c r="JX102" s="342"/>
      <c r="JY102" s="342"/>
      <c r="JZ102" s="342"/>
      <c r="KA102" s="342"/>
      <c r="KB102" s="342"/>
      <c r="KC102" s="342"/>
      <c r="KD102" s="342"/>
      <c r="KE102" s="342"/>
      <c r="KF102" s="342"/>
      <c r="KG102" s="342"/>
      <c r="KH102" s="342"/>
      <c r="KI102" s="342"/>
      <c r="KJ102" s="342"/>
      <c r="KK102" s="342"/>
      <c r="KL102" s="342"/>
      <c r="KM102" s="342"/>
      <c r="KN102" s="342"/>
      <c r="KO102" s="342"/>
      <c r="KP102" s="342"/>
      <c r="KQ102" s="342"/>
      <c r="KR102" s="342"/>
      <c r="KS102" s="342"/>
      <c r="KT102" s="342"/>
      <c r="KU102" s="342"/>
      <c r="KV102" s="342"/>
      <c r="KW102" s="342"/>
      <c r="KX102" s="342"/>
      <c r="KY102" s="342"/>
      <c r="KZ102" s="342"/>
      <c r="LA102" s="342"/>
      <c r="LB102" s="342"/>
      <c r="LC102" s="342"/>
      <c r="LD102" s="342"/>
      <c r="LE102" s="342"/>
      <c r="LF102" s="342"/>
      <c r="LG102" s="342"/>
      <c r="LH102" s="342"/>
      <c r="LI102" s="342"/>
      <c r="LJ102" s="342"/>
      <c r="LK102" s="342"/>
      <c r="LL102" s="342"/>
      <c r="LM102" s="342"/>
      <c r="LN102" s="342"/>
      <c r="LO102" s="342"/>
      <c r="LP102" s="342"/>
      <c r="LQ102" s="342"/>
      <c r="LR102" s="342"/>
      <c r="LS102" s="342"/>
      <c r="LT102" s="342"/>
      <c r="LU102" s="342"/>
      <c r="LV102" s="342"/>
      <c r="LW102" s="342"/>
      <c r="LX102" s="342"/>
      <c r="LY102" s="342"/>
      <c r="LZ102" s="342"/>
      <c r="MA102" s="342"/>
      <c r="MB102" s="342"/>
      <c r="MC102" s="342"/>
      <c r="MD102" s="342"/>
      <c r="ME102" s="342"/>
      <c r="MF102" s="342"/>
      <c r="MG102" s="342"/>
      <c r="MH102" s="342"/>
      <c r="MI102" s="342"/>
      <c r="MJ102" s="342"/>
      <c r="MK102" s="342"/>
      <c r="ML102" s="342"/>
      <c r="MM102" s="342"/>
      <c r="MN102" s="342"/>
      <c r="MO102" s="342"/>
      <c r="MP102" s="342"/>
      <c r="MQ102" s="342"/>
      <c r="MR102" s="342"/>
      <c r="MS102" s="342"/>
      <c r="MT102" s="342"/>
      <c r="MU102" s="342"/>
      <c r="MV102" s="342"/>
      <c r="MW102" s="342"/>
      <c r="MX102" s="342"/>
      <c r="MY102" s="342"/>
      <c r="MZ102" s="342"/>
      <c r="NA102" s="342"/>
      <c r="NB102" s="342"/>
      <c r="NC102" s="342"/>
      <c r="ND102" s="342"/>
      <c r="NE102" s="342"/>
      <c r="NF102" s="342"/>
      <c r="NG102" s="342"/>
      <c r="NH102" s="342"/>
      <c r="NI102" s="342"/>
      <c r="NJ102" s="342"/>
      <c r="NK102" s="342"/>
      <c r="NL102" s="342"/>
      <c r="NM102" s="342"/>
      <c r="NN102" s="342"/>
      <c r="NO102" s="342"/>
      <c r="NP102" s="342"/>
      <c r="NQ102" s="342"/>
      <c r="NR102" s="342"/>
      <c r="NS102" s="342"/>
      <c r="NT102" s="342"/>
      <c r="NU102" s="342"/>
      <c r="NV102" s="342"/>
      <c r="NW102" s="342"/>
      <c r="NX102" s="342"/>
      <c r="NY102" s="342"/>
      <c r="NZ102" s="342"/>
      <c r="OA102" s="342"/>
      <c r="OB102" s="342"/>
      <c r="OC102" s="342"/>
      <c r="OD102" s="342"/>
      <c r="OE102" s="342"/>
      <c r="OF102" s="342"/>
      <c r="OG102" s="342"/>
      <c r="OH102" s="342"/>
      <c r="OI102" s="342"/>
      <c r="OJ102" s="342"/>
      <c r="OK102" s="342"/>
      <c r="OL102" s="342"/>
      <c r="OM102" s="342"/>
      <c r="ON102" s="342"/>
      <c r="OO102" s="342"/>
      <c r="OP102" s="342"/>
      <c r="OQ102" s="342"/>
      <c r="OR102" s="342"/>
      <c r="OS102" s="342"/>
      <c r="OT102" s="342"/>
      <c r="OU102" s="342"/>
      <c r="OV102" s="342"/>
      <c r="OW102" s="342"/>
      <c r="OX102" s="342"/>
      <c r="OY102" s="342"/>
      <c r="OZ102" s="342"/>
      <c r="PA102" s="342"/>
      <c r="PB102" s="342"/>
      <c r="PC102" s="342"/>
      <c r="PD102" s="342"/>
      <c r="PE102" s="342"/>
      <c r="PF102" s="342"/>
      <c r="PG102" s="342"/>
      <c r="PH102" s="342"/>
      <c r="PI102" s="342"/>
      <c r="PJ102" s="342"/>
      <c r="PK102" s="342"/>
      <c r="PL102" s="342"/>
      <c r="PM102" s="342"/>
      <c r="PN102" s="342"/>
      <c r="PO102" s="342"/>
      <c r="PP102" s="342"/>
      <c r="PQ102" s="342"/>
      <c r="PR102" s="342"/>
      <c r="PS102" s="342"/>
      <c r="PT102" s="342"/>
      <c r="PU102" s="342"/>
      <c r="PV102" s="342"/>
      <c r="PW102" s="342"/>
      <c r="PX102" s="342"/>
      <c r="PY102" s="342"/>
      <c r="PZ102" s="342"/>
      <c r="QA102" s="342"/>
      <c r="QB102" s="342"/>
      <c r="QC102" s="342"/>
      <c r="QD102" s="342"/>
      <c r="QE102" s="342"/>
      <c r="QF102" s="342"/>
      <c r="QG102" s="342"/>
      <c r="QH102" s="342"/>
      <c r="QI102" s="342"/>
      <c r="QJ102" s="342"/>
      <c r="QK102" s="342"/>
      <c r="QL102" s="342"/>
      <c r="QM102" s="342"/>
      <c r="QN102" s="342"/>
      <c r="QO102" s="342"/>
      <c r="QP102" s="342"/>
      <c r="QQ102" s="342"/>
      <c r="QR102" s="342"/>
      <c r="QS102" s="342"/>
      <c r="QT102" s="342"/>
      <c r="QU102" s="342"/>
      <c r="QV102" s="342"/>
      <c r="QW102" s="342"/>
      <c r="QX102" s="342"/>
      <c r="QY102" s="342"/>
      <c r="QZ102" s="342"/>
      <c r="RA102" s="342"/>
      <c r="RB102" s="342"/>
      <c r="RC102" s="342"/>
      <c r="RD102" s="342"/>
      <c r="RE102" s="342"/>
      <c r="RF102" s="342"/>
      <c r="RG102" s="342"/>
      <c r="RH102" s="342"/>
      <c r="RI102" s="342"/>
      <c r="RJ102" s="342"/>
      <c r="RK102" s="342"/>
      <c r="RL102" s="342"/>
      <c r="RM102" s="342"/>
      <c r="RN102" s="342"/>
      <c r="RO102" s="342"/>
      <c r="RP102" s="342"/>
      <c r="RQ102" s="342"/>
      <c r="RR102" s="342"/>
      <c r="RS102" s="342"/>
      <c r="RT102" s="342"/>
      <c r="RU102" s="342"/>
      <c r="RV102" s="342"/>
      <c r="RW102" s="342"/>
      <c r="RX102" s="342"/>
      <c r="RY102" s="342"/>
      <c r="RZ102" s="342"/>
      <c r="SA102" s="342"/>
      <c r="SB102" s="342"/>
      <c r="SC102" s="342"/>
      <c r="SD102" s="342"/>
      <c r="SE102" s="342"/>
      <c r="SF102" s="342"/>
      <c r="SG102" s="342"/>
      <c r="SH102" s="342"/>
      <c r="SI102" s="342"/>
      <c r="SJ102" s="342"/>
      <c r="SK102" s="342"/>
      <c r="SL102" s="342"/>
      <c r="SM102" s="342"/>
      <c r="SN102" s="342"/>
      <c r="SO102" s="342"/>
      <c r="SP102" s="342"/>
      <c r="SQ102" s="342"/>
      <c r="SR102" s="342"/>
      <c r="SS102" s="342"/>
      <c r="ST102" s="342"/>
      <c r="SU102" s="342"/>
      <c r="SV102" s="342"/>
      <c r="SW102" s="342"/>
      <c r="SX102" s="342"/>
      <c r="SY102" s="342"/>
      <c r="SZ102" s="342"/>
      <c r="TA102" s="342"/>
      <c r="TB102" s="342"/>
      <c r="TC102" s="342"/>
      <c r="TD102" s="342"/>
      <c r="TE102" s="342"/>
      <c r="TF102" s="342"/>
      <c r="TG102" s="342"/>
      <c r="TH102" s="342"/>
      <c r="TI102" s="342"/>
      <c r="TJ102" s="342"/>
      <c r="TK102" s="342"/>
      <c r="TL102" s="342"/>
      <c r="TM102" s="342"/>
      <c r="TN102" s="342"/>
      <c r="TO102" s="342"/>
      <c r="TP102" s="342"/>
      <c r="TQ102" s="342"/>
      <c r="TR102" s="342"/>
      <c r="TS102" s="342"/>
      <c r="TT102" s="342"/>
      <c r="TU102" s="342"/>
      <c r="TV102" s="342"/>
      <c r="TW102" s="342"/>
      <c r="TX102" s="342"/>
      <c r="TY102" s="342"/>
      <c r="TZ102" s="342"/>
      <c r="UA102" s="342"/>
      <c r="UB102" s="342"/>
      <c r="UC102" s="342"/>
      <c r="UD102" s="342"/>
      <c r="UE102" s="342"/>
      <c r="UF102" s="342"/>
      <c r="UG102" s="342"/>
      <c r="UH102" s="342"/>
      <c r="UI102" s="342"/>
      <c r="UJ102" s="342"/>
      <c r="UK102" s="342"/>
      <c r="UL102" s="342"/>
      <c r="UM102" s="342"/>
      <c r="UN102" s="342"/>
      <c r="UO102" s="342"/>
      <c r="UP102" s="342"/>
      <c r="UQ102" s="342"/>
      <c r="UR102" s="342"/>
      <c r="US102" s="342"/>
      <c r="UT102" s="342"/>
      <c r="UU102" s="342"/>
      <c r="UV102" s="342"/>
      <c r="UW102" s="342"/>
      <c r="UX102" s="342"/>
      <c r="UY102" s="342"/>
      <c r="UZ102" s="342"/>
      <c r="VA102" s="342"/>
      <c r="VB102" s="342"/>
      <c r="VC102" s="342"/>
      <c r="VD102" s="342"/>
      <c r="VE102" s="342"/>
      <c r="VF102" s="342"/>
      <c r="VG102" s="342"/>
      <c r="VH102" s="342"/>
      <c r="VI102" s="342"/>
      <c r="VJ102" s="342"/>
      <c r="VK102" s="342"/>
      <c r="VL102" s="342"/>
      <c r="VM102" s="342"/>
      <c r="VN102" s="342"/>
      <c r="VO102" s="342"/>
      <c r="VP102" s="342"/>
      <c r="VQ102" s="342"/>
      <c r="VR102" s="342"/>
      <c r="VS102" s="342"/>
      <c r="VT102" s="342"/>
      <c r="VU102" s="342"/>
      <c r="VV102" s="342"/>
      <c r="VW102" s="342"/>
      <c r="VX102" s="342"/>
      <c r="VY102" s="342"/>
      <c r="VZ102" s="342"/>
      <c r="WA102" s="342"/>
      <c r="WB102" s="342"/>
      <c r="WC102" s="342"/>
      <c r="WD102" s="342"/>
      <c r="WE102" s="342"/>
      <c r="WF102" s="342"/>
      <c r="WG102" s="342"/>
      <c r="WH102" s="342"/>
      <c r="WI102" s="342"/>
      <c r="WJ102" s="342"/>
      <c r="WK102" s="342"/>
      <c r="WL102" s="342"/>
      <c r="WM102" s="342"/>
      <c r="WN102" s="342"/>
      <c r="WO102" s="342"/>
      <c r="WP102" s="342"/>
      <c r="WQ102" s="342"/>
      <c r="WR102" s="342"/>
      <c r="WS102" s="342"/>
      <c r="WT102" s="342"/>
      <c r="WU102" s="342"/>
      <c r="WV102" s="342"/>
      <c r="WW102" s="342"/>
      <c r="WX102" s="342"/>
      <c r="WY102" s="342"/>
      <c r="WZ102" s="342"/>
      <c r="XA102" s="342"/>
      <c r="XB102" s="342"/>
      <c r="XC102" s="342"/>
      <c r="XD102" s="342"/>
      <c r="XE102" s="342"/>
      <c r="XF102" s="342"/>
      <c r="XG102" s="342"/>
      <c r="XH102" s="342"/>
      <c r="XI102" s="342"/>
      <c r="XJ102" s="342"/>
      <c r="XK102" s="342"/>
      <c r="XL102" s="342"/>
      <c r="XM102" s="342"/>
      <c r="XN102" s="342"/>
      <c r="XO102" s="342"/>
      <c r="XP102" s="342"/>
      <c r="XQ102" s="342"/>
      <c r="XR102" s="342"/>
      <c r="XS102" s="342"/>
      <c r="XT102" s="342"/>
      <c r="XU102" s="342"/>
      <c r="XV102" s="342"/>
      <c r="XW102" s="342"/>
      <c r="XX102" s="342"/>
      <c r="XY102" s="342"/>
      <c r="XZ102" s="342"/>
      <c r="YA102" s="342"/>
      <c r="YB102" s="342"/>
      <c r="YC102" s="342"/>
      <c r="YD102" s="342"/>
      <c r="YE102" s="342"/>
      <c r="YF102" s="342"/>
      <c r="YG102" s="342"/>
      <c r="YH102" s="342"/>
      <c r="YI102" s="342"/>
      <c r="YJ102" s="342"/>
      <c r="YK102" s="342"/>
      <c r="YL102" s="342"/>
      <c r="YM102" s="342"/>
      <c r="YN102" s="342"/>
      <c r="YO102" s="342"/>
      <c r="YP102" s="342"/>
      <c r="YQ102" s="342"/>
      <c r="YR102" s="342"/>
      <c r="YS102" s="342"/>
      <c r="YT102" s="342"/>
      <c r="YU102" s="342"/>
      <c r="YV102" s="342"/>
      <c r="YW102" s="342"/>
      <c r="YX102" s="342"/>
      <c r="YY102" s="342"/>
      <c r="YZ102" s="342"/>
      <c r="ZA102" s="342"/>
      <c r="ZB102" s="342"/>
      <c r="ZC102" s="342"/>
      <c r="ZD102" s="342"/>
      <c r="ZE102" s="342"/>
      <c r="ZF102" s="342"/>
      <c r="ZG102" s="342"/>
      <c r="ZH102" s="342"/>
      <c r="ZI102" s="342"/>
      <c r="ZJ102" s="342"/>
      <c r="ZK102" s="342"/>
      <c r="ZL102" s="342"/>
      <c r="ZM102" s="342"/>
      <c r="ZN102" s="342"/>
      <c r="ZO102" s="342"/>
      <c r="ZP102" s="342"/>
      <c r="ZQ102" s="342"/>
      <c r="ZR102" s="342"/>
      <c r="ZS102" s="342"/>
      <c r="ZT102" s="342"/>
      <c r="ZU102" s="342"/>
      <c r="ZV102" s="342"/>
      <c r="ZW102" s="342"/>
      <c r="ZX102" s="342"/>
      <c r="ZY102" s="342"/>
      <c r="ZZ102" s="342"/>
      <c r="AAA102" s="342"/>
      <c r="AAB102" s="342"/>
      <c r="AAC102" s="342"/>
      <c r="AAD102" s="342"/>
      <c r="AAE102" s="342"/>
      <c r="AAF102" s="342"/>
      <c r="AAG102" s="342"/>
      <c r="AAH102" s="342"/>
      <c r="AAI102" s="342"/>
      <c r="AAJ102" s="342"/>
      <c r="AAK102" s="342"/>
      <c r="AAL102" s="342"/>
      <c r="AAM102" s="342"/>
      <c r="AAN102" s="342"/>
      <c r="AAO102" s="342"/>
      <c r="AAP102" s="342"/>
      <c r="AAQ102" s="342"/>
      <c r="AAR102" s="342"/>
      <c r="AAS102" s="342"/>
      <c r="AAT102" s="342"/>
      <c r="AAU102" s="342"/>
      <c r="AAV102" s="342"/>
      <c r="AAW102" s="342"/>
      <c r="AAX102" s="342"/>
      <c r="AAY102" s="342"/>
      <c r="AAZ102" s="342"/>
      <c r="ABA102" s="342"/>
      <c r="ABB102" s="342"/>
      <c r="ABC102" s="342"/>
      <c r="ABD102" s="342"/>
      <c r="ABE102" s="342"/>
      <c r="ABF102" s="342"/>
      <c r="ABG102" s="342"/>
      <c r="ABH102" s="342"/>
      <c r="ABI102" s="342"/>
      <c r="ABJ102" s="342"/>
      <c r="ABK102" s="342"/>
      <c r="ABL102" s="342"/>
      <c r="ABM102" s="342"/>
      <c r="ABN102" s="342"/>
      <c r="ABO102" s="342"/>
      <c r="ABP102" s="342"/>
      <c r="ABQ102" s="342"/>
      <c r="ABR102" s="342"/>
      <c r="ABS102" s="342"/>
      <c r="ABT102" s="342"/>
      <c r="ABU102" s="342"/>
      <c r="ABV102" s="342"/>
      <c r="ABW102" s="342"/>
      <c r="ABX102" s="342"/>
      <c r="ABY102" s="342"/>
      <c r="ABZ102" s="342"/>
      <c r="ACA102" s="342"/>
      <c r="ACB102" s="342"/>
      <c r="ACC102" s="342"/>
      <c r="ACD102" s="342"/>
      <c r="ACE102" s="342"/>
      <c r="ACF102" s="342"/>
      <c r="ACG102" s="342"/>
      <c r="ACH102" s="342"/>
      <c r="ACI102" s="342"/>
      <c r="ACJ102" s="342"/>
      <c r="ACK102" s="342"/>
      <c r="ACL102" s="342"/>
      <c r="ACM102" s="342"/>
      <c r="ACN102" s="342"/>
      <c r="ACO102" s="342"/>
      <c r="ACP102" s="342"/>
      <c r="ACQ102" s="342"/>
      <c r="ACR102" s="342"/>
      <c r="ACS102" s="342"/>
      <c r="ACT102" s="342"/>
      <c r="ACU102" s="342"/>
      <c r="ACV102" s="342"/>
      <c r="ACW102" s="342"/>
      <c r="ACX102" s="342"/>
      <c r="ACY102" s="342"/>
      <c r="ACZ102" s="342"/>
      <c r="ADA102" s="342"/>
      <c r="ADB102" s="342"/>
      <c r="ADC102" s="342"/>
      <c r="ADD102" s="342"/>
      <c r="ADE102" s="342"/>
      <c r="ADF102" s="342"/>
      <c r="ADG102" s="342"/>
      <c r="ADH102" s="342"/>
      <c r="ADI102" s="342"/>
      <c r="ADJ102" s="342"/>
      <c r="ADK102" s="342"/>
      <c r="ADL102" s="342"/>
      <c r="ADM102" s="342"/>
      <c r="ADN102" s="342"/>
      <c r="ADO102" s="342"/>
      <c r="ADP102" s="342"/>
      <c r="ADQ102" s="342"/>
      <c r="ADR102" s="342"/>
      <c r="ADS102" s="342"/>
      <c r="ADT102" s="342"/>
      <c r="ADU102" s="342"/>
      <c r="ADV102" s="342"/>
      <c r="ADW102" s="342"/>
      <c r="ADX102" s="342"/>
      <c r="ADY102" s="342"/>
      <c r="ADZ102" s="342"/>
      <c r="AEA102" s="342"/>
      <c r="AEB102" s="342"/>
      <c r="AEC102" s="342"/>
      <c r="AED102" s="342"/>
      <c r="AEE102" s="342"/>
      <c r="AEF102" s="342"/>
      <c r="AEG102" s="342"/>
      <c r="AEH102" s="342"/>
      <c r="AEI102" s="342"/>
      <c r="AEJ102" s="342"/>
      <c r="AEK102" s="342"/>
      <c r="AEL102" s="342"/>
      <c r="AEM102" s="342"/>
      <c r="AEN102" s="342"/>
      <c r="AEO102" s="342"/>
      <c r="AEP102" s="342"/>
      <c r="AEQ102" s="342"/>
      <c r="AER102" s="342"/>
      <c r="AES102" s="342"/>
      <c r="AET102" s="342"/>
      <c r="AEU102" s="342"/>
      <c r="AEV102" s="342"/>
      <c r="AEW102" s="342"/>
      <c r="AEX102" s="342"/>
      <c r="AEY102" s="342"/>
      <c r="AEZ102" s="342"/>
      <c r="AFA102" s="342"/>
      <c r="AFB102" s="342"/>
      <c r="AFC102" s="342"/>
      <c r="AFD102" s="342"/>
      <c r="AFE102" s="342"/>
      <c r="AFF102" s="342"/>
      <c r="AFG102" s="342"/>
      <c r="AFH102" s="342"/>
      <c r="AFI102" s="342"/>
      <c r="AFJ102" s="342"/>
      <c r="AFK102" s="342"/>
      <c r="AFL102" s="342"/>
      <c r="AFM102" s="342"/>
      <c r="AFN102" s="342"/>
      <c r="AFO102" s="342"/>
      <c r="AFP102" s="342"/>
      <c r="AFQ102" s="342"/>
      <c r="AFR102" s="342"/>
      <c r="AFS102" s="342"/>
      <c r="AFT102" s="342"/>
      <c r="AFU102" s="342"/>
      <c r="AFV102" s="342"/>
      <c r="AFW102" s="342"/>
      <c r="AFX102" s="342"/>
      <c r="AFY102" s="342"/>
      <c r="AFZ102" s="342"/>
      <c r="AGA102" s="342"/>
      <c r="AGB102" s="342"/>
      <c r="AGC102" s="342"/>
      <c r="AGD102" s="342"/>
      <c r="AGE102" s="342"/>
      <c r="AGF102" s="342"/>
      <c r="AGG102" s="342"/>
      <c r="AGH102" s="342"/>
      <c r="AGI102" s="342"/>
      <c r="AGJ102" s="342"/>
      <c r="AGK102" s="342"/>
      <c r="AGL102" s="342"/>
      <c r="AGM102" s="342"/>
      <c r="AGN102" s="342"/>
      <c r="AGO102" s="342"/>
      <c r="AGP102" s="342"/>
      <c r="AGQ102" s="342"/>
      <c r="AGR102" s="342"/>
      <c r="AGS102" s="342"/>
      <c r="AGT102" s="342"/>
      <c r="AGU102" s="342"/>
      <c r="AGV102" s="342"/>
      <c r="AGW102" s="342"/>
      <c r="AGX102" s="342"/>
      <c r="AGY102" s="342"/>
      <c r="AGZ102" s="342"/>
      <c r="AHA102" s="342"/>
      <c r="AHB102" s="342"/>
      <c r="AHC102" s="342"/>
      <c r="AHD102" s="342"/>
      <c r="AHE102" s="342"/>
      <c r="AHF102" s="342"/>
      <c r="AHG102" s="342"/>
      <c r="AHH102" s="342"/>
      <c r="AHI102" s="342"/>
      <c r="AHJ102" s="342"/>
      <c r="AHK102" s="342"/>
      <c r="AHL102" s="342"/>
      <c r="AHM102" s="342"/>
      <c r="AHN102" s="342"/>
      <c r="AHO102" s="342"/>
      <c r="AHP102" s="342"/>
      <c r="AHQ102" s="342"/>
      <c r="AHR102" s="342"/>
      <c r="AHS102" s="342"/>
      <c r="AHT102" s="342"/>
      <c r="AHU102" s="342"/>
      <c r="AHV102" s="342"/>
      <c r="AHW102" s="342"/>
      <c r="AHX102" s="342"/>
      <c r="AHY102" s="342"/>
      <c r="AHZ102" s="342"/>
      <c r="AIA102" s="342"/>
      <c r="AIB102" s="342"/>
      <c r="AIC102" s="342"/>
      <c r="AID102" s="342"/>
      <c r="AIE102" s="342"/>
      <c r="AIF102" s="342"/>
      <c r="AIG102" s="342"/>
      <c r="AIH102" s="342"/>
      <c r="AII102" s="342"/>
      <c r="AIJ102" s="342"/>
      <c r="AIK102" s="342"/>
      <c r="AIL102" s="342"/>
      <c r="AIM102" s="342"/>
      <c r="AIN102" s="342"/>
      <c r="AIO102" s="342"/>
      <c r="AIP102" s="342"/>
      <c r="AIQ102" s="342"/>
      <c r="AIR102" s="342"/>
      <c r="AIS102" s="342"/>
      <c r="AIT102" s="342"/>
      <c r="AIU102" s="342"/>
      <c r="AIV102" s="342"/>
      <c r="AIW102" s="342"/>
      <c r="AIX102" s="342"/>
      <c r="AIY102" s="342"/>
      <c r="AIZ102" s="342"/>
      <c r="AJA102" s="342"/>
      <c r="AJB102" s="342"/>
      <c r="AJC102" s="342"/>
      <c r="AJD102" s="342"/>
      <c r="AJE102" s="342"/>
      <c r="AJF102" s="342"/>
      <c r="AJG102" s="342"/>
      <c r="AJH102" s="342"/>
      <c r="AJI102" s="342"/>
      <c r="AJJ102" s="342"/>
      <c r="AJK102" s="342"/>
      <c r="AJL102" s="342"/>
      <c r="AJM102" s="342"/>
      <c r="AJN102" s="342"/>
      <c r="AJO102" s="342"/>
      <c r="AJP102" s="342"/>
      <c r="AJQ102" s="342"/>
      <c r="AJR102" s="342"/>
      <c r="AJS102" s="342"/>
      <c r="AJT102" s="342"/>
      <c r="AJU102" s="342"/>
      <c r="AJV102" s="342"/>
      <c r="AJW102" s="342"/>
      <c r="AJX102" s="342"/>
      <c r="AJY102" s="342"/>
      <c r="AJZ102" s="342"/>
      <c r="AKA102" s="342"/>
      <c r="AKB102" s="342"/>
      <c r="AKC102" s="342"/>
      <c r="AKD102" s="342"/>
      <c r="AKE102" s="342"/>
      <c r="AKF102" s="342"/>
      <c r="AKG102" s="342"/>
      <c r="AKH102" s="342"/>
      <c r="AKI102" s="342"/>
      <c r="AKJ102" s="342"/>
      <c r="AKK102" s="342"/>
      <c r="AKL102" s="342"/>
      <c r="AKM102" s="342"/>
      <c r="AKN102" s="342"/>
      <c r="AKO102" s="342"/>
      <c r="AKP102" s="342"/>
      <c r="AKQ102" s="342"/>
      <c r="AKR102" s="342"/>
      <c r="AKS102" s="342"/>
      <c r="AKT102" s="342"/>
      <c r="AKU102" s="342"/>
      <c r="AKV102" s="342"/>
      <c r="AKW102" s="342"/>
      <c r="AKX102" s="342"/>
      <c r="AKY102" s="342"/>
      <c r="AKZ102" s="342"/>
      <c r="ALA102" s="342"/>
      <c r="ALB102" s="342"/>
      <c r="ALC102" s="342"/>
      <c r="ALD102" s="342"/>
      <c r="ALE102" s="342"/>
      <c r="ALF102" s="342"/>
      <c r="ALG102" s="342"/>
      <c r="ALH102" s="342"/>
      <c r="ALI102" s="342"/>
      <c r="ALJ102" s="342"/>
      <c r="ALK102" s="342"/>
      <c r="ALL102" s="342"/>
      <c r="ALM102" s="342"/>
      <c r="ALN102" s="342"/>
      <c r="ALO102" s="342"/>
      <c r="ALP102" s="342"/>
      <c r="ALQ102" s="342"/>
      <c r="ALR102" s="342"/>
      <c r="ALS102" s="342"/>
      <c r="ALT102" s="342"/>
      <c r="ALU102" s="342"/>
      <c r="ALV102" s="342"/>
      <c r="ALW102" s="342"/>
      <c r="ALX102" s="342"/>
      <c r="ALY102" s="342"/>
      <c r="ALZ102" s="342"/>
      <c r="AMA102" s="342"/>
      <c r="AMB102" s="342"/>
      <c r="AMC102" s="342"/>
      <c r="AMD102" s="342"/>
      <c r="AME102" s="342"/>
      <c r="AMF102" s="342"/>
      <c r="AMG102" s="342"/>
      <c r="AMH102" s="342"/>
      <c r="AMI102" s="342"/>
      <c r="AMJ102" s="342"/>
      <c r="AMK102" s="342"/>
      <c r="AML102" s="342"/>
      <c r="AMM102" s="342"/>
      <c r="AMN102" s="342"/>
      <c r="AMO102" s="342"/>
      <c r="AMP102" s="342"/>
      <c r="AMQ102" s="342"/>
      <c r="AMR102" s="342"/>
      <c r="AMS102" s="342"/>
      <c r="AMT102" s="342"/>
      <c r="AMU102" s="342"/>
      <c r="AMV102" s="342"/>
      <c r="AMW102" s="342"/>
      <c r="AMX102" s="342"/>
      <c r="AMY102" s="342"/>
      <c r="AMZ102" s="342"/>
      <c r="ANA102" s="342"/>
      <c r="ANB102" s="342"/>
      <c r="ANC102" s="342"/>
      <c r="AND102" s="342"/>
      <c r="ANE102" s="342"/>
      <c r="ANF102" s="342"/>
      <c r="ANG102" s="342"/>
      <c r="ANH102" s="342"/>
      <c r="ANI102" s="342"/>
      <c r="ANJ102" s="342"/>
      <c r="ANK102" s="342"/>
      <c r="ANL102" s="342"/>
      <c r="ANM102" s="342"/>
      <c r="ANN102" s="342"/>
      <c r="ANO102" s="342"/>
      <c r="ANP102" s="342"/>
      <c r="ANQ102" s="342"/>
      <c r="ANR102" s="342"/>
      <c r="ANS102" s="342"/>
      <c r="ANT102" s="342"/>
      <c r="ANU102" s="342"/>
      <c r="ANV102" s="342"/>
      <c r="ANW102" s="342"/>
      <c r="ANX102" s="342"/>
      <c r="ANY102" s="342"/>
      <c r="ANZ102" s="342"/>
      <c r="AOA102" s="342"/>
      <c r="AOB102" s="342"/>
      <c r="AOC102" s="342"/>
      <c r="AOD102" s="342"/>
      <c r="AOE102" s="342"/>
      <c r="AOF102" s="342"/>
      <c r="AOG102" s="342"/>
      <c r="AOH102" s="342"/>
      <c r="AOI102" s="342"/>
      <c r="AOJ102" s="342"/>
      <c r="AOK102" s="342"/>
      <c r="AOL102" s="342"/>
      <c r="AOM102" s="342"/>
      <c r="AON102" s="342"/>
      <c r="AOO102" s="342"/>
      <c r="AOP102" s="342"/>
      <c r="AOQ102" s="342"/>
      <c r="AOR102" s="342"/>
      <c r="AOS102" s="342"/>
      <c r="AOT102" s="342"/>
      <c r="AOU102" s="342"/>
      <c r="AOV102" s="342"/>
      <c r="AOW102" s="342"/>
      <c r="AOX102" s="342"/>
      <c r="AOY102" s="342"/>
      <c r="AOZ102" s="342"/>
      <c r="APA102" s="342"/>
      <c r="APB102" s="342"/>
      <c r="APC102" s="342"/>
      <c r="APD102" s="342"/>
      <c r="APE102" s="342"/>
      <c r="APF102" s="342"/>
      <c r="APG102" s="342"/>
      <c r="APH102" s="342"/>
      <c r="API102" s="342"/>
      <c r="APJ102" s="342"/>
      <c r="APK102" s="342"/>
      <c r="APL102" s="342"/>
      <c r="APM102" s="342"/>
      <c r="APN102" s="342"/>
      <c r="APO102" s="342"/>
      <c r="APP102" s="342"/>
      <c r="APQ102" s="342"/>
      <c r="APR102" s="342"/>
      <c r="APS102" s="342"/>
      <c r="APT102" s="342"/>
      <c r="APU102" s="342"/>
      <c r="APV102" s="342"/>
      <c r="APW102" s="342"/>
      <c r="APX102" s="342"/>
      <c r="APY102" s="342"/>
      <c r="APZ102" s="342"/>
      <c r="AQA102" s="342"/>
      <c r="AQB102" s="342"/>
      <c r="AQC102" s="342"/>
      <c r="AQD102" s="342"/>
      <c r="AQE102" s="342"/>
      <c r="AQF102" s="342"/>
      <c r="AQG102" s="342"/>
      <c r="AQH102" s="342"/>
      <c r="AQI102" s="342"/>
      <c r="AQJ102" s="342"/>
      <c r="AQK102" s="342"/>
      <c r="AQL102" s="342"/>
      <c r="AQM102" s="342"/>
      <c r="AQN102" s="342"/>
      <c r="AQO102" s="342"/>
      <c r="AQP102" s="342"/>
      <c r="AQQ102" s="342"/>
      <c r="AQR102" s="342"/>
      <c r="AQS102" s="342"/>
      <c r="AQT102" s="342"/>
      <c r="AQU102" s="342"/>
      <c r="AQV102" s="342"/>
      <c r="AQW102" s="342"/>
      <c r="AQX102" s="342"/>
      <c r="AQY102" s="342"/>
      <c r="AQZ102" s="342"/>
      <c r="ARA102" s="342"/>
      <c r="ARB102" s="342"/>
      <c r="ARC102" s="342"/>
      <c r="ARD102" s="342"/>
      <c r="ARE102" s="342"/>
      <c r="ARF102" s="342"/>
      <c r="ARG102" s="342"/>
      <c r="ARH102" s="342"/>
      <c r="ARI102" s="342"/>
      <c r="ARJ102" s="342"/>
      <c r="ARK102" s="342"/>
      <c r="ARL102" s="342"/>
      <c r="ARM102" s="342"/>
      <c r="ARN102" s="342"/>
      <c r="ARO102" s="342"/>
      <c r="ARP102" s="342"/>
      <c r="ARQ102" s="342"/>
      <c r="ARR102" s="342"/>
      <c r="ARS102" s="342"/>
      <c r="ART102" s="342"/>
      <c r="ARU102" s="342"/>
      <c r="ARV102" s="342"/>
      <c r="ARW102" s="342"/>
      <c r="ARX102" s="342"/>
      <c r="ARY102" s="342"/>
      <c r="ARZ102" s="342"/>
      <c r="ASA102" s="342"/>
      <c r="ASB102" s="342"/>
      <c r="ASC102" s="342"/>
      <c r="ASD102" s="342"/>
      <c r="ASE102" s="342"/>
      <c r="ASF102" s="342"/>
      <c r="ASG102" s="342"/>
      <c r="ASH102" s="342"/>
      <c r="ASI102" s="342"/>
      <c r="ASJ102" s="342"/>
      <c r="ASK102" s="342"/>
      <c r="ASL102" s="342"/>
      <c r="ASM102" s="342"/>
      <c r="ASN102" s="342"/>
      <c r="ASO102" s="342"/>
      <c r="ASP102" s="342"/>
      <c r="ASQ102" s="342"/>
      <c r="ASR102" s="342"/>
      <c r="ASS102" s="342"/>
      <c r="AST102" s="342"/>
      <c r="ASU102" s="342"/>
      <c r="ASV102" s="342"/>
      <c r="ASW102" s="342"/>
      <c r="ASX102" s="342"/>
      <c r="ASY102" s="342"/>
      <c r="ASZ102" s="342"/>
      <c r="ATA102" s="342"/>
      <c r="ATB102" s="342"/>
      <c r="ATC102" s="342"/>
      <c r="ATD102" s="342"/>
      <c r="ATE102" s="342"/>
      <c r="ATF102" s="342"/>
      <c r="ATG102" s="342"/>
      <c r="ATH102" s="342"/>
      <c r="ATI102" s="342"/>
      <c r="ATJ102" s="342"/>
      <c r="ATK102" s="342"/>
      <c r="ATL102" s="342"/>
      <c r="ATM102" s="342"/>
      <c r="ATN102" s="342"/>
      <c r="ATO102" s="342"/>
      <c r="ATP102" s="342"/>
      <c r="ATQ102" s="342"/>
      <c r="ATR102" s="342"/>
      <c r="ATS102" s="342"/>
      <c r="ATT102" s="342"/>
      <c r="ATU102" s="342"/>
      <c r="ATV102" s="342"/>
      <c r="ATW102" s="342"/>
      <c r="ATX102" s="342"/>
      <c r="ATY102" s="342"/>
      <c r="ATZ102" s="342"/>
      <c r="AUA102" s="342"/>
      <c r="AUB102" s="342"/>
      <c r="AUC102" s="342"/>
      <c r="AUD102" s="342"/>
      <c r="AUE102" s="342"/>
      <c r="AUF102" s="342"/>
      <c r="AUG102" s="342"/>
      <c r="AUH102" s="342"/>
      <c r="AUI102" s="342"/>
      <c r="AUJ102" s="342"/>
      <c r="AUK102" s="342"/>
      <c r="AUL102" s="342"/>
      <c r="AUM102" s="342"/>
      <c r="AUN102" s="342"/>
      <c r="AUO102" s="342"/>
      <c r="AUP102" s="342"/>
      <c r="AUQ102" s="342"/>
      <c r="AUR102" s="342"/>
      <c r="AUS102" s="342"/>
      <c r="AUT102" s="342"/>
      <c r="AUU102" s="342"/>
      <c r="AUV102" s="342"/>
      <c r="AUW102" s="342"/>
      <c r="AUX102" s="342"/>
      <c r="AUY102" s="342"/>
      <c r="AUZ102" s="342"/>
      <c r="AVA102" s="342"/>
      <c r="AVB102" s="342"/>
      <c r="AVC102" s="342"/>
      <c r="AVD102" s="342"/>
      <c r="AVE102" s="342"/>
      <c r="AVF102" s="342"/>
      <c r="AVG102" s="342"/>
      <c r="AVH102" s="342"/>
      <c r="AVI102" s="342"/>
      <c r="AVJ102" s="342"/>
      <c r="AVK102" s="342"/>
      <c r="AVL102" s="342"/>
      <c r="AVM102" s="342"/>
      <c r="AVN102" s="342"/>
      <c r="AVO102" s="342"/>
      <c r="AVP102" s="342"/>
      <c r="AVQ102" s="342"/>
      <c r="AVR102" s="342"/>
      <c r="AVS102" s="342"/>
      <c r="AVT102" s="342"/>
      <c r="AVU102" s="342"/>
      <c r="AVV102" s="342"/>
      <c r="AVW102" s="342"/>
      <c r="AVX102" s="342"/>
      <c r="AVY102" s="342"/>
      <c r="AVZ102" s="342"/>
      <c r="AWA102" s="342"/>
      <c r="AWB102" s="342"/>
      <c r="AWC102" s="342"/>
      <c r="AWD102" s="342"/>
      <c r="AWE102" s="342"/>
      <c r="AWF102" s="342"/>
      <c r="AWG102" s="342"/>
      <c r="AWH102" s="342"/>
      <c r="AWI102" s="342"/>
      <c r="AWJ102" s="342"/>
      <c r="AWK102" s="342"/>
      <c r="AWL102" s="342"/>
      <c r="AWM102" s="342"/>
      <c r="AWN102" s="342"/>
      <c r="AWO102" s="342"/>
      <c r="AWP102" s="342"/>
      <c r="AWQ102" s="342"/>
      <c r="AWR102" s="342"/>
      <c r="AWS102" s="342"/>
      <c r="AWT102" s="342"/>
      <c r="AWU102" s="342"/>
      <c r="AWV102" s="342"/>
      <c r="AWW102" s="342"/>
      <c r="AWX102" s="342"/>
      <c r="AWY102" s="342"/>
      <c r="AWZ102" s="342"/>
      <c r="AXA102" s="342"/>
      <c r="AXB102" s="342"/>
      <c r="AXC102" s="342"/>
      <c r="AXD102" s="342"/>
      <c r="AXE102" s="342"/>
      <c r="AXF102" s="342"/>
      <c r="AXG102" s="342"/>
      <c r="AXH102" s="342"/>
      <c r="AXI102" s="342"/>
      <c r="AXJ102" s="342"/>
      <c r="AXK102" s="342"/>
      <c r="AXL102" s="342"/>
      <c r="AXM102" s="342"/>
      <c r="AXN102" s="342"/>
      <c r="AXO102" s="342"/>
      <c r="AXP102" s="342"/>
      <c r="AXQ102" s="342"/>
      <c r="AXR102" s="342"/>
      <c r="AXS102" s="342"/>
      <c r="AXT102" s="342"/>
      <c r="AXU102" s="342"/>
      <c r="AXV102" s="342"/>
      <c r="AXW102" s="342"/>
      <c r="AXX102" s="342"/>
      <c r="AXY102" s="342"/>
      <c r="AXZ102" s="342"/>
      <c r="AYA102" s="342"/>
      <c r="AYB102" s="342"/>
      <c r="AYC102" s="342"/>
      <c r="AYD102" s="342"/>
      <c r="AYE102" s="342"/>
      <c r="AYF102" s="342"/>
      <c r="AYG102" s="342"/>
      <c r="AYH102" s="342"/>
      <c r="AYI102" s="342"/>
      <c r="AYJ102" s="342"/>
      <c r="AYK102" s="342"/>
      <c r="AYL102" s="342"/>
      <c r="AYM102" s="342"/>
      <c r="AYN102" s="342"/>
      <c r="AYO102" s="342"/>
      <c r="AYP102" s="342"/>
      <c r="AYQ102" s="342"/>
      <c r="AYR102" s="342"/>
      <c r="AYS102" s="342"/>
      <c r="AYT102" s="342"/>
      <c r="AYU102" s="342"/>
      <c r="AYV102" s="342"/>
      <c r="AYW102" s="342"/>
      <c r="AYX102" s="342"/>
      <c r="AYY102" s="342"/>
      <c r="AYZ102" s="342"/>
      <c r="AZA102" s="342"/>
      <c r="AZB102" s="342"/>
      <c r="AZC102" s="342"/>
      <c r="AZD102" s="342"/>
      <c r="AZE102" s="342"/>
      <c r="AZF102" s="342"/>
      <c r="AZG102" s="342"/>
      <c r="AZH102" s="342"/>
      <c r="AZI102" s="342"/>
      <c r="AZJ102" s="342"/>
      <c r="AZK102" s="342"/>
      <c r="AZL102" s="342"/>
      <c r="AZM102" s="342"/>
      <c r="AZN102" s="342"/>
      <c r="AZO102" s="342"/>
      <c r="AZP102" s="342"/>
      <c r="AZQ102" s="342"/>
      <c r="AZR102" s="342"/>
      <c r="AZS102" s="342"/>
      <c r="AZT102" s="342"/>
      <c r="AZU102" s="342"/>
      <c r="AZV102" s="342"/>
      <c r="AZW102" s="342"/>
      <c r="AZX102" s="342"/>
      <c r="AZY102" s="342"/>
      <c r="AZZ102" s="342"/>
      <c r="BAA102" s="342"/>
      <c r="BAB102" s="342"/>
      <c r="BAC102" s="342"/>
      <c r="BAD102" s="342"/>
      <c r="BAE102" s="342"/>
      <c r="BAF102" s="342"/>
      <c r="BAG102" s="342"/>
      <c r="BAH102" s="342"/>
      <c r="BAI102" s="342"/>
      <c r="BAJ102" s="342"/>
      <c r="BAK102" s="342"/>
      <c r="BAL102" s="342"/>
      <c r="BAM102" s="342"/>
      <c r="BAN102" s="342"/>
      <c r="BAO102" s="342"/>
      <c r="BAP102" s="342"/>
      <c r="BAQ102" s="342"/>
      <c r="BAR102" s="342"/>
      <c r="BAS102" s="342"/>
      <c r="BAT102" s="342"/>
      <c r="BAU102" s="342"/>
      <c r="BAV102" s="342"/>
      <c r="BAW102" s="342"/>
      <c r="BAX102" s="342"/>
      <c r="BAY102" s="342"/>
      <c r="BAZ102" s="342"/>
      <c r="BBA102" s="342"/>
      <c r="BBB102" s="342"/>
      <c r="BBC102" s="342"/>
      <c r="BBD102" s="342"/>
      <c r="BBE102" s="342"/>
      <c r="BBF102" s="342"/>
      <c r="BBG102" s="342"/>
      <c r="BBH102" s="342"/>
      <c r="BBI102" s="342"/>
      <c r="BBJ102" s="342"/>
      <c r="BBK102" s="342"/>
      <c r="BBL102" s="342"/>
      <c r="BBM102" s="342"/>
      <c r="BBN102" s="342"/>
      <c r="BBO102" s="342"/>
      <c r="BBP102" s="342"/>
      <c r="BBQ102" s="342"/>
      <c r="BBR102" s="342"/>
      <c r="BBS102" s="342"/>
      <c r="BBT102" s="342"/>
      <c r="BBU102" s="342"/>
      <c r="BBV102" s="342"/>
      <c r="BBW102" s="342"/>
      <c r="BBX102" s="342"/>
      <c r="BBY102" s="342"/>
      <c r="BBZ102" s="342"/>
      <c r="BCA102" s="342"/>
      <c r="BCB102" s="342"/>
      <c r="BCC102" s="342"/>
      <c r="BCD102" s="342"/>
      <c r="BCE102" s="342"/>
      <c r="BCF102" s="342"/>
      <c r="BCG102" s="342"/>
      <c r="BCH102" s="342"/>
      <c r="BCI102" s="342"/>
      <c r="BCJ102" s="342"/>
      <c r="BCK102" s="342"/>
      <c r="BCL102" s="342"/>
      <c r="BCM102" s="342"/>
      <c r="BCN102" s="342"/>
      <c r="BCO102" s="342"/>
      <c r="BCP102" s="342"/>
      <c r="BCQ102" s="342"/>
      <c r="BCR102" s="342"/>
      <c r="BCS102" s="342"/>
      <c r="BCT102" s="342"/>
      <c r="BCU102" s="342"/>
      <c r="BCV102" s="342"/>
      <c r="BCW102" s="342"/>
      <c r="BCX102" s="342"/>
      <c r="BCY102" s="342"/>
      <c r="BCZ102" s="342"/>
      <c r="BDA102" s="342"/>
      <c r="BDB102" s="342"/>
      <c r="BDC102" s="342"/>
      <c r="BDD102" s="342"/>
      <c r="BDE102" s="342"/>
      <c r="BDF102" s="342"/>
      <c r="BDG102" s="342"/>
      <c r="BDH102" s="342"/>
      <c r="BDI102" s="342"/>
      <c r="BDJ102" s="342"/>
      <c r="BDK102" s="342"/>
      <c r="BDL102" s="342"/>
      <c r="BDM102" s="342"/>
      <c r="BDN102" s="342"/>
      <c r="BDO102" s="342"/>
      <c r="BDP102" s="342"/>
      <c r="BDQ102" s="342"/>
      <c r="BDR102" s="342"/>
      <c r="BDS102" s="342"/>
      <c r="BDT102" s="342"/>
      <c r="BDU102" s="342"/>
      <c r="BDV102" s="342"/>
      <c r="BDW102" s="342"/>
      <c r="BDX102" s="342"/>
      <c r="BDY102" s="342"/>
      <c r="BDZ102" s="342"/>
      <c r="BEA102" s="342"/>
      <c r="BEB102" s="342"/>
      <c r="BEC102" s="342"/>
      <c r="BED102" s="342"/>
      <c r="BEE102" s="342"/>
      <c r="BEF102" s="342"/>
      <c r="BEG102" s="342"/>
      <c r="BEH102" s="342"/>
      <c r="BEI102" s="342"/>
      <c r="BEJ102" s="342"/>
      <c r="BEK102" s="342"/>
      <c r="BEL102" s="342"/>
      <c r="BEM102" s="342"/>
      <c r="BEN102" s="342"/>
      <c r="BEO102" s="342"/>
      <c r="BEP102" s="342"/>
      <c r="BEQ102" s="342"/>
      <c r="BER102" s="342"/>
      <c r="BES102" s="342"/>
      <c r="BET102" s="342"/>
      <c r="BEU102" s="342"/>
      <c r="BEV102" s="342"/>
      <c r="BEW102" s="342"/>
      <c r="BEX102" s="342"/>
      <c r="BEY102" s="342"/>
      <c r="BEZ102" s="342"/>
      <c r="BFA102" s="342"/>
      <c r="BFB102" s="342"/>
      <c r="BFC102" s="342"/>
      <c r="BFD102" s="342"/>
      <c r="BFE102" s="342"/>
      <c r="BFF102" s="342"/>
      <c r="BFG102" s="342"/>
      <c r="BFH102" s="342"/>
      <c r="BFI102" s="342"/>
      <c r="BFJ102" s="342"/>
      <c r="BFK102" s="342"/>
      <c r="BFL102" s="342"/>
      <c r="BFM102" s="342"/>
      <c r="BFN102" s="342"/>
      <c r="BFO102" s="342"/>
      <c r="BFP102" s="342"/>
      <c r="BFQ102" s="342"/>
      <c r="BFR102" s="342"/>
      <c r="BFS102" s="342"/>
      <c r="BFT102" s="342"/>
      <c r="BFU102" s="342"/>
      <c r="BFV102" s="342"/>
      <c r="BFW102" s="342"/>
      <c r="BFX102" s="342"/>
      <c r="BFY102" s="342"/>
      <c r="BFZ102" s="342"/>
      <c r="BGA102" s="342"/>
      <c r="BGB102" s="342"/>
      <c r="BGC102" s="342"/>
      <c r="BGD102" s="342"/>
      <c r="BGE102" s="342"/>
      <c r="BGF102" s="342"/>
      <c r="BGG102" s="342"/>
      <c r="BGH102" s="342"/>
      <c r="BGI102" s="342"/>
      <c r="BGJ102" s="342"/>
      <c r="BGK102" s="342"/>
      <c r="BGL102" s="342"/>
      <c r="BGM102" s="342"/>
      <c r="BGN102" s="342"/>
      <c r="BGO102" s="342"/>
      <c r="BGP102" s="342"/>
      <c r="BGQ102" s="342"/>
      <c r="BGR102" s="342"/>
      <c r="BGS102" s="342"/>
      <c r="BGT102" s="342"/>
      <c r="BGU102" s="342"/>
      <c r="BGV102" s="342"/>
      <c r="BGW102" s="342"/>
      <c r="BGX102" s="342"/>
      <c r="BGY102" s="342"/>
      <c r="BGZ102" s="342"/>
      <c r="BHA102" s="342"/>
      <c r="BHB102" s="342"/>
      <c r="BHC102" s="342"/>
      <c r="BHD102" s="342"/>
      <c r="BHE102" s="342"/>
      <c r="BHF102" s="342"/>
      <c r="BHG102" s="342"/>
      <c r="BHH102" s="342"/>
      <c r="BHI102" s="342"/>
      <c r="BHJ102" s="342"/>
      <c r="BHK102" s="342"/>
      <c r="BHL102" s="342"/>
      <c r="BHM102" s="342"/>
      <c r="BHN102" s="342"/>
      <c r="BHO102" s="342"/>
      <c r="BHP102" s="342"/>
      <c r="BHQ102" s="342"/>
      <c r="BHR102" s="342"/>
      <c r="BHS102" s="342"/>
      <c r="BHT102" s="342"/>
      <c r="BHU102" s="342"/>
      <c r="BHV102" s="342"/>
      <c r="BHW102" s="342"/>
      <c r="BHX102" s="342"/>
      <c r="BHY102" s="342"/>
      <c r="BHZ102" s="342"/>
      <c r="BIA102" s="342"/>
      <c r="BIB102" s="342"/>
      <c r="BIC102" s="342"/>
      <c r="BID102" s="342"/>
      <c r="BIE102" s="342"/>
      <c r="BIF102" s="342"/>
      <c r="BIG102" s="342"/>
      <c r="BIH102" s="342"/>
      <c r="BII102" s="342"/>
      <c r="BIJ102" s="342"/>
      <c r="BIK102" s="342"/>
      <c r="BIL102" s="342"/>
      <c r="BIM102" s="342"/>
      <c r="BIN102" s="342"/>
      <c r="BIO102" s="342"/>
      <c r="BIP102" s="342"/>
      <c r="BIQ102" s="342"/>
      <c r="BIR102" s="342"/>
      <c r="BIS102" s="342"/>
      <c r="BIT102" s="342"/>
      <c r="BIU102" s="342"/>
      <c r="BIV102" s="342"/>
      <c r="BIW102" s="342"/>
      <c r="BIX102" s="342"/>
      <c r="BIY102" s="342"/>
      <c r="BIZ102" s="342"/>
      <c r="BJA102" s="342"/>
      <c r="BJB102" s="342"/>
      <c r="BJC102" s="342"/>
      <c r="BJD102" s="342"/>
      <c r="BJE102" s="342"/>
      <c r="BJF102" s="342"/>
      <c r="BJG102" s="342"/>
      <c r="BJH102" s="342"/>
      <c r="BJI102" s="342"/>
      <c r="BJJ102" s="342"/>
      <c r="BJK102" s="342"/>
      <c r="BJL102" s="342"/>
      <c r="BJM102" s="342"/>
      <c r="BJN102" s="342"/>
      <c r="BJO102" s="342"/>
      <c r="BJP102" s="342"/>
      <c r="BJQ102" s="342"/>
      <c r="BJR102" s="342"/>
      <c r="BJS102" s="342"/>
      <c r="BJT102" s="342"/>
      <c r="BJU102" s="342"/>
      <c r="BJV102" s="342"/>
      <c r="BJW102" s="342"/>
      <c r="BJX102" s="342"/>
      <c r="BJY102" s="342"/>
      <c r="BJZ102" s="342"/>
      <c r="BKA102" s="342"/>
      <c r="BKB102" s="342"/>
      <c r="BKC102" s="342"/>
      <c r="BKD102" s="342"/>
      <c r="BKE102" s="342"/>
      <c r="BKF102" s="342"/>
      <c r="BKG102" s="342"/>
      <c r="BKH102" s="342"/>
      <c r="BKI102" s="342"/>
      <c r="BKJ102" s="342"/>
      <c r="BKK102" s="342"/>
      <c r="BKL102" s="342"/>
      <c r="BKM102" s="342"/>
      <c r="BKN102" s="342"/>
      <c r="BKO102" s="342"/>
      <c r="BKP102" s="342"/>
      <c r="BKQ102" s="342"/>
      <c r="BKR102" s="342"/>
      <c r="BKS102" s="342"/>
      <c r="BKT102" s="342"/>
      <c r="BKU102" s="342"/>
      <c r="BKV102" s="342"/>
      <c r="BKW102" s="342"/>
      <c r="BKX102" s="342"/>
      <c r="BKY102" s="342"/>
      <c r="BKZ102" s="342"/>
      <c r="BLA102" s="342"/>
      <c r="BLB102" s="342"/>
      <c r="BLC102" s="342"/>
      <c r="BLD102" s="342"/>
      <c r="BLE102" s="342"/>
      <c r="BLF102" s="342"/>
      <c r="BLG102" s="342"/>
      <c r="BLH102" s="342"/>
      <c r="BLI102" s="342"/>
      <c r="BLJ102" s="342"/>
      <c r="BLK102" s="342"/>
      <c r="BLL102" s="342"/>
      <c r="BLM102" s="342"/>
      <c r="BLN102" s="342"/>
      <c r="BLO102" s="342"/>
      <c r="BLP102" s="342"/>
      <c r="BLQ102" s="342"/>
      <c r="BLR102" s="342"/>
      <c r="BLS102" s="342"/>
      <c r="BLT102" s="342"/>
      <c r="BLU102" s="342"/>
      <c r="BLV102" s="342"/>
      <c r="BLW102" s="342"/>
      <c r="BLX102" s="342"/>
      <c r="BLY102" s="342"/>
      <c r="BLZ102" s="342"/>
      <c r="BMA102" s="342"/>
      <c r="BMB102" s="342"/>
      <c r="BMC102" s="342"/>
      <c r="BMD102" s="342"/>
      <c r="BME102" s="342"/>
      <c r="BMF102" s="342"/>
      <c r="BMG102" s="342"/>
      <c r="BMH102" s="342"/>
      <c r="BMI102" s="342"/>
      <c r="BMJ102" s="342"/>
      <c r="BMK102" s="342"/>
      <c r="BML102" s="342"/>
      <c r="BMM102" s="342"/>
      <c r="BMN102" s="342"/>
      <c r="BMO102" s="342"/>
      <c r="BMP102" s="342"/>
      <c r="BMQ102" s="342"/>
      <c r="BMR102" s="342"/>
      <c r="BMS102" s="342"/>
      <c r="BMT102" s="342"/>
      <c r="BMU102" s="342"/>
      <c r="BMV102" s="342"/>
      <c r="BMW102" s="342"/>
      <c r="BMX102" s="342"/>
      <c r="BMY102" s="342"/>
      <c r="BMZ102" s="342"/>
      <c r="BNA102" s="342"/>
      <c r="BNB102" s="342"/>
      <c r="BNC102" s="342"/>
      <c r="BND102" s="342"/>
      <c r="BNE102" s="342"/>
      <c r="BNF102" s="342"/>
      <c r="BNG102" s="342"/>
      <c r="BNH102" s="342"/>
      <c r="BNI102" s="342"/>
      <c r="BNJ102" s="342"/>
      <c r="BNK102" s="342"/>
      <c r="BNL102" s="342"/>
      <c r="BNM102" s="342"/>
      <c r="BNN102" s="342"/>
      <c r="BNO102" s="342"/>
      <c r="BNP102" s="342"/>
      <c r="BNQ102" s="342"/>
      <c r="BNR102" s="342"/>
      <c r="BNS102" s="342"/>
      <c r="BNT102" s="342"/>
      <c r="BNU102" s="342"/>
      <c r="BNV102" s="342"/>
      <c r="BNW102" s="342"/>
      <c r="BNX102" s="342"/>
      <c r="BNY102" s="342"/>
      <c r="BNZ102" s="342"/>
      <c r="BOA102" s="342"/>
      <c r="BOB102" s="342"/>
      <c r="BOC102" s="342"/>
      <c r="BOD102" s="342"/>
      <c r="BOE102" s="342"/>
      <c r="BOF102" s="342"/>
      <c r="BOG102" s="342"/>
      <c r="BOH102" s="342"/>
      <c r="BOI102" s="342"/>
      <c r="BOJ102" s="342"/>
      <c r="BOK102" s="342"/>
      <c r="BOL102" s="342"/>
      <c r="BOM102" s="342"/>
      <c r="BON102" s="342"/>
      <c r="BOO102" s="342"/>
      <c r="BOP102" s="342"/>
      <c r="BOQ102" s="342"/>
      <c r="BOR102" s="342"/>
      <c r="BOS102" s="342"/>
      <c r="BOT102" s="342"/>
      <c r="BOU102" s="342"/>
      <c r="BOV102" s="342"/>
      <c r="BOW102" s="342"/>
      <c r="BOX102" s="342"/>
      <c r="BOY102" s="342"/>
      <c r="BOZ102" s="342"/>
      <c r="BPA102" s="342"/>
      <c r="BPB102" s="342"/>
      <c r="BPC102" s="342"/>
      <c r="BPD102" s="342"/>
      <c r="BPE102" s="342"/>
      <c r="BPF102" s="342"/>
      <c r="BPG102" s="342"/>
      <c r="BPH102" s="342"/>
      <c r="BPI102" s="342"/>
      <c r="BPJ102" s="342"/>
      <c r="BPK102" s="342"/>
      <c r="BPL102" s="342"/>
      <c r="BPM102" s="342"/>
      <c r="BPN102" s="342"/>
      <c r="BPO102" s="342"/>
      <c r="BPP102" s="342"/>
      <c r="BPQ102" s="342"/>
      <c r="BPR102" s="342"/>
      <c r="BPS102" s="342"/>
      <c r="BPT102" s="342"/>
      <c r="BPU102" s="342"/>
      <c r="BPV102" s="342"/>
      <c r="BPW102" s="342"/>
      <c r="BPX102" s="342"/>
      <c r="BPY102" s="342"/>
      <c r="BPZ102" s="342"/>
      <c r="BQA102" s="342"/>
      <c r="BQB102" s="342"/>
      <c r="BQC102" s="342"/>
      <c r="BQD102" s="342"/>
      <c r="BQE102" s="342"/>
      <c r="BQF102" s="342"/>
      <c r="BQG102" s="342"/>
      <c r="BQH102" s="342"/>
      <c r="BQI102" s="342"/>
      <c r="BQJ102" s="342"/>
      <c r="BQK102" s="342"/>
      <c r="BQL102" s="342"/>
      <c r="BQM102" s="342"/>
      <c r="BQN102" s="342"/>
      <c r="BQO102" s="342"/>
      <c r="BQP102" s="342"/>
      <c r="BQQ102" s="342"/>
      <c r="BQR102" s="342"/>
      <c r="BQS102" s="342"/>
      <c r="BQT102" s="342"/>
      <c r="BQU102" s="342"/>
      <c r="BQV102" s="342"/>
      <c r="BQW102" s="342"/>
      <c r="BQX102" s="342"/>
      <c r="BQY102" s="342"/>
      <c r="BQZ102" s="342"/>
      <c r="BRA102" s="342"/>
      <c r="BRB102" s="342"/>
      <c r="BRC102" s="342"/>
      <c r="BRD102" s="342"/>
      <c r="BRE102" s="342"/>
      <c r="BRF102" s="342"/>
      <c r="BRG102" s="342"/>
      <c r="BRH102" s="342"/>
      <c r="BRI102" s="342"/>
      <c r="BRJ102" s="342"/>
      <c r="BRK102" s="342"/>
      <c r="BRL102" s="342"/>
      <c r="BRM102" s="342"/>
      <c r="BRN102" s="342"/>
      <c r="BRO102" s="342"/>
      <c r="BRP102" s="342"/>
      <c r="BRQ102" s="342"/>
      <c r="BRR102" s="342"/>
      <c r="BRS102" s="342"/>
      <c r="BRT102" s="342"/>
      <c r="BRU102" s="342"/>
      <c r="BRV102" s="342"/>
      <c r="BRW102" s="342"/>
      <c r="BRX102" s="342"/>
      <c r="BRY102" s="342"/>
      <c r="BRZ102" s="342"/>
      <c r="BSA102" s="342"/>
      <c r="BSB102" s="342"/>
      <c r="BSC102" s="342"/>
      <c r="BSD102" s="342"/>
      <c r="BSE102" s="342"/>
      <c r="BSF102" s="342"/>
      <c r="BSG102" s="342"/>
      <c r="BSH102" s="342"/>
      <c r="BSI102" s="342"/>
      <c r="BSJ102" s="342"/>
      <c r="BSK102" s="342"/>
      <c r="BSL102" s="342"/>
      <c r="BSM102" s="342"/>
      <c r="BSN102" s="342"/>
      <c r="BSO102" s="342"/>
      <c r="BSP102" s="342"/>
      <c r="BSQ102" s="342"/>
      <c r="BSR102" s="342"/>
      <c r="BSS102" s="342"/>
      <c r="BST102" s="342"/>
      <c r="BSU102" s="342"/>
      <c r="BSV102" s="342"/>
      <c r="BSW102" s="342"/>
      <c r="BSX102" s="342"/>
      <c r="BSY102" s="342"/>
      <c r="BSZ102" s="342"/>
      <c r="BTA102" s="342"/>
      <c r="BTB102" s="342"/>
      <c r="BTC102" s="342"/>
      <c r="BTD102" s="342"/>
      <c r="BTE102" s="342"/>
      <c r="BTF102" s="342"/>
      <c r="BTG102" s="342"/>
      <c r="BTH102" s="342"/>
      <c r="BTI102" s="342"/>
      <c r="BTJ102" s="342"/>
      <c r="BTK102" s="342"/>
      <c r="BTL102" s="342"/>
      <c r="BTM102" s="342"/>
      <c r="BTN102" s="342"/>
      <c r="BTO102" s="342"/>
      <c r="BTP102" s="342"/>
      <c r="BTQ102" s="342"/>
      <c r="BTR102" s="342"/>
      <c r="BTS102" s="342"/>
      <c r="BTT102" s="342"/>
      <c r="BTU102" s="342"/>
      <c r="BTV102" s="342"/>
      <c r="BTW102" s="342"/>
      <c r="BTX102" s="342"/>
      <c r="BTY102" s="342"/>
      <c r="BTZ102" s="342"/>
      <c r="BUA102" s="342"/>
      <c r="BUB102" s="342"/>
      <c r="BUC102" s="342"/>
      <c r="BUD102" s="342"/>
      <c r="BUE102" s="342"/>
      <c r="BUF102" s="342"/>
      <c r="BUG102" s="342"/>
      <c r="BUH102" s="342"/>
      <c r="BUI102" s="342"/>
      <c r="BUJ102" s="342"/>
      <c r="BUK102" s="342"/>
      <c r="BUL102" s="342"/>
      <c r="BUM102" s="342"/>
      <c r="BUN102" s="342"/>
      <c r="BUO102" s="342"/>
      <c r="BUP102" s="342"/>
      <c r="BUQ102" s="342"/>
      <c r="BUR102" s="342"/>
      <c r="BUS102" s="342"/>
      <c r="BUT102" s="342"/>
      <c r="BUU102" s="342"/>
      <c r="BUV102" s="342"/>
      <c r="BUW102" s="342"/>
      <c r="BUX102" s="342"/>
      <c r="BUY102" s="342"/>
      <c r="BUZ102" s="342"/>
      <c r="BVA102" s="342"/>
      <c r="BVB102" s="342"/>
      <c r="BVC102" s="342"/>
      <c r="BVD102" s="342"/>
      <c r="BVE102" s="342"/>
      <c r="BVF102" s="342"/>
      <c r="BVG102" s="342"/>
      <c r="BVH102" s="342"/>
      <c r="BVI102" s="342"/>
      <c r="BVJ102" s="342"/>
      <c r="BVK102" s="342"/>
      <c r="BVL102" s="342"/>
      <c r="BVM102" s="342"/>
      <c r="BVN102" s="342"/>
      <c r="BVO102" s="342"/>
      <c r="BVP102" s="342"/>
      <c r="BVQ102" s="342"/>
      <c r="BVR102" s="342"/>
      <c r="BVS102" s="342"/>
      <c r="BVT102" s="342"/>
      <c r="BVU102" s="342"/>
      <c r="BVV102" s="342"/>
      <c r="BVW102" s="342"/>
      <c r="BVX102" s="342"/>
      <c r="BVY102" s="342"/>
      <c r="BVZ102" s="342"/>
      <c r="BWA102" s="342"/>
      <c r="BWB102" s="342"/>
      <c r="BWC102" s="342"/>
      <c r="BWD102" s="342"/>
      <c r="BWE102" s="342"/>
      <c r="BWF102" s="342"/>
      <c r="BWG102" s="342"/>
      <c r="BWH102" s="342"/>
      <c r="BWI102" s="342"/>
      <c r="BWJ102" s="342"/>
      <c r="BWK102" s="342"/>
      <c r="BWL102" s="342"/>
      <c r="BWM102" s="342"/>
      <c r="BWN102" s="342"/>
      <c r="BWO102" s="342"/>
      <c r="BWP102" s="342"/>
      <c r="BWQ102" s="342"/>
      <c r="BWR102" s="342"/>
      <c r="BWS102" s="342"/>
      <c r="BWT102" s="342"/>
      <c r="BWU102" s="342"/>
      <c r="BWV102" s="342"/>
      <c r="BWW102" s="342"/>
      <c r="BWX102" s="342"/>
      <c r="BWY102" s="342"/>
      <c r="BWZ102" s="342"/>
      <c r="BXA102" s="342"/>
      <c r="BXB102" s="342"/>
      <c r="BXC102" s="342"/>
      <c r="BXD102" s="342"/>
      <c r="BXE102" s="342"/>
      <c r="BXF102" s="342"/>
      <c r="BXG102" s="342"/>
      <c r="BXH102" s="342"/>
      <c r="BXI102" s="342"/>
      <c r="BXJ102" s="342"/>
      <c r="BXK102" s="342"/>
      <c r="BXL102" s="342"/>
      <c r="BXM102" s="342"/>
      <c r="BXN102" s="342"/>
      <c r="BXO102" s="342"/>
      <c r="BXP102" s="342"/>
      <c r="BXQ102" s="342"/>
      <c r="BXR102" s="342"/>
      <c r="BXS102" s="342"/>
      <c r="BXT102" s="342"/>
      <c r="BXU102" s="342"/>
      <c r="BXV102" s="342"/>
      <c r="BXW102" s="342"/>
      <c r="BXX102" s="342"/>
      <c r="BXY102" s="342"/>
      <c r="BXZ102" s="342"/>
      <c r="BYA102" s="342"/>
      <c r="BYB102" s="342"/>
      <c r="BYC102" s="342"/>
      <c r="BYD102" s="342"/>
      <c r="BYE102" s="342"/>
      <c r="BYF102" s="342"/>
      <c r="BYG102" s="342"/>
      <c r="BYH102" s="342"/>
      <c r="BYI102" s="342"/>
      <c r="BYJ102" s="342"/>
      <c r="BYK102" s="342"/>
      <c r="BYL102" s="342"/>
      <c r="BYM102" s="342"/>
      <c r="BYN102" s="342"/>
      <c r="BYO102" s="342"/>
      <c r="BYP102" s="342"/>
      <c r="BYQ102" s="342"/>
      <c r="BYR102" s="342"/>
      <c r="BYS102" s="342"/>
      <c r="BYT102" s="342"/>
      <c r="BYU102" s="342"/>
      <c r="BYV102" s="342"/>
      <c r="BYW102" s="342"/>
      <c r="BYX102" s="342"/>
      <c r="BYY102" s="342"/>
      <c r="BYZ102" s="342"/>
      <c r="BZA102" s="342"/>
      <c r="BZB102" s="342"/>
      <c r="BZC102" s="342"/>
      <c r="BZD102" s="342"/>
      <c r="BZE102" s="342"/>
      <c r="BZF102" s="342"/>
      <c r="BZG102" s="342"/>
      <c r="BZH102" s="342"/>
      <c r="BZI102" s="342"/>
      <c r="BZJ102" s="342"/>
      <c r="BZK102" s="342"/>
      <c r="BZL102" s="342"/>
      <c r="BZM102" s="342"/>
      <c r="BZN102" s="342"/>
      <c r="BZO102" s="342"/>
      <c r="BZP102" s="342"/>
      <c r="BZQ102" s="342"/>
      <c r="BZR102" s="342"/>
      <c r="BZS102" s="342"/>
      <c r="BZT102" s="342"/>
      <c r="BZU102" s="342"/>
      <c r="BZV102" s="342"/>
      <c r="BZW102" s="342"/>
      <c r="BZX102" s="342"/>
      <c r="BZY102" s="342"/>
      <c r="BZZ102" s="342"/>
      <c r="CAA102" s="342"/>
      <c r="CAB102" s="342"/>
      <c r="CAC102" s="342"/>
      <c r="CAD102" s="342"/>
      <c r="CAE102" s="342"/>
      <c r="CAF102" s="342"/>
      <c r="CAG102" s="342"/>
      <c r="CAH102" s="342"/>
      <c r="CAI102" s="342"/>
      <c r="CAJ102" s="342"/>
      <c r="CAK102" s="342"/>
      <c r="CAL102" s="342"/>
      <c r="CAM102" s="342"/>
      <c r="CAN102" s="342"/>
      <c r="CAO102" s="342"/>
      <c r="CAP102" s="342"/>
      <c r="CAQ102" s="342"/>
      <c r="CAR102" s="342"/>
      <c r="CAS102" s="342"/>
      <c r="CAT102" s="342"/>
      <c r="CAU102" s="342"/>
      <c r="CAV102" s="342"/>
      <c r="CAW102" s="342"/>
      <c r="CAX102" s="342"/>
      <c r="CAY102" s="342"/>
      <c r="CAZ102" s="342"/>
      <c r="CBA102" s="342"/>
      <c r="CBB102" s="342"/>
      <c r="CBC102" s="342"/>
      <c r="CBD102" s="342"/>
      <c r="CBE102" s="342"/>
      <c r="CBF102" s="342"/>
      <c r="CBG102" s="342"/>
      <c r="CBH102" s="342"/>
      <c r="CBI102" s="342"/>
      <c r="CBJ102" s="342"/>
      <c r="CBK102" s="342"/>
      <c r="CBL102" s="342"/>
      <c r="CBM102" s="342"/>
      <c r="CBN102" s="342"/>
      <c r="CBO102" s="342"/>
      <c r="CBP102" s="342"/>
      <c r="CBQ102" s="342"/>
      <c r="CBR102" s="342"/>
      <c r="CBS102" s="342"/>
      <c r="CBT102" s="342"/>
      <c r="CBU102" s="342"/>
      <c r="CBV102" s="342"/>
      <c r="CBW102" s="342"/>
      <c r="CBX102" s="342"/>
      <c r="CBY102" s="342"/>
      <c r="CBZ102" s="342"/>
      <c r="CCA102" s="342"/>
      <c r="CCB102" s="342"/>
      <c r="CCC102" s="342"/>
      <c r="CCD102" s="342"/>
      <c r="CCE102" s="342"/>
      <c r="CCF102" s="342"/>
      <c r="CCG102" s="342"/>
      <c r="CCH102" s="342"/>
      <c r="CCI102" s="342"/>
      <c r="CCJ102" s="342"/>
      <c r="CCK102" s="342"/>
      <c r="CCL102" s="342"/>
      <c r="CCM102" s="342"/>
      <c r="CCN102" s="342"/>
      <c r="CCO102" s="342"/>
      <c r="CCP102" s="342"/>
      <c r="CCQ102" s="342"/>
      <c r="CCR102" s="342"/>
      <c r="CCS102" s="342"/>
      <c r="CCT102" s="342"/>
      <c r="CCU102" s="342"/>
      <c r="CCV102" s="342"/>
      <c r="CCW102" s="342"/>
      <c r="CCX102" s="342"/>
      <c r="CCY102" s="342"/>
      <c r="CCZ102" s="342"/>
      <c r="CDA102" s="342"/>
      <c r="CDB102" s="342"/>
      <c r="CDC102" s="342"/>
      <c r="CDD102" s="342"/>
      <c r="CDE102" s="342"/>
      <c r="CDF102" s="342"/>
      <c r="CDG102" s="342"/>
      <c r="CDH102" s="342"/>
      <c r="CDI102" s="342"/>
      <c r="CDJ102" s="342"/>
      <c r="CDK102" s="342"/>
      <c r="CDL102" s="342"/>
      <c r="CDM102" s="342"/>
      <c r="CDN102" s="342"/>
      <c r="CDO102" s="342"/>
      <c r="CDP102" s="342"/>
      <c r="CDQ102" s="342"/>
      <c r="CDR102" s="342"/>
      <c r="CDS102" s="342"/>
      <c r="CDT102" s="342"/>
      <c r="CDU102" s="342"/>
      <c r="CDV102" s="342"/>
      <c r="CDW102" s="342"/>
      <c r="CDX102" s="342"/>
      <c r="CDY102" s="342"/>
      <c r="CDZ102" s="342"/>
      <c r="CEA102" s="342"/>
      <c r="CEB102" s="342"/>
      <c r="CEC102" s="342"/>
      <c r="CED102" s="342"/>
      <c r="CEE102" s="342"/>
      <c r="CEF102" s="342"/>
      <c r="CEG102" s="342"/>
      <c r="CEH102" s="342"/>
      <c r="CEI102" s="342"/>
      <c r="CEJ102" s="342"/>
      <c r="CEK102" s="342"/>
      <c r="CEL102" s="342"/>
      <c r="CEM102" s="342"/>
      <c r="CEN102" s="342"/>
      <c r="CEO102" s="342"/>
      <c r="CEP102" s="342"/>
      <c r="CEQ102" s="342"/>
      <c r="CER102" s="342"/>
      <c r="CES102" s="342"/>
      <c r="CET102" s="342"/>
      <c r="CEU102" s="342"/>
      <c r="CEV102" s="342"/>
      <c r="CEW102" s="342"/>
      <c r="CEX102" s="342"/>
      <c r="CEY102" s="342"/>
      <c r="CEZ102" s="342"/>
      <c r="CFA102" s="342"/>
      <c r="CFB102" s="342"/>
      <c r="CFC102" s="342"/>
      <c r="CFD102" s="342"/>
      <c r="CFE102" s="342"/>
      <c r="CFF102" s="342"/>
      <c r="CFG102" s="342"/>
      <c r="CFH102" s="342"/>
      <c r="CFI102" s="342"/>
      <c r="CFJ102" s="342"/>
      <c r="CFK102" s="342"/>
      <c r="CFL102" s="342"/>
      <c r="CFM102" s="342"/>
      <c r="CFN102" s="342"/>
      <c r="CFO102" s="342"/>
      <c r="CFP102" s="342"/>
      <c r="CFQ102" s="342"/>
      <c r="CFR102" s="342"/>
      <c r="CFS102" s="342"/>
      <c r="CFT102" s="342"/>
      <c r="CFU102" s="342"/>
      <c r="CFV102" s="342"/>
      <c r="CFW102" s="342"/>
      <c r="CFX102" s="342"/>
      <c r="CFY102" s="342"/>
      <c r="CFZ102" s="342"/>
      <c r="CGA102" s="342"/>
      <c r="CGB102" s="342"/>
      <c r="CGC102" s="342"/>
      <c r="CGD102" s="342"/>
      <c r="CGE102" s="342"/>
      <c r="CGF102" s="342"/>
      <c r="CGG102" s="342"/>
      <c r="CGH102" s="342"/>
      <c r="CGI102" s="342"/>
      <c r="CGJ102" s="342"/>
      <c r="CGK102" s="342"/>
      <c r="CGL102" s="342"/>
      <c r="CGM102" s="342"/>
      <c r="CGN102" s="342"/>
      <c r="CGO102" s="342"/>
      <c r="CGP102" s="342"/>
      <c r="CGQ102" s="342"/>
      <c r="CGR102" s="342"/>
      <c r="CGS102" s="342"/>
      <c r="CGT102" s="342"/>
      <c r="CGU102" s="342"/>
      <c r="CGV102" s="342"/>
      <c r="CGW102" s="342"/>
      <c r="CGX102" s="342"/>
      <c r="CGY102" s="342"/>
      <c r="CGZ102" s="342"/>
      <c r="CHA102" s="342"/>
      <c r="CHB102" s="342"/>
      <c r="CHC102" s="342"/>
      <c r="CHD102" s="342"/>
      <c r="CHE102" s="342"/>
      <c r="CHF102" s="342"/>
      <c r="CHG102" s="342"/>
      <c r="CHH102" s="342"/>
      <c r="CHI102" s="342"/>
      <c r="CHJ102" s="342"/>
      <c r="CHK102" s="342"/>
      <c r="CHL102" s="342"/>
      <c r="CHM102" s="342"/>
      <c r="CHN102" s="342"/>
      <c r="CHO102" s="342"/>
      <c r="CHP102" s="342"/>
      <c r="CHQ102" s="342"/>
      <c r="CHR102" s="342"/>
      <c r="CHS102" s="342"/>
      <c r="CHT102" s="342"/>
      <c r="CHU102" s="342"/>
      <c r="CHV102" s="342"/>
      <c r="CHW102" s="342"/>
      <c r="CHX102" s="342"/>
      <c r="CHY102" s="342"/>
      <c r="CHZ102" s="342"/>
      <c r="CIA102" s="342"/>
      <c r="CIB102" s="342"/>
      <c r="CIC102" s="342"/>
      <c r="CID102" s="342"/>
      <c r="CIE102" s="342"/>
      <c r="CIF102" s="342"/>
      <c r="CIG102" s="342"/>
      <c r="CIH102" s="342"/>
      <c r="CII102" s="342"/>
      <c r="CIJ102" s="342"/>
      <c r="CIK102" s="342"/>
      <c r="CIL102" s="342"/>
      <c r="CIM102" s="342"/>
      <c r="CIN102" s="342"/>
      <c r="CIO102" s="342"/>
      <c r="CIP102" s="342"/>
      <c r="CIQ102" s="342"/>
      <c r="CIR102" s="342"/>
      <c r="CIS102" s="342"/>
      <c r="CIT102" s="342"/>
      <c r="CIU102" s="342"/>
      <c r="CIV102" s="342"/>
      <c r="CIW102" s="342"/>
      <c r="CIX102" s="342"/>
      <c r="CIY102" s="342"/>
      <c r="CIZ102" s="342"/>
      <c r="CJA102" s="342"/>
      <c r="CJB102" s="342"/>
      <c r="CJC102" s="342"/>
      <c r="CJD102" s="342"/>
      <c r="CJE102" s="342"/>
      <c r="CJF102" s="342"/>
      <c r="CJG102" s="342"/>
      <c r="CJH102" s="342"/>
      <c r="CJI102" s="342"/>
      <c r="CJJ102" s="342"/>
      <c r="CJK102" s="342"/>
      <c r="CJL102" s="342"/>
      <c r="CJM102" s="342"/>
      <c r="CJN102" s="342"/>
      <c r="CJO102" s="342"/>
      <c r="CJP102" s="342"/>
      <c r="CJQ102" s="342"/>
      <c r="CJR102" s="342"/>
      <c r="CJS102" s="342"/>
      <c r="CJT102" s="342"/>
      <c r="CJU102" s="342"/>
      <c r="CJV102" s="342"/>
      <c r="CJW102" s="342"/>
      <c r="CJX102" s="342"/>
      <c r="CJY102" s="342"/>
      <c r="CJZ102" s="342"/>
      <c r="CKA102" s="342"/>
      <c r="CKB102" s="342"/>
      <c r="CKC102" s="342"/>
      <c r="CKD102" s="342"/>
      <c r="CKE102" s="342"/>
      <c r="CKF102" s="342"/>
      <c r="CKG102" s="342"/>
      <c r="CKH102" s="342"/>
      <c r="CKI102" s="342"/>
      <c r="CKJ102" s="342"/>
      <c r="CKK102" s="342"/>
      <c r="CKL102" s="342"/>
      <c r="CKM102" s="342"/>
      <c r="CKN102" s="342"/>
      <c r="CKO102" s="342"/>
      <c r="CKP102" s="342"/>
      <c r="CKQ102" s="342"/>
      <c r="CKR102" s="342"/>
      <c r="CKS102" s="342"/>
      <c r="CKT102" s="342"/>
      <c r="CKU102" s="342"/>
      <c r="CKV102" s="342"/>
      <c r="CKW102" s="342"/>
      <c r="CKX102" s="342"/>
      <c r="CKY102" s="342"/>
      <c r="CKZ102" s="342"/>
      <c r="CLA102" s="342"/>
      <c r="CLB102" s="342"/>
      <c r="CLC102" s="342"/>
      <c r="CLD102" s="342"/>
      <c r="CLE102" s="342"/>
      <c r="CLF102" s="342"/>
      <c r="CLG102" s="342"/>
      <c r="CLH102" s="342"/>
      <c r="CLI102" s="342"/>
      <c r="CLJ102" s="342"/>
      <c r="CLK102" s="342"/>
      <c r="CLL102" s="342"/>
      <c r="CLM102" s="342"/>
      <c r="CLN102" s="342"/>
      <c r="CLO102" s="342"/>
      <c r="CLP102" s="342"/>
      <c r="CLQ102" s="342"/>
      <c r="CLR102" s="342"/>
      <c r="CLS102" s="342"/>
      <c r="CLT102" s="342"/>
      <c r="CLU102" s="342"/>
      <c r="CLV102" s="342"/>
      <c r="CLW102" s="342"/>
      <c r="CLX102" s="342"/>
      <c r="CLY102" s="342"/>
      <c r="CLZ102" s="342"/>
      <c r="CMA102" s="342"/>
      <c r="CMB102" s="342"/>
      <c r="CMC102" s="342"/>
      <c r="CMD102" s="342"/>
      <c r="CME102" s="342"/>
      <c r="CMF102" s="342"/>
      <c r="CMG102" s="342"/>
      <c r="CMH102" s="342"/>
      <c r="CMI102" s="342"/>
      <c r="CMJ102" s="342"/>
      <c r="CMK102" s="342"/>
      <c r="CML102" s="342"/>
      <c r="CMM102" s="342"/>
      <c r="CMN102" s="342"/>
      <c r="CMO102" s="342"/>
      <c r="CMP102" s="342"/>
      <c r="CMQ102" s="342"/>
      <c r="CMR102" s="342"/>
      <c r="CMS102" s="342"/>
      <c r="CMT102" s="342"/>
      <c r="CMU102" s="342"/>
      <c r="CMV102" s="342"/>
      <c r="CMW102" s="342"/>
      <c r="CMX102" s="342"/>
      <c r="CMY102" s="342"/>
      <c r="CMZ102" s="342"/>
      <c r="CNA102" s="342"/>
      <c r="CNB102" s="342"/>
      <c r="CNC102" s="342"/>
      <c r="CND102" s="342"/>
      <c r="CNE102" s="342"/>
      <c r="CNF102" s="342"/>
      <c r="CNG102" s="342"/>
      <c r="CNH102" s="342"/>
      <c r="CNI102" s="342"/>
      <c r="CNJ102" s="342"/>
      <c r="CNK102" s="342"/>
      <c r="CNL102" s="342"/>
      <c r="CNM102" s="342"/>
      <c r="CNN102" s="342"/>
      <c r="CNO102" s="342"/>
      <c r="CNP102" s="342"/>
      <c r="CNQ102" s="342"/>
      <c r="CNR102" s="342"/>
      <c r="CNS102" s="342"/>
      <c r="CNT102" s="342"/>
      <c r="CNU102" s="342"/>
      <c r="CNV102" s="342"/>
      <c r="CNW102" s="342"/>
      <c r="CNX102" s="342"/>
      <c r="CNY102" s="342"/>
      <c r="CNZ102" s="342"/>
      <c r="COA102" s="342"/>
      <c r="COB102" s="342"/>
      <c r="COC102" s="342"/>
      <c r="COD102" s="342"/>
      <c r="COE102" s="342"/>
      <c r="COF102" s="342"/>
      <c r="COG102" s="342"/>
      <c r="COH102" s="342"/>
      <c r="COI102" s="342"/>
      <c r="COJ102" s="342"/>
      <c r="COK102" s="342"/>
      <c r="COL102" s="342"/>
      <c r="COM102" s="342"/>
      <c r="CON102" s="342"/>
      <c r="COO102" s="342"/>
      <c r="COP102" s="342"/>
      <c r="COQ102" s="342"/>
      <c r="COR102" s="342"/>
      <c r="COS102" s="342"/>
      <c r="COT102" s="342"/>
      <c r="COU102" s="342"/>
      <c r="COV102" s="342"/>
      <c r="COW102" s="342"/>
      <c r="COX102" s="342"/>
      <c r="COY102" s="342"/>
      <c r="COZ102" s="342"/>
      <c r="CPA102" s="342"/>
      <c r="CPB102" s="342"/>
      <c r="CPC102" s="342"/>
      <c r="CPD102" s="342"/>
      <c r="CPE102" s="342"/>
      <c r="CPF102" s="342"/>
      <c r="CPG102" s="342"/>
      <c r="CPH102" s="342"/>
      <c r="CPI102" s="342"/>
      <c r="CPJ102" s="342"/>
      <c r="CPK102" s="342"/>
      <c r="CPL102" s="342"/>
      <c r="CPM102" s="342"/>
      <c r="CPN102" s="342"/>
      <c r="CPO102" s="342"/>
      <c r="CPP102" s="342"/>
      <c r="CPQ102" s="342"/>
      <c r="CPR102" s="342"/>
      <c r="CPS102" s="342"/>
      <c r="CPT102" s="342"/>
      <c r="CPU102" s="342"/>
      <c r="CPV102" s="342"/>
      <c r="CPW102" s="342"/>
      <c r="CPX102" s="342"/>
      <c r="CPY102" s="342"/>
      <c r="CPZ102" s="342"/>
      <c r="CQA102" s="342"/>
      <c r="CQB102" s="342"/>
      <c r="CQC102" s="342"/>
      <c r="CQD102" s="342"/>
      <c r="CQE102" s="342"/>
      <c r="CQF102" s="342"/>
      <c r="CQG102" s="342"/>
      <c r="CQH102" s="342"/>
      <c r="CQI102" s="342"/>
      <c r="CQJ102" s="342"/>
      <c r="CQK102" s="342"/>
      <c r="CQL102" s="342"/>
      <c r="CQM102" s="342"/>
      <c r="CQN102" s="342"/>
      <c r="CQO102" s="342"/>
      <c r="CQP102" s="342"/>
      <c r="CQQ102" s="342"/>
      <c r="CQR102" s="342"/>
      <c r="CQS102" s="342"/>
      <c r="CQT102" s="342"/>
      <c r="CQU102" s="342"/>
      <c r="CQV102" s="342"/>
      <c r="CQW102" s="342"/>
      <c r="CQX102" s="342"/>
      <c r="CQY102" s="342"/>
      <c r="CQZ102" s="342"/>
      <c r="CRA102" s="342"/>
      <c r="CRB102" s="342"/>
      <c r="CRC102" s="342"/>
      <c r="CRD102" s="342"/>
      <c r="CRE102" s="342"/>
      <c r="CRF102" s="342"/>
      <c r="CRG102" s="342"/>
      <c r="CRH102" s="342"/>
      <c r="CRI102" s="342"/>
      <c r="CRJ102" s="342"/>
      <c r="CRK102" s="342"/>
      <c r="CRL102" s="342"/>
      <c r="CRM102" s="342"/>
      <c r="CRN102" s="342"/>
      <c r="CRO102" s="342"/>
      <c r="CRP102" s="342"/>
      <c r="CRQ102" s="342"/>
      <c r="CRR102" s="342"/>
      <c r="CRS102" s="342"/>
      <c r="CRT102" s="342"/>
      <c r="CRU102" s="342"/>
      <c r="CRV102" s="342"/>
      <c r="CRW102" s="342"/>
      <c r="CRX102" s="342"/>
      <c r="CRY102" s="342"/>
      <c r="CRZ102" s="342"/>
      <c r="CSA102" s="342"/>
      <c r="CSB102" s="342"/>
      <c r="CSC102" s="342"/>
      <c r="CSD102" s="342"/>
      <c r="CSE102" s="342"/>
      <c r="CSF102" s="342"/>
      <c r="CSG102" s="342"/>
      <c r="CSH102" s="342"/>
      <c r="CSI102" s="342"/>
      <c r="CSJ102" s="342"/>
      <c r="CSK102" s="342"/>
      <c r="CSL102" s="342"/>
      <c r="CSM102" s="342"/>
      <c r="CSN102" s="342"/>
      <c r="CSO102" s="342"/>
      <c r="CSP102" s="342"/>
      <c r="CSQ102" s="342"/>
      <c r="CSR102" s="342"/>
      <c r="CSS102" s="342"/>
      <c r="CST102" s="342"/>
      <c r="CSU102" s="342"/>
      <c r="CSV102" s="342"/>
      <c r="CSW102" s="342"/>
      <c r="CSX102" s="342"/>
      <c r="CSY102" s="342"/>
      <c r="CSZ102" s="342"/>
      <c r="CTA102" s="342"/>
      <c r="CTB102" s="342"/>
      <c r="CTC102" s="342"/>
      <c r="CTD102" s="342"/>
      <c r="CTE102" s="342"/>
      <c r="CTF102" s="342"/>
      <c r="CTG102" s="342"/>
      <c r="CTH102" s="342"/>
      <c r="CTI102" s="342"/>
      <c r="CTJ102" s="342"/>
      <c r="CTK102" s="342"/>
      <c r="CTL102" s="342"/>
      <c r="CTM102" s="342"/>
      <c r="CTN102" s="342"/>
      <c r="CTO102" s="342"/>
      <c r="CTP102" s="342"/>
      <c r="CTQ102" s="342"/>
      <c r="CTR102" s="342"/>
      <c r="CTS102" s="342"/>
      <c r="CTT102" s="342"/>
      <c r="CTU102" s="342"/>
      <c r="CTV102" s="342"/>
      <c r="CTW102" s="342"/>
      <c r="CTX102" s="342"/>
      <c r="CTY102" s="342"/>
      <c r="CTZ102" s="342"/>
      <c r="CUA102" s="342"/>
      <c r="CUB102" s="342"/>
      <c r="CUC102" s="342"/>
      <c r="CUD102" s="342"/>
      <c r="CUE102" s="342"/>
      <c r="CUF102" s="342"/>
      <c r="CUG102" s="342"/>
      <c r="CUH102" s="342"/>
      <c r="CUI102" s="342"/>
      <c r="CUJ102" s="342"/>
      <c r="CUK102" s="342"/>
      <c r="CUL102" s="342"/>
      <c r="CUM102" s="342"/>
      <c r="CUN102" s="342"/>
      <c r="CUO102" s="342"/>
      <c r="CUP102" s="342"/>
      <c r="CUQ102" s="342"/>
      <c r="CUR102" s="342"/>
      <c r="CUS102" s="342"/>
      <c r="CUT102" s="342"/>
      <c r="CUU102" s="342"/>
      <c r="CUV102" s="342"/>
      <c r="CUW102" s="342"/>
      <c r="CUX102" s="342"/>
      <c r="CUY102" s="342"/>
      <c r="CUZ102" s="342"/>
      <c r="CVA102" s="342"/>
      <c r="CVB102" s="342"/>
      <c r="CVC102" s="342"/>
      <c r="CVD102" s="342"/>
      <c r="CVE102" s="342"/>
      <c r="CVF102" s="342"/>
      <c r="CVG102" s="342"/>
      <c r="CVH102" s="342"/>
      <c r="CVI102" s="342"/>
      <c r="CVJ102" s="342"/>
      <c r="CVK102" s="342"/>
      <c r="CVL102" s="342"/>
      <c r="CVM102" s="342"/>
      <c r="CVN102" s="342"/>
      <c r="CVO102" s="342"/>
      <c r="CVP102" s="342"/>
      <c r="CVQ102" s="342"/>
      <c r="CVR102" s="342"/>
      <c r="CVS102" s="342"/>
      <c r="CVT102" s="342"/>
      <c r="CVU102" s="342"/>
      <c r="CVV102" s="342"/>
      <c r="CVW102" s="342"/>
      <c r="CVX102" s="342"/>
      <c r="CVY102" s="342"/>
      <c r="CVZ102" s="342"/>
      <c r="CWA102" s="342"/>
      <c r="CWB102" s="342"/>
      <c r="CWC102" s="342"/>
      <c r="CWD102" s="342"/>
      <c r="CWE102" s="342"/>
      <c r="CWF102" s="342"/>
      <c r="CWG102" s="342"/>
      <c r="CWH102" s="342"/>
      <c r="CWI102" s="342"/>
      <c r="CWJ102" s="342"/>
      <c r="CWK102" s="342"/>
      <c r="CWL102" s="342"/>
      <c r="CWM102" s="342"/>
      <c r="CWN102" s="342"/>
      <c r="CWO102" s="342"/>
      <c r="CWP102" s="342"/>
      <c r="CWQ102" s="342"/>
      <c r="CWR102" s="342"/>
      <c r="CWS102" s="342"/>
      <c r="CWT102" s="342"/>
      <c r="CWU102" s="342"/>
      <c r="CWV102" s="342"/>
      <c r="CWW102" s="342"/>
      <c r="CWX102" s="342"/>
      <c r="CWY102" s="342"/>
      <c r="CWZ102" s="342"/>
      <c r="CXA102" s="342"/>
      <c r="CXB102" s="342"/>
      <c r="CXC102" s="342"/>
      <c r="CXD102" s="342"/>
      <c r="CXE102" s="342"/>
      <c r="CXF102" s="342"/>
      <c r="CXG102" s="342"/>
      <c r="CXH102" s="342"/>
      <c r="CXI102" s="342"/>
      <c r="CXJ102" s="342"/>
      <c r="CXK102" s="342"/>
      <c r="CXL102" s="342"/>
      <c r="CXM102" s="342"/>
      <c r="CXN102" s="342"/>
      <c r="CXO102" s="342"/>
      <c r="CXP102" s="342"/>
      <c r="CXQ102" s="342"/>
      <c r="CXR102" s="342"/>
      <c r="CXS102" s="342"/>
      <c r="CXT102" s="342"/>
      <c r="CXU102" s="342"/>
      <c r="CXV102" s="342"/>
      <c r="CXW102" s="342"/>
      <c r="CXX102" s="342"/>
      <c r="CXY102" s="342"/>
      <c r="CXZ102" s="342"/>
      <c r="CYA102" s="342"/>
      <c r="CYB102" s="342"/>
      <c r="CYC102" s="342"/>
      <c r="CYD102" s="342"/>
      <c r="CYE102" s="342"/>
      <c r="CYF102" s="342"/>
      <c r="CYG102" s="342"/>
      <c r="CYH102" s="342"/>
      <c r="CYI102" s="342"/>
      <c r="CYJ102" s="342"/>
      <c r="CYK102" s="342"/>
      <c r="CYL102" s="342"/>
      <c r="CYM102" s="342"/>
      <c r="CYN102" s="342"/>
      <c r="CYO102" s="342"/>
      <c r="CYP102" s="342"/>
      <c r="CYQ102" s="342"/>
      <c r="CYR102" s="342"/>
      <c r="CYS102" s="342"/>
      <c r="CYT102" s="342"/>
      <c r="CYU102" s="342"/>
      <c r="CYV102" s="342"/>
      <c r="CYW102" s="342"/>
      <c r="CYX102" s="342"/>
      <c r="CYY102" s="342"/>
      <c r="CYZ102" s="342"/>
      <c r="CZA102" s="342"/>
      <c r="CZB102" s="342"/>
      <c r="CZC102" s="342"/>
      <c r="CZD102" s="342"/>
      <c r="CZE102" s="342"/>
      <c r="CZF102" s="342"/>
      <c r="CZG102" s="342"/>
      <c r="CZH102" s="342"/>
      <c r="CZI102" s="342"/>
      <c r="CZJ102" s="342"/>
      <c r="CZK102" s="342"/>
      <c r="CZL102" s="342"/>
      <c r="CZM102" s="342"/>
      <c r="CZN102" s="342"/>
      <c r="CZO102" s="342"/>
      <c r="CZP102" s="342"/>
      <c r="CZQ102" s="342"/>
      <c r="CZR102" s="342"/>
      <c r="CZS102" s="342"/>
      <c r="CZT102" s="342"/>
      <c r="CZU102" s="342"/>
      <c r="CZV102" s="342"/>
      <c r="CZW102" s="342"/>
      <c r="CZX102" s="342"/>
      <c r="CZY102" s="342"/>
      <c r="CZZ102" s="342"/>
      <c r="DAA102" s="342"/>
      <c r="DAB102" s="342"/>
      <c r="DAC102" s="342"/>
      <c r="DAD102" s="342"/>
      <c r="DAE102" s="342"/>
      <c r="DAF102" s="342"/>
      <c r="DAG102" s="342"/>
      <c r="DAH102" s="342"/>
      <c r="DAI102" s="342"/>
      <c r="DAJ102" s="342"/>
      <c r="DAK102" s="342"/>
      <c r="DAL102" s="342"/>
      <c r="DAM102" s="342"/>
      <c r="DAN102" s="342"/>
      <c r="DAO102" s="342"/>
      <c r="DAP102" s="342"/>
      <c r="DAQ102" s="342"/>
      <c r="DAR102" s="342"/>
      <c r="DAS102" s="342"/>
      <c r="DAT102" s="342"/>
      <c r="DAU102" s="342"/>
      <c r="DAV102" s="342"/>
      <c r="DAW102" s="342"/>
      <c r="DAX102" s="342"/>
      <c r="DAY102" s="342"/>
      <c r="DAZ102" s="342"/>
      <c r="DBA102" s="342"/>
      <c r="DBB102" s="342"/>
      <c r="DBC102" s="342"/>
      <c r="DBD102" s="342"/>
      <c r="DBE102" s="342"/>
      <c r="DBF102" s="342"/>
      <c r="DBG102" s="342"/>
      <c r="DBH102" s="342"/>
      <c r="DBI102" s="342"/>
      <c r="DBJ102" s="342"/>
      <c r="DBK102" s="342"/>
      <c r="DBL102" s="342"/>
      <c r="DBM102" s="342"/>
      <c r="DBN102" s="342"/>
      <c r="DBO102" s="342"/>
      <c r="DBP102" s="342"/>
      <c r="DBQ102" s="342"/>
      <c r="DBR102" s="342"/>
      <c r="DBS102" s="342"/>
      <c r="DBT102" s="342"/>
      <c r="DBU102" s="342"/>
      <c r="DBV102" s="342"/>
      <c r="DBW102" s="342"/>
      <c r="DBX102" s="342"/>
      <c r="DBY102" s="342"/>
      <c r="DBZ102" s="342"/>
      <c r="DCA102" s="342"/>
      <c r="DCB102" s="342"/>
      <c r="DCC102" s="342"/>
      <c r="DCD102" s="342"/>
      <c r="DCE102" s="342"/>
      <c r="DCF102" s="342"/>
      <c r="DCG102" s="342"/>
      <c r="DCH102" s="342"/>
      <c r="DCI102" s="342"/>
      <c r="DCJ102" s="342"/>
      <c r="DCK102" s="342"/>
      <c r="DCL102" s="342"/>
      <c r="DCM102" s="342"/>
      <c r="DCN102" s="342"/>
      <c r="DCO102" s="342"/>
      <c r="DCP102" s="342"/>
      <c r="DCQ102" s="342"/>
      <c r="DCR102" s="342"/>
      <c r="DCS102" s="342"/>
      <c r="DCT102" s="342"/>
      <c r="DCU102" s="342"/>
      <c r="DCV102" s="342"/>
      <c r="DCW102" s="342"/>
      <c r="DCX102" s="342"/>
      <c r="DCY102" s="342"/>
      <c r="DCZ102" s="342"/>
      <c r="DDA102" s="342"/>
      <c r="DDB102" s="342"/>
      <c r="DDC102" s="342"/>
      <c r="DDD102" s="342"/>
      <c r="DDE102" s="342"/>
      <c r="DDF102" s="342"/>
      <c r="DDG102" s="342"/>
      <c r="DDH102" s="342"/>
      <c r="DDI102" s="342"/>
      <c r="DDJ102" s="342"/>
      <c r="DDK102" s="342"/>
      <c r="DDL102" s="342"/>
      <c r="DDM102" s="342"/>
      <c r="DDN102" s="342"/>
      <c r="DDO102" s="342"/>
      <c r="DDP102" s="342"/>
      <c r="DDQ102" s="342"/>
      <c r="DDR102" s="342"/>
      <c r="DDS102" s="342"/>
      <c r="DDT102" s="342"/>
      <c r="DDU102" s="342"/>
      <c r="DDV102" s="342"/>
      <c r="DDW102" s="342"/>
      <c r="DDX102" s="342"/>
      <c r="DDY102" s="342"/>
      <c r="DDZ102" s="342"/>
      <c r="DEA102" s="342"/>
      <c r="DEB102" s="342"/>
      <c r="DEC102" s="342"/>
      <c r="DED102" s="342"/>
      <c r="DEE102" s="342"/>
      <c r="DEF102" s="342"/>
      <c r="DEG102" s="342"/>
      <c r="DEH102" s="342"/>
      <c r="DEI102" s="342"/>
      <c r="DEJ102" s="342"/>
      <c r="DEK102" s="342"/>
      <c r="DEL102" s="342"/>
      <c r="DEM102" s="342"/>
      <c r="DEN102" s="342"/>
      <c r="DEO102" s="342"/>
      <c r="DEP102" s="342"/>
      <c r="DEQ102" s="342"/>
      <c r="DER102" s="342"/>
      <c r="DES102" s="342"/>
      <c r="DET102" s="342"/>
      <c r="DEU102" s="342"/>
      <c r="DEV102" s="342"/>
      <c r="DEW102" s="342"/>
      <c r="DEX102" s="342"/>
      <c r="DEY102" s="342"/>
      <c r="DEZ102" s="342"/>
      <c r="DFA102" s="342"/>
      <c r="DFB102" s="342"/>
      <c r="DFC102" s="342"/>
      <c r="DFD102" s="342"/>
      <c r="DFE102" s="342"/>
      <c r="DFF102" s="342"/>
      <c r="DFG102" s="342"/>
      <c r="DFH102" s="342"/>
      <c r="DFI102" s="342"/>
      <c r="DFJ102" s="342"/>
      <c r="DFK102" s="342"/>
      <c r="DFL102" s="342"/>
      <c r="DFM102" s="342"/>
      <c r="DFN102" s="342"/>
      <c r="DFO102" s="342"/>
      <c r="DFP102" s="342"/>
      <c r="DFQ102" s="342"/>
      <c r="DFR102" s="342"/>
      <c r="DFS102" s="342"/>
      <c r="DFT102" s="342"/>
      <c r="DFU102" s="342"/>
      <c r="DFV102" s="342"/>
      <c r="DFW102" s="342"/>
      <c r="DFX102" s="342"/>
      <c r="DFY102" s="342"/>
      <c r="DFZ102" s="342"/>
      <c r="DGA102" s="342"/>
      <c r="DGB102" s="342"/>
      <c r="DGC102" s="342"/>
      <c r="DGD102" s="342"/>
      <c r="DGE102" s="342"/>
      <c r="DGF102" s="342"/>
      <c r="DGG102" s="342"/>
      <c r="DGH102" s="342"/>
      <c r="DGI102" s="342"/>
      <c r="DGJ102" s="342"/>
      <c r="DGK102" s="342"/>
      <c r="DGL102" s="342"/>
      <c r="DGM102" s="342"/>
      <c r="DGN102" s="342"/>
      <c r="DGO102" s="342"/>
      <c r="DGP102" s="342"/>
      <c r="DGQ102" s="342"/>
      <c r="DGR102" s="342"/>
      <c r="DGS102" s="342"/>
      <c r="DGT102" s="342"/>
      <c r="DGU102" s="342"/>
      <c r="DGV102" s="342"/>
      <c r="DGW102" s="342"/>
      <c r="DGX102" s="342"/>
      <c r="DGY102" s="342"/>
      <c r="DGZ102" s="342"/>
      <c r="DHA102" s="342"/>
      <c r="DHB102" s="342"/>
      <c r="DHC102" s="342"/>
      <c r="DHD102" s="342"/>
      <c r="DHE102" s="342"/>
      <c r="DHF102" s="342"/>
      <c r="DHG102" s="342"/>
      <c r="DHH102" s="342"/>
      <c r="DHI102" s="342"/>
      <c r="DHJ102" s="342"/>
      <c r="DHK102" s="342"/>
      <c r="DHL102" s="342"/>
      <c r="DHM102" s="342"/>
      <c r="DHN102" s="342"/>
      <c r="DHO102" s="342"/>
      <c r="DHP102" s="342"/>
      <c r="DHQ102" s="342"/>
      <c r="DHR102" s="342"/>
      <c r="DHS102" s="342"/>
      <c r="DHT102" s="342"/>
      <c r="DHU102" s="342"/>
      <c r="DHV102" s="342"/>
      <c r="DHW102" s="342"/>
      <c r="DHX102" s="342"/>
      <c r="DHY102" s="342"/>
      <c r="DHZ102" s="342"/>
      <c r="DIA102" s="342"/>
      <c r="DIB102" s="342"/>
      <c r="DIC102" s="342"/>
      <c r="DID102" s="342"/>
      <c r="DIE102" s="342"/>
      <c r="DIF102" s="342"/>
      <c r="DIG102" s="342"/>
      <c r="DIH102" s="342"/>
      <c r="DII102" s="342"/>
      <c r="DIJ102" s="342"/>
      <c r="DIK102" s="342"/>
      <c r="DIL102" s="342"/>
      <c r="DIM102" s="342"/>
      <c r="DIN102" s="342"/>
      <c r="DIO102" s="342"/>
      <c r="DIP102" s="342"/>
      <c r="DIQ102" s="342"/>
      <c r="DIR102" s="342"/>
      <c r="DIS102" s="342"/>
      <c r="DIT102" s="342"/>
      <c r="DIU102" s="342"/>
      <c r="DIV102" s="342"/>
      <c r="DIW102" s="342"/>
      <c r="DIX102" s="342"/>
      <c r="DIY102" s="342"/>
      <c r="DIZ102" s="342"/>
      <c r="DJA102" s="342"/>
      <c r="DJB102" s="342"/>
      <c r="DJC102" s="342"/>
      <c r="DJD102" s="342"/>
      <c r="DJE102" s="342"/>
      <c r="DJF102" s="342"/>
      <c r="DJG102" s="342"/>
      <c r="DJH102" s="342"/>
      <c r="DJI102" s="342"/>
      <c r="DJJ102" s="342"/>
      <c r="DJK102" s="342"/>
      <c r="DJL102" s="342"/>
      <c r="DJM102" s="342"/>
      <c r="DJN102" s="342"/>
      <c r="DJO102" s="342"/>
      <c r="DJP102" s="342"/>
      <c r="DJQ102" s="342"/>
      <c r="DJR102" s="342"/>
      <c r="DJS102" s="342"/>
      <c r="DJT102" s="342"/>
      <c r="DJU102" s="342"/>
      <c r="DJV102" s="342"/>
      <c r="DJW102" s="342"/>
      <c r="DJX102" s="342"/>
      <c r="DJY102" s="342"/>
      <c r="DJZ102" s="342"/>
      <c r="DKA102" s="342"/>
      <c r="DKB102" s="342"/>
      <c r="DKC102" s="342"/>
      <c r="DKD102" s="342"/>
      <c r="DKE102" s="342"/>
      <c r="DKF102" s="342"/>
      <c r="DKG102" s="342"/>
      <c r="DKH102" s="342"/>
      <c r="DKI102" s="342"/>
      <c r="DKJ102" s="342"/>
      <c r="DKK102" s="342"/>
      <c r="DKL102" s="342"/>
      <c r="DKM102" s="342"/>
      <c r="DKN102" s="342"/>
      <c r="DKO102" s="342"/>
      <c r="DKP102" s="342"/>
      <c r="DKQ102" s="342"/>
      <c r="DKR102" s="342"/>
      <c r="DKS102" s="342"/>
      <c r="DKT102" s="342"/>
      <c r="DKU102" s="342"/>
      <c r="DKV102" s="342"/>
      <c r="DKW102" s="342"/>
      <c r="DKX102" s="342"/>
      <c r="DKY102" s="342"/>
      <c r="DKZ102" s="342"/>
      <c r="DLA102" s="342"/>
      <c r="DLB102" s="342"/>
      <c r="DLC102" s="342"/>
      <c r="DLD102" s="342"/>
      <c r="DLE102" s="342"/>
      <c r="DLF102" s="342"/>
      <c r="DLG102" s="342"/>
      <c r="DLH102" s="342"/>
      <c r="DLI102" s="342"/>
      <c r="DLJ102" s="342"/>
      <c r="DLK102" s="342"/>
      <c r="DLL102" s="342"/>
      <c r="DLM102" s="342"/>
      <c r="DLN102" s="342"/>
      <c r="DLO102" s="342"/>
      <c r="DLP102" s="342"/>
      <c r="DLQ102" s="342"/>
      <c r="DLR102" s="342"/>
      <c r="DLS102" s="342"/>
      <c r="DLT102" s="342"/>
      <c r="DLU102" s="342"/>
      <c r="DLV102" s="342"/>
      <c r="DLW102" s="342"/>
      <c r="DLX102" s="342"/>
      <c r="DLY102" s="342"/>
      <c r="DLZ102" s="342"/>
      <c r="DMA102" s="342"/>
      <c r="DMB102" s="342"/>
      <c r="DMC102" s="342"/>
      <c r="DMD102" s="342"/>
      <c r="DME102" s="342"/>
      <c r="DMF102" s="342"/>
      <c r="DMG102" s="342"/>
      <c r="DMH102" s="342"/>
      <c r="DMI102" s="342"/>
      <c r="DMJ102" s="342"/>
      <c r="DMK102" s="342"/>
      <c r="DML102" s="342"/>
      <c r="DMM102" s="342"/>
      <c r="DMN102" s="342"/>
      <c r="DMO102" s="342"/>
      <c r="DMP102" s="342"/>
      <c r="DMQ102" s="342"/>
      <c r="DMR102" s="342"/>
      <c r="DMS102" s="342"/>
      <c r="DMT102" s="342"/>
      <c r="DMU102" s="342"/>
      <c r="DMV102" s="342"/>
      <c r="DMW102" s="342"/>
      <c r="DMX102" s="342"/>
      <c r="DMY102" s="342"/>
      <c r="DMZ102" s="342"/>
      <c r="DNA102" s="342"/>
      <c r="DNB102" s="342"/>
      <c r="DNC102" s="342"/>
      <c r="DND102" s="342"/>
      <c r="DNE102" s="342"/>
      <c r="DNF102" s="342"/>
      <c r="DNG102" s="342"/>
      <c r="DNH102" s="342"/>
      <c r="DNI102" s="342"/>
      <c r="DNJ102" s="342"/>
      <c r="DNK102" s="342"/>
      <c r="DNL102" s="342"/>
      <c r="DNM102" s="342"/>
      <c r="DNN102" s="342"/>
      <c r="DNO102" s="342"/>
      <c r="DNP102" s="342"/>
      <c r="DNQ102" s="342"/>
      <c r="DNR102" s="342"/>
      <c r="DNS102" s="342"/>
      <c r="DNT102" s="342"/>
      <c r="DNU102" s="342"/>
      <c r="DNV102" s="342"/>
      <c r="DNW102" s="342"/>
      <c r="DNX102" s="342"/>
      <c r="DNY102" s="342"/>
      <c r="DNZ102" s="342"/>
      <c r="DOA102" s="342"/>
      <c r="DOB102" s="342"/>
      <c r="DOC102" s="342"/>
      <c r="DOD102" s="342"/>
      <c r="DOE102" s="342"/>
      <c r="DOF102" s="342"/>
      <c r="DOG102" s="342"/>
      <c r="DOH102" s="342"/>
      <c r="DOI102" s="342"/>
      <c r="DOJ102" s="342"/>
      <c r="DOK102" s="342"/>
      <c r="DOL102" s="342"/>
      <c r="DOM102" s="342"/>
      <c r="DON102" s="342"/>
      <c r="DOO102" s="342"/>
      <c r="DOP102" s="342"/>
      <c r="DOQ102" s="342"/>
      <c r="DOR102" s="342"/>
      <c r="DOS102" s="342"/>
      <c r="DOT102" s="342"/>
      <c r="DOU102" s="342"/>
      <c r="DOV102" s="342"/>
      <c r="DOW102" s="342"/>
      <c r="DOX102" s="342"/>
      <c r="DOY102" s="342"/>
      <c r="DOZ102" s="342"/>
      <c r="DPA102" s="342"/>
      <c r="DPB102" s="342"/>
      <c r="DPC102" s="342"/>
      <c r="DPD102" s="342"/>
      <c r="DPE102" s="342"/>
      <c r="DPF102" s="342"/>
      <c r="DPG102" s="342"/>
      <c r="DPH102" s="342"/>
      <c r="DPI102" s="342"/>
      <c r="DPJ102" s="342"/>
      <c r="DPK102" s="342"/>
      <c r="DPL102" s="342"/>
      <c r="DPM102" s="342"/>
      <c r="DPN102" s="342"/>
      <c r="DPO102" s="342"/>
      <c r="DPP102" s="342"/>
      <c r="DPQ102" s="342"/>
      <c r="DPR102" s="342"/>
      <c r="DPS102" s="342"/>
      <c r="DPT102" s="342"/>
      <c r="DPU102" s="342"/>
      <c r="DPV102" s="342"/>
      <c r="DPW102" s="342"/>
      <c r="DPX102" s="342"/>
      <c r="DPY102" s="342"/>
      <c r="DPZ102" s="342"/>
      <c r="DQA102" s="342"/>
      <c r="DQB102" s="342"/>
      <c r="DQC102" s="342"/>
      <c r="DQD102" s="342"/>
      <c r="DQE102" s="342"/>
      <c r="DQF102" s="342"/>
      <c r="DQG102" s="342"/>
      <c r="DQH102" s="342"/>
      <c r="DQI102" s="342"/>
      <c r="DQJ102" s="342"/>
      <c r="DQK102" s="342"/>
      <c r="DQL102" s="342"/>
      <c r="DQM102" s="342"/>
      <c r="DQN102" s="342"/>
      <c r="DQO102" s="342"/>
      <c r="DQP102" s="342"/>
      <c r="DQQ102" s="342"/>
      <c r="DQR102" s="342"/>
      <c r="DQS102" s="342"/>
      <c r="DQT102" s="342"/>
      <c r="DQU102" s="342"/>
      <c r="DQV102" s="342"/>
      <c r="DQW102" s="342"/>
      <c r="DQX102" s="342"/>
      <c r="DQY102" s="342"/>
      <c r="DQZ102" s="342"/>
      <c r="DRA102" s="342"/>
      <c r="DRB102" s="342"/>
      <c r="DRC102" s="342"/>
      <c r="DRD102" s="342"/>
      <c r="DRE102" s="342"/>
      <c r="DRF102" s="342"/>
      <c r="DRG102" s="342"/>
      <c r="DRH102" s="342"/>
      <c r="DRI102" s="342"/>
      <c r="DRJ102" s="342"/>
      <c r="DRK102" s="342"/>
      <c r="DRL102" s="342"/>
      <c r="DRM102" s="342"/>
      <c r="DRN102" s="342"/>
      <c r="DRO102" s="342"/>
      <c r="DRP102" s="342"/>
      <c r="DRQ102" s="342"/>
      <c r="DRR102" s="342"/>
      <c r="DRS102" s="342"/>
      <c r="DRT102" s="342"/>
      <c r="DRU102" s="342"/>
      <c r="DRV102" s="342"/>
      <c r="DRW102" s="342"/>
      <c r="DRX102" s="342"/>
      <c r="DRY102" s="342"/>
      <c r="DRZ102" s="342"/>
      <c r="DSA102" s="342"/>
      <c r="DSB102" s="342"/>
      <c r="DSC102" s="342"/>
      <c r="DSD102" s="342"/>
      <c r="DSE102" s="342"/>
      <c r="DSF102" s="342"/>
      <c r="DSG102" s="342"/>
      <c r="DSH102" s="342"/>
      <c r="DSI102" s="342"/>
      <c r="DSJ102" s="342"/>
      <c r="DSK102" s="342"/>
      <c r="DSL102" s="342"/>
      <c r="DSM102" s="342"/>
      <c r="DSN102" s="342"/>
      <c r="DSO102" s="342"/>
      <c r="DSP102" s="342"/>
      <c r="DSQ102" s="342"/>
      <c r="DSR102" s="342"/>
      <c r="DSS102" s="342"/>
      <c r="DST102" s="342"/>
      <c r="DSU102" s="342"/>
      <c r="DSV102" s="342"/>
      <c r="DSW102" s="342"/>
      <c r="DSX102" s="342"/>
      <c r="DSY102" s="342"/>
      <c r="DSZ102" s="342"/>
      <c r="DTA102" s="342"/>
      <c r="DTB102" s="342"/>
      <c r="DTC102" s="342"/>
      <c r="DTD102" s="342"/>
      <c r="DTE102" s="342"/>
      <c r="DTF102" s="342"/>
      <c r="DTG102" s="342"/>
      <c r="DTH102" s="342"/>
      <c r="DTI102" s="342"/>
      <c r="DTJ102" s="342"/>
      <c r="DTK102" s="342"/>
      <c r="DTL102" s="342"/>
      <c r="DTM102" s="342"/>
      <c r="DTN102" s="342"/>
      <c r="DTO102" s="342"/>
      <c r="DTP102" s="342"/>
      <c r="DTQ102" s="342"/>
      <c r="DTR102" s="342"/>
      <c r="DTS102" s="342"/>
      <c r="DTT102" s="342"/>
      <c r="DTU102" s="342"/>
      <c r="DTV102" s="342"/>
      <c r="DTW102" s="342"/>
      <c r="DTX102" s="342"/>
      <c r="DTY102" s="342"/>
      <c r="DTZ102" s="342"/>
      <c r="DUA102" s="342"/>
      <c r="DUB102" s="342"/>
      <c r="DUC102" s="342"/>
      <c r="DUD102" s="342"/>
      <c r="DUE102" s="342"/>
      <c r="DUF102" s="342"/>
      <c r="DUG102" s="342"/>
      <c r="DUH102" s="342"/>
      <c r="DUI102" s="342"/>
      <c r="DUJ102" s="342"/>
      <c r="DUK102" s="342"/>
      <c r="DUL102" s="342"/>
      <c r="DUM102" s="342"/>
      <c r="DUN102" s="342"/>
      <c r="DUO102" s="342"/>
      <c r="DUP102" s="342"/>
      <c r="DUQ102" s="342"/>
      <c r="DUR102" s="342"/>
      <c r="DUS102" s="342"/>
      <c r="DUT102" s="342"/>
      <c r="DUU102" s="342"/>
      <c r="DUV102" s="342"/>
      <c r="DUW102" s="342"/>
      <c r="DUX102" s="342"/>
      <c r="DUY102" s="342"/>
      <c r="DUZ102" s="342"/>
      <c r="DVA102" s="342"/>
      <c r="DVB102" s="342"/>
      <c r="DVC102" s="342"/>
      <c r="DVD102" s="342"/>
      <c r="DVE102" s="342"/>
      <c r="DVF102" s="342"/>
      <c r="DVG102" s="342"/>
      <c r="DVH102" s="342"/>
      <c r="DVI102" s="342"/>
      <c r="DVJ102" s="342"/>
      <c r="DVK102" s="342"/>
      <c r="DVL102" s="342"/>
      <c r="DVM102" s="342"/>
      <c r="DVN102" s="342"/>
      <c r="DVO102" s="342"/>
      <c r="DVP102" s="342"/>
      <c r="DVQ102" s="342"/>
      <c r="DVR102" s="342"/>
      <c r="DVS102" s="342"/>
      <c r="DVT102" s="342"/>
      <c r="DVU102" s="342"/>
      <c r="DVV102" s="342"/>
      <c r="DVW102" s="342"/>
      <c r="DVX102" s="342"/>
      <c r="DVY102" s="342"/>
      <c r="DVZ102" s="342"/>
      <c r="DWA102" s="342"/>
      <c r="DWB102" s="342"/>
      <c r="DWC102" s="342"/>
      <c r="DWD102" s="342"/>
      <c r="DWE102" s="342"/>
      <c r="DWF102" s="342"/>
      <c r="DWG102" s="342"/>
      <c r="DWH102" s="342"/>
      <c r="DWI102" s="342"/>
      <c r="DWJ102" s="342"/>
      <c r="DWK102" s="342"/>
      <c r="DWL102" s="342"/>
      <c r="DWM102" s="342"/>
      <c r="DWN102" s="342"/>
      <c r="DWO102" s="342"/>
      <c r="DWP102" s="342"/>
      <c r="DWQ102" s="342"/>
      <c r="DWR102" s="342"/>
      <c r="DWS102" s="342"/>
      <c r="DWT102" s="342"/>
      <c r="DWU102" s="342"/>
      <c r="DWV102" s="342"/>
      <c r="DWW102" s="342"/>
      <c r="DWX102" s="342"/>
      <c r="DWY102" s="342"/>
      <c r="DWZ102" s="342"/>
      <c r="DXA102" s="342"/>
      <c r="DXB102" s="342"/>
      <c r="DXC102" s="342"/>
      <c r="DXD102" s="342"/>
      <c r="DXE102" s="342"/>
      <c r="DXF102" s="342"/>
      <c r="DXG102" s="342"/>
      <c r="DXH102" s="342"/>
      <c r="DXI102" s="342"/>
      <c r="DXJ102" s="342"/>
      <c r="DXK102" s="342"/>
      <c r="DXL102" s="342"/>
      <c r="DXM102" s="342"/>
      <c r="DXN102" s="342"/>
      <c r="DXO102" s="342"/>
      <c r="DXP102" s="342"/>
      <c r="DXQ102" s="342"/>
      <c r="DXR102" s="342"/>
      <c r="DXS102" s="342"/>
      <c r="DXT102" s="342"/>
      <c r="DXU102" s="342"/>
      <c r="DXV102" s="342"/>
      <c r="DXW102" s="342"/>
      <c r="DXX102" s="342"/>
      <c r="DXY102" s="342"/>
      <c r="DXZ102" s="342"/>
      <c r="DYA102" s="342"/>
      <c r="DYB102" s="342"/>
      <c r="DYC102" s="342"/>
      <c r="DYD102" s="342"/>
      <c r="DYE102" s="342"/>
      <c r="DYF102" s="342"/>
      <c r="DYG102" s="342"/>
      <c r="DYH102" s="342"/>
      <c r="DYI102" s="342"/>
      <c r="DYJ102" s="342"/>
      <c r="DYK102" s="342"/>
      <c r="DYL102" s="342"/>
      <c r="DYM102" s="342"/>
      <c r="DYN102" s="342"/>
      <c r="DYO102" s="342"/>
      <c r="DYP102" s="342"/>
      <c r="DYQ102" s="342"/>
      <c r="DYR102" s="342"/>
      <c r="DYS102" s="342"/>
      <c r="DYT102" s="342"/>
      <c r="DYU102" s="342"/>
      <c r="DYV102" s="342"/>
      <c r="DYW102" s="342"/>
      <c r="DYX102" s="342"/>
      <c r="DYY102" s="342"/>
      <c r="DYZ102" s="342"/>
      <c r="DZA102" s="342"/>
      <c r="DZB102" s="342"/>
      <c r="DZC102" s="342"/>
      <c r="DZD102" s="342"/>
      <c r="DZE102" s="342"/>
      <c r="DZF102" s="342"/>
      <c r="DZG102" s="342"/>
      <c r="DZH102" s="342"/>
      <c r="DZI102" s="342"/>
      <c r="DZJ102" s="342"/>
      <c r="DZK102" s="342"/>
      <c r="DZL102" s="342"/>
      <c r="DZM102" s="342"/>
      <c r="DZN102" s="342"/>
      <c r="DZO102" s="342"/>
      <c r="DZP102" s="342"/>
      <c r="DZQ102" s="342"/>
      <c r="DZR102" s="342"/>
      <c r="DZS102" s="342"/>
      <c r="DZT102" s="342"/>
      <c r="DZU102" s="342"/>
      <c r="DZV102" s="342"/>
      <c r="DZW102" s="342"/>
      <c r="DZX102" s="342"/>
      <c r="DZY102" s="342"/>
      <c r="DZZ102" s="342"/>
      <c r="EAA102" s="342"/>
      <c r="EAB102" s="342"/>
      <c r="EAC102" s="342"/>
      <c r="EAD102" s="342"/>
      <c r="EAE102" s="342"/>
      <c r="EAF102" s="342"/>
      <c r="EAG102" s="342"/>
      <c r="EAH102" s="342"/>
      <c r="EAI102" s="342"/>
      <c r="EAJ102" s="342"/>
      <c r="EAK102" s="342"/>
      <c r="EAL102" s="342"/>
      <c r="EAM102" s="342"/>
      <c r="EAN102" s="342"/>
      <c r="EAO102" s="342"/>
      <c r="EAP102" s="342"/>
      <c r="EAQ102" s="342"/>
      <c r="EAR102" s="342"/>
      <c r="EAS102" s="342"/>
      <c r="EAT102" s="342"/>
      <c r="EAU102" s="342"/>
      <c r="EAV102" s="342"/>
      <c r="EAW102" s="342"/>
      <c r="EAX102" s="342"/>
      <c r="EAY102" s="342"/>
      <c r="EAZ102" s="342"/>
      <c r="EBA102" s="342"/>
      <c r="EBB102" s="342"/>
      <c r="EBC102" s="342"/>
      <c r="EBD102" s="342"/>
      <c r="EBE102" s="342"/>
      <c r="EBF102" s="342"/>
      <c r="EBG102" s="342"/>
      <c r="EBH102" s="342"/>
      <c r="EBI102" s="342"/>
      <c r="EBJ102" s="342"/>
      <c r="EBK102" s="342"/>
      <c r="EBL102" s="342"/>
      <c r="EBM102" s="342"/>
      <c r="EBN102" s="342"/>
      <c r="EBO102" s="342"/>
      <c r="EBP102" s="342"/>
      <c r="EBQ102" s="342"/>
      <c r="EBR102" s="342"/>
      <c r="EBS102" s="342"/>
      <c r="EBT102" s="342"/>
      <c r="EBU102" s="342"/>
      <c r="EBV102" s="342"/>
      <c r="EBW102" s="342"/>
      <c r="EBX102" s="342"/>
      <c r="EBY102" s="342"/>
      <c r="EBZ102" s="342"/>
      <c r="ECA102" s="342"/>
      <c r="ECB102" s="342"/>
      <c r="ECC102" s="342"/>
      <c r="ECD102" s="342"/>
      <c r="ECE102" s="342"/>
      <c r="ECF102" s="342"/>
      <c r="ECG102" s="342"/>
      <c r="ECH102" s="342"/>
      <c r="ECI102" s="342"/>
      <c r="ECJ102" s="342"/>
      <c r="ECK102" s="342"/>
      <c r="ECL102" s="342"/>
      <c r="ECM102" s="342"/>
      <c r="ECN102" s="342"/>
      <c r="ECO102" s="342"/>
      <c r="ECP102" s="342"/>
      <c r="ECQ102" s="342"/>
      <c r="ECR102" s="342"/>
      <c r="ECS102" s="342"/>
      <c r="ECT102" s="342"/>
      <c r="ECU102" s="342"/>
      <c r="ECV102" s="342"/>
      <c r="ECW102" s="342"/>
      <c r="ECX102" s="342"/>
      <c r="ECY102" s="342"/>
      <c r="ECZ102" s="342"/>
      <c r="EDA102" s="342"/>
      <c r="EDB102" s="342"/>
      <c r="EDC102" s="342"/>
      <c r="EDD102" s="342"/>
      <c r="EDE102" s="342"/>
      <c r="EDF102" s="342"/>
      <c r="EDG102" s="342"/>
      <c r="EDH102" s="342"/>
      <c r="EDI102" s="342"/>
      <c r="EDJ102" s="342"/>
      <c r="EDK102" s="342"/>
      <c r="EDL102" s="342"/>
      <c r="EDM102" s="342"/>
      <c r="EDN102" s="342"/>
      <c r="EDO102" s="342"/>
      <c r="EDP102" s="342"/>
      <c r="EDQ102" s="342"/>
      <c r="EDR102" s="342"/>
      <c r="EDS102" s="342"/>
      <c r="EDT102" s="342"/>
      <c r="EDU102" s="342"/>
      <c r="EDV102" s="342"/>
      <c r="EDW102" s="342"/>
      <c r="EDX102" s="342"/>
      <c r="EDY102" s="342"/>
      <c r="EDZ102" s="342"/>
      <c r="EEA102" s="342"/>
      <c r="EEB102" s="342"/>
      <c r="EEC102" s="342"/>
      <c r="EED102" s="342"/>
      <c r="EEE102" s="342"/>
      <c r="EEF102" s="342"/>
      <c r="EEG102" s="342"/>
      <c r="EEH102" s="342"/>
      <c r="EEI102" s="342"/>
      <c r="EEJ102" s="342"/>
      <c r="EEK102" s="342"/>
      <c r="EEL102" s="342"/>
      <c r="EEM102" s="342"/>
      <c r="EEN102" s="342"/>
      <c r="EEO102" s="342"/>
      <c r="EEP102" s="342"/>
      <c r="EEQ102" s="342"/>
      <c r="EER102" s="342"/>
      <c r="EES102" s="342"/>
      <c r="EET102" s="342"/>
      <c r="EEU102" s="342"/>
      <c r="EEV102" s="342"/>
      <c r="EEW102" s="342"/>
      <c r="EEX102" s="342"/>
      <c r="EEY102" s="342"/>
      <c r="EEZ102" s="342"/>
      <c r="EFA102" s="342"/>
      <c r="EFB102" s="342"/>
      <c r="EFC102" s="342"/>
      <c r="EFD102" s="342"/>
      <c r="EFE102" s="342"/>
      <c r="EFF102" s="342"/>
      <c r="EFG102" s="342"/>
      <c r="EFH102" s="342"/>
      <c r="EFI102" s="342"/>
      <c r="EFJ102" s="342"/>
      <c r="EFK102" s="342"/>
      <c r="EFL102" s="342"/>
      <c r="EFM102" s="342"/>
      <c r="EFN102" s="342"/>
      <c r="EFO102" s="342"/>
      <c r="EFP102" s="342"/>
      <c r="EFQ102" s="342"/>
      <c r="EFR102" s="342"/>
      <c r="EFS102" s="342"/>
      <c r="EFT102" s="342"/>
      <c r="EFU102" s="342"/>
      <c r="EFV102" s="342"/>
      <c r="EFW102" s="342"/>
      <c r="EFX102" s="342"/>
      <c r="EFY102" s="342"/>
      <c r="EFZ102" s="342"/>
      <c r="EGA102" s="342"/>
      <c r="EGB102" s="342"/>
      <c r="EGC102" s="342"/>
      <c r="EGD102" s="342"/>
      <c r="EGE102" s="342"/>
      <c r="EGF102" s="342"/>
      <c r="EGG102" s="342"/>
      <c r="EGH102" s="342"/>
      <c r="EGI102" s="342"/>
      <c r="EGJ102" s="342"/>
      <c r="EGK102" s="342"/>
      <c r="EGL102" s="342"/>
      <c r="EGM102" s="342"/>
      <c r="EGN102" s="342"/>
      <c r="EGO102" s="342"/>
      <c r="EGP102" s="342"/>
      <c r="EGQ102" s="342"/>
      <c r="EGR102" s="342"/>
      <c r="EGS102" s="342"/>
      <c r="EGT102" s="342"/>
      <c r="EGU102" s="342"/>
      <c r="EGV102" s="342"/>
      <c r="EGW102" s="342"/>
      <c r="EGX102" s="342"/>
      <c r="EGY102" s="342"/>
      <c r="EGZ102" s="342"/>
      <c r="EHA102" s="342"/>
      <c r="EHB102" s="342"/>
      <c r="EHC102" s="342"/>
      <c r="EHD102" s="342"/>
      <c r="EHE102" s="342"/>
      <c r="EHF102" s="342"/>
      <c r="EHG102" s="342"/>
      <c r="EHH102" s="342"/>
      <c r="EHI102" s="342"/>
      <c r="EHJ102" s="342"/>
      <c r="EHK102" s="342"/>
      <c r="EHL102" s="342"/>
      <c r="EHM102" s="342"/>
      <c r="EHN102" s="342"/>
      <c r="EHO102" s="342"/>
      <c r="EHP102" s="342"/>
      <c r="EHQ102" s="342"/>
      <c r="EHR102" s="342"/>
      <c r="EHS102" s="342"/>
      <c r="EHT102" s="342"/>
      <c r="EHU102" s="342"/>
      <c r="EHV102" s="342"/>
      <c r="EHW102" s="342"/>
      <c r="EHX102" s="342"/>
      <c r="EHY102" s="342"/>
      <c r="EHZ102" s="342"/>
      <c r="EIA102" s="342"/>
      <c r="EIB102" s="342"/>
      <c r="EIC102" s="342"/>
      <c r="EID102" s="342"/>
      <c r="EIE102" s="342"/>
      <c r="EIF102" s="342"/>
      <c r="EIG102" s="342"/>
      <c r="EIH102" s="342"/>
      <c r="EII102" s="342"/>
      <c r="EIJ102" s="342"/>
      <c r="EIK102" s="342"/>
      <c r="EIL102" s="342"/>
      <c r="EIM102" s="342"/>
      <c r="EIN102" s="342"/>
      <c r="EIO102" s="342"/>
      <c r="EIP102" s="342"/>
      <c r="EIQ102" s="342"/>
      <c r="EIR102" s="342"/>
      <c r="EIS102" s="342"/>
      <c r="EIT102" s="342"/>
      <c r="EIU102" s="342"/>
      <c r="EIV102" s="342"/>
      <c r="EIW102" s="342"/>
      <c r="EIX102" s="342"/>
      <c r="EIY102" s="342"/>
      <c r="EIZ102" s="342"/>
      <c r="EJA102" s="342"/>
      <c r="EJB102" s="342"/>
      <c r="EJC102" s="342"/>
      <c r="EJD102" s="342"/>
      <c r="EJE102" s="342"/>
      <c r="EJF102" s="342"/>
      <c r="EJG102" s="342"/>
      <c r="EJH102" s="342"/>
      <c r="EJI102" s="342"/>
      <c r="EJJ102" s="342"/>
      <c r="EJK102" s="342"/>
      <c r="EJL102" s="342"/>
      <c r="EJM102" s="342"/>
      <c r="EJN102" s="342"/>
      <c r="EJO102" s="342"/>
      <c r="EJP102" s="342"/>
      <c r="EJQ102" s="342"/>
      <c r="EJR102" s="342"/>
      <c r="EJS102" s="342"/>
      <c r="EJT102" s="342"/>
      <c r="EJU102" s="342"/>
      <c r="EJV102" s="342"/>
      <c r="EJW102" s="342"/>
      <c r="EJX102" s="342"/>
      <c r="EJY102" s="342"/>
      <c r="EJZ102" s="342"/>
      <c r="EKA102" s="342"/>
      <c r="EKB102" s="342"/>
      <c r="EKC102" s="342"/>
      <c r="EKD102" s="342"/>
      <c r="EKE102" s="342"/>
      <c r="EKF102" s="342"/>
      <c r="EKG102" s="342"/>
      <c r="EKH102" s="342"/>
      <c r="EKI102" s="342"/>
      <c r="EKJ102" s="342"/>
      <c r="EKK102" s="342"/>
      <c r="EKL102" s="342"/>
      <c r="EKM102" s="342"/>
      <c r="EKN102" s="342"/>
      <c r="EKO102" s="342"/>
      <c r="EKP102" s="342"/>
      <c r="EKQ102" s="342"/>
      <c r="EKR102" s="342"/>
      <c r="EKS102" s="342"/>
      <c r="EKT102" s="342"/>
      <c r="EKU102" s="342"/>
      <c r="EKV102" s="342"/>
      <c r="EKW102" s="342"/>
      <c r="EKX102" s="342"/>
      <c r="EKY102" s="342"/>
      <c r="EKZ102" s="342"/>
      <c r="ELA102" s="342"/>
      <c r="ELB102" s="342"/>
      <c r="ELC102" s="342"/>
      <c r="ELD102" s="342"/>
      <c r="ELE102" s="342"/>
      <c r="ELF102" s="342"/>
      <c r="ELG102" s="342"/>
      <c r="ELH102" s="342"/>
      <c r="ELI102" s="342"/>
      <c r="ELJ102" s="342"/>
      <c r="ELK102" s="342"/>
      <c r="ELL102" s="342"/>
      <c r="ELM102" s="342"/>
      <c r="ELN102" s="342"/>
      <c r="ELO102" s="342"/>
      <c r="ELP102" s="342"/>
      <c r="ELQ102" s="342"/>
      <c r="ELR102" s="342"/>
      <c r="ELS102" s="342"/>
      <c r="ELT102" s="342"/>
      <c r="ELU102" s="342"/>
      <c r="ELV102" s="342"/>
      <c r="ELW102" s="342"/>
      <c r="ELX102" s="342"/>
      <c r="ELY102" s="342"/>
      <c r="ELZ102" s="342"/>
      <c r="EMA102" s="342"/>
      <c r="EMB102" s="342"/>
      <c r="EMC102" s="342"/>
      <c r="EMD102" s="342"/>
      <c r="EME102" s="342"/>
      <c r="EMF102" s="342"/>
      <c r="EMG102" s="342"/>
      <c r="EMH102" s="342"/>
      <c r="EMI102" s="342"/>
      <c r="EMJ102" s="342"/>
      <c r="EMK102" s="342"/>
      <c r="EML102" s="342"/>
      <c r="EMM102" s="342"/>
      <c r="EMN102" s="342"/>
      <c r="EMO102" s="342"/>
      <c r="EMP102" s="342"/>
      <c r="EMQ102" s="342"/>
      <c r="EMR102" s="342"/>
      <c r="EMS102" s="342"/>
      <c r="EMT102" s="342"/>
      <c r="EMU102" s="342"/>
      <c r="EMV102" s="342"/>
      <c r="EMW102" s="342"/>
      <c r="EMX102" s="342"/>
      <c r="EMY102" s="342"/>
      <c r="EMZ102" s="342"/>
      <c r="ENA102" s="342"/>
      <c r="ENB102" s="342"/>
      <c r="ENC102" s="342"/>
      <c r="END102" s="342"/>
      <c r="ENE102" s="342"/>
      <c r="ENF102" s="342"/>
      <c r="ENG102" s="342"/>
      <c r="ENH102" s="342"/>
      <c r="ENI102" s="342"/>
      <c r="ENJ102" s="342"/>
      <c r="ENK102" s="342"/>
      <c r="ENL102" s="342"/>
      <c r="ENM102" s="342"/>
      <c r="ENN102" s="342"/>
      <c r="ENO102" s="342"/>
      <c r="ENP102" s="342"/>
      <c r="ENQ102" s="342"/>
      <c r="ENR102" s="342"/>
      <c r="ENS102" s="342"/>
      <c r="ENT102" s="342"/>
      <c r="ENU102" s="342"/>
      <c r="ENV102" s="342"/>
      <c r="ENW102" s="342"/>
      <c r="ENX102" s="342"/>
      <c r="ENY102" s="342"/>
      <c r="ENZ102" s="342"/>
      <c r="EOA102" s="342"/>
      <c r="EOB102" s="342"/>
      <c r="EOC102" s="342"/>
      <c r="EOD102" s="342"/>
      <c r="EOE102" s="342"/>
      <c r="EOF102" s="342"/>
      <c r="EOG102" s="342"/>
      <c r="EOH102" s="342"/>
      <c r="EOI102" s="342"/>
      <c r="EOJ102" s="342"/>
      <c r="EOK102" s="342"/>
      <c r="EOL102" s="342"/>
      <c r="EOM102" s="342"/>
      <c r="EON102" s="342"/>
      <c r="EOO102" s="342"/>
      <c r="EOP102" s="342"/>
      <c r="EOQ102" s="342"/>
      <c r="EOR102" s="342"/>
      <c r="EOS102" s="342"/>
      <c r="EOT102" s="342"/>
      <c r="EOU102" s="342"/>
      <c r="EOV102" s="342"/>
      <c r="EOW102" s="342"/>
      <c r="EOX102" s="342"/>
      <c r="EOY102" s="342"/>
      <c r="EOZ102" s="342"/>
      <c r="EPA102" s="342"/>
      <c r="EPB102" s="342"/>
      <c r="EPC102" s="342"/>
      <c r="EPD102" s="342"/>
      <c r="EPE102" s="342"/>
      <c r="EPF102" s="342"/>
      <c r="EPG102" s="342"/>
      <c r="EPH102" s="342"/>
      <c r="EPI102" s="342"/>
      <c r="EPJ102" s="342"/>
      <c r="EPK102" s="342"/>
      <c r="EPL102" s="342"/>
      <c r="EPM102" s="342"/>
      <c r="EPN102" s="342"/>
      <c r="EPO102" s="342"/>
      <c r="EPP102" s="342"/>
      <c r="EPQ102" s="342"/>
      <c r="EPR102" s="342"/>
      <c r="EPS102" s="342"/>
      <c r="EPT102" s="342"/>
      <c r="EPU102" s="342"/>
      <c r="EPV102" s="342"/>
      <c r="EPW102" s="342"/>
      <c r="EPX102" s="342"/>
      <c r="EPY102" s="342"/>
      <c r="EPZ102" s="342"/>
      <c r="EQA102" s="342"/>
      <c r="EQB102" s="342"/>
      <c r="EQC102" s="342"/>
      <c r="EQD102" s="342"/>
      <c r="EQE102" s="342"/>
      <c r="EQF102" s="342"/>
      <c r="EQG102" s="342"/>
      <c r="EQH102" s="342"/>
      <c r="EQI102" s="342"/>
      <c r="EQJ102" s="342"/>
      <c r="EQK102" s="342"/>
      <c r="EQL102" s="342"/>
      <c r="EQM102" s="342"/>
      <c r="EQN102" s="342"/>
      <c r="EQO102" s="342"/>
      <c r="EQP102" s="342"/>
      <c r="EQQ102" s="342"/>
      <c r="EQR102" s="342"/>
      <c r="EQS102" s="342"/>
      <c r="EQT102" s="342"/>
      <c r="EQU102" s="342"/>
      <c r="EQV102" s="342"/>
      <c r="EQW102" s="342"/>
      <c r="EQX102" s="342"/>
      <c r="EQY102" s="342"/>
      <c r="EQZ102" s="342"/>
      <c r="ERA102" s="342"/>
      <c r="ERB102" s="342"/>
      <c r="ERC102" s="342"/>
      <c r="ERD102" s="342"/>
      <c r="ERE102" s="342"/>
      <c r="ERF102" s="342"/>
      <c r="ERG102" s="342"/>
      <c r="ERH102" s="342"/>
      <c r="ERI102" s="342"/>
      <c r="ERJ102" s="342"/>
      <c r="ERK102" s="342"/>
      <c r="ERL102" s="342"/>
      <c r="ERM102" s="342"/>
      <c r="ERN102" s="342"/>
      <c r="ERO102" s="342"/>
      <c r="ERP102" s="342"/>
      <c r="ERQ102" s="342"/>
      <c r="ERR102" s="342"/>
      <c r="ERS102" s="342"/>
      <c r="ERT102" s="342"/>
      <c r="ERU102" s="342"/>
      <c r="ERV102" s="342"/>
      <c r="ERW102" s="342"/>
      <c r="ERX102" s="342"/>
      <c r="ERY102" s="342"/>
      <c r="ERZ102" s="342"/>
      <c r="ESA102" s="342"/>
      <c r="ESB102" s="342"/>
      <c r="ESC102" s="342"/>
      <c r="ESD102" s="342"/>
      <c r="ESE102" s="342"/>
      <c r="ESF102" s="342"/>
      <c r="ESG102" s="342"/>
      <c r="ESH102" s="342"/>
      <c r="ESI102" s="342"/>
      <c r="ESJ102" s="342"/>
      <c r="ESK102" s="342"/>
      <c r="ESL102" s="342"/>
      <c r="ESM102" s="342"/>
      <c r="ESN102" s="342"/>
      <c r="ESO102" s="342"/>
      <c r="ESP102" s="342"/>
      <c r="ESQ102" s="342"/>
      <c r="ESR102" s="342"/>
      <c r="ESS102" s="342"/>
      <c r="EST102" s="342"/>
      <c r="ESU102" s="342"/>
      <c r="ESV102" s="342"/>
      <c r="ESW102" s="342"/>
      <c r="ESX102" s="342"/>
      <c r="ESY102" s="342"/>
      <c r="ESZ102" s="342"/>
      <c r="ETA102" s="342"/>
      <c r="ETB102" s="342"/>
      <c r="ETC102" s="342"/>
      <c r="ETD102" s="342"/>
      <c r="ETE102" s="342"/>
      <c r="ETF102" s="342"/>
      <c r="ETG102" s="342"/>
      <c r="ETH102" s="342"/>
      <c r="ETI102" s="342"/>
      <c r="ETJ102" s="342"/>
      <c r="ETK102" s="342"/>
      <c r="ETL102" s="342"/>
      <c r="ETM102" s="342"/>
      <c r="ETN102" s="342"/>
      <c r="ETO102" s="342"/>
      <c r="ETP102" s="342"/>
      <c r="ETQ102" s="342"/>
      <c r="ETR102" s="342"/>
      <c r="ETS102" s="342"/>
      <c r="ETT102" s="342"/>
      <c r="ETU102" s="342"/>
      <c r="ETV102" s="342"/>
      <c r="ETW102" s="342"/>
      <c r="ETX102" s="342"/>
      <c r="ETY102" s="342"/>
      <c r="ETZ102" s="342"/>
      <c r="EUA102" s="342"/>
      <c r="EUB102" s="342"/>
      <c r="EUC102" s="342"/>
      <c r="EUD102" s="342"/>
      <c r="EUE102" s="342"/>
      <c r="EUF102" s="342"/>
      <c r="EUG102" s="342"/>
      <c r="EUH102" s="342"/>
      <c r="EUI102" s="342"/>
      <c r="EUJ102" s="342"/>
      <c r="EUK102" s="342"/>
      <c r="EUL102" s="342"/>
      <c r="EUM102" s="342"/>
      <c r="EUN102" s="342"/>
      <c r="EUO102" s="342"/>
      <c r="EUP102" s="342"/>
      <c r="EUQ102" s="342"/>
      <c r="EUR102" s="342"/>
      <c r="EUS102" s="342"/>
      <c r="EUT102" s="342"/>
      <c r="EUU102" s="342"/>
      <c r="EUV102" s="342"/>
      <c r="EUW102" s="342"/>
      <c r="EUX102" s="342"/>
      <c r="EUY102" s="342"/>
      <c r="EUZ102" s="342"/>
      <c r="EVA102" s="342"/>
      <c r="EVB102" s="342"/>
      <c r="EVC102" s="342"/>
      <c r="EVD102" s="342"/>
      <c r="EVE102" s="342"/>
      <c r="EVF102" s="342"/>
      <c r="EVG102" s="342"/>
      <c r="EVH102" s="342"/>
      <c r="EVI102" s="342"/>
      <c r="EVJ102" s="342"/>
      <c r="EVK102" s="342"/>
      <c r="EVL102" s="342"/>
      <c r="EVM102" s="342"/>
      <c r="EVN102" s="342"/>
      <c r="EVO102" s="342"/>
      <c r="EVP102" s="342"/>
      <c r="EVQ102" s="342"/>
      <c r="EVR102" s="342"/>
      <c r="EVS102" s="342"/>
      <c r="EVT102" s="342"/>
      <c r="EVU102" s="342"/>
      <c r="EVV102" s="342"/>
      <c r="EVW102" s="342"/>
      <c r="EVX102" s="342"/>
      <c r="EVY102" s="342"/>
      <c r="EVZ102" s="342"/>
      <c r="EWA102" s="342"/>
      <c r="EWB102" s="342"/>
      <c r="EWC102" s="342"/>
      <c r="EWD102" s="342"/>
      <c r="EWE102" s="342"/>
      <c r="EWF102" s="342"/>
      <c r="EWG102" s="342"/>
      <c r="EWH102" s="342"/>
      <c r="EWI102" s="342"/>
      <c r="EWJ102" s="342"/>
      <c r="EWK102" s="342"/>
      <c r="EWL102" s="342"/>
      <c r="EWM102" s="342"/>
      <c r="EWN102" s="342"/>
      <c r="EWO102" s="342"/>
      <c r="EWP102" s="342"/>
      <c r="EWQ102" s="342"/>
      <c r="EWR102" s="342"/>
      <c r="EWS102" s="342"/>
      <c r="EWT102" s="342"/>
      <c r="EWU102" s="342"/>
      <c r="EWV102" s="342"/>
      <c r="EWW102" s="342"/>
      <c r="EWX102" s="342"/>
      <c r="EWY102" s="342"/>
      <c r="EWZ102" s="342"/>
      <c r="EXA102" s="342"/>
      <c r="EXB102" s="342"/>
      <c r="EXC102" s="342"/>
      <c r="EXD102" s="342"/>
      <c r="EXE102" s="342"/>
      <c r="EXF102" s="342"/>
      <c r="EXG102" s="342"/>
      <c r="EXH102" s="342"/>
      <c r="EXI102" s="342"/>
      <c r="EXJ102" s="342"/>
      <c r="EXK102" s="342"/>
      <c r="EXL102" s="342"/>
      <c r="EXM102" s="342"/>
      <c r="EXN102" s="342"/>
      <c r="EXO102" s="342"/>
      <c r="EXP102" s="342"/>
      <c r="EXQ102" s="342"/>
      <c r="EXR102" s="342"/>
      <c r="EXS102" s="342"/>
      <c r="EXT102" s="342"/>
      <c r="EXU102" s="342"/>
      <c r="EXV102" s="342"/>
      <c r="EXW102" s="342"/>
      <c r="EXX102" s="342"/>
      <c r="EXY102" s="342"/>
      <c r="EXZ102" s="342"/>
      <c r="EYA102" s="342"/>
      <c r="EYB102" s="342"/>
      <c r="EYC102" s="342"/>
      <c r="EYD102" s="342"/>
      <c r="EYE102" s="342"/>
      <c r="EYF102" s="342"/>
      <c r="EYG102" s="342"/>
      <c r="EYH102" s="342"/>
      <c r="EYI102" s="342"/>
      <c r="EYJ102" s="342"/>
      <c r="EYK102" s="342"/>
      <c r="EYL102" s="342"/>
      <c r="EYM102" s="342"/>
      <c r="EYN102" s="342"/>
      <c r="EYO102" s="342"/>
      <c r="EYP102" s="342"/>
      <c r="EYQ102" s="342"/>
      <c r="EYR102" s="342"/>
      <c r="EYS102" s="342"/>
      <c r="EYT102" s="342"/>
      <c r="EYU102" s="342"/>
      <c r="EYV102" s="342"/>
      <c r="EYW102" s="342"/>
      <c r="EYX102" s="342"/>
      <c r="EYY102" s="342"/>
      <c r="EYZ102" s="342"/>
      <c r="EZA102" s="342"/>
      <c r="EZB102" s="342"/>
      <c r="EZC102" s="342"/>
      <c r="EZD102" s="342"/>
      <c r="EZE102" s="342"/>
      <c r="EZF102" s="342"/>
      <c r="EZG102" s="342"/>
      <c r="EZH102" s="342"/>
      <c r="EZI102" s="342"/>
      <c r="EZJ102" s="342"/>
      <c r="EZK102" s="342"/>
      <c r="EZL102" s="342"/>
      <c r="EZM102" s="342"/>
      <c r="EZN102" s="342"/>
      <c r="EZO102" s="342"/>
      <c r="EZP102" s="342"/>
      <c r="EZQ102" s="342"/>
      <c r="EZR102" s="342"/>
      <c r="EZS102" s="342"/>
      <c r="EZT102" s="342"/>
      <c r="EZU102" s="342"/>
      <c r="EZV102" s="342"/>
      <c r="EZW102" s="342"/>
      <c r="EZX102" s="342"/>
      <c r="EZY102" s="342"/>
      <c r="EZZ102" s="342"/>
      <c r="FAA102" s="342"/>
      <c r="FAB102" s="342"/>
      <c r="FAC102" s="342"/>
      <c r="FAD102" s="342"/>
      <c r="FAE102" s="342"/>
      <c r="FAF102" s="342"/>
      <c r="FAG102" s="342"/>
      <c r="FAH102" s="342"/>
      <c r="FAI102" s="342"/>
      <c r="FAJ102" s="342"/>
      <c r="FAK102" s="342"/>
      <c r="FAL102" s="342"/>
      <c r="FAM102" s="342"/>
      <c r="FAN102" s="342"/>
      <c r="FAO102" s="342"/>
      <c r="FAP102" s="342"/>
      <c r="FAQ102" s="342"/>
      <c r="FAR102" s="342"/>
      <c r="FAS102" s="342"/>
      <c r="FAT102" s="342"/>
      <c r="FAU102" s="342"/>
      <c r="FAV102" s="342"/>
      <c r="FAW102" s="342"/>
      <c r="FAX102" s="342"/>
      <c r="FAY102" s="342"/>
      <c r="FAZ102" s="342"/>
      <c r="FBA102" s="342"/>
      <c r="FBB102" s="342"/>
      <c r="FBC102" s="342"/>
      <c r="FBD102" s="342"/>
      <c r="FBE102" s="342"/>
      <c r="FBF102" s="342"/>
      <c r="FBG102" s="342"/>
      <c r="FBH102" s="342"/>
      <c r="FBI102" s="342"/>
      <c r="FBJ102" s="342"/>
      <c r="FBK102" s="342"/>
      <c r="FBL102" s="342"/>
      <c r="FBM102" s="342"/>
      <c r="FBN102" s="342"/>
      <c r="FBO102" s="342"/>
      <c r="FBP102" s="342"/>
      <c r="FBQ102" s="342"/>
      <c r="FBR102" s="342"/>
      <c r="FBS102" s="342"/>
      <c r="FBT102" s="342"/>
      <c r="FBU102" s="342"/>
      <c r="FBV102" s="342"/>
      <c r="FBW102" s="342"/>
      <c r="FBX102" s="342"/>
      <c r="FBY102" s="342"/>
      <c r="FBZ102" s="342"/>
      <c r="FCA102" s="342"/>
      <c r="FCB102" s="342"/>
      <c r="FCC102" s="342"/>
      <c r="FCD102" s="342"/>
      <c r="FCE102" s="342"/>
      <c r="FCF102" s="342"/>
      <c r="FCG102" s="342"/>
      <c r="FCH102" s="342"/>
      <c r="FCI102" s="342"/>
      <c r="FCJ102" s="342"/>
      <c r="FCK102" s="342"/>
      <c r="FCL102" s="342"/>
      <c r="FCM102" s="342"/>
      <c r="FCN102" s="342"/>
      <c r="FCO102" s="342"/>
      <c r="FCP102" s="342"/>
      <c r="FCQ102" s="342"/>
      <c r="FCR102" s="342"/>
      <c r="FCS102" s="342"/>
      <c r="FCT102" s="342"/>
      <c r="FCU102" s="342"/>
      <c r="FCV102" s="342"/>
      <c r="FCW102" s="342"/>
      <c r="FCX102" s="342"/>
      <c r="FCY102" s="342"/>
      <c r="FCZ102" s="342"/>
      <c r="FDA102" s="342"/>
      <c r="FDB102" s="342"/>
      <c r="FDC102" s="342"/>
      <c r="FDD102" s="342"/>
      <c r="FDE102" s="342"/>
      <c r="FDF102" s="342"/>
      <c r="FDG102" s="342"/>
      <c r="FDH102" s="342"/>
      <c r="FDI102" s="342"/>
      <c r="FDJ102" s="342"/>
      <c r="FDK102" s="342"/>
      <c r="FDL102" s="342"/>
      <c r="FDM102" s="342"/>
      <c r="FDN102" s="342"/>
      <c r="FDO102" s="342"/>
      <c r="FDP102" s="342"/>
      <c r="FDQ102" s="342"/>
      <c r="FDR102" s="342"/>
      <c r="FDS102" s="342"/>
      <c r="FDT102" s="342"/>
      <c r="FDU102" s="342"/>
      <c r="FDV102" s="342"/>
      <c r="FDW102" s="342"/>
      <c r="FDX102" s="342"/>
      <c r="FDY102" s="342"/>
      <c r="FDZ102" s="342"/>
      <c r="FEA102" s="342"/>
      <c r="FEB102" s="342"/>
      <c r="FEC102" s="342"/>
      <c r="FED102" s="342"/>
      <c r="FEE102" s="342"/>
      <c r="FEF102" s="342"/>
      <c r="FEG102" s="342"/>
      <c r="FEH102" s="342"/>
      <c r="FEI102" s="342"/>
      <c r="FEJ102" s="342"/>
      <c r="FEK102" s="342"/>
      <c r="FEL102" s="342"/>
      <c r="FEM102" s="342"/>
      <c r="FEN102" s="342"/>
      <c r="FEO102" s="342"/>
      <c r="FEP102" s="342"/>
      <c r="FEQ102" s="342"/>
      <c r="FER102" s="342"/>
      <c r="FES102" s="342"/>
      <c r="FET102" s="342"/>
      <c r="FEU102" s="342"/>
      <c r="FEV102" s="342"/>
      <c r="FEW102" s="342"/>
      <c r="FEX102" s="342"/>
      <c r="FEY102" s="342"/>
      <c r="FEZ102" s="342"/>
      <c r="FFA102" s="342"/>
      <c r="FFB102" s="342"/>
      <c r="FFC102" s="342"/>
      <c r="FFD102" s="342"/>
      <c r="FFE102" s="342"/>
      <c r="FFF102" s="342"/>
      <c r="FFG102" s="342"/>
      <c r="FFH102" s="342"/>
      <c r="FFI102" s="342"/>
      <c r="FFJ102" s="342"/>
      <c r="FFK102" s="342"/>
      <c r="FFL102" s="342"/>
      <c r="FFM102" s="342"/>
      <c r="FFN102" s="342"/>
      <c r="FFO102" s="342"/>
      <c r="FFP102" s="342"/>
      <c r="FFQ102" s="342"/>
      <c r="FFR102" s="342"/>
      <c r="FFS102" s="342"/>
      <c r="FFT102" s="342"/>
      <c r="FFU102" s="342"/>
      <c r="FFV102" s="342"/>
      <c r="FFW102" s="342"/>
      <c r="FFX102" s="342"/>
      <c r="FFY102" s="342"/>
      <c r="FFZ102" s="342"/>
      <c r="FGA102" s="342"/>
      <c r="FGB102" s="342"/>
      <c r="FGC102" s="342"/>
      <c r="FGD102" s="342"/>
      <c r="FGE102" s="342"/>
      <c r="FGF102" s="342"/>
      <c r="FGG102" s="342"/>
      <c r="FGH102" s="342"/>
      <c r="FGI102" s="342"/>
      <c r="FGJ102" s="342"/>
      <c r="FGK102" s="342"/>
      <c r="FGL102" s="342"/>
      <c r="FGM102" s="342"/>
      <c r="FGN102" s="342"/>
      <c r="FGO102" s="342"/>
      <c r="FGP102" s="342"/>
      <c r="FGQ102" s="342"/>
      <c r="FGR102" s="342"/>
      <c r="FGS102" s="342"/>
      <c r="FGT102" s="342"/>
      <c r="FGU102" s="342"/>
      <c r="FGV102" s="342"/>
      <c r="FGW102" s="342"/>
      <c r="FGX102" s="342"/>
      <c r="FGY102" s="342"/>
      <c r="FGZ102" s="342"/>
      <c r="FHA102" s="342"/>
      <c r="FHB102" s="342"/>
      <c r="FHC102" s="342"/>
      <c r="FHD102" s="342"/>
      <c r="FHE102" s="342"/>
      <c r="FHF102" s="342"/>
      <c r="FHG102" s="342"/>
      <c r="FHH102" s="342"/>
      <c r="FHI102" s="342"/>
      <c r="FHJ102" s="342"/>
      <c r="FHK102" s="342"/>
      <c r="FHL102" s="342"/>
      <c r="FHM102" s="342"/>
      <c r="FHN102" s="342"/>
      <c r="FHO102" s="342"/>
      <c r="FHP102" s="342"/>
      <c r="FHQ102" s="342"/>
      <c r="FHR102" s="342"/>
      <c r="FHS102" s="342"/>
      <c r="FHT102" s="342"/>
      <c r="FHU102" s="342"/>
      <c r="FHV102" s="342"/>
      <c r="FHW102" s="342"/>
      <c r="FHX102" s="342"/>
      <c r="FHY102" s="342"/>
      <c r="FHZ102" s="342"/>
      <c r="FIA102" s="342"/>
      <c r="FIB102" s="342"/>
      <c r="FIC102" s="342"/>
      <c r="FID102" s="342"/>
      <c r="FIE102" s="342"/>
      <c r="FIF102" s="342"/>
      <c r="FIG102" s="342"/>
      <c r="FIH102" s="342"/>
      <c r="FII102" s="342"/>
      <c r="FIJ102" s="342"/>
      <c r="FIK102" s="342"/>
      <c r="FIL102" s="342"/>
      <c r="FIM102" s="342"/>
      <c r="FIN102" s="342"/>
      <c r="FIO102" s="342"/>
      <c r="FIP102" s="342"/>
      <c r="FIQ102" s="342"/>
      <c r="FIR102" s="342"/>
      <c r="FIS102" s="342"/>
      <c r="FIT102" s="342"/>
      <c r="FIU102" s="342"/>
      <c r="FIV102" s="342"/>
      <c r="FIW102" s="342"/>
      <c r="FIX102" s="342"/>
      <c r="FIY102" s="342"/>
      <c r="FIZ102" s="342"/>
      <c r="FJA102" s="342"/>
      <c r="FJB102" s="342"/>
      <c r="FJC102" s="342"/>
      <c r="FJD102" s="342"/>
      <c r="FJE102" s="342"/>
      <c r="FJF102" s="342"/>
      <c r="FJG102" s="342"/>
      <c r="FJH102" s="342"/>
      <c r="FJI102" s="342"/>
      <c r="FJJ102" s="342"/>
      <c r="FJK102" s="342"/>
      <c r="FJL102" s="342"/>
      <c r="FJM102" s="342"/>
      <c r="FJN102" s="342"/>
      <c r="FJO102" s="342"/>
      <c r="FJP102" s="342"/>
      <c r="FJQ102" s="342"/>
      <c r="FJR102" s="342"/>
      <c r="FJS102" s="342"/>
      <c r="FJT102" s="342"/>
      <c r="FJU102" s="342"/>
      <c r="FJV102" s="342"/>
      <c r="FJW102" s="342"/>
      <c r="FJX102" s="342"/>
      <c r="FJY102" s="342"/>
      <c r="FJZ102" s="342"/>
      <c r="FKA102" s="342"/>
      <c r="FKB102" s="342"/>
      <c r="FKC102" s="342"/>
      <c r="FKD102" s="342"/>
      <c r="FKE102" s="342"/>
      <c r="FKF102" s="342"/>
      <c r="FKG102" s="342"/>
      <c r="FKH102" s="342"/>
      <c r="FKI102" s="342"/>
      <c r="FKJ102" s="342"/>
      <c r="FKK102" s="342"/>
      <c r="FKL102" s="342"/>
      <c r="FKM102" s="342"/>
      <c r="FKN102" s="342"/>
      <c r="FKO102" s="342"/>
      <c r="FKP102" s="342"/>
      <c r="FKQ102" s="342"/>
      <c r="FKR102" s="342"/>
      <c r="FKS102" s="342"/>
      <c r="FKT102" s="342"/>
      <c r="FKU102" s="342"/>
      <c r="FKV102" s="342"/>
      <c r="FKW102" s="342"/>
      <c r="FKX102" s="342"/>
      <c r="FKY102" s="342"/>
      <c r="FKZ102" s="342"/>
      <c r="FLA102" s="342"/>
      <c r="FLB102" s="342"/>
      <c r="FLC102" s="342"/>
      <c r="FLD102" s="342"/>
      <c r="FLE102" s="342"/>
      <c r="FLF102" s="342"/>
      <c r="FLG102" s="342"/>
      <c r="FLH102" s="342"/>
      <c r="FLI102" s="342"/>
      <c r="FLJ102" s="342"/>
      <c r="FLK102" s="342"/>
      <c r="FLL102" s="342"/>
      <c r="FLM102" s="342"/>
      <c r="FLN102" s="342"/>
      <c r="FLO102" s="342"/>
      <c r="FLP102" s="342"/>
      <c r="FLQ102" s="342"/>
      <c r="FLR102" s="342"/>
      <c r="FLS102" s="342"/>
      <c r="FLT102" s="342"/>
      <c r="FLU102" s="342"/>
      <c r="FLV102" s="342"/>
      <c r="FLW102" s="342"/>
      <c r="FLX102" s="342"/>
      <c r="FLY102" s="342"/>
      <c r="FLZ102" s="342"/>
      <c r="FMA102" s="342"/>
      <c r="FMB102" s="342"/>
      <c r="FMC102" s="342"/>
      <c r="FMD102" s="342"/>
      <c r="FME102" s="342"/>
      <c r="FMF102" s="342"/>
      <c r="FMG102" s="342"/>
      <c r="FMH102" s="342"/>
      <c r="FMI102" s="342"/>
      <c r="FMJ102" s="342"/>
      <c r="FMK102" s="342"/>
      <c r="FML102" s="342"/>
      <c r="FMM102" s="342"/>
      <c r="FMN102" s="342"/>
      <c r="FMO102" s="342"/>
      <c r="FMP102" s="342"/>
      <c r="FMQ102" s="342"/>
      <c r="FMR102" s="342"/>
      <c r="FMS102" s="342"/>
      <c r="FMT102" s="342"/>
      <c r="FMU102" s="342"/>
      <c r="FMV102" s="342"/>
      <c r="FMW102" s="342"/>
      <c r="FMX102" s="342"/>
      <c r="FMY102" s="342"/>
      <c r="FMZ102" s="342"/>
      <c r="FNA102" s="342"/>
      <c r="FNB102" s="342"/>
      <c r="FNC102" s="342"/>
      <c r="FND102" s="342"/>
      <c r="FNE102" s="342"/>
      <c r="FNF102" s="342"/>
      <c r="FNG102" s="342"/>
      <c r="FNH102" s="342"/>
      <c r="FNI102" s="342"/>
      <c r="FNJ102" s="342"/>
      <c r="FNK102" s="342"/>
      <c r="FNL102" s="342"/>
      <c r="FNM102" s="342"/>
      <c r="FNN102" s="342"/>
      <c r="FNO102" s="342"/>
      <c r="FNP102" s="342"/>
      <c r="FNQ102" s="342"/>
      <c r="FNR102" s="342"/>
      <c r="FNS102" s="342"/>
      <c r="FNT102" s="342"/>
      <c r="FNU102" s="342"/>
      <c r="FNV102" s="342"/>
      <c r="FNW102" s="342"/>
      <c r="FNX102" s="342"/>
      <c r="FNY102" s="342"/>
      <c r="FNZ102" s="342"/>
      <c r="FOA102" s="342"/>
      <c r="FOB102" s="342"/>
      <c r="FOC102" s="342"/>
      <c r="FOD102" s="342"/>
      <c r="FOE102" s="342"/>
      <c r="FOF102" s="342"/>
      <c r="FOG102" s="342"/>
      <c r="FOH102" s="342"/>
      <c r="FOI102" s="342"/>
      <c r="FOJ102" s="342"/>
      <c r="FOK102" s="342"/>
      <c r="FOL102" s="342"/>
      <c r="FOM102" s="342"/>
      <c r="FON102" s="342"/>
      <c r="FOO102" s="342"/>
      <c r="FOP102" s="342"/>
      <c r="FOQ102" s="342"/>
      <c r="FOR102" s="342"/>
      <c r="FOS102" s="342"/>
      <c r="FOT102" s="342"/>
      <c r="FOU102" s="342"/>
      <c r="FOV102" s="342"/>
      <c r="FOW102" s="342"/>
      <c r="FOX102" s="342"/>
      <c r="FOY102" s="342"/>
      <c r="FOZ102" s="342"/>
      <c r="FPA102" s="342"/>
      <c r="FPB102" s="342"/>
      <c r="FPC102" s="342"/>
      <c r="FPD102" s="342"/>
      <c r="FPE102" s="342"/>
      <c r="FPF102" s="342"/>
      <c r="FPG102" s="342"/>
      <c r="FPH102" s="342"/>
      <c r="FPI102" s="342"/>
      <c r="FPJ102" s="342"/>
      <c r="FPK102" s="342"/>
      <c r="FPL102" s="342"/>
      <c r="FPM102" s="342"/>
      <c r="FPN102" s="342"/>
      <c r="FPO102" s="342"/>
      <c r="FPP102" s="342"/>
      <c r="FPQ102" s="342"/>
      <c r="FPR102" s="342"/>
      <c r="FPS102" s="342"/>
      <c r="FPT102" s="342"/>
      <c r="FPU102" s="342"/>
      <c r="FPV102" s="342"/>
      <c r="FPW102" s="342"/>
      <c r="FPX102" s="342"/>
      <c r="FPY102" s="342"/>
      <c r="FPZ102" s="342"/>
      <c r="FQA102" s="342"/>
      <c r="FQB102" s="342"/>
      <c r="FQC102" s="342"/>
      <c r="FQD102" s="342"/>
      <c r="FQE102" s="342"/>
      <c r="FQF102" s="342"/>
      <c r="FQG102" s="342"/>
      <c r="FQH102" s="342"/>
      <c r="FQI102" s="342"/>
      <c r="FQJ102" s="342"/>
      <c r="FQK102" s="342"/>
      <c r="FQL102" s="342"/>
      <c r="FQM102" s="342"/>
      <c r="FQN102" s="342"/>
      <c r="FQO102" s="342"/>
      <c r="FQP102" s="342"/>
      <c r="FQQ102" s="342"/>
      <c r="FQR102" s="342"/>
      <c r="FQS102" s="342"/>
      <c r="FQT102" s="342"/>
      <c r="FQU102" s="342"/>
      <c r="FQV102" s="342"/>
      <c r="FQW102" s="342"/>
      <c r="FQX102" s="342"/>
      <c r="FQY102" s="342"/>
      <c r="FQZ102" s="342"/>
      <c r="FRA102" s="342"/>
      <c r="FRB102" s="342"/>
      <c r="FRC102" s="342"/>
      <c r="FRD102" s="342"/>
      <c r="FRE102" s="342"/>
      <c r="FRF102" s="342"/>
      <c r="FRG102" s="342"/>
      <c r="FRH102" s="342"/>
      <c r="FRI102" s="342"/>
      <c r="FRJ102" s="342"/>
      <c r="FRK102" s="342"/>
      <c r="FRL102" s="342"/>
      <c r="FRM102" s="342"/>
      <c r="FRN102" s="342"/>
      <c r="FRO102" s="342"/>
      <c r="FRP102" s="342"/>
      <c r="FRQ102" s="342"/>
      <c r="FRR102" s="342"/>
      <c r="FRS102" s="342"/>
      <c r="FRT102" s="342"/>
      <c r="FRU102" s="342"/>
      <c r="FRV102" s="342"/>
      <c r="FRW102" s="342"/>
      <c r="FRX102" s="342"/>
      <c r="FRY102" s="342"/>
      <c r="FRZ102" s="342"/>
      <c r="FSA102" s="342"/>
      <c r="FSB102" s="342"/>
      <c r="FSC102" s="342"/>
      <c r="FSD102" s="342"/>
      <c r="FSE102" s="342"/>
      <c r="FSF102" s="342"/>
      <c r="FSG102" s="342"/>
      <c r="FSH102" s="342"/>
      <c r="FSI102" s="342"/>
      <c r="FSJ102" s="342"/>
      <c r="FSK102" s="342"/>
      <c r="FSL102" s="342"/>
      <c r="FSM102" s="342"/>
      <c r="FSN102" s="342"/>
      <c r="FSO102" s="342"/>
      <c r="FSP102" s="342"/>
      <c r="FSQ102" s="342"/>
      <c r="FSR102" s="342"/>
      <c r="FSS102" s="342"/>
      <c r="FST102" s="342"/>
      <c r="FSU102" s="342"/>
      <c r="FSV102" s="342"/>
      <c r="FSW102" s="342"/>
      <c r="FSX102" s="342"/>
      <c r="FSY102" s="342"/>
      <c r="FSZ102" s="342"/>
      <c r="FTA102" s="342"/>
      <c r="FTB102" s="342"/>
      <c r="FTC102" s="342"/>
      <c r="FTD102" s="342"/>
      <c r="FTE102" s="342"/>
      <c r="FTF102" s="342"/>
      <c r="FTG102" s="342"/>
      <c r="FTH102" s="342"/>
      <c r="FTI102" s="342"/>
      <c r="FTJ102" s="342"/>
      <c r="FTK102" s="342"/>
      <c r="FTL102" s="342"/>
      <c r="FTM102" s="342"/>
      <c r="FTN102" s="342"/>
      <c r="FTO102" s="342"/>
      <c r="FTP102" s="342"/>
      <c r="FTQ102" s="342"/>
      <c r="FTR102" s="342"/>
      <c r="FTS102" s="342"/>
      <c r="FTT102" s="342"/>
      <c r="FTU102" s="342"/>
      <c r="FTV102" s="342"/>
      <c r="FTW102" s="342"/>
      <c r="FTX102" s="342"/>
      <c r="FTY102" s="342"/>
      <c r="FTZ102" s="342"/>
      <c r="FUA102" s="342"/>
      <c r="FUB102" s="342"/>
      <c r="FUC102" s="342"/>
      <c r="FUD102" s="342"/>
      <c r="FUE102" s="342"/>
      <c r="FUF102" s="342"/>
      <c r="FUG102" s="342"/>
      <c r="FUH102" s="342"/>
      <c r="FUI102" s="342"/>
      <c r="FUJ102" s="342"/>
      <c r="FUK102" s="342"/>
      <c r="FUL102" s="342"/>
      <c r="FUM102" s="342"/>
      <c r="FUN102" s="342"/>
      <c r="FUO102" s="342"/>
      <c r="FUP102" s="342"/>
      <c r="FUQ102" s="342"/>
      <c r="FUR102" s="342"/>
      <c r="FUS102" s="342"/>
      <c r="FUT102" s="342"/>
      <c r="FUU102" s="342"/>
      <c r="FUV102" s="342"/>
      <c r="FUW102" s="342"/>
      <c r="FUX102" s="342"/>
      <c r="FUY102" s="342"/>
      <c r="FUZ102" s="342"/>
      <c r="FVA102" s="342"/>
      <c r="FVB102" s="342"/>
      <c r="FVC102" s="342"/>
      <c r="FVD102" s="342"/>
      <c r="FVE102" s="342"/>
      <c r="FVF102" s="342"/>
      <c r="FVG102" s="342"/>
      <c r="FVH102" s="342"/>
      <c r="FVI102" s="342"/>
      <c r="FVJ102" s="342"/>
      <c r="FVK102" s="342"/>
      <c r="FVL102" s="342"/>
      <c r="FVM102" s="342"/>
      <c r="FVN102" s="342"/>
      <c r="FVO102" s="342"/>
      <c r="FVP102" s="342"/>
      <c r="FVQ102" s="342"/>
      <c r="FVR102" s="342"/>
      <c r="FVS102" s="342"/>
      <c r="FVT102" s="342"/>
      <c r="FVU102" s="342"/>
      <c r="FVV102" s="342"/>
      <c r="FVW102" s="342"/>
      <c r="FVX102" s="342"/>
      <c r="FVY102" s="342"/>
      <c r="FVZ102" s="342"/>
      <c r="FWA102" s="342"/>
      <c r="FWB102" s="342"/>
      <c r="FWC102" s="342"/>
      <c r="FWD102" s="342"/>
      <c r="FWE102" s="342"/>
      <c r="FWF102" s="342"/>
      <c r="FWG102" s="342"/>
      <c r="FWH102" s="342"/>
      <c r="FWI102" s="342"/>
      <c r="FWJ102" s="342"/>
      <c r="FWK102" s="342"/>
      <c r="FWL102" s="342"/>
      <c r="FWM102" s="342"/>
      <c r="FWN102" s="342"/>
      <c r="FWO102" s="342"/>
      <c r="FWP102" s="342"/>
      <c r="FWQ102" s="342"/>
      <c r="FWR102" s="342"/>
      <c r="FWS102" s="342"/>
      <c r="FWT102" s="342"/>
      <c r="FWU102" s="342"/>
      <c r="FWV102" s="342"/>
      <c r="FWW102" s="342"/>
      <c r="FWX102" s="342"/>
      <c r="FWY102" s="342"/>
      <c r="FWZ102" s="342"/>
      <c r="FXA102" s="342"/>
      <c r="FXB102" s="342"/>
      <c r="FXC102" s="342"/>
      <c r="FXD102" s="342"/>
      <c r="FXE102" s="342"/>
      <c r="FXF102" s="342"/>
      <c r="FXG102" s="342"/>
      <c r="FXH102" s="342"/>
      <c r="FXI102" s="342"/>
      <c r="FXJ102" s="342"/>
      <c r="FXK102" s="342"/>
      <c r="FXL102" s="342"/>
      <c r="FXM102" s="342"/>
      <c r="FXN102" s="342"/>
      <c r="FXO102" s="342"/>
      <c r="FXP102" s="342"/>
      <c r="FXQ102" s="342"/>
      <c r="FXR102" s="342"/>
      <c r="FXS102" s="342"/>
      <c r="FXT102" s="342"/>
      <c r="FXU102" s="342"/>
      <c r="FXV102" s="342"/>
      <c r="FXW102" s="342"/>
      <c r="FXX102" s="342"/>
      <c r="FXY102" s="342"/>
      <c r="FXZ102" s="342"/>
      <c r="FYA102" s="342"/>
      <c r="FYB102" s="342"/>
      <c r="FYC102" s="342"/>
      <c r="FYD102" s="342"/>
      <c r="FYE102" s="342"/>
      <c r="FYF102" s="342"/>
      <c r="FYG102" s="342"/>
      <c r="FYH102" s="342"/>
      <c r="FYI102" s="342"/>
      <c r="FYJ102" s="342"/>
      <c r="FYK102" s="342"/>
      <c r="FYL102" s="342"/>
      <c r="FYM102" s="342"/>
      <c r="FYN102" s="342"/>
      <c r="FYO102" s="342"/>
      <c r="FYP102" s="342"/>
      <c r="FYQ102" s="342"/>
      <c r="FYR102" s="342"/>
      <c r="FYS102" s="342"/>
      <c r="FYT102" s="342"/>
      <c r="FYU102" s="342"/>
      <c r="FYV102" s="342"/>
      <c r="FYW102" s="342"/>
      <c r="FYX102" s="342"/>
      <c r="FYY102" s="342"/>
      <c r="FYZ102" s="342"/>
      <c r="FZA102" s="342"/>
      <c r="FZB102" s="342"/>
      <c r="FZC102" s="342"/>
      <c r="FZD102" s="342"/>
      <c r="FZE102" s="342"/>
      <c r="FZF102" s="342"/>
      <c r="FZG102" s="342"/>
      <c r="FZH102" s="342"/>
      <c r="FZI102" s="342"/>
      <c r="FZJ102" s="342"/>
      <c r="FZK102" s="342"/>
      <c r="FZL102" s="342"/>
      <c r="FZM102" s="342"/>
      <c r="FZN102" s="342"/>
      <c r="FZO102" s="342"/>
      <c r="FZP102" s="342"/>
      <c r="FZQ102" s="342"/>
      <c r="FZR102" s="342"/>
      <c r="FZS102" s="342"/>
      <c r="FZT102" s="342"/>
      <c r="FZU102" s="342"/>
      <c r="FZV102" s="342"/>
      <c r="FZW102" s="342"/>
      <c r="FZX102" s="342"/>
      <c r="FZY102" s="342"/>
      <c r="FZZ102" s="342"/>
      <c r="GAA102" s="342"/>
      <c r="GAB102" s="342"/>
      <c r="GAC102" s="342"/>
      <c r="GAD102" s="342"/>
      <c r="GAE102" s="342"/>
      <c r="GAF102" s="342"/>
      <c r="GAG102" s="342"/>
      <c r="GAH102" s="342"/>
      <c r="GAI102" s="342"/>
      <c r="GAJ102" s="342"/>
      <c r="GAK102" s="342"/>
      <c r="GAL102" s="342"/>
      <c r="GAM102" s="342"/>
      <c r="GAN102" s="342"/>
      <c r="GAO102" s="342"/>
      <c r="GAP102" s="342"/>
      <c r="GAQ102" s="342"/>
      <c r="GAR102" s="342"/>
      <c r="GAS102" s="342"/>
      <c r="GAT102" s="342"/>
      <c r="GAU102" s="342"/>
      <c r="GAV102" s="342"/>
      <c r="GAW102" s="342"/>
      <c r="GAX102" s="342"/>
      <c r="GAY102" s="342"/>
      <c r="GAZ102" s="342"/>
      <c r="GBA102" s="342"/>
      <c r="GBB102" s="342"/>
      <c r="GBC102" s="342"/>
      <c r="GBD102" s="342"/>
      <c r="GBE102" s="342"/>
      <c r="GBF102" s="342"/>
      <c r="GBG102" s="342"/>
      <c r="GBH102" s="342"/>
      <c r="GBI102" s="342"/>
      <c r="GBJ102" s="342"/>
      <c r="GBK102" s="342"/>
      <c r="GBL102" s="342"/>
      <c r="GBM102" s="342"/>
      <c r="GBN102" s="342"/>
      <c r="GBO102" s="342"/>
      <c r="GBP102" s="342"/>
      <c r="GBQ102" s="342"/>
      <c r="GBR102" s="342"/>
      <c r="GBS102" s="342"/>
      <c r="GBT102" s="342"/>
      <c r="GBU102" s="342"/>
      <c r="GBV102" s="342"/>
      <c r="GBW102" s="342"/>
      <c r="GBX102" s="342"/>
      <c r="GBY102" s="342"/>
      <c r="GBZ102" s="342"/>
      <c r="GCA102" s="342"/>
      <c r="GCB102" s="342"/>
      <c r="GCC102" s="342"/>
      <c r="GCD102" s="342"/>
      <c r="GCE102" s="342"/>
      <c r="GCF102" s="342"/>
      <c r="GCG102" s="342"/>
      <c r="GCH102" s="342"/>
      <c r="GCI102" s="342"/>
      <c r="GCJ102" s="342"/>
      <c r="GCK102" s="342"/>
      <c r="GCL102" s="342"/>
      <c r="GCM102" s="342"/>
      <c r="GCN102" s="342"/>
      <c r="GCO102" s="342"/>
      <c r="GCP102" s="342"/>
      <c r="GCQ102" s="342"/>
      <c r="GCR102" s="342"/>
      <c r="GCS102" s="342"/>
      <c r="GCT102" s="342"/>
      <c r="GCU102" s="342"/>
      <c r="GCV102" s="342"/>
      <c r="GCW102" s="342"/>
      <c r="GCX102" s="342"/>
      <c r="GCY102" s="342"/>
      <c r="GCZ102" s="342"/>
      <c r="GDA102" s="342"/>
      <c r="GDB102" s="342"/>
      <c r="GDC102" s="342"/>
      <c r="GDD102" s="342"/>
      <c r="GDE102" s="342"/>
      <c r="GDF102" s="342"/>
      <c r="GDG102" s="342"/>
      <c r="GDH102" s="342"/>
      <c r="GDI102" s="342"/>
      <c r="GDJ102" s="342"/>
      <c r="GDK102" s="342"/>
      <c r="GDL102" s="342"/>
      <c r="GDM102" s="342"/>
      <c r="GDN102" s="342"/>
      <c r="GDO102" s="342"/>
      <c r="GDP102" s="342"/>
      <c r="GDQ102" s="342"/>
      <c r="GDR102" s="342"/>
      <c r="GDS102" s="342"/>
      <c r="GDT102" s="342"/>
      <c r="GDU102" s="342"/>
      <c r="GDV102" s="342"/>
      <c r="GDW102" s="342"/>
      <c r="GDX102" s="342"/>
      <c r="GDY102" s="342"/>
      <c r="GDZ102" s="342"/>
      <c r="GEA102" s="342"/>
      <c r="GEB102" s="342"/>
      <c r="GEC102" s="342"/>
      <c r="GED102" s="342"/>
      <c r="GEE102" s="342"/>
      <c r="GEF102" s="342"/>
      <c r="GEG102" s="342"/>
      <c r="GEH102" s="342"/>
      <c r="GEI102" s="342"/>
      <c r="GEJ102" s="342"/>
      <c r="GEK102" s="342"/>
      <c r="GEL102" s="342"/>
      <c r="GEM102" s="342"/>
      <c r="GEN102" s="342"/>
      <c r="GEO102" s="342"/>
      <c r="GEP102" s="342"/>
      <c r="GEQ102" s="342"/>
      <c r="GER102" s="342"/>
      <c r="GES102" s="342"/>
      <c r="GET102" s="342"/>
      <c r="GEU102" s="342"/>
      <c r="GEV102" s="342"/>
      <c r="GEW102" s="342"/>
      <c r="GEX102" s="342"/>
      <c r="GEY102" s="342"/>
      <c r="GEZ102" s="342"/>
      <c r="GFA102" s="342"/>
      <c r="GFB102" s="342"/>
      <c r="GFC102" s="342"/>
      <c r="GFD102" s="342"/>
      <c r="GFE102" s="342"/>
      <c r="GFF102" s="342"/>
      <c r="GFG102" s="342"/>
      <c r="GFH102" s="342"/>
      <c r="GFI102" s="342"/>
      <c r="GFJ102" s="342"/>
      <c r="GFK102" s="342"/>
      <c r="GFL102" s="342"/>
      <c r="GFM102" s="342"/>
      <c r="GFN102" s="342"/>
      <c r="GFO102" s="342"/>
      <c r="GFP102" s="342"/>
      <c r="GFQ102" s="342"/>
      <c r="GFR102" s="342"/>
      <c r="GFS102" s="342"/>
      <c r="GFT102" s="342"/>
      <c r="GFU102" s="342"/>
      <c r="GFV102" s="342"/>
      <c r="GFW102" s="342"/>
      <c r="GFX102" s="342"/>
      <c r="GFY102" s="342"/>
      <c r="GFZ102" s="342"/>
      <c r="GGA102" s="342"/>
      <c r="GGB102" s="342"/>
      <c r="GGC102" s="342"/>
      <c r="GGD102" s="342"/>
      <c r="GGE102" s="342"/>
      <c r="GGF102" s="342"/>
      <c r="GGG102" s="342"/>
      <c r="GGH102" s="342"/>
      <c r="GGI102" s="342"/>
      <c r="GGJ102" s="342"/>
      <c r="GGK102" s="342"/>
      <c r="GGL102" s="342"/>
      <c r="GGM102" s="342"/>
      <c r="GGN102" s="342"/>
      <c r="GGO102" s="342"/>
      <c r="GGP102" s="342"/>
      <c r="GGQ102" s="342"/>
      <c r="GGR102" s="342"/>
      <c r="GGS102" s="342"/>
      <c r="GGT102" s="342"/>
      <c r="GGU102" s="342"/>
      <c r="GGV102" s="342"/>
      <c r="GGW102" s="342"/>
      <c r="GGX102" s="342"/>
      <c r="GGY102" s="342"/>
      <c r="GGZ102" s="342"/>
      <c r="GHA102" s="342"/>
      <c r="GHB102" s="342"/>
      <c r="GHC102" s="342"/>
      <c r="GHD102" s="342"/>
      <c r="GHE102" s="342"/>
      <c r="GHF102" s="342"/>
      <c r="GHG102" s="342"/>
      <c r="GHH102" s="342"/>
      <c r="GHI102" s="342"/>
      <c r="GHJ102" s="342"/>
      <c r="GHK102" s="342"/>
      <c r="GHL102" s="342"/>
      <c r="GHM102" s="342"/>
      <c r="GHN102" s="342"/>
      <c r="GHO102" s="342"/>
      <c r="GHP102" s="342"/>
      <c r="GHQ102" s="342"/>
      <c r="GHR102" s="342"/>
      <c r="GHS102" s="342"/>
      <c r="GHT102" s="342"/>
      <c r="GHU102" s="342"/>
      <c r="GHV102" s="342"/>
      <c r="GHW102" s="342"/>
      <c r="GHX102" s="342"/>
      <c r="GHY102" s="342"/>
      <c r="GHZ102" s="342"/>
      <c r="GIA102" s="342"/>
      <c r="GIB102" s="342"/>
      <c r="GIC102" s="342"/>
      <c r="GID102" s="342"/>
      <c r="GIE102" s="342"/>
      <c r="GIF102" s="342"/>
      <c r="GIG102" s="342"/>
      <c r="GIH102" s="342"/>
      <c r="GII102" s="342"/>
      <c r="GIJ102" s="342"/>
      <c r="GIK102" s="342"/>
      <c r="GIL102" s="342"/>
      <c r="GIM102" s="342"/>
      <c r="GIN102" s="342"/>
      <c r="GIO102" s="342"/>
      <c r="GIP102" s="342"/>
      <c r="GIQ102" s="342"/>
      <c r="GIR102" s="342"/>
      <c r="GIS102" s="342"/>
      <c r="GIT102" s="342"/>
      <c r="GIU102" s="342"/>
      <c r="GIV102" s="342"/>
      <c r="GIW102" s="342"/>
      <c r="GIX102" s="342"/>
      <c r="GIY102" s="342"/>
      <c r="GIZ102" s="342"/>
      <c r="GJA102" s="342"/>
      <c r="GJB102" s="342"/>
      <c r="GJC102" s="342"/>
      <c r="GJD102" s="342"/>
      <c r="GJE102" s="342"/>
      <c r="GJF102" s="342"/>
      <c r="GJG102" s="342"/>
      <c r="GJH102" s="342"/>
      <c r="GJI102" s="342"/>
      <c r="GJJ102" s="342"/>
      <c r="GJK102" s="342"/>
      <c r="GJL102" s="342"/>
      <c r="GJM102" s="342"/>
      <c r="GJN102" s="342"/>
      <c r="GJO102" s="342"/>
      <c r="GJP102" s="342"/>
      <c r="GJQ102" s="342"/>
      <c r="GJR102" s="342"/>
      <c r="GJS102" s="342"/>
      <c r="GJT102" s="342"/>
      <c r="GJU102" s="342"/>
      <c r="GJV102" s="342"/>
      <c r="GJW102" s="342"/>
      <c r="GJX102" s="342"/>
      <c r="GJY102" s="342"/>
      <c r="GJZ102" s="342"/>
      <c r="GKA102" s="342"/>
      <c r="GKB102" s="342"/>
      <c r="GKC102" s="342"/>
      <c r="GKD102" s="342"/>
      <c r="GKE102" s="342"/>
      <c r="GKF102" s="342"/>
      <c r="GKG102" s="342"/>
      <c r="GKH102" s="342"/>
      <c r="GKI102" s="342"/>
      <c r="GKJ102" s="342"/>
      <c r="GKK102" s="342"/>
      <c r="GKL102" s="342"/>
      <c r="GKM102" s="342"/>
      <c r="GKN102" s="342"/>
      <c r="GKO102" s="342"/>
      <c r="GKP102" s="342"/>
      <c r="GKQ102" s="342"/>
      <c r="GKR102" s="342"/>
      <c r="GKS102" s="342"/>
      <c r="GKT102" s="342"/>
      <c r="GKU102" s="342"/>
      <c r="GKV102" s="342"/>
      <c r="GKW102" s="342"/>
      <c r="GKX102" s="342"/>
      <c r="GKY102" s="342"/>
      <c r="GKZ102" s="342"/>
      <c r="GLA102" s="342"/>
      <c r="GLB102" s="342"/>
      <c r="GLC102" s="342"/>
      <c r="GLD102" s="342"/>
      <c r="GLE102" s="342"/>
      <c r="GLF102" s="342"/>
      <c r="GLG102" s="342"/>
      <c r="GLH102" s="342"/>
      <c r="GLI102" s="342"/>
      <c r="GLJ102" s="342"/>
      <c r="GLK102" s="342"/>
      <c r="GLL102" s="342"/>
      <c r="GLM102" s="342"/>
      <c r="GLN102" s="342"/>
      <c r="GLO102" s="342"/>
      <c r="GLP102" s="342"/>
      <c r="GLQ102" s="342"/>
      <c r="GLR102" s="342"/>
      <c r="GLS102" s="342"/>
      <c r="GLT102" s="342"/>
      <c r="GLU102" s="342"/>
      <c r="GLV102" s="342"/>
      <c r="GLW102" s="342"/>
      <c r="GLX102" s="342"/>
      <c r="GLY102" s="342"/>
      <c r="GLZ102" s="342"/>
      <c r="GMA102" s="342"/>
      <c r="GMB102" s="342"/>
      <c r="GMC102" s="342"/>
      <c r="GMD102" s="342"/>
      <c r="GME102" s="342"/>
      <c r="GMF102" s="342"/>
      <c r="GMG102" s="342"/>
      <c r="GMH102" s="342"/>
      <c r="GMI102" s="342"/>
      <c r="GMJ102" s="342"/>
      <c r="GMK102" s="342"/>
      <c r="GML102" s="342"/>
      <c r="GMM102" s="342"/>
      <c r="GMN102" s="342"/>
      <c r="GMO102" s="342"/>
      <c r="GMP102" s="342"/>
      <c r="GMQ102" s="342"/>
      <c r="GMR102" s="342"/>
      <c r="GMS102" s="342"/>
      <c r="GMT102" s="342"/>
      <c r="GMU102" s="342"/>
      <c r="GMV102" s="342"/>
      <c r="GMW102" s="342"/>
      <c r="GMX102" s="342"/>
      <c r="GMY102" s="342"/>
      <c r="GMZ102" s="342"/>
      <c r="GNA102" s="342"/>
      <c r="GNB102" s="342"/>
      <c r="GNC102" s="342"/>
      <c r="GND102" s="342"/>
      <c r="GNE102" s="342"/>
      <c r="GNF102" s="342"/>
      <c r="GNG102" s="342"/>
      <c r="GNH102" s="342"/>
      <c r="GNI102" s="342"/>
      <c r="GNJ102" s="342"/>
      <c r="GNK102" s="342"/>
      <c r="GNL102" s="342"/>
      <c r="GNM102" s="342"/>
      <c r="GNN102" s="342"/>
      <c r="GNO102" s="342"/>
      <c r="GNP102" s="342"/>
      <c r="GNQ102" s="342"/>
      <c r="GNR102" s="342"/>
      <c r="GNS102" s="342"/>
      <c r="GNT102" s="342"/>
      <c r="GNU102" s="342"/>
      <c r="GNV102" s="342"/>
      <c r="GNW102" s="342"/>
      <c r="GNX102" s="342"/>
      <c r="GNY102" s="342"/>
      <c r="GNZ102" s="342"/>
      <c r="GOA102" s="342"/>
      <c r="GOB102" s="342"/>
      <c r="GOC102" s="342"/>
      <c r="GOD102" s="342"/>
      <c r="GOE102" s="342"/>
      <c r="GOF102" s="342"/>
      <c r="GOG102" s="342"/>
      <c r="GOH102" s="342"/>
      <c r="GOI102" s="342"/>
      <c r="GOJ102" s="342"/>
      <c r="GOK102" s="342"/>
      <c r="GOL102" s="342"/>
      <c r="GOM102" s="342"/>
      <c r="GON102" s="342"/>
      <c r="GOO102" s="342"/>
      <c r="GOP102" s="342"/>
      <c r="GOQ102" s="342"/>
      <c r="GOR102" s="342"/>
      <c r="GOS102" s="342"/>
      <c r="GOT102" s="342"/>
      <c r="GOU102" s="342"/>
      <c r="GOV102" s="342"/>
      <c r="GOW102" s="342"/>
      <c r="GOX102" s="342"/>
      <c r="GOY102" s="342"/>
      <c r="GOZ102" s="342"/>
      <c r="GPA102" s="342"/>
      <c r="GPB102" s="342"/>
      <c r="GPC102" s="342"/>
      <c r="GPD102" s="342"/>
      <c r="GPE102" s="342"/>
      <c r="GPF102" s="342"/>
      <c r="GPG102" s="342"/>
      <c r="GPH102" s="342"/>
      <c r="GPI102" s="342"/>
      <c r="GPJ102" s="342"/>
      <c r="GPK102" s="342"/>
      <c r="GPL102" s="342"/>
      <c r="GPM102" s="342"/>
      <c r="GPN102" s="342"/>
      <c r="GPO102" s="342"/>
      <c r="GPP102" s="342"/>
      <c r="GPQ102" s="342"/>
      <c r="GPR102" s="342"/>
      <c r="GPS102" s="342"/>
      <c r="GPT102" s="342"/>
      <c r="GPU102" s="342"/>
      <c r="GPV102" s="342"/>
      <c r="GPW102" s="342"/>
      <c r="GPX102" s="342"/>
      <c r="GPY102" s="342"/>
      <c r="GPZ102" s="342"/>
      <c r="GQA102" s="342"/>
      <c r="GQB102" s="342"/>
      <c r="GQC102" s="342"/>
      <c r="GQD102" s="342"/>
      <c r="GQE102" s="342"/>
      <c r="GQF102" s="342"/>
      <c r="GQG102" s="342"/>
      <c r="GQH102" s="342"/>
      <c r="GQI102" s="342"/>
      <c r="GQJ102" s="342"/>
      <c r="GQK102" s="342"/>
      <c r="GQL102" s="342"/>
      <c r="GQM102" s="342"/>
      <c r="GQN102" s="342"/>
      <c r="GQO102" s="342"/>
      <c r="GQP102" s="342"/>
      <c r="GQQ102" s="342"/>
      <c r="GQR102" s="342"/>
      <c r="GQS102" s="342"/>
      <c r="GQT102" s="342"/>
      <c r="GQU102" s="342"/>
      <c r="GQV102" s="342"/>
      <c r="GQW102" s="342"/>
      <c r="GQX102" s="342"/>
      <c r="GQY102" s="342"/>
      <c r="GQZ102" s="342"/>
      <c r="GRA102" s="342"/>
      <c r="GRB102" s="342"/>
      <c r="GRC102" s="342"/>
      <c r="GRD102" s="342"/>
      <c r="GRE102" s="342"/>
      <c r="GRF102" s="342"/>
      <c r="GRG102" s="342"/>
      <c r="GRH102" s="342"/>
      <c r="GRI102" s="342"/>
      <c r="GRJ102" s="342"/>
      <c r="GRK102" s="342"/>
      <c r="GRL102" s="342"/>
      <c r="GRM102" s="342"/>
      <c r="GRN102" s="342"/>
      <c r="GRO102" s="342"/>
      <c r="GRP102" s="342"/>
      <c r="GRQ102" s="342"/>
      <c r="GRR102" s="342"/>
      <c r="GRS102" s="342"/>
      <c r="GRT102" s="342"/>
      <c r="GRU102" s="342"/>
      <c r="GRV102" s="342"/>
      <c r="GRW102" s="342"/>
      <c r="GRX102" s="342"/>
      <c r="GRY102" s="342"/>
      <c r="GRZ102" s="342"/>
      <c r="GSA102" s="342"/>
      <c r="GSB102" s="342"/>
      <c r="GSC102" s="342"/>
      <c r="GSD102" s="342"/>
      <c r="GSE102" s="342"/>
      <c r="GSF102" s="342"/>
      <c r="GSG102" s="342"/>
      <c r="GSH102" s="342"/>
      <c r="GSI102" s="342"/>
      <c r="GSJ102" s="342"/>
      <c r="GSK102" s="342"/>
      <c r="GSL102" s="342"/>
      <c r="GSM102" s="342"/>
      <c r="GSN102" s="342"/>
      <c r="GSO102" s="342"/>
      <c r="GSP102" s="342"/>
      <c r="GSQ102" s="342"/>
      <c r="GSR102" s="342"/>
      <c r="GSS102" s="342"/>
      <c r="GST102" s="342"/>
      <c r="GSU102" s="342"/>
      <c r="GSV102" s="342"/>
      <c r="GSW102" s="342"/>
      <c r="GSX102" s="342"/>
      <c r="GSY102" s="342"/>
      <c r="GSZ102" s="342"/>
      <c r="GTA102" s="342"/>
      <c r="GTB102" s="342"/>
      <c r="GTC102" s="342"/>
      <c r="GTD102" s="342"/>
      <c r="GTE102" s="342"/>
      <c r="GTF102" s="342"/>
      <c r="GTG102" s="342"/>
      <c r="GTH102" s="342"/>
      <c r="GTI102" s="342"/>
      <c r="GTJ102" s="342"/>
      <c r="GTK102" s="342"/>
      <c r="GTL102" s="342"/>
      <c r="GTM102" s="342"/>
      <c r="GTN102" s="342"/>
      <c r="GTO102" s="342"/>
      <c r="GTP102" s="342"/>
      <c r="GTQ102" s="342"/>
      <c r="GTR102" s="342"/>
      <c r="GTS102" s="342"/>
      <c r="GTT102" s="342"/>
      <c r="GTU102" s="342"/>
      <c r="GTV102" s="342"/>
      <c r="GTW102" s="342"/>
      <c r="GTX102" s="342"/>
      <c r="GTY102" s="342"/>
      <c r="GTZ102" s="342"/>
      <c r="GUA102" s="342"/>
      <c r="GUB102" s="342"/>
      <c r="GUC102" s="342"/>
      <c r="GUD102" s="342"/>
      <c r="GUE102" s="342"/>
      <c r="GUF102" s="342"/>
      <c r="GUG102" s="342"/>
      <c r="GUH102" s="342"/>
      <c r="GUI102" s="342"/>
      <c r="GUJ102" s="342"/>
      <c r="GUK102" s="342"/>
      <c r="GUL102" s="342"/>
      <c r="GUM102" s="342"/>
      <c r="GUN102" s="342"/>
      <c r="GUO102" s="342"/>
      <c r="GUP102" s="342"/>
      <c r="GUQ102" s="342"/>
      <c r="GUR102" s="342"/>
      <c r="GUS102" s="342"/>
      <c r="GUT102" s="342"/>
      <c r="GUU102" s="342"/>
      <c r="GUV102" s="342"/>
      <c r="GUW102" s="342"/>
      <c r="GUX102" s="342"/>
      <c r="GUY102" s="342"/>
      <c r="GUZ102" s="342"/>
      <c r="GVA102" s="342"/>
      <c r="GVB102" s="342"/>
      <c r="GVC102" s="342"/>
      <c r="GVD102" s="342"/>
      <c r="GVE102" s="342"/>
      <c r="GVF102" s="342"/>
      <c r="GVG102" s="342"/>
      <c r="GVH102" s="342"/>
      <c r="GVI102" s="342"/>
      <c r="GVJ102" s="342"/>
      <c r="GVK102" s="342"/>
      <c r="GVL102" s="342"/>
      <c r="GVM102" s="342"/>
      <c r="GVN102" s="342"/>
      <c r="GVO102" s="342"/>
      <c r="GVP102" s="342"/>
      <c r="GVQ102" s="342"/>
      <c r="GVR102" s="342"/>
      <c r="GVS102" s="342"/>
      <c r="GVT102" s="342"/>
      <c r="GVU102" s="342"/>
      <c r="GVV102" s="342"/>
      <c r="GVW102" s="342"/>
      <c r="GVX102" s="342"/>
      <c r="GVY102" s="342"/>
      <c r="GVZ102" s="342"/>
      <c r="GWA102" s="342"/>
      <c r="GWB102" s="342"/>
      <c r="GWC102" s="342"/>
      <c r="GWD102" s="342"/>
      <c r="GWE102" s="342"/>
      <c r="GWF102" s="342"/>
      <c r="GWG102" s="342"/>
      <c r="GWH102" s="342"/>
      <c r="GWI102" s="342"/>
      <c r="GWJ102" s="342"/>
      <c r="GWK102" s="342"/>
      <c r="GWL102" s="342"/>
      <c r="GWM102" s="342"/>
      <c r="GWN102" s="342"/>
      <c r="GWO102" s="342"/>
      <c r="GWP102" s="342"/>
      <c r="GWQ102" s="342"/>
      <c r="GWR102" s="342"/>
      <c r="GWS102" s="342"/>
      <c r="GWT102" s="342"/>
      <c r="GWU102" s="342"/>
      <c r="GWV102" s="342"/>
      <c r="GWW102" s="342"/>
      <c r="GWX102" s="342"/>
      <c r="GWY102" s="342"/>
      <c r="GWZ102" s="342"/>
      <c r="GXA102" s="342"/>
      <c r="GXB102" s="342"/>
      <c r="GXC102" s="342"/>
      <c r="GXD102" s="342"/>
      <c r="GXE102" s="342"/>
      <c r="GXF102" s="342"/>
      <c r="GXG102" s="342"/>
      <c r="GXH102" s="342"/>
      <c r="GXI102" s="342"/>
      <c r="GXJ102" s="342"/>
      <c r="GXK102" s="342"/>
      <c r="GXL102" s="342"/>
      <c r="GXM102" s="342"/>
      <c r="GXN102" s="342"/>
      <c r="GXO102" s="342"/>
      <c r="GXP102" s="342"/>
      <c r="GXQ102" s="342"/>
      <c r="GXR102" s="342"/>
      <c r="GXS102" s="342"/>
      <c r="GXT102" s="342"/>
      <c r="GXU102" s="342"/>
      <c r="GXV102" s="342"/>
      <c r="GXW102" s="342"/>
      <c r="GXX102" s="342"/>
      <c r="GXY102" s="342"/>
      <c r="GXZ102" s="342"/>
      <c r="GYA102" s="342"/>
      <c r="GYB102" s="342"/>
      <c r="GYC102" s="342"/>
      <c r="GYD102" s="342"/>
      <c r="GYE102" s="342"/>
      <c r="GYF102" s="342"/>
      <c r="GYG102" s="342"/>
      <c r="GYH102" s="342"/>
      <c r="GYI102" s="342"/>
      <c r="GYJ102" s="342"/>
      <c r="GYK102" s="342"/>
      <c r="GYL102" s="342"/>
      <c r="GYM102" s="342"/>
      <c r="GYN102" s="342"/>
      <c r="GYO102" s="342"/>
      <c r="GYP102" s="342"/>
      <c r="GYQ102" s="342"/>
      <c r="GYR102" s="342"/>
      <c r="GYS102" s="342"/>
      <c r="GYT102" s="342"/>
      <c r="GYU102" s="342"/>
      <c r="GYV102" s="342"/>
      <c r="GYW102" s="342"/>
      <c r="GYX102" s="342"/>
      <c r="GYY102" s="342"/>
      <c r="GYZ102" s="342"/>
      <c r="GZA102" s="342"/>
      <c r="GZB102" s="342"/>
      <c r="GZC102" s="342"/>
      <c r="GZD102" s="342"/>
      <c r="GZE102" s="342"/>
      <c r="GZF102" s="342"/>
      <c r="GZG102" s="342"/>
      <c r="GZH102" s="342"/>
      <c r="GZI102" s="342"/>
      <c r="GZJ102" s="342"/>
      <c r="GZK102" s="342"/>
      <c r="GZL102" s="342"/>
      <c r="GZM102" s="342"/>
      <c r="GZN102" s="342"/>
      <c r="GZO102" s="342"/>
      <c r="GZP102" s="342"/>
      <c r="GZQ102" s="342"/>
      <c r="GZR102" s="342"/>
      <c r="GZS102" s="342"/>
      <c r="GZT102" s="342"/>
      <c r="GZU102" s="342"/>
      <c r="GZV102" s="342"/>
      <c r="GZW102" s="342"/>
      <c r="GZX102" s="342"/>
      <c r="GZY102" s="342"/>
      <c r="GZZ102" s="342"/>
      <c r="HAA102" s="342"/>
      <c r="HAB102" s="342"/>
      <c r="HAC102" s="342"/>
      <c r="HAD102" s="342"/>
      <c r="HAE102" s="342"/>
      <c r="HAF102" s="342"/>
      <c r="HAG102" s="342"/>
      <c r="HAH102" s="342"/>
      <c r="HAI102" s="342"/>
      <c r="HAJ102" s="342"/>
      <c r="HAK102" s="342"/>
      <c r="HAL102" s="342"/>
      <c r="HAM102" s="342"/>
      <c r="HAN102" s="342"/>
      <c r="HAO102" s="342"/>
      <c r="HAP102" s="342"/>
      <c r="HAQ102" s="342"/>
      <c r="HAR102" s="342"/>
      <c r="HAS102" s="342"/>
      <c r="HAT102" s="342"/>
      <c r="HAU102" s="342"/>
      <c r="HAV102" s="342"/>
      <c r="HAW102" s="342"/>
      <c r="HAX102" s="342"/>
      <c r="HAY102" s="342"/>
      <c r="HAZ102" s="342"/>
      <c r="HBA102" s="342"/>
      <c r="HBB102" s="342"/>
      <c r="HBC102" s="342"/>
      <c r="HBD102" s="342"/>
      <c r="HBE102" s="342"/>
      <c r="HBF102" s="342"/>
      <c r="HBG102" s="342"/>
      <c r="HBH102" s="342"/>
      <c r="HBI102" s="342"/>
      <c r="HBJ102" s="342"/>
      <c r="HBK102" s="342"/>
      <c r="HBL102" s="342"/>
      <c r="HBM102" s="342"/>
      <c r="HBN102" s="342"/>
      <c r="HBO102" s="342"/>
      <c r="HBP102" s="342"/>
      <c r="HBQ102" s="342"/>
      <c r="HBR102" s="342"/>
      <c r="HBS102" s="342"/>
      <c r="HBT102" s="342"/>
      <c r="HBU102" s="342"/>
      <c r="HBV102" s="342"/>
      <c r="HBW102" s="342"/>
      <c r="HBX102" s="342"/>
      <c r="HBY102" s="342"/>
      <c r="HBZ102" s="342"/>
      <c r="HCA102" s="342"/>
      <c r="HCB102" s="342"/>
      <c r="HCC102" s="342"/>
      <c r="HCD102" s="342"/>
      <c r="HCE102" s="342"/>
      <c r="HCF102" s="342"/>
      <c r="HCG102" s="342"/>
      <c r="HCH102" s="342"/>
      <c r="HCI102" s="342"/>
      <c r="HCJ102" s="342"/>
      <c r="HCK102" s="342"/>
      <c r="HCL102" s="342"/>
      <c r="HCM102" s="342"/>
      <c r="HCN102" s="342"/>
      <c r="HCO102" s="342"/>
      <c r="HCP102" s="342"/>
      <c r="HCQ102" s="342"/>
      <c r="HCR102" s="342"/>
      <c r="HCS102" s="342"/>
      <c r="HCT102" s="342"/>
      <c r="HCU102" s="342"/>
      <c r="HCV102" s="342"/>
      <c r="HCW102" s="342"/>
      <c r="HCX102" s="342"/>
      <c r="HCY102" s="342"/>
      <c r="HCZ102" s="342"/>
      <c r="HDA102" s="342"/>
      <c r="HDB102" s="342"/>
      <c r="HDC102" s="342"/>
      <c r="HDD102" s="342"/>
      <c r="HDE102" s="342"/>
      <c r="HDF102" s="342"/>
      <c r="HDG102" s="342"/>
      <c r="HDH102" s="342"/>
      <c r="HDI102" s="342"/>
      <c r="HDJ102" s="342"/>
      <c r="HDK102" s="342"/>
      <c r="HDL102" s="342"/>
      <c r="HDM102" s="342"/>
      <c r="HDN102" s="342"/>
      <c r="HDO102" s="342"/>
      <c r="HDP102" s="342"/>
      <c r="HDQ102" s="342"/>
      <c r="HDR102" s="342"/>
      <c r="HDS102" s="342"/>
      <c r="HDT102" s="342"/>
      <c r="HDU102" s="342"/>
      <c r="HDV102" s="342"/>
      <c r="HDW102" s="342"/>
      <c r="HDX102" s="342"/>
      <c r="HDY102" s="342"/>
      <c r="HDZ102" s="342"/>
      <c r="HEA102" s="342"/>
      <c r="HEB102" s="342"/>
      <c r="HEC102" s="342"/>
      <c r="HED102" s="342"/>
      <c r="HEE102" s="342"/>
      <c r="HEF102" s="342"/>
      <c r="HEG102" s="342"/>
      <c r="HEH102" s="342"/>
      <c r="HEI102" s="342"/>
      <c r="HEJ102" s="342"/>
      <c r="HEK102" s="342"/>
      <c r="HEL102" s="342"/>
      <c r="HEM102" s="342"/>
      <c r="HEN102" s="342"/>
      <c r="HEO102" s="342"/>
      <c r="HEP102" s="342"/>
      <c r="HEQ102" s="342"/>
      <c r="HER102" s="342"/>
      <c r="HES102" s="342"/>
      <c r="HET102" s="342"/>
      <c r="HEU102" s="342"/>
      <c r="HEV102" s="342"/>
      <c r="HEW102" s="342"/>
      <c r="HEX102" s="342"/>
      <c r="HEY102" s="342"/>
      <c r="HEZ102" s="342"/>
      <c r="HFA102" s="342"/>
      <c r="HFB102" s="342"/>
      <c r="HFC102" s="342"/>
      <c r="HFD102" s="342"/>
      <c r="HFE102" s="342"/>
      <c r="HFF102" s="342"/>
      <c r="HFG102" s="342"/>
      <c r="HFH102" s="342"/>
      <c r="HFI102" s="342"/>
      <c r="HFJ102" s="342"/>
      <c r="HFK102" s="342"/>
      <c r="HFL102" s="342"/>
      <c r="HFM102" s="342"/>
      <c r="HFN102" s="342"/>
      <c r="HFO102" s="342"/>
      <c r="HFP102" s="342"/>
      <c r="HFQ102" s="342"/>
      <c r="HFR102" s="342"/>
      <c r="HFS102" s="342"/>
      <c r="HFT102" s="342"/>
      <c r="HFU102" s="342"/>
      <c r="HFV102" s="342"/>
      <c r="HFW102" s="342"/>
      <c r="HFX102" s="342"/>
      <c r="HFY102" s="342"/>
      <c r="HFZ102" s="342"/>
      <c r="HGA102" s="342"/>
      <c r="HGB102" s="342"/>
      <c r="HGC102" s="342"/>
      <c r="HGD102" s="342"/>
      <c r="HGE102" s="342"/>
      <c r="HGF102" s="342"/>
      <c r="HGG102" s="342"/>
      <c r="HGH102" s="342"/>
      <c r="HGI102" s="342"/>
      <c r="HGJ102" s="342"/>
      <c r="HGK102" s="342"/>
      <c r="HGL102" s="342"/>
      <c r="HGM102" s="342"/>
      <c r="HGN102" s="342"/>
      <c r="HGO102" s="342"/>
      <c r="HGP102" s="342"/>
      <c r="HGQ102" s="342"/>
      <c r="HGR102" s="342"/>
      <c r="HGS102" s="342"/>
      <c r="HGT102" s="342"/>
      <c r="HGU102" s="342"/>
      <c r="HGV102" s="342"/>
      <c r="HGW102" s="342"/>
      <c r="HGX102" s="342"/>
      <c r="HGY102" s="342"/>
      <c r="HGZ102" s="342"/>
      <c r="HHA102" s="342"/>
      <c r="HHB102" s="342"/>
      <c r="HHC102" s="342"/>
      <c r="HHD102" s="342"/>
      <c r="HHE102" s="342"/>
      <c r="HHF102" s="342"/>
      <c r="HHG102" s="342"/>
      <c r="HHH102" s="342"/>
      <c r="HHI102" s="342"/>
      <c r="HHJ102" s="342"/>
      <c r="HHK102" s="342"/>
      <c r="HHL102" s="342"/>
      <c r="HHM102" s="342"/>
      <c r="HHN102" s="342"/>
      <c r="HHO102" s="342"/>
      <c r="HHP102" s="342"/>
      <c r="HHQ102" s="342"/>
      <c r="HHR102" s="342"/>
      <c r="HHS102" s="342"/>
      <c r="HHT102" s="342"/>
      <c r="HHU102" s="342"/>
      <c r="HHV102" s="342"/>
      <c r="HHW102" s="342"/>
      <c r="HHX102" s="342"/>
      <c r="HHY102" s="342"/>
      <c r="HHZ102" s="342"/>
      <c r="HIA102" s="342"/>
      <c r="HIB102" s="342"/>
      <c r="HIC102" s="342"/>
      <c r="HID102" s="342"/>
      <c r="HIE102" s="342"/>
      <c r="HIF102" s="342"/>
      <c r="HIG102" s="342"/>
      <c r="HIH102" s="342"/>
      <c r="HII102" s="342"/>
      <c r="HIJ102" s="342"/>
      <c r="HIK102" s="342"/>
      <c r="HIL102" s="342"/>
      <c r="HIM102" s="342"/>
      <c r="HIN102" s="342"/>
      <c r="HIO102" s="342"/>
      <c r="HIP102" s="342"/>
      <c r="HIQ102" s="342"/>
      <c r="HIR102" s="342"/>
      <c r="HIS102" s="342"/>
      <c r="HIT102" s="342"/>
      <c r="HIU102" s="342"/>
      <c r="HIV102" s="342"/>
      <c r="HIW102" s="342"/>
      <c r="HIX102" s="342"/>
      <c r="HIY102" s="342"/>
      <c r="HIZ102" s="342"/>
      <c r="HJA102" s="342"/>
      <c r="HJB102" s="342"/>
      <c r="HJC102" s="342"/>
      <c r="HJD102" s="342"/>
      <c r="HJE102" s="342"/>
      <c r="HJF102" s="342"/>
      <c r="HJG102" s="342"/>
      <c r="HJH102" s="342"/>
      <c r="HJI102" s="342"/>
      <c r="HJJ102" s="342"/>
      <c r="HJK102" s="342"/>
      <c r="HJL102" s="342"/>
      <c r="HJM102" s="342"/>
      <c r="HJN102" s="342"/>
      <c r="HJO102" s="342"/>
      <c r="HJP102" s="342"/>
      <c r="HJQ102" s="342"/>
      <c r="HJR102" s="342"/>
      <c r="HJS102" s="342"/>
      <c r="HJT102" s="342"/>
      <c r="HJU102" s="342"/>
      <c r="HJV102" s="342"/>
      <c r="HJW102" s="342"/>
      <c r="HJX102" s="342"/>
      <c r="HJY102" s="342"/>
      <c r="HJZ102" s="342"/>
      <c r="HKA102" s="342"/>
      <c r="HKB102" s="342"/>
      <c r="HKC102" s="342"/>
      <c r="HKD102" s="342"/>
      <c r="HKE102" s="342"/>
      <c r="HKF102" s="342"/>
      <c r="HKG102" s="342"/>
      <c r="HKH102" s="342"/>
      <c r="HKI102" s="342"/>
      <c r="HKJ102" s="342"/>
      <c r="HKK102" s="342"/>
      <c r="HKL102" s="342"/>
      <c r="HKM102" s="342"/>
      <c r="HKN102" s="342"/>
      <c r="HKO102" s="342"/>
      <c r="HKP102" s="342"/>
      <c r="HKQ102" s="342"/>
      <c r="HKR102" s="342"/>
      <c r="HKS102" s="342"/>
      <c r="HKT102" s="342"/>
      <c r="HKU102" s="342"/>
      <c r="HKV102" s="342"/>
      <c r="HKW102" s="342"/>
      <c r="HKX102" s="342"/>
      <c r="HKY102" s="342"/>
      <c r="HKZ102" s="342"/>
      <c r="HLA102" s="342"/>
      <c r="HLB102" s="342"/>
      <c r="HLC102" s="342"/>
      <c r="HLD102" s="342"/>
      <c r="HLE102" s="342"/>
      <c r="HLF102" s="342"/>
      <c r="HLG102" s="342"/>
      <c r="HLH102" s="342"/>
      <c r="HLI102" s="342"/>
      <c r="HLJ102" s="342"/>
      <c r="HLK102" s="342"/>
      <c r="HLL102" s="342"/>
      <c r="HLM102" s="342"/>
      <c r="HLN102" s="342"/>
      <c r="HLO102" s="342"/>
      <c r="HLP102" s="342"/>
      <c r="HLQ102" s="342"/>
      <c r="HLR102" s="342"/>
      <c r="HLS102" s="342"/>
      <c r="HLT102" s="342"/>
      <c r="HLU102" s="342"/>
      <c r="HLV102" s="342"/>
      <c r="HLW102" s="342"/>
      <c r="HLX102" s="342"/>
      <c r="HLY102" s="342"/>
      <c r="HLZ102" s="342"/>
      <c r="HMA102" s="342"/>
      <c r="HMB102" s="342"/>
      <c r="HMC102" s="342"/>
      <c r="HMD102" s="342"/>
      <c r="HME102" s="342"/>
      <c r="HMF102" s="342"/>
      <c r="HMG102" s="342"/>
      <c r="HMH102" s="342"/>
      <c r="HMI102" s="342"/>
      <c r="HMJ102" s="342"/>
      <c r="HMK102" s="342"/>
      <c r="HML102" s="342"/>
      <c r="HMM102" s="342"/>
      <c r="HMN102" s="342"/>
      <c r="HMO102" s="342"/>
      <c r="HMP102" s="342"/>
      <c r="HMQ102" s="342"/>
      <c r="HMR102" s="342"/>
      <c r="HMS102" s="342"/>
      <c r="HMT102" s="342"/>
      <c r="HMU102" s="342"/>
      <c r="HMV102" s="342"/>
      <c r="HMW102" s="342"/>
      <c r="HMX102" s="342"/>
      <c r="HMY102" s="342"/>
      <c r="HMZ102" s="342"/>
      <c r="HNA102" s="342"/>
      <c r="HNB102" s="342"/>
      <c r="HNC102" s="342"/>
      <c r="HND102" s="342"/>
      <c r="HNE102" s="342"/>
      <c r="HNF102" s="342"/>
      <c r="HNG102" s="342"/>
      <c r="HNH102" s="342"/>
      <c r="HNI102" s="342"/>
      <c r="HNJ102" s="342"/>
      <c r="HNK102" s="342"/>
      <c r="HNL102" s="342"/>
      <c r="HNM102" s="342"/>
      <c r="HNN102" s="342"/>
      <c r="HNO102" s="342"/>
      <c r="HNP102" s="342"/>
      <c r="HNQ102" s="342"/>
      <c r="HNR102" s="342"/>
      <c r="HNS102" s="342"/>
      <c r="HNT102" s="342"/>
      <c r="HNU102" s="342"/>
      <c r="HNV102" s="342"/>
      <c r="HNW102" s="342"/>
      <c r="HNX102" s="342"/>
      <c r="HNY102" s="342"/>
      <c r="HNZ102" s="342"/>
      <c r="HOA102" s="342"/>
      <c r="HOB102" s="342"/>
      <c r="HOC102" s="342"/>
      <c r="HOD102" s="342"/>
      <c r="HOE102" s="342"/>
      <c r="HOF102" s="342"/>
      <c r="HOG102" s="342"/>
      <c r="HOH102" s="342"/>
      <c r="HOI102" s="342"/>
      <c r="HOJ102" s="342"/>
      <c r="HOK102" s="342"/>
      <c r="HOL102" s="342"/>
      <c r="HOM102" s="342"/>
      <c r="HON102" s="342"/>
      <c r="HOO102" s="342"/>
      <c r="HOP102" s="342"/>
      <c r="HOQ102" s="342"/>
      <c r="HOR102" s="342"/>
      <c r="HOS102" s="342"/>
      <c r="HOT102" s="342"/>
      <c r="HOU102" s="342"/>
      <c r="HOV102" s="342"/>
      <c r="HOW102" s="342"/>
      <c r="HOX102" s="342"/>
      <c r="HOY102" s="342"/>
      <c r="HOZ102" s="342"/>
      <c r="HPA102" s="342"/>
      <c r="HPB102" s="342"/>
      <c r="HPC102" s="342"/>
      <c r="HPD102" s="342"/>
      <c r="HPE102" s="342"/>
      <c r="HPF102" s="342"/>
      <c r="HPG102" s="342"/>
      <c r="HPH102" s="342"/>
      <c r="HPI102" s="342"/>
      <c r="HPJ102" s="342"/>
      <c r="HPK102" s="342"/>
      <c r="HPL102" s="342"/>
      <c r="HPM102" s="342"/>
      <c r="HPN102" s="342"/>
      <c r="HPO102" s="342"/>
      <c r="HPP102" s="342"/>
      <c r="HPQ102" s="342"/>
      <c r="HPR102" s="342"/>
      <c r="HPS102" s="342"/>
      <c r="HPT102" s="342"/>
      <c r="HPU102" s="342"/>
      <c r="HPV102" s="342"/>
      <c r="HPW102" s="342"/>
      <c r="HPX102" s="342"/>
      <c r="HPY102" s="342"/>
      <c r="HPZ102" s="342"/>
      <c r="HQA102" s="342"/>
      <c r="HQB102" s="342"/>
      <c r="HQC102" s="342"/>
      <c r="HQD102" s="342"/>
      <c r="HQE102" s="342"/>
      <c r="HQF102" s="342"/>
      <c r="HQG102" s="342"/>
      <c r="HQH102" s="342"/>
      <c r="HQI102" s="342"/>
      <c r="HQJ102" s="342"/>
      <c r="HQK102" s="342"/>
      <c r="HQL102" s="342"/>
      <c r="HQM102" s="342"/>
      <c r="HQN102" s="342"/>
      <c r="HQO102" s="342"/>
      <c r="HQP102" s="342"/>
      <c r="HQQ102" s="342"/>
      <c r="HQR102" s="342"/>
      <c r="HQS102" s="342"/>
      <c r="HQT102" s="342"/>
      <c r="HQU102" s="342"/>
      <c r="HQV102" s="342"/>
      <c r="HQW102" s="342"/>
      <c r="HQX102" s="342"/>
      <c r="HQY102" s="342"/>
      <c r="HQZ102" s="342"/>
      <c r="HRA102" s="342"/>
      <c r="HRB102" s="342"/>
      <c r="HRC102" s="342"/>
      <c r="HRD102" s="342"/>
      <c r="HRE102" s="342"/>
      <c r="HRF102" s="342"/>
      <c r="HRG102" s="342"/>
      <c r="HRH102" s="342"/>
      <c r="HRI102" s="342"/>
      <c r="HRJ102" s="342"/>
      <c r="HRK102" s="342"/>
      <c r="HRL102" s="342"/>
      <c r="HRM102" s="342"/>
      <c r="HRN102" s="342"/>
      <c r="HRO102" s="342"/>
      <c r="HRP102" s="342"/>
      <c r="HRQ102" s="342"/>
      <c r="HRR102" s="342"/>
      <c r="HRS102" s="342"/>
      <c r="HRT102" s="342"/>
      <c r="HRU102" s="342"/>
      <c r="HRV102" s="342"/>
      <c r="HRW102" s="342"/>
      <c r="HRX102" s="342"/>
      <c r="HRY102" s="342"/>
      <c r="HRZ102" s="342"/>
      <c r="HSA102" s="342"/>
      <c r="HSB102" s="342"/>
      <c r="HSC102" s="342"/>
      <c r="HSD102" s="342"/>
      <c r="HSE102" s="342"/>
      <c r="HSF102" s="342"/>
      <c r="HSG102" s="342"/>
      <c r="HSH102" s="342"/>
      <c r="HSI102" s="342"/>
      <c r="HSJ102" s="342"/>
      <c r="HSK102" s="342"/>
      <c r="HSL102" s="342"/>
      <c r="HSM102" s="342"/>
      <c r="HSN102" s="342"/>
      <c r="HSO102" s="342"/>
      <c r="HSP102" s="342"/>
      <c r="HSQ102" s="342"/>
      <c r="HSR102" s="342"/>
      <c r="HSS102" s="342"/>
      <c r="HST102" s="342"/>
      <c r="HSU102" s="342"/>
      <c r="HSV102" s="342"/>
      <c r="HSW102" s="342"/>
      <c r="HSX102" s="342"/>
      <c r="HSY102" s="342"/>
      <c r="HSZ102" s="342"/>
      <c r="HTA102" s="342"/>
      <c r="HTB102" s="342"/>
      <c r="HTC102" s="342"/>
      <c r="HTD102" s="342"/>
      <c r="HTE102" s="342"/>
      <c r="HTF102" s="342"/>
      <c r="HTG102" s="342"/>
      <c r="HTH102" s="342"/>
      <c r="HTI102" s="342"/>
      <c r="HTJ102" s="342"/>
      <c r="HTK102" s="342"/>
      <c r="HTL102" s="342"/>
      <c r="HTM102" s="342"/>
      <c r="HTN102" s="342"/>
      <c r="HTO102" s="342"/>
      <c r="HTP102" s="342"/>
      <c r="HTQ102" s="342"/>
      <c r="HTR102" s="342"/>
      <c r="HTS102" s="342"/>
      <c r="HTT102" s="342"/>
      <c r="HTU102" s="342"/>
      <c r="HTV102" s="342"/>
      <c r="HTW102" s="342"/>
      <c r="HTX102" s="342"/>
      <c r="HTY102" s="342"/>
      <c r="HTZ102" s="342"/>
      <c r="HUA102" s="342"/>
      <c r="HUB102" s="342"/>
      <c r="HUC102" s="342"/>
      <c r="HUD102" s="342"/>
      <c r="HUE102" s="342"/>
      <c r="HUF102" s="342"/>
      <c r="HUG102" s="342"/>
      <c r="HUH102" s="342"/>
      <c r="HUI102" s="342"/>
      <c r="HUJ102" s="342"/>
      <c r="HUK102" s="342"/>
      <c r="HUL102" s="342"/>
      <c r="HUM102" s="342"/>
      <c r="HUN102" s="342"/>
      <c r="HUO102" s="342"/>
      <c r="HUP102" s="342"/>
      <c r="HUQ102" s="342"/>
      <c r="HUR102" s="342"/>
      <c r="HUS102" s="342"/>
      <c r="HUT102" s="342"/>
      <c r="HUU102" s="342"/>
      <c r="HUV102" s="342"/>
      <c r="HUW102" s="342"/>
      <c r="HUX102" s="342"/>
      <c r="HUY102" s="342"/>
      <c r="HUZ102" s="342"/>
      <c r="HVA102" s="342"/>
      <c r="HVB102" s="342"/>
      <c r="HVC102" s="342"/>
      <c r="HVD102" s="342"/>
      <c r="HVE102" s="342"/>
      <c r="HVF102" s="342"/>
      <c r="HVG102" s="342"/>
      <c r="HVH102" s="342"/>
      <c r="HVI102" s="342"/>
      <c r="HVJ102" s="342"/>
      <c r="HVK102" s="342"/>
      <c r="HVL102" s="342"/>
      <c r="HVM102" s="342"/>
      <c r="HVN102" s="342"/>
      <c r="HVO102" s="342"/>
      <c r="HVP102" s="342"/>
      <c r="HVQ102" s="342"/>
      <c r="HVR102" s="342"/>
      <c r="HVS102" s="342"/>
      <c r="HVT102" s="342"/>
      <c r="HVU102" s="342"/>
      <c r="HVV102" s="342"/>
      <c r="HVW102" s="342"/>
      <c r="HVX102" s="342"/>
      <c r="HVY102" s="342"/>
      <c r="HVZ102" s="342"/>
      <c r="HWA102" s="342"/>
      <c r="HWB102" s="342"/>
      <c r="HWC102" s="342"/>
      <c r="HWD102" s="342"/>
      <c r="HWE102" s="342"/>
      <c r="HWF102" s="342"/>
      <c r="HWG102" s="342"/>
      <c r="HWH102" s="342"/>
      <c r="HWI102" s="342"/>
      <c r="HWJ102" s="342"/>
      <c r="HWK102" s="342"/>
      <c r="HWL102" s="342"/>
      <c r="HWM102" s="342"/>
      <c r="HWN102" s="342"/>
      <c r="HWO102" s="342"/>
      <c r="HWP102" s="342"/>
      <c r="HWQ102" s="342"/>
      <c r="HWR102" s="342"/>
      <c r="HWS102" s="342"/>
      <c r="HWT102" s="342"/>
      <c r="HWU102" s="342"/>
      <c r="HWV102" s="342"/>
      <c r="HWW102" s="342"/>
      <c r="HWX102" s="342"/>
      <c r="HWY102" s="342"/>
      <c r="HWZ102" s="342"/>
      <c r="HXA102" s="342"/>
      <c r="HXB102" s="342"/>
      <c r="HXC102" s="342"/>
      <c r="HXD102" s="342"/>
      <c r="HXE102" s="342"/>
      <c r="HXF102" s="342"/>
      <c r="HXG102" s="342"/>
      <c r="HXH102" s="342"/>
      <c r="HXI102" s="342"/>
      <c r="HXJ102" s="342"/>
      <c r="HXK102" s="342"/>
      <c r="HXL102" s="342"/>
      <c r="HXM102" s="342"/>
      <c r="HXN102" s="342"/>
      <c r="HXO102" s="342"/>
      <c r="HXP102" s="342"/>
      <c r="HXQ102" s="342"/>
      <c r="HXR102" s="342"/>
      <c r="HXS102" s="342"/>
      <c r="HXT102" s="342"/>
      <c r="HXU102" s="342"/>
      <c r="HXV102" s="342"/>
      <c r="HXW102" s="342"/>
      <c r="HXX102" s="342"/>
      <c r="HXY102" s="342"/>
      <c r="HXZ102" s="342"/>
      <c r="HYA102" s="342"/>
      <c r="HYB102" s="342"/>
      <c r="HYC102" s="342"/>
      <c r="HYD102" s="342"/>
      <c r="HYE102" s="342"/>
      <c r="HYF102" s="342"/>
      <c r="HYG102" s="342"/>
      <c r="HYH102" s="342"/>
      <c r="HYI102" s="342"/>
      <c r="HYJ102" s="342"/>
      <c r="HYK102" s="342"/>
      <c r="HYL102" s="342"/>
      <c r="HYM102" s="342"/>
      <c r="HYN102" s="342"/>
      <c r="HYO102" s="342"/>
      <c r="HYP102" s="342"/>
      <c r="HYQ102" s="342"/>
      <c r="HYR102" s="342"/>
      <c r="HYS102" s="342"/>
      <c r="HYT102" s="342"/>
      <c r="HYU102" s="342"/>
      <c r="HYV102" s="342"/>
      <c r="HYW102" s="342"/>
      <c r="HYX102" s="342"/>
      <c r="HYY102" s="342"/>
      <c r="HYZ102" s="342"/>
      <c r="HZA102" s="342"/>
      <c r="HZB102" s="342"/>
      <c r="HZC102" s="342"/>
      <c r="HZD102" s="342"/>
      <c r="HZE102" s="342"/>
      <c r="HZF102" s="342"/>
      <c r="HZG102" s="342"/>
      <c r="HZH102" s="342"/>
      <c r="HZI102" s="342"/>
      <c r="HZJ102" s="342"/>
      <c r="HZK102" s="342"/>
      <c r="HZL102" s="342"/>
      <c r="HZM102" s="342"/>
      <c r="HZN102" s="342"/>
      <c r="HZO102" s="342"/>
      <c r="HZP102" s="342"/>
      <c r="HZQ102" s="342"/>
      <c r="HZR102" s="342"/>
      <c r="HZS102" s="342"/>
      <c r="HZT102" s="342"/>
      <c r="HZU102" s="342"/>
      <c r="HZV102" s="342"/>
      <c r="HZW102" s="342"/>
      <c r="HZX102" s="342"/>
      <c r="HZY102" s="342"/>
      <c r="HZZ102" s="342"/>
      <c r="IAA102" s="342"/>
      <c r="IAB102" s="342"/>
      <c r="IAC102" s="342"/>
      <c r="IAD102" s="342"/>
      <c r="IAE102" s="342"/>
      <c r="IAF102" s="342"/>
      <c r="IAG102" s="342"/>
      <c r="IAH102" s="342"/>
      <c r="IAI102" s="342"/>
      <c r="IAJ102" s="342"/>
      <c r="IAK102" s="342"/>
      <c r="IAL102" s="342"/>
      <c r="IAM102" s="342"/>
      <c r="IAN102" s="342"/>
      <c r="IAO102" s="342"/>
      <c r="IAP102" s="342"/>
      <c r="IAQ102" s="342"/>
      <c r="IAR102" s="342"/>
      <c r="IAS102" s="342"/>
      <c r="IAT102" s="342"/>
      <c r="IAU102" s="342"/>
      <c r="IAV102" s="342"/>
      <c r="IAW102" s="342"/>
      <c r="IAX102" s="342"/>
      <c r="IAY102" s="342"/>
      <c r="IAZ102" s="342"/>
      <c r="IBA102" s="342"/>
      <c r="IBB102" s="342"/>
      <c r="IBC102" s="342"/>
      <c r="IBD102" s="342"/>
      <c r="IBE102" s="342"/>
      <c r="IBF102" s="342"/>
      <c r="IBG102" s="342"/>
      <c r="IBH102" s="342"/>
      <c r="IBI102" s="342"/>
      <c r="IBJ102" s="342"/>
      <c r="IBK102" s="342"/>
      <c r="IBL102" s="342"/>
      <c r="IBM102" s="342"/>
      <c r="IBN102" s="342"/>
      <c r="IBO102" s="342"/>
      <c r="IBP102" s="342"/>
      <c r="IBQ102" s="342"/>
      <c r="IBR102" s="342"/>
      <c r="IBS102" s="342"/>
      <c r="IBT102" s="342"/>
      <c r="IBU102" s="342"/>
      <c r="IBV102" s="342"/>
      <c r="IBW102" s="342"/>
      <c r="IBX102" s="342"/>
      <c r="IBY102" s="342"/>
      <c r="IBZ102" s="342"/>
      <c r="ICA102" s="342"/>
      <c r="ICB102" s="342"/>
      <c r="ICC102" s="342"/>
      <c r="ICD102" s="342"/>
      <c r="ICE102" s="342"/>
      <c r="ICF102" s="342"/>
      <c r="ICG102" s="342"/>
      <c r="ICH102" s="342"/>
      <c r="ICI102" s="342"/>
      <c r="ICJ102" s="342"/>
      <c r="ICK102" s="342"/>
      <c r="ICL102" s="342"/>
      <c r="ICM102" s="342"/>
      <c r="ICN102" s="342"/>
      <c r="ICO102" s="342"/>
      <c r="ICP102" s="342"/>
      <c r="ICQ102" s="342"/>
      <c r="ICR102" s="342"/>
      <c r="ICS102" s="342"/>
      <c r="ICT102" s="342"/>
      <c r="ICU102" s="342"/>
      <c r="ICV102" s="342"/>
      <c r="ICW102" s="342"/>
      <c r="ICX102" s="342"/>
      <c r="ICY102" s="342"/>
      <c r="ICZ102" s="342"/>
      <c r="IDA102" s="342"/>
      <c r="IDB102" s="342"/>
      <c r="IDC102" s="342"/>
      <c r="IDD102" s="342"/>
      <c r="IDE102" s="342"/>
      <c r="IDF102" s="342"/>
      <c r="IDG102" s="342"/>
      <c r="IDH102" s="342"/>
      <c r="IDI102" s="342"/>
      <c r="IDJ102" s="342"/>
      <c r="IDK102" s="342"/>
      <c r="IDL102" s="342"/>
      <c r="IDM102" s="342"/>
      <c r="IDN102" s="342"/>
      <c r="IDO102" s="342"/>
      <c r="IDP102" s="342"/>
      <c r="IDQ102" s="342"/>
      <c r="IDR102" s="342"/>
      <c r="IDS102" s="342"/>
      <c r="IDT102" s="342"/>
      <c r="IDU102" s="342"/>
      <c r="IDV102" s="342"/>
      <c r="IDW102" s="342"/>
      <c r="IDX102" s="342"/>
      <c r="IDY102" s="342"/>
      <c r="IDZ102" s="342"/>
      <c r="IEA102" s="342"/>
      <c r="IEB102" s="342"/>
      <c r="IEC102" s="342"/>
      <c r="IED102" s="342"/>
      <c r="IEE102" s="342"/>
      <c r="IEF102" s="342"/>
      <c r="IEG102" s="342"/>
      <c r="IEH102" s="342"/>
      <c r="IEI102" s="342"/>
      <c r="IEJ102" s="342"/>
      <c r="IEK102" s="342"/>
      <c r="IEL102" s="342"/>
      <c r="IEM102" s="342"/>
      <c r="IEN102" s="342"/>
      <c r="IEO102" s="342"/>
      <c r="IEP102" s="342"/>
      <c r="IEQ102" s="342"/>
      <c r="IER102" s="342"/>
      <c r="IES102" s="342"/>
      <c r="IET102" s="342"/>
      <c r="IEU102" s="342"/>
      <c r="IEV102" s="342"/>
      <c r="IEW102" s="342"/>
      <c r="IEX102" s="342"/>
      <c r="IEY102" s="342"/>
      <c r="IEZ102" s="342"/>
      <c r="IFA102" s="342"/>
      <c r="IFB102" s="342"/>
      <c r="IFC102" s="342"/>
      <c r="IFD102" s="342"/>
      <c r="IFE102" s="342"/>
      <c r="IFF102" s="342"/>
      <c r="IFG102" s="342"/>
      <c r="IFH102" s="342"/>
      <c r="IFI102" s="342"/>
      <c r="IFJ102" s="342"/>
      <c r="IFK102" s="342"/>
      <c r="IFL102" s="342"/>
      <c r="IFM102" s="342"/>
      <c r="IFN102" s="342"/>
      <c r="IFO102" s="342"/>
      <c r="IFP102" s="342"/>
      <c r="IFQ102" s="342"/>
      <c r="IFR102" s="342"/>
      <c r="IFS102" s="342"/>
      <c r="IFT102" s="342"/>
      <c r="IFU102" s="342"/>
      <c r="IFV102" s="342"/>
      <c r="IFW102" s="342"/>
      <c r="IFX102" s="342"/>
      <c r="IFY102" s="342"/>
      <c r="IFZ102" s="342"/>
      <c r="IGA102" s="342"/>
      <c r="IGB102" s="342"/>
      <c r="IGC102" s="342"/>
      <c r="IGD102" s="342"/>
      <c r="IGE102" s="342"/>
      <c r="IGF102" s="342"/>
      <c r="IGG102" s="342"/>
      <c r="IGH102" s="342"/>
      <c r="IGI102" s="342"/>
      <c r="IGJ102" s="342"/>
      <c r="IGK102" s="342"/>
      <c r="IGL102" s="342"/>
      <c r="IGM102" s="342"/>
      <c r="IGN102" s="342"/>
      <c r="IGO102" s="342"/>
      <c r="IGP102" s="342"/>
      <c r="IGQ102" s="342"/>
      <c r="IGR102" s="342"/>
      <c r="IGS102" s="342"/>
      <c r="IGT102" s="342"/>
      <c r="IGU102" s="342"/>
      <c r="IGV102" s="342"/>
      <c r="IGW102" s="342"/>
      <c r="IGX102" s="342"/>
      <c r="IGY102" s="342"/>
      <c r="IGZ102" s="342"/>
      <c r="IHA102" s="342"/>
      <c r="IHB102" s="342"/>
      <c r="IHC102" s="342"/>
      <c r="IHD102" s="342"/>
      <c r="IHE102" s="342"/>
      <c r="IHF102" s="342"/>
      <c r="IHG102" s="342"/>
      <c r="IHH102" s="342"/>
      <c r="IHI102" s="342"/>
      <c r="IHJ102" s="342"/>
      <c r="IHK102" s="342"/>
      <c r="IHL102" s="342"/>
      <c r="IHM102" s="342"/>
      <c r="IHN102" s="342"/>
      <c r="IHO102" s="342"/>
      <c r="IHP102" s="342"/>
      <c r="IHQ102" s="342"/>
      <c r="IHR102" s="342"/>
      <c r="IHS102" s="342"/>
      <c r="IHT102" s="342"/>
      <c r="IHU102" s="342"/>
      <c r="IHV102" s="342"/>
      <c r="IHW102" s="342"/>
      <c r="IHX102" s="342"/>
      <c r="IHY102" s="342"/>
      <c r="IHZ102" s="342"/>
      <c r="IIA102" s="342"/>
      <c r="IIB102" s="342"/>
      <c r="IIC102" s="342"/>
      <c r="IID102" s="342"/>
      <c r="IIE102" s="342"/>
      <c r="IIF102" s="342"/>
      <c r="IIG102" s="342"/>
      <c r="IIH102" s="342"/>
      <c r="III102" s="342"/>
      <c r="IIJ102" s="342"/>
      <c r="IIK102" s="342"/>
      <c r="IIL102" s="342"/>
      <c r="IIM102" s="342"/>
      <c r="IIN102" s="342"/>
      <c r="IIO102" s="342"/>
      <c r="IIP102" s="342"/>
      <c r="IIQ102" s="342"/>
      <c r="IIR102" s="342"/>
      <c r="IIS102" s="342"/>
      <c r="IIT102" s="342"/>
      <c r="IIU102" s="342"/>
      <c r="IIV102" s="342"/>
      <c r="IIW102" s="342"/>
      <c r="IIX102" s="342"/>
      <c r="IIY102" s="342"/>
      <c r="IIZ102" s="342"/>
      <c r="IJA102" s="342"/>
      <c r="IJB102" s="342"/>
      <c r="IJC102" s="342"/>
      <c r="IJD102" s="342"/>
      <c r="IJE102" s="342"/>
      <c r="IJF102" s="342"/>
      <c r="IJG102" s="342"/>
      <c r="IJH102" s="342"/>
      <c r="IJI102" s="342"/>
      <c r="IJJ102" s="342"/>
      <c r="IJK102" s="342"/>
      <c r="IJL102" s="342"/>
      <c r="IJM102" s="342"/>
      <c r="IJN102" s="342"/>
      <c r="IJO102" s="342"/>
      <c r="IJP102" s="342"/>
      <c r="IJQ102" s="342"/>
      <c r="IJR102" s="342"/>
      <c r="IJS102" s="342"/>
      <c r="IJT102" s="342"/>
      <c r="IJU102" s="342"/>
      <c r="IJV102" s="342"/>
      <c r="IJW102" s="342"/>
      <c r="IJX102" s="342"/>
      <c r="IJY102" s="342"/>
      <c r="IJZ102" s="342"/>
      <c r="IKA102" s="342"/>
      <c r="IKB102" s="342"/>
      <c r="IKC102" s="342"/>
      <c r="IKD102" s="342"/>
      <c r="IKE102" s="342"/>
      <c r="IKF102" s="342"/>
      <c r="IKG102" s="342"/>
      <c r="IKH102" s="342"/>
      <c r="IKI102" s="342"/>
      <c r="IKJ102" s="342"/>
      <c r="IKK102" s="342"/>
      <c r="IKL102" s="342"/>
      <c r="IKM102" s="342"/>
      <c r="IKN102" s="342"/>
      <c r="IKO102" s="342"/>
      <c r="IKP102" s="342"/>
      <c r="IKQ102" s="342"/>
      <c r="IKR102" s="342"/>
      <c r="IKS102" s="342"/>
      <c r="IKT102" s="342"/>
      <c r="IKU102" s="342"/>
      <c r="IKV102" s="342"/>
      <c r="IKW102" s="342"/>
      <c r="IKX102" s="342"/>
      <c r="IKY102" s="342"/>
      <c r="IKZ102" s="342"/>
      <c r="ILA102" s="342"/>
      <c r="ILB102" s="342"/>
      <c r="ILC102" s="342"/>
      <c r="ILD102" s="342"/>
      <c r="ILE102" s="342"/>
      <c r="ILF102" s="342"/>
      <c r="ILG102" s="342"/>
      <c r="ILH102" s="342"/>
      <c r="ILI102" s="342"/>
      <c r="ILJ102" s="342"/>
      <c r="ILK102" s="342"/>
      <c r="ILL102" s="342"/>
      <c r="ILM102" s="342"/>
      <c r="ILN102" s="342"/>
      <c r="ILO102" s="342"/>
      <c r="ILP102" s="342"/>
      <c r="ILQ102" s="342"/>
      <c r="ILR102" s="342"/>
      <c r="ILS102" s="342"/>
      <c r="ILT102" s="342"/>
      <c r="ILU102" s="342"/>
      <c r="ILV102" s="342"/>
      <c r="ILW102" s="342"/>
      <c r="ILX102" s="342"/>
      <c r="ILY102" s="342"/>
      <c r="ILZ102" s="342"/>
      <c r="IMA102" s="342"/>
      <c r="IMB102" s="342"/>
      <c r="IMC102" s="342"/>
      <c r="IMD102" s="342"/>
      <c r="IME102" s="342"/>
      <c r="IMF102" s="342"/>
      <c r="IMG102" s="342"/>
      <c r="IMH102" s="342"/>
      <c r="IMI102" s="342"/>
      <c r="IMJ102" s="342"/>
      <c r="IMK102" s="342"/>
      <c r="IML102" s="342"/>
      <c r="IMM102" s="342"/>
      <c r="IMN102" s="342"/>
      <c r="IMO102" s="342"/>
      <c r="IMP102" s="342"/>
      <c r="IMQ102" s="342"/>
      <c r="IMR102" s="342"/>
      <c r="IMS102" s="342"/>
      <c r="IMT102" s="342"/>
      <c r="IMU102" s="342"/>
      <c r="IMV102" s="342"/>
      <c r="IMW102" s="342"/>
      <c r="IMX102" s="342"/>
      <c r="IMY102" s="342"/>
      <c r="IMZ102" s="342"/>
      <c r="INA102" s="342"/>
      <c r="INB102" s="342"/>
      <c r="INC102" s="342"/>
      <c r="IND102" s="342"/>
      <c r="INE102" s="342"/>
      <c r="INF102" s="342"/>
      <c r="ING102" s="342"/>
      <c r="INH102" s="342"/>
      <c r="INI102" s="342"/>
      <c r="INJ102" s="342"/>
      <c r="INK102" s="342"/>
      <c r="INL102" s="342"/>
      <c r="INM102" s="342"/>
      <c r="INN102" s="342"/>
      <c r="INO102" s="342"/>
      <c r="INP102" s="342"/>
      <c r="INQ102" s="342"/>
      <c r="INR102" s="342"/>
      <c r="INS102" s="342"/>
      <c r="INT102" s="342"/>
      <c r="INU102" s="342"/>
      <c r="INV102" s="342"/>
      <c r="INW102" s="342"/>
      <c r="INX102" s="342"/>
      <c r="INY102" s="342"/>
      <c r="INZ102" s="342"/>
      <c r="IOA102" s="342"/>
      <c r="IOB102" s="342"/>
      <c r="IOC102" s="342"/>
      <c r="IOD102" s="342"/>
      <c r="IOE102" s="342"/>
      <c r="IOF102" s="342"/>
      <c r="IOG102" s="342"/>
      <c r="IOH102" s="342"/>
      <c r="IOI102" s="342"/>
      <c r="IOJ102" s="342"/>
      <c r="IOK102" s="342"/>
      <c r="IOL102" s="342"/>
      <c r="IOM102" s="342"/>
      <c r="ION102" s="342"/>
      <c r="IOO102" s="342"/>
      <c r="IOP102" s="342"/>
      <c r="IOQ102" s="342"/>
      <c r="IOR102" s="342"/>
      <c r="IOS102" s="342"/>
      <c r="IOT102" s="342"/>
      <c r="IOU102" s="342"/>
      <c r="IOV102" s="342"/>
      <c r="IOW102" s="342"/>
      <c r="IOX102" s="342"/>
      <c r="IOY102" s="342"/>
      <c r="IOZ102" s="342"/>
      <c r="IPA102" s="342"/>
      <c r="IPB102" s="342"/>
      <c r="IPC102" s="342"/>
      <c r="IPD102" s="342"/>
      <c r="IPE102" s="342"/>
      <c r="IPF102" s="342"/>
      <c r="IPG102" s="342"/>
      <c r="IPH102" s="342"/>
      <c r="IPI102" s="342"/>
      <c r="IPJ102" s="342"/>
      <c r="IPK102" s="342"/>
      <c r="IPL102" s="342"/>
      <c r="IPM102" s="342"/>
      <c r="IPN102" s="342"/>
      <c r="IPO102" s="342"/>
      <c r="IPP102" s="342"/>
      <c r="IPQ102" s="342"/>
      <c r="IPR102" s="342"/>
      <c r="IPS102" s="342"/>
      <c r="IPT102" s="342"/>
      <c r="IPU102" s="342"/>
      <c r="IPV102" s="342"/>
      <c r="IPW102" s="342"/>
      <c r="IPX102" s="342"/>
      <c r="IPY102" s="342"/>
      <c r="IPZ102" s="342"/>
      <c r="IQA102" s="342"/>
      <c r="IQB102" s="342"/>
      <c r="IQC102" s="342"/>
      <c r="IQD102" s="342"/>
      <c r="IQE102" s="342"/>
      <c r="IQF102" s="342"/>
      <c r="IQG102" s="342"/>
      <c r="IQH102" s="342"/>
      <c r="IQI102" s="342"/>
      <c r="IQJ102" s="342"/>
      <c r="IQK102" s="342"/>
      <c r="IQL102" s="342"/>
      <c r="IQM102" s="342"/>
      <c r="IQN102" s="342"/>
      <c r="IQO102" s="342"/>
      <c r="IQP102" s="342"/>
      <c r="IQQ102" s="342"/>
      <c r="IQR102" s="342"/>
      <c r="IQS102" s="342"/>
      <c r="IQT102" s="342"/>
      <c r="IQU102" s="342"/>
      <c r="IQV102" s="342"/>
      <c r="IQW102" s="342"/>
      <c r="IQX102" s="342"/>
      <c r="IQY102" s="342"/>
      <c r="IQZ102" s="342"/>
      <c r="IRA102" s="342"/>
      <c r="IRB102" s="342"/>
      <c r="IRC102" s="342"/>
      <c r="IRD102" s="342"/>
      <c r="IRE102" s="342"/>
      <c r="IRF102" s="342"/>
      <c r="IRG102" s="342"/>
      <c r="IRH102" s="342"/>
      <c r="IRI102" s="342"/>
      <c r="IRJ102" s="342"/>
      <c r="IRK102" s="342"/>
      <c r="IRL102" s="342"/>
      <c r="IRM102" s="342"/>
      <c r="IRN102" s="342"/>
      <c r="IRO102" s="342"/>
      <c r="IRP102" s="342"/>
      <c r="IRQ102" s="342"/>
      <c r="IRR102" s="342"/>
      <c r="IRS102" s="342"/>
      <c r="IRT102" s="342"/>
      <c r="IRU102" s="342"/>
      <c r="IRV102" s="342"/>
      <c r="IRW102" s="342"/>
      <c r="IRX102" s="342"/>
      <c r="IRY102" s="342"/>
      <c r="IRZ102" s="342"/>
      <c r="ISA102" s="342"/>
      <c r="ISB102" s="342"/>
      <c r="ISC102" s="342"/>
      <c r="ISD102" s="342"/>
      <c r="ISE102" s="342"/>
      <c r="ISF102" s="342"/>
      <c r="ISG102" s="342"/>
      <c r="ISH102" s="342"/>
      <c r="ISI102" s="342"/>
      <c r="ISJ102" s="342"/>
      <c r="ISK102" s="342"/>
      <c r="ISL102" s="342"/>
      <c r="ISM102" s="342"/>
      <c r="ISN102" s="342"/>
      <c r="ISO102" s="342"/>
      <c r="ISP102" s="342"/>
      <c r="ISQ102" s="342"/>
      <c r="ISR102" s="342"/>
      <c r="ISS102" s="342"/>
      <c r="IST102" s="342"/>
      <c r="ISU102" s="342"/>
      <c r="ISV102" s="342"/>
      <c r="ISW102" s="342"/>
      <c r="ISX102" s="342"/>
      <c r="ISY102" s="342"/>
      <c r="ISZ102" s="342"/>
      <c r="ITA102" s="342"/>
      <c r="ITB102" s="342"/>
      <c r="ITC102" s="342"/>
      <c r="ITD102" s="342"/>
      <c r="ITE102" s="342"/>
      <c r="ITF102" s="342"/>
      <c r="ITG102" s="342"/>
      <c r="ITH102" s="342"/>
      <c r="ITI102" s="342"/>
      <c r="ITJ102" s="342"/>
      <c r="ITK102" s="342"/>
      <c r="ITL102" s="342"/>
      <c r="ITM102" s="342"/>
      <c r="ITN102" s="342"/>
      <c r="ITO102" s="342"/>
      <c r="ITP102" s="342"/>
      <c r="ITQ102" s="342"/>
      <c r="ITR102" s="342"/>
      <c r="ITS102" s="342"/>
      <c r="ITT102" s="342"/>
      <c r="ITU102" s="342"/>
      <c r="ITV102" s="342"/>
      <c r="ITW102" s="342"/>
      <c r="ITX102" s="342"/>
      <c r="ITY102" s="342"/>
      <c r="ITZ102" s="342"/>
      <c r="IUA102" s="342"/>
      <c r="IUB102" s="342"/>
      <c r="IUC102" s="342"/>
      <c r="IUD102" s="342"/>
      <c r="IUE102" s="342"/>
      <c r="IUF102" s="342"/>
      <c r="IUG102" s="342"/>
      <c r="IUH102" s="342"/>
      <c r="IUI102" s="342"/>
      <c r="IUJ102" s="342"/>
      <c r="IUK102" s="342"/>
      <c r="IUL102" s="342"/>
      <c r="IUM102" s="342"/>
      <c r="IUN102" s="342"/>
      <c r="IUO102" s="342"/>
      <c r="IUP102" s="342"/>
      <c r="IUQ102" s="342"/>
      <c r="IUR102" s="342"/>
      <c r="IUS102" s="342"/>
      <c r="IUT102" s="342"/>
      <c r="IUU102" s="342"/>
      <c r="IUV102" s="342"/>
      <c r="IUW102" s="342"/>
      <c r="IUX102" s="342"/>
      <c r="IUY102" s="342"/>
      <c r="IUZ102" s="342"/>
      <c r="IVA102" s="342"/>
      <c r="IVB102" s="342"/>
      <c r="IVC102" s="342"/>
      <c r="IVD102" s="342"/>
      <c r="IVE102" s="342"/>
      <c r="IVF102" s="342"/>
      <c r="IVG102" s="342"/>
      <c r="IVH102" s="342"/>
      <c r="IVI102" s="342"/>
      <c r="IVJ102" s="342"/>
      <c r="IVK102" s="342"/>
      <c r="IVL102" s="342"/>
      <c r="IVM102" s="342"/>
      <c r="IVN102" s="342"/>
      <c r="IVO102" s="342"/>
      <c r="IVP102" s="342"/>
      <c r="IVQ102" s="342"/>
      <c r="IVR102" s="342"/>
      <c r="IVS102" s="342"/>
      <c r="IVT102" s="342"/>
      <c r="IVU102" s="342"/>
      <c r="IVV102" s="342"/>
      <c r="IVW102" s="342"/>
      <c r="IVX102" s="342"/>
      <c r="IVY102" s="342"/>
      <c r="IVZ102" s="342"/>
      <c r="IWA102" s="342"/>
      <c r="IWB102" s="342"/>
      <c r="IWC102" s="342"/>
      <c r="IWD102" s="342"/>
      <c r="IWE102" s="342"/>
      <c r="IWF102" s="342"/>
      <c r="IWG102" s="342"/>
      <c r="IWH102" s="342"/>
      <c r="IWI102" s="342"/>
      <c r="IWJ102" s="342"/>
      <c r="IWK102" s="342"/>
      <c r="IWL102" s="342"/>
      <c r="IWM102" s="342"/>
      <c r="IWN102" s="342"/>
      <c r="IWO102" s="342"/>
      <c r="IWP102" s="342"/>
      <c r="IWQ102" s="342"/>
      <c r="IWR102" s="342"/>
      <c r="IWS102" s="342"/>
      <c r="IWT102" s="342"/>
      <c r="IWU102" s="342"/>
      <c r="IWV102" s="342"/>
      <c r="IWW102" s="342"/>
      <c r="IWX102" s="342"/>
      <c r="IWY102" s="342"/>
      <c r="IWZ102" s="342"/>
      <c r="IXA102" s="342"/>
      <c r="IXB102" s="342"/>
      <c r="IXC102" s="342"/>
      <c r="IXD102" s="342"/>
      <c r="IXE102" s="342"/>
      <c r="IXF102" s="342"/>
      <c r="IXG102" s="342"/>
      <c r="IXH102" s="342"/>
      <c r="IXI102" s="342"/>
      <c r="IXJ102" s="342"/>
      <c r="IXK102" s="342"/>
      <c r="IXL102" s="342"/>
      <c r="IXM102" s="342"/>
      <c r="IXN102" s="342"/>
      <c r="IXO102" s="342"/>
      <c r="IXP102" s="342"/>
      <c r="IXQ102" s="342"/>
      <c r="IXR102" s="342"/>
      <c r="IXS102" s="342"/>
      <c r="IXT102" s="342"/>
      <c r="IXU102" s="342"/>
      <c r="IXV102" s="342"/>
      <c r="IXW102" s="342"/>
      <c r="IXX102" s="342"/>
      <c r="IXY102" s="342"/>
      <c r="IXZ102" s="342"/>
      <c r="IYA102" s="342"/>
      <c r="IYB102" s="342"/>
      <c r="IYC102" s="342"/>
      <c r="IYD102" s="342"/>
      <c r="IYE102" s="342"/>
      <c r="IYF102" s="342"/>
      <c r="IYG102" s="342"/>
      <c r="IYH102" s="342"/>
      <c r="IYI102" s="342"/>
      <c r="IYJ102" s="342"/>
      <c r="IYK102" s="342"/>
      <c r="IYL102" s="342"/>
      <c r="IYM102" s="342"/>
      <c r="IYN102" s="342"/>
      <c r="IYO102" s="342"/>
      <c r="IYP102" s="342"/>
      <c r="IYQ102" s="342"/>
      <c r="IYR102" s="342"/>
      <c r="IYS102" s="342"/>
      <c r="IYT102" s="342"/>
      <c r="IYU102" s="342"/>
      <c r="IYV102" s="342"/>
      <c r="IYW102" s="342"/>
      <c r="IYX102" s="342"/>
      <c r="IYY102" s="342"/>
      <c r="IYZ102" s="342"/>
      <c r="IZA102" s="342"/>
      <c r="IZB102" s="342"/>
      <c r="IZC102" s="342"/>
      <c r="IZD102" s="342"/>
      <c r="IZE102" s="342"/>
      <c r="IZF102" s="342"/>
      <c r="IZG102" s="342"/>
      <c r="IZH102" s="342"/>
      <c r="IZI102" s="342"/>
      <c r="IZJ102" s="342"/>
      <c r="IZK102" s="342"/>
      <c r="IZL102" s="342"/>
      <c r="IZM102" s="342"/>
      <c r="IZN102" s="342"/>
      <c r="IZO102" s="342"/>
      <c r="IZP102" s="342"/>
      <c r="IZQ102" s="342"/>
      <c r="IZR102" s="342"/>
      <c r="IZS102" s="342"/>
      <c r="IZT102" s="342"/>
      <c r="IZU102" s="342"/>
      <c r="IZV102" s="342"/>
      <c r="IZW102" s="342"/>
      <c r="IZX102" s="342"/>
      <c r="IZY102" s="342"/>
      <c r="IZZ102" s="342"/>
      <c r="JAA102" s="342"/>
      <c r="JAB102" s="342"/>
      <c r="JAC102" s="342"/>
      <c r="JAD102" s="342"/>
      <c r="JAE102" s="342"/>
      <c r="JAF102" s="342"/>
      <c r="JAG102" s="342"/>
      <c r="JAH102" s="342"/>
      <c r="JAI102" s="342"/>
      <c r="JAJ102" s="342"/>
      <c r="JAK102" s="342"/>
      <c r="JAL102" s="342"/>
      <c r="JAM102" s="342"/>
      <c r="JAN102" s="342"/>
      <c r="JAO102" s="342"/>
      <c r="JAP102" s="342"/>
      <c r="JAQ102" s="342"/>
      <c r="JAR102" s="342"/>
      <c r="JAS102" s="342"/>
      <c r="JAT102" s="342"/>
      <c r="JAU102" s="342"/>
      <c r="JAV102" s="342"/>
      <c r="JAW102" s="342"/>
      <c r="JAX102" s="342"/>
      <c r="JAY102" s="342"/>
      <c r="JAZ102" s="342"/>
      <c r="JBA102" s="342"/>
      <c r="JBB102" s="342"/>
      <c r="JBC102" s="342"/>
      <c r="JBD102" s="342"/>
      <c r="JBE102" s="342"/>
      <c r="JBF102" s="342"/>
      <c r="JBG102" s="342"/>
      <c r="JBH102" s="342"/>
      <c r="JBI102" s="342"/>
      <c r="JBJ102" s="342"/>
      <c r="JBK102" s="342"/>
      <c r="JBL102" s="342"/>
      <c r="JBM102" s="342"/>
      <c r="JBN102" s="342"/>
      <c r="JBO102" s="342"/>
      <c r="JBP102" s="342"/>
      <c r="JBQ102" s="342"/>
      <c r="JBR102" s="342"/>
      <c r="JBS102" s="342"/>
      <c r="JBT102" s="342"/>
      <c r="JBU102" s="342"/>
      <c r="JBV102" s="342"/>
      <c r="JBW102" s="342"/>
      <c r="JBX102" s="342"/>
      <c r="JBY102" s="342"/>
      <c r="JBZ102" s="342"/>
      <c r="JCA102" s="342"/>
      <c r="JCB102" s="342"/>
      <c r="JCC102" s="342"/>
      <c r="JCD102" s="342"/>
      <c r="JCE102" s="342"/>
      <c r="JCF102" s="342"/>
      <c r="JCG102" s="342"/>
      <c r="JCH102" s="342"/>
      <c r="JCI102" s="342"/>
      <c r="JCJ102" s="342"/>
      <c r="JCK102" s="342"/>
      <c r="JCL102" s="342"/>
      <c r="JCM102" s="342"/>
      <c r="JCN102" s="342"/>
      <c r="JCO102" s="342"/>
      <c r="JCP102" s="342"/>
      <c r="JCQ102" s="342"/>
      <c r="JCR102" s="342"/>
      <c r="JCS102" s="342"/>
      <c r="JCT102" s="342"/>
      <c r="JCU102" s="342"/>
      <c r="JCV102" s="342"/>
      <c r="JCW102" s="342"/>
      <c r="JCX102" s="342"/>
      <c r="JCY102" s="342"/>
      <c r="JCZ102" s="342"/>
      <c r="JDA102" s="342"/>
      <c r="JDB102" s="342"/>
      <c r="JDC102" s="342"/>
      <c r="JDD102" s="342"/>
      <c r="JDE102" s="342"/>
      <c r="JDF102" s="342"/>
      <c r="JDG102" s="342"/>
      <c r="JDH102" s="342"/>
      <c r="JDI102" s="342"/>
      <c r="JDJ102" s="342"/>
      <c r="JDK102" s="342"/>
      <c r="JDL102" s="342"/>
      <c r="JDM102" s="342"/>
      <c r="JDN102" s="342"/>
      <c r="JDO102" s="342"/>
      <c r="JDP102" s="342"/>
      <c r="JDQ102" s="342"/>
      <c r="JDR102" s="342"/>
      <c r="JDS102" s="342"/>
      <c r="JDT102" s="342"/>
      <c r="JDU102" s="342"/>
      <c r="JDV102" s="342"/>
      <c r="JDW102" s="342"/>
      <c r="JDX102" s="342"/>
      <c r="JDY102" s="342"/>
      <c r="JDZ102" s="342"/>
      <c r="JEA102" s="342"/>
      <c r="JEB102" s="342"/>
      <c r="JEC102" s="342"/>
      <c r="JED102" s="342"/>
      <c r="JEE102" s="342"/>
      <c r="JEF102" s="342"/>
      <c r="JEG102" s="342"/>
      <c r="JEH102" s="342"/>
      <c r="JEI102" s="342"/>
      <c r="JEJ102" s="342"/>
      <c r="JEK102" s="342"/>
      <c r="JEL102" s="342"/>
      <c r="JEM102" s="342"/>
      <c r="JEN102" s="342"/>
      <c r="JEO102" s="342"/>
      <c r="JEP102" s="342"/>
      <c r="JEQ102" s="342"/>
      <c r="JER102" s="342"/>
      <c r="JES102" s="342"/>
      <c r="JET102" s="342"/>
      <c r="JEU102" s="342"/>
      <c r="JEV102" s="342"/>
      <c r="JEW102" s="342"/>
      <c r="JEX102" s="342"/>
      <c r="JEY102" s="342"/>
      <c r="JEZ102" s="342"/>
      <c r="JFA102" s="342"/>
      <c r="JFB102" s="342"/>
      <c r="JFC102" s="342"/>
      <c r="JFD102" s="342"/>
      <c r="JFE102" s="342"/>
      <c r="JFF102" s="342"/>
      <c r="JFG102" s="342"/>
      <c r="JFH102" s="342"/>
      <c r="JFI102" s="342"/>
      <c r="JFJ102" s="342"/>
      <c r="JFK102" s="342"/>
      <c r="JFL102" s="342"/>
      <c r="JFM102" s="342"/>
      <c r="JFN102" s="342"/>
      <c r="JFO102" s="342"/>
      <c r="JFP102" s="342"/>
      <c r="JFQ102" s="342"/>
      <c r="JFR102" s="342"/>
      <c r="JFS102" s="342"/>
      <c r="JFT102" s="342"/>
      <c r="JFU102" s="342"/>
      <c r="JFV102" s="342"/>
      <c r="JFW102" s="342"/>
      <c r="JFX102" s="342"/>
      <c r="JFY102" s="342"/>
      <c r="JFZ102" s="342"/>
      <c r="JGA102" s="342"/>
      <c r="JGB102" s="342"/>
      <c r="JGC102" s="342"/>
      <c r="JGD102" s="342"/>
      <c r="JGE102" s="342"/>
      <c r="JGF102" s="342"/>
      <c r="JGG102" s="342"/>
      <c r="JGH102" s="342"/>
      <c r="JGI102" s="342"/>
      <c r="JGJ102" s="342"/>
      <c r="JGK102" s="342"/>
      <c r="JGL102" s="342"/>
      <c r="JGM102" s="342"/>
      <c r="JGN102" s="342"/>
      <c r="JGO102" s="342"/>
      <c r="JGP102" s="342"/>
      <c r="JGQ102" s="342"/>
      <c r="JGR102" s="342"/>
      <c r="JGS102" s="342"/>
      <c r="JGT102" s="342"/>
      <c r="JGU102" s="342"/>
      <c r="JGV102" s="342"/>
      <c r="JGW102" s="342"/>
      <c r="JGX102" s="342"/>
      <c r="JGY102" s="342"/>
      <c r="JGZ102" s="342"/>
      <c r="JHA102" s="342"/>
      <c r="JHB102" s="342"/>
      <c r="JHC102" s="342"/>
      <c r="JHD102" s="342"/>
      <c r="JHE102" s="342"/>
      <c r="JHF102" s="342"/>
      <c r="JHG102" s="342"/>
      <c r="JHH102" s="342"/>
      <c r="JHI102" s="342"/>
      <c r="JHJ102" s="342"/>
      <c r="JHK102" s="342"/>
      <c r="JHL102" s="342"/>
      <c r="JHM102" s="342"/>
      <c r="JHN102" s="342"/>
      <c r="JHO102" s="342"/>
      <c r="JHP102" s="342"/>
      <c r="JHQ102" s="342"/>
      <c r="JHR102" s="342"/>
      <c r="JHS102" s="342"/>
      <c r="JHT102" s="342"/>
      <c r="JHU102" s="342"/>
      <c r="JHV102" s="342"/>
      <c r="JHW102" s="342"/>
      <c r="JHX102" s="342"/>
      <c r="JHY102" s="342"/>
      <c r="JHZ102" s="342"/>
      <c r="JIA102" s="342"/>
      <c r="JIB102" s="342"/>
      <c r="JIC102" s="342"/>
      <c r="JID102" s="342"/>
      <c r="JIE102" s="342"/>
      <c r="JIF102" s="342"/>
      <c r="JIG102" s="342"/>
      <c r="JIH102" s="342"/>
      <c r="JII102" s="342"/>
      <c r="JIJ102" s="342"/>
      <c r="JIK102" s="342"/>
      <c r="JIL102" s="342"/>
      <c r="JIM102" s="342"/>
      <c r="JIN102" s="342"/>
      <c r="JIO102" s="342"/>
      <c r="JIP102" s="342"/>
      <c r="JIQ102" s="342"/>
      <c r="JIR102" s="342"/>
      <c r="JIS102" s="342"/>
      <c r="JIT102" s="342"/>
      <c r="JIU102" s="342"/>
      <c r="JIV102" s="342"/>
      <c r="JIW102" s="342"/>
      <c r="JIX102" s="342"/>
      <c r="JIY102" s="342"/>
      <c r="JIZ102" s="342"/>
      <c r="JJA102" s="342"/>
      <c r="JJB102" s="342"/>
      <c r="JJC102" s="342"/>
      <c r="JJD102" s="342"/>
      <c r="JJE102" s="342"/>
      <c r="JJF102" s="342"/>
      <c r="JJG102" s="342"/>
      <c r="JJH102" s="342"/>
      <c r="JJI102" s="342"/>
      <c r="JJJ102" s="342"/>
      <c r="JJK102" s="342"/>
      <c r="JJL102" s="342"/>
      <c r="JJM102" s="342"/>
      <c r="JJN102" s="342"/>
      <c r="JJO102" s="342"/>
      <c r="JJP102" s="342"/>
      <c r="JJQ102" s="342"/>
      <c r="JJR102" s="342"/>
      <c r="JJS102" s="342"/>
      <c r="JJT102" s="342"/>
      <c r="JJU102" s="342"/>
      <c r="JJV102" s="342"/>
      <c r="JJW102" s="342"/>
      <c r="JJX102" s="342"/>
      <c r="JJY102" s="342"/>
      <c r="JJZ102" s="342"/>
      <c r="JKA102" s="342"/>
      <c r="JKB102" s="342"/>
      <c r="JKC102" s="342"/>
      <c r="JKD102" s="342"/>
      <c r="JKE102" s="342"/>
      <c r="JKF102" s="342"/>
      <c r="JKG102" s="342"/>
      <c r="JKH102" s="342"/>
      <c r="JKI102" s="342"/>
      <c r="JKJ102" s="342"/>
      <c r="JKK102" s="342"/>
      <c r="JKL102" s="342"/>
      <c r="JKM102" s="342"/>
      <c r="JKN102" s="342"/>
      <c r="JKO102" s="342"/>
      <c r="JKP102" s="342"/>
      <c r="JKQ102" s="342"/>
      <c r="JKR102" s="342"/>
      <c r="JKS102" s="342"/>
      <c r="JKT102" s="342"/>
      <c r="JKU102" s="342"/>
      <c r="JKV102" s="342"/>
      <c r="JKW102" s="342"/>
      <c r="JKX102" s="342"/>
      <c r="JKY102" s="342"/>
      <c r="JKZ102" s="342"/>
      <c r="JLA102" s="342"/>
      <c r="JLB102" s="342"/>
      <c r="JLC102" s="342"/>
      <c r="JLD102" s="342"/>
      <c r="JLE102" s="342"/>
      <c r="JLF102" s="342"/>
      <c r="JLG102" s="342"/>
      <c r="JLH102" s="342"/>
      <c r="JLI102" s="342"/>
      <c r="JLJ102" s="342"/>
      <c r="JLK102" s="342"/>
      <c r="JLL102" s="342"/>
      <c r="JLM102" s="342"/>
      <c r="JLN102" s="342"/>
      <c r="JLO102" s="342"/>
      <c r="JLP102" s="342"/>
      <c r="JLQ102" s="342"/>
      <c r="JLR102" s="342"/>
      <c r="JLS102" s="342"/>
      <c r="JLT102" s="342"/>
      <c r="JLU102" s="342"/>
      <c r="JLV102" s="342"/>
      <c r="JLW102" s="342"/>
      <c r="JLX102" s="342"/>
      <c r="JLY102" s="342"/>
      <c r="JLZ102" s="342"/>
      <c r="JMA102" s="342"/>
      <c r="JMB102" s="342"/>
      <c r="JMC102" s="342"/>
      <c r="JMD102" s="342"/>
      <c r="JME102" s="342"/>
      <c r="JMF102" s="342"/>
      <c r="JMG102" s="342"/>
      <c r="JMH102" s="342"/>
      <c r="JMI102" s="342"/>
      <c r="JMJ102" s="342"/>
      <c r="JMK102" s="342"/>
      <c r="JML102" s="342"/>
      <c r="JMM102" s="342"/>
      <c r="JMN102" s="342"/>
      <c r="JMO102" s="342"/>
      <c r="JMP102" s="342"/>
      <c r="JMQ102" s="342"/>
      <c r="JMR102" s="342"/>
      <c r="JMS102" s="342"/>
      <c r="JMT102" s="342"/>
      <c r="JMU102" s="342"/>
      <c r="JMV102" s="342"/>
      <c r="JMW102" s="342"/>
      <c r="JMX102" s="342"/>
      <c r="JMY102" s="342"/>
      <c r="JMZ102" s="342"/>
      <c r="JNA102" s="342"/>
      <c r="JNB102" s="342"/>
      <c r="JNC102" s="342"/>
      <c r="JND102" s="342"/>
      <c r="JNE102" s="342"/>
      <c r="JNF102" s="342"/>
      <c r="JNG102" s="342"/>
      <c r="JNH102" s="342"/>
      <c r="JNI102" s="342"/>
      <c r="JNJ102" s="342"/>
      <c r="JNK102" s="342"/>
      <c r="JNL102" s="342"/>
      <c r="JNM102" s="342"/>
      <c r="JNN102" s="342"/>
      <c r="JNO102" s="342"/>
      <c r="JNP102" s="342"/>
      <c r="JNQ102" s="342"/>
      <c r="JNR102" s="342"/>
      <c r="JNS102" s="342"/>
      <c r="JNT102" s="342"/>
      <c r="JNU102" s="342"/>
      <c r="JNV102" s="342"/>
      <c r="JNW102" s="342"/>
      <c r="JNX102" s="342"/>
      <c r="JNY102" s="342"/>
      <c r="JNZ102" s="342"/>
      <c r="JOA102" s="342"/>
      <c r="JOB102" s="342"/>
      <c r="JOC102" s="342"/>
      <c r="JOD102" s="342"/>
      <c r="JOE102" s="342"/>
      <c r="JOF102" s="342"/>
      <c r="JOG102" s="342"/>
      <c r="JOH102" s="342"/>
      <c r="JOI102" s="342"/>
      <c r="JOJ102" s="342"/>
      <c r="JOK102" s="342"/>
      <c r="JOL102" s="342"/>
      <c r="JOM102" s="342"/>
      <c r="JON102" s="342"/>
      <c r="JOO102" s="342"/>
      <c r="JOP102" s="342"/>
      <c r="JOQ102" s="342"/>
      <c r="JOR102" s="342"/>
      <c r="JOS102" s="342"/>
      <c r="JOT102" s="342"/>
      <c r="JOU102" s="342"/>
      <c r="JOV102" s="342"/>
      <c r="JOW102" s="342"/>
      <c r="JOX102" s="342"/>
      <c r="JOY102" s="342"/>
      <c r="JOZ102" s="342"/>
      <c r="JPA102" s="342"/>
      <c r="JPB102" s="342"/>
      <c r="JPC102" s="342"/>
      <c r="JPD102" s="342"/>
      <c r="JPE102" s="342"/>
      <c r="JPF102" s="342"/>
      <c r="JPG102" s="342"/>
      <c r="JPH102" s="342"/>
      <c r="JPI102" s="342"/>
      <c r="JPJ102" s="342"/>
      <c r="JPK102" s="342"/>
      <c r="JPL102" s="342"/>
      <c r="JPM102" s="342"/>
      <c r="JPN102" s="342"/>
      <c r="JPO102" s="342"/>
      <c r="JPP102" s="342"/>
      <c r="JPQ102" s="342"/>
      <c r="JPR102" s="342"/>
      <c r="JPS102" s="342"/>
      <c r="JPT102" s="342"/>
      <c r="JPU102" s="342"/>
      <c r="JPV102" s="342"/>
      <c r="JPW102" s="342"/>
      <c r="JPX102" s="342"/>
      <c r="JPY102" s="342"/>
      <c r="JPZ102" s="342"/>
      <c r="JQA102" s="342"/>
      <c r="JQB102" s="342"/>
      <c r="JQC102" s="342"/>
      <c r="JQD102" s="342"/>
      <c r="JQE102" s="342"/>
      <c r="JQF102" s="342"/>
      <c r="JQG102" s="342"/>
      <c r="JQH102" s="342"/>
      <c r="JQI102" s="342"/>
      <c r="JQJ102" s="342"/>
      <c r="JQK102" s="342"/>
      <c r="JQL102" s="342"/>
      <c r="JQM102" s="342"/>
      <c r="JQN102" s="342"/>
      <c r="JQO102" s="342"/>
      <c r="JQP102" s="342"/>
      <c r="JQQ102" s="342"/>
      <c r="JQR102" s="342"/>
      <c r="JQS102" s="342"/>
      <c r="JQT102" s="342"/>
      <c r="JQU102" s="342"/>
      <c r="JQV102" s="342"/>
      <c r="JQW102" s="342"/>
      <c r="JQX102" s="342"/>
      <c r="JQY102" s="342"/>
      <c r="JQZ102" s="342"/>
      <c r="JRA102" s="342"/>
      <c r="JRB102" s="342"/>
      <c r="JRC102" s="342"/>
      <c r="JRD102" s="342"/>
      <c r="JRE102" s="342"/>
      <c r="JRF102" s="342"/>
      <c r="JRG102" s="342"/>
      <c r="JRH102" s="342"/>
      <c r="JRI102" s="342"/>
      <c r="JRJ102" s="342"/>
      <c r="JRK102" s="342"/>
      <c r="JRL102" s="342"/>
      <c r="JRM102" s="342"/>
      <c r="JRN102" s="342"/>
      <c r="JRO102" s="342"/>
      <c r="JRP102" s="342"/>
      <c r="JRQ102" s="342"/>
      <c r="JRR102" s="342"/>
      <c r="JRS102" s="342"/>
      <c r="JRT102" s="342"/>
      <c r="JRU102" s="342"/>
      <c r="JRV102" s="342"/>
      <c r="JRW102" s="342"/>
      <c r="JRX102" s="342"/>
      <c r="JRY102" s="342"/>
      <c r="JRZ102" s="342"/>
      <c r="JSA102" s="342"/>
      <c r="JSB102" s="342"/>
      <c r="JSC102" s="342"/>
      <c r="JSD102" s="342"/>
      <c r="JSE102" s="342"/>
      <c r="JSF102" s="342"/>
      <c r="JSG102" s="342"/>
      <c r="JSH102" s="342"/>
      <c r="JSI102" s="342"/>
      <c r="JSJ102" s="342"/>
      <c r="JSK102" s="342"/>
      <c r="JSL102" s="342"/>
      <c r="JSM102" s="342"/>
      <c r="JSN102" s="342"/>
      <c r="JSO102" s="342"/>
      <c r="JSP102" s="342"/>
      <c r="JSQ102" s="342"/>
      <c r="JSR102" s="342"/>
      <c r="JSS102" s="342"/>
      <c r="JST102" s="342"/>
      <c r="JSU102" s="342"/>
      <c r="JSV102" s="342"/>
      <c r="JSW102" s="342"/>
      <c r="JSX102" s="342"/>
      <c r="JSY102" s="342"/>
      <c r="JSZ102" s="342"/>
      <c r="JTA102" s="342"/>
      <c r="JTB102" s="342"/>
      <c r="JTC102" s="342"/>
      <c r="JTD102" s="342"/>
      <c r="JTE102" s="342"/>
      <c r="JTF102" s="342"/>
      <c r="JTG102" s="342"/>
      <c r="JTH102" s="342"/>
      <c r="JTI102" s="342"/>
      <c r="JTJ102" s="342"/>
      <c r="JTK102" s="342"/>
      <c r="JTL102" s="342"/>
      <c r="JTM102" s="342"/>
      <c r="JTN102" s="342"/>
      <c r="JTO102" s="342"/>
      <c r="JTP102" s="342"/>
      <c r="JTQ102" s="342"/>
      <c r="JTR102" s="342"/>
      <c r="JTS102" s="342"/>
      <c r="JTT102" s="342"/>
      <c r="JTU102" s="342"/>
      <c r="JTV102" s="342"/>
      <c r="JTW102" s="342"/>
      <c r="JTX102" s="342"/>
      <c r="JTY102" s="342"/>
      <c r="JTZ102" s="342"/>
      <c r="JUA102" s="342"/>
      <c r="JUB102" s="342"/>
      <c r="JUC102" s="342"/>
      <c r="JUD102" s="342"/>
      <c r="JUE102" s="342"/>
      <c r="JUF102" s="342"/>
      <c r="JUG102" s="342"/>
      <c r="JUH102" s="342"/>
      <c r="JUI102" s="342"/>
      <c r="JUJ102" s="342"/>
      <c r="JUK102" s="342"/>
      <c r="JUL102" s="342"/>
      <c r="JUM102" s="342"/>
      <c r="JUN102" s="342"/>
      <c r="JUO102" s="342"/>
      <c r="JUP102" s="342"/>
      <c r="JUQ102" s="342"/>
      <c r="JUR102" s="342"/>
      <c r="JUS102" s="342"/>
      <c r="JUT102" s="342"/>
      <c r="JUU102" s="342"/>
      <c r="JUV102" s="342"/>
      <c r="JUW102" s="342"/>
      <c r="JUX102" s="342"/>
      <c r="JUY102" s="342"/>
      <c r="JUZ102" s="342"/>
      <c r="JVA102" s="342"/>
      <c r="JVB102" s="342"/>
      <c r="JVC102" s="342"/>
      <c r="JVD102" s="342"/>
      <c r="JVE102" s="342"/>
      <c r="JVF102" s="342"/>
      <c r="JVG102" s="342"/>
      <c r="JVH102" s="342"/>
      <c r="JVI102" s="342"/>
      <c r="JVJ102" s="342"/>
      <c r="JVK102" s="342"/>
      <c r="JVL102" s="342"/>
      <c r="JVM102" s="342"/>
      <c r="JVN102" s="342"/>
      <c r="JVO102" s="342"/>
      <c r="JVP102" s="342"/>
      <c r="JVQ102" s="342"/>
      <c r="JVR102" s="342"/>
      <c r="JVS102" s="342"/>
      <c r="JVT102" s="342"/>
      <c r="JVU102" s="342"/>
      <c r="JVV102" s="342"/>
      <c r="JVW102" s="342"/>
      <c r="JVX102" s="342"/>
      <c r="JVY102" s="342"/>
      <c r="JVZ102" s="342"/>
      <c r="JWA102" s="342"/>
      <c r="JWB102" s="342"/>
      <c r="JWC102" s="342"/>
      <c r="JWD102" s="342"/>
      <c r="JWE102" s="342"/>
      <c r="JWF102" s="342"/>
      <c r="JWG102" s="342"/>
      <c r="JWH102" s="342"/>
      <c r="JWI102" s="342"/>
      <c r="JWJ102" s="342"/>
      <c r="JWK102" s="342"/>
      <c r="JWL102" s="342"/>
      <c r="JWM102" s="342"/>
      <c r="JWN102" s="342"/>
      <c r="JWO102" s="342"/>
      <c r="JWP102" s="342"/>
      <c r="JWQ102" s="342"/>
      <c r="JWR102" s="342"/>
      <c r="JWS102" s="342"/>
      <c r="JWT102" s="342"/>
      <c r="JWU102" s="342"/>
      <c r="JWV102" s="342"/>
      <c r="JWW102" s="342"/>
      <c r="JWX102" s="342"/>
      <c r="JWY102" s="342"/>
      <c r="JWZ102" s="342"/>
      <c r="JXA102" s="342"/>
      <c r="JXB102" s="342"/>
      <c r="JXC102" s="342"/>
      <c r="JXD102" s="342"/>
      <c r="JXE102" s="342"/>
      <c r="JXF102" s="342"/>
      <c r="JXG102" s="342"/>
      <c r="JXH102" s="342"/>
      <c r="JXI102" s="342"/>
      <c r="JXJ102" s="342"/>
      <c r="JXK102" s="342"/>
      <c r="JXL102" s="342"/>
      <c r="JXM102" s="342"/>
      <c r="JXN102" s="342"/>
      <c r="JXO102" s="342"/>
      <c r="JXP102" s="342"/>
      <c r="JXQ102" s="342"/>
      <c r="JXR102" s="342"/>
      <c r="JXS102" s="342"/>
      <c r="JXT102" s="342"/>
      <c r="JXU102" s="342"/>
      <c r="JXV102" s="342"/>
      <c r="JXW102" s="342"/>
      <c r="JXX102" s="342"/>
      <c r="JXY102" s="342"/>
      <c r="JXZ102" s="342"/>
      <c r="JYA102" s="342"/>
      <c r="JYB102" s="342"/>
      <c r="JYC102" s="342"/>
      <c r="JYD102" s="342"/>
      <c r="JYE102" s="342"/>
      <c r="JYF102" s="342"/>
      <c r="JYG102" s="342"/>
      <c r="JYH102" s="342"/>
      <c r="JYI102" s="342"/>
      <c r="JYJ102" s="342"/>
      <c r="JYK102" s="342"/>
      <c r="JYL102" s="342"/>
      <c r="JYM102" s="342"/>
      <c r="JYN102" s="342"/>
      <c r="JYO102" s="342"/>
      <c r="JYP102" s="342"/>
      <c r="JYQ102" s="342"/>
      <c r="JYR102" s="342"/>
      <c r="JYS102" s="342"/>
      <c r="JYT102" s="342"/>
      <c r="JYU102" s="342"/>
      <c r="JYV102" s="342"/>
      <c r="JYW102" s="342"/>
      <c r="JYX102" s="342"/>
      <c r="JYY102" s="342"/>
      <c r="JYZ102" s="342"/>
      <c r="JZA102" s="342"/>
      <c r="JZB102" s="342"/>
      <c r="JZC102" s="342"/>
      <c r="JZD102" s="342"/>
      <c r="JZE102" s="342"/>
      <c r="JZF102" s="342"/>
      <c r="JZG102" s="342"/>
      <c r="JZH102" s="342"/>
      <c r="JZI102" s="342"/>
      <c r="JZJ102" s="342"/>
      <c r="JZK102" s="342"/>
      <c r="JZL102" s="342"/>
      <c r="JZM102" s="342"/>
      <c r="JZN102" s="342"/>
      <c r="JZO102" s="342"/>
      <c r="JZP102" s="342"/>
      <c r="JZQ102" s="342"/>
      <c r="JZR102" s="342"/>
      <c r="JZS102" s="342"/>
      <c r="JZT102" s="342"/>
      <c r="JZU102" s="342"/>
      <c r="JZV102" s="342"/>
      <c r="JZW102" s="342"/>
      <c r="JZX102" s="342"/>
      <c r="JZY102" s="342"/>
      <c r="JZZ102" s="342"/>
      <c r="KAA102" s="342"/>
      <c r="KAB102" s="342"/>
      <c r="KAC102" s="342"/>
      <c r="KAD102" s="342"/>
      <c r="KAE102" s="342"/>
      <c r="KAF102" s="342"/>
      <c r="KAG102" s="342"/>
      <c r="KAH102" s="342"/>
      <c r="KAI102" s="342"/>
      <c r="KAJ102" s="342"/>
      <c r="KAK102" s="342"/>
      <c r="KAL102" s="342"/>
      <c r="KAM102" s="342"/>
      <c r="KAN102" s="342"/>
      <c r="KAO102" s="342"/>
      <c r="KAP102" s="342"/>
      <c r="KAQ102" s="342"/>
      <c r="KAR102" s="342"/>
      <c r="KAS102" s="342"/>
      <c r="KAT102" s="342"/>
      <c r="KAU102" s="342"/>
      <c r="KAV102" s="342"/>
      <c r="KAW102" s="342"/>
      <c r="KAX102" s="342"/>
      <c r="KAY102" s="342"/>
      <c r="KAZ102" s="342"/>
      <c r="KBA102" s="342"/>
      <c r="KBB102" s="342"/>
      <c r="KBC102" s="342"/>
      <c r="KBD102" s="342"/>
      <c r="KBE102" s="342"/>
      <c r="KBF102" s="342"/>
      <c r="KBG102" s="342"/>
      <c r="KBH102" s="342"/>
      <c r="KBI102" s="342"/>
      <c r="KBJ102" s="342"/>
      <c r="KBK102" s="342"/>
      <c r="KBL102" s="342"/>
      <c r="KBM102" s="342"/>
      <c r="KBN102" s="342"/>
      <c r="KBO102" s="342"/>
      <c r="KBP102" s="342"/>
      <c r="KBQ102" s="342"/>
      <c r="KBR102" s="342"/>
      <c r="KBS102" s="342"/>
      <c r="KBT102" s="342"/>
      <c r="KBU102" s="342"/>
      <c r="KBV102" s="342"/>
      <c r="KBW102" s="342"/>
      <c r="KBX102" s="342"/>
      <c r="KBY102" s="342"/>
      <c r="KBZ102" s="342"/>
      <c r="KCA102" s="342"/>
      <c r="KCB102" s="342"/>
      <c r="KCC102" s="342"/>
      <c r="KCD102" s="342"/>
      <c r="KCE102" s="342"/>
      <c r="KCF102" s="342"/>
      <c r="KCG102" s="342"/>
      <c r="KCH102" s="342"/>
      <c r="KCI102" s="342"/>
      <c r="KCJ102" s="342"/>
      <c r="KCK102" s="342"/>
      <c r="KCL102" s="342"/>
      <c r="KCM102" s="342"/>
      <c r="KCN102" s="342"/>
      <c r="KCO102" s="342"/>
      <c r="KCP102" s="342"/>
      <c r="KCQ102" s="342"/>
      <c r="KCR102" s="342"/>
      <c r="KCS102" s="342"/>
      <c r="KCT102" s="342"/>
      <c r="KCU102" s="342"/>
      <c r="KCV102" s="342"/>
      <c r="KCW102" s="342"/>
      <c r="KCX102" s="342"/>
      <c r="KCY102" s="342"/>
      <c r="KCZ102" s="342"/>
      <c r="KDA102" s="342"/>
      <c r="KDB102" s="342"/>
      <c r="KDC102" s="342"/>
      <c r="KDD102" s="342"/>
      <c r="KDE102" s="342"/>
      <c r="KDF102" s="342"/>
      <c r="KDG102" s="342"/>
      <c r="KDH102" s="342"/>
      <c r="KDI102" s="342"/>
      <c r="KDJ102" s="342"/>
      <c r="KDK102" s="342"/>
      <c r="KDL102" s="342"/>
      <c r="KDM102" s="342"/>
      <c r="KDN102" s="342"/>
      <c r="KDO102" s="342"/>
      <c r="KDP102" s="342"/>
      <c r="KDQ102" s="342"/>
      <c r="KDR102" s="342"/>
      <c r="KDS102" s="342"/>
      <c r="KDT102" s="342"/>
      <c r="KDU102" s="342"/>
      <c r="KDV102" s="342"/>
      <c r="KDW102" s="342"/>
      <c r="KDX102" s="342"/>
      <c r="KDY102" s="342"/>
      <c r="KDZ102" s="342"/>
      <c r="KEA102" s="342"/>
      <c r="KEB102" s="342"/>
      <c r="KEC102" s="342"/>
      <c r="KED102" s="342"/>
      <c r="KEE102" s="342"/>
      <c r="KEF102" s="342"/>
      <c r="KEG102" s="342"/>
      <c r="KEH102" s="342"/>
      <c r="KEI102" s="342"/>
      <c r="KEJ102" s="342"/>
      <c r="KEK102" s="342"/>
      <c r="KEL102" s="342"/>
      <c r="KEM102" s="342"/>
      <c r="KEN102" s="342"/>
      <c r="KEO102" s="342"/>
      <c r="KEP102" s="342"/>
      <c r="KEQ102" s="342"/>
      <c r="KER102" s="342"/>
      <c r="KES102" s="342"/>
      <c r="KET102" s="342"/>
      <c r="KEU102" s="342"/>
      <c r="KEV102" s="342"/>
      <c r="KEW102" s="342"/>
      <c r="KEX102" s="342"/>
      <c r="KEY102" s="342"/>
      <c r="KEZ102" s="342"/>
      <c r="KFA102" s="342"/>
      <c r="KFB102" s="342"/>
      <c r="KFC102" s="342"/>
      <c r="KFD102" s="342"/>
      <c r="KFE102" s="342"/>
      <c r="KFF102" s="342"/>
      <c r="KFG102" s="342"/>
      <c r="KFH102" s="342"/>
      <c r="KFI102" s="342"/>
      <c r="KFJ102" s="342"/>
      <c r="KFK102" s="342"/>
      <c r="KFL102" s="342"/>
      <c r="KFM102" s="342"/>
      <c r="KFN102" s="342"/>
      <c r="KFO102" s="342"/>
      <c r="KFP102" s="342"/>
      <c r="KFQ102" s="342"/>
      <c r="KFR102" s="342"/>
      <c r="KFS102" s="342"/>
      <c r="KFT102" s="342"/>
      <c r="KFU102" s="342"/>
      <c r="KFV102" s="342"/>
      <c r="KFW102" s="342"/>
      <c r="KFX102" s="342"/>
      <c r="KFY102" s="342"/>
      <c r="KFZ102" s="342"/>
      <c r="KGA102" s="342"/>
      <c r="KGB102" s="342"/>
      <c r="KGC102" s="342"/>
      <c r="KGD102" s="342"/>
      <c r="KGE102" s="342"/>
      <c r="KGF102" s="342"/>
      <c r="KGG102" s="342"/>
      <c r="KGH102" s="342"/>
      <c r="KGI102" s="342"/>
      <c r="KGJ102" s="342"/>
      <c r="KGK102" s="342"/>
      <c r="KGL102" s="342"/>
      <c r="KGM102" s="342"/>
      <c r="KGN102" s="342"/>
      <c r="KGO102" s="342"/>
      <c r="KGP102" s="342"/>
      <c r="KGQ102" s="342"/>
      <c r="KGR102" s="342"/>
      <c r="KGS102" s="342"/>
      <c r="KGT102" s="342"/>
      <c r="KGU102" s="342"/>
      <c r="KGV102" s="342"/>
      <c r="KGW102" s="342"/>
      <c r="KGX102" s="342"/>
      <c r="KGY102" s="342"/>
      <c r="KGZ102" s="342"/>
      <c r="KHA102" s="342"/>
      <c r="KHB102" s="342"/>
      <c r="KHC102" s="342"/>
      <c r="KHD102" s="342"/>
      <c r="KHE102" s="342"/>
      <c r="KHF102" s="342"/>
      <c r="KHG102" s="342"/>
      <c r="KHH102" s="342"/>
      <c r="KHI102" s="342"/>
      <c r="KHJ102" s="342"/>
      <c r="KHK102" s="342"/>
      <c r="KHL102" s="342"/>
      <c r="KHM102" s="342"/>
      <c r="KHN102" s="342"/>
      <c r="KHO102" s="342"/>
      <c r="KHP102" s="342"/>
      <c r="KHQ102" s="342"/>
      <c r="KHR102" s="342"/>
      <c r="KHS102" s="342"/>
      <c r="KHT102" s="342"/>
      <c r="KHU102" s="342"/>
      <c r="KHV102" s="342"/>
      <c r="KHW102" s="342"/>
      <c r="KHX102" s="342"/>
      <c r="KHY102" s="342"/>
      <c r="KHZ102" s="342"/>
      <c r="KIA102" s="342"/>
      <c r="KIB102" s="342"/>
      <c r="KIC102" s="342"/>
      <c r="KID102" s="342"/>
      <c r="KIE102" s="342"/>
      <c r="KIF102" s="342"/>
      <c r="KIG102" s="342"/>
      <c r="KIH102" s="342"/>
      <c r="KII102" s="342"/>
      <c r="KIJ102" s="342"/>
      <c r="KIK102" s="342"/>
      <c r="KIL102" s="342"/>
      <c r="KIM102" s="342"/>
      <c r="KIN102" s="342"/>
      <c r="KIO102" s="342"/>
      <c r="KIP102" s="342"/>
      <c r="KIQ102" s="342"/>
      <c r="KIR102" s="342"/>
      <c r="KIS102" s="342"/>
      <c r="KIT102" s="342"/>
      <c r="KIU102" s="342"/>
      <c r="KIV102" s="342"/>
      <c r="KIW102" s="342"/>
      <c r="KIX102" s="342"/>
      <c r="KIY102" s="342"/>
      <c r="KIZ102" s="342"/>
      <c r="KJA102" s="342"/>
      <c r="KJB102" s="342"/>
      <c r="KJC102" s="342"/>
      <c r="KJD102" s="342"/>
      <c r="KJE102" s="342"/>
      <c r="KJF102" s="342"/>
      <c r="KJG102" s="342"/>
      <c r="KJH102" s="342"/>
      <c r="KJI102" s="342"/>
      <c r="KJJ102" s="342"/>
      <c r="KJK102" s="342"/>
      <c r="KJL102" s="342"/>
      <c r="KJM102" s="342"/>
      <c r="KJN102" s="342"/>
      <c r="KJO102" s="342"/>
      <c r="KJP102" s="342"/>
      <c r="KJQ102" s="342"/>
      <c r="KJR102" s="342"/>
      <c r="KJS102" s="342"/>
      <c r="KJT102" s="342"/>
      <c r="KJU102" s="342"/>
      <c r="KJV102" s="342"/>
      <c r="KJW102" s="342"/>
      <c r="KJX102" s="342"/>
      <c r="KJY102" s="342"/>
      <c r="KJZ102" s="342"/>
      <c r="KKA102" s="342"/>
      <c r="KKB102" s="342"/>
      <c r="KKC102" s="342"/>
      <c r="KKD102" s="342"/>
      <c r="KKE102" s="342"/>
      <c r="KKF102" s="342"/>
      <c r="KKG102" s="342"/>
      <c r="KKH102" s="342"/>
      <c r="KKI102" s="342"/>
      <c r="KKJ102" s="342"/>
      <c r="KKK102" s="342"/>
      <c r="KKL102" s="342"/>
      <c r="KKM102" s="342"/>
      <c r="KKN102" s="342"/>
      <c r="KKO102" s="342"/>
      <c r="KKP102" s="342"/>
      <c r="KKQ102" s="342"/>
      <c r="KKR102" s="342"/>
      <c r="KKS102" s="342"/>
      <c r="KKT102" s="342"/>
      <c r="KKU102" s="342"/>
      <c r="KKV102" s="342"/>
      <c r="KKW102" s="342"/>
      <c r="KKX102" s="342"/>
      <c r="KKY102" s="342"/>
      <c r="KKZ102" s="342"/>
      <c r="KLA102" s="342"/>
      <c r="KLB102" s="342"/>
      <c r="KLC102" s="342"/>
      <c r="KLD102" s="342"/>
      <c r="KLE102" s="342"/>
      <c r="KLF102" s="342"/>
      <c r="KLG102" s="342"/>
      <c r="KLH102" s="342"/>
      <c r="KLI102" s="342"/>
      <c r="KLJ102" s="342"/>
      <c r="KLK102" s="342"/>
      <c r="KLL102" s="342"/>
      <c r="KLM102" s="342"/>
      <c r="KLN102" s="342"/>
      <c r="KLO102" s="342"/>
      <c r="KLP102" s="342"/>
      <c r="KLQ102" s="342"/>
      <c r="KLR102" s="342"/>
      <c r="KLS102" s="342"/>
      <c r="KLT102" s="342"/>
      <c r="KLU102" s="342"/>
      <c r="KLV102" s="342"/>
      <c r="KLW102" s="342"/>
      <c r="KLX102" s="342"/>
      <c r="KLY102" s="342"/>
      <c r="KLZ102" s="342"/>
      <c r="KMA102" s="342"/>
      <c r="KMB102" s="342"/>
      <c r="KMC102" s="342"/>
      <c r="KMD102" s="342"/>
      <c r="KME102" s="342"/>
      <c r="KMF102" s="342"/>
      <c r="KMG102" s="342"/>
      <c r="KMH102" s="342"/>
      <c r="KMI102" s="342"/>
      <c r="KMJ102" s="342"/>
      <c r="KMK102" s="342"/>
      <c r="KML102" s="342"/>
      <c r="KMM102" s="342"/>
      <c r="KMN102" s="342"/>
      <c r="KMO102" s="342"/>
      <c r="KMP102" s="342"/>
      <c r="KMQ102" s="342"/>
      <c r="KMR102" s="342"/>
      <c r="KMS102" s="342"/>
      <c r="KMT102" s="342"/>
      <c r="KMU102" s="342"/>
      <c r="KMV102" s="342"/>
      <c r="KMW102" s="342"/>
      <c r="KMX102" s="342"/>
      <c r="KMY102" s="342"/>
      <c r="KMZ102" s="342"/>
      <c r="KNA102" s="342"/>
      <c r="KNB102" s="342"/>
      <c r="KNC102" s="342"/>
      <c r="KND102" s="342"/>
      <c r="KNE102" s="342"/>
      <c r="KNF102" s="342"/>
      <c r="KNG102" s="342"/>
      <c r="KNH102" s="342"/>
      <c r="KNI102" s="342"/>
      <c r="KNJ102" s="342"/>
      <c r="KNK102" s="342"/>
      <c r="KNL102" s="342"/>
      <c r="KNM102" s="342"/>
      <c r="KNN102" s="342"/>
      <c r="KNO102" s="342"/>
      <c r="KNP102" s="342"/>
      <c r="KNQ102" s="342"/>
      <c r="KNR102" s="342"/>
      <c r="KNS102" s="342"/>
      <c r="KNT102" s="342"/>
      <c r="KNU102" s="342"/>
      <c r="KNV102" s="342"/>
      <c r="KNW102" s="342"/>
      <c r="KNX102" s="342"/>
      <c r="KNY102" s="342"/>
      <c r="KNZ102" s="342"/>
      <c r="KOA102" s="342"/>
      <c r="KOB102" s="342"/>
      <c r="KOC102" s="342"/>
      <c r="KOD102" s="342"/>
      <c r="KOE102" s="342"/>
      <c r="KOF102" s="342"/>
      <c r="KOG102" s="342"/>
      <c r="KOH102" s="342"/>
      <c r="KOI102" s="342"/>
      <c r="KOJ102" s="342"/>
      <c r="KOK102" s="342"/>
      <c r="KOL102" s="342"/>
      <c r="KOM102" s="342"/>
      <c r="KON102" s="342"/>
      <c r="KOO102" s="342"/>
      <c r="KOP102" s="342"/>
      <c r="KOQ102" s="342"/>
      <c r="KOR102" s="342"/>
      <c r="KOS102" s="342"/>
      <c r="KOT102" s="342"/>
      <c r="KOU102" s="342"/>
      <c r="KOV102" s="342"/>
      <c r="KOW102" s="342"/>
      <c r="KOX102" s="342"/>
      <c r="KOY102" s="342"/>
      <c r="KOZ102" s="342"/>
      <c r="KPA102" s="342"/>
      <c r="KPB102" s="342"/>
      <c r="KPC102" s="342"/>
      <c r="KPD102" s="342"/>
      <c r="KPE102" s="342"/>
      <c r="KPF102" s="342"/>
      <c r="KPG102" s="342"/>
      <c r="KPH102" s="342"/>
      <c r="KPI102" s="342"/>
      <c r="KPJ102" s="342"/>
      <c r="KPK102" s="342"/>
      <c r="KPL102" s="342"/>
      <c r="KPM102" s="342"/>
      <c r="KPN102" s="342"/>
      <c r="KPO102" s="342"/>
      <c r="KPP102" s="342"/>
      <c r="KPQ102" s="342"/>
      <c r="KPR102" s="342"/>
      <c r="KPS102" s="342"/>
      <c r="KPT102" s="342"/>
      <c r="KPU102" s="342"/>
      <c r="KPV102" s="342"/>
      <c r="KPW102" s="342"/>
      <c r="KPX102" s="342"/>
      <c r="KPY102" s="342"/>
      <c r="KPZ102" s="342"/>
      <c r="KQA102" s="342"/>
      <c r="KQB102" s="342"/>
      <c r="KQC102" s="342"/>
      <c r="KQD102" s="342"/>
      <c r="KQE102" s="342"/>
      <c r="KQF102" s="342"/>
      <c r="KQG102" s="342"/>
      <c r="KQH102" s="342"/>
      <c r="KQI102" s="342"/>
      <c r="KQJ102" s="342"/>
      <c r="KQK102" s="342"/>
      <c r="KQL102" s="342"/>
      <c r="KQM102" s="342"/>
      <c r="KQN102" s="342"/>
      <c r="KQO102" s="342"/>
      <c r="KQP102" s="342"/>
      <c r="KQQ102" s="342"/>
      <c r="KQR102" s="342"/>
      <c r="KQS102" s="342"/>
      <c r="KQT102" s="342"/>
      <c r="KQU102" s="342"/>
      <c r="KQV102" s="342"/>
      <c r="KQW102" s="342"/>
      <c r="KQX102" s="342"/>
      <c r="KQY102" s="342"/>
      <c r="KQZ102" s="342"/>
      <c r="KRA102" s="342"/>
      <c r="KRB102" s="342"/>
      <c r="KRC102" s="342"/>
      <c r="KRD102" s="342"/>
      <c r="KRE102" s="342"/>
      <c r="KRF102" s="342"/>
      <c r="KRG102" s="342"/>
      <c r="KRH102" s="342"/>
      <c r="KRI102" s="342"/>
      <c r="KRJ102" s="342"/>
      <c r="KRK102" s="342"/>
      <c r="KRL102" s="342"/>
      <c r="KRM102" s="342"/>
      <c r="KRN102" s="342"/>
      <c r="KRO102" s="342"/>
      <c r="KRP102" s="342"/>
      <c r="KRQ102" s="342"/>
      <c r="KRR102" s="342"/>
      <c r="KRS102" s="342"/>
      <c r="KRT102" s="342"/>
      <c r="KRU102" s="342"/>
      <c r="KRV102" s="342"/>
      <c r="KRW102" s="342"/>
      <c r="KRX102" s="342"/>
      <c r="KRY102" s="342"/>
      <c r="KRZ102" s="342"/>
      <c r="KSA102" s="342"/>
      <c r="KSB102" s="342"/>
      <c r="KSC102" s="342"/>
      <c r="KSD102" s="342"/>
      <c r="KSE102" s="342"/>
      <c r="KSF102" s="342"/>
      <c r="KSG102" s="342"/>
      <c r="KSH102" s="342"/>
      <c r="KSI102" s="342"/>
      <c r="KSJ102" s="342"/>
      <c r="KSK102" s="342"/>
      <c r="KSL102" s="342"/>
      <c r="KSM102" s="342"/>
      <c r="KSN102" s="342"/>
      <c r="KSO102" s="342"/>
      <c r="KSP102" s="342"/>
      <c r="KSQ102" s="342"/>
      <c r="KSR102" s="342"/>
      <c r="KSS102" s="342"/>
      <c r="KST102" s="342"/>
      <c r="KSU102" s="342"/>
      <c r="KSV102" s="342"/>
      <c r="KSW102" s="342"/>
      <c r="KSX102" s="342"/>
      <c r="KSY102" s="342"/>
      <c r="KSZ102" s="342"/>
      <c r="KTA102" s="342"/>
      <c r="KTB102" s="342"/>
      <c r="KTC102" s="342"/>
      <c r="KTD102" s="342"/>
      <c r="KTE102" s="342"/>
      <c r="KTF102" s="342"/>
      <c r="KTG102" s="342"/>
      <c r="KTH102" s="342"/>
      <c r="KTI102" s="342"/>
      <c r="KTJ102" s="342"/>
      <c r="KTK102" s="342"/>
      <c r="KTL102" s="342"/>
      <c r="KTM102" s="342"/>
      <c r="KTN102" s="342"/>
      <c r="KTO102" s="342"/>
      <c r="KTP102" s="342"/>
      <c r="KTQ102" s="342"/>
      <c r="KTR102" s="342"/>
      <c r="KTS102" s="342"/>
      <c r="KTT102" s="342"/>
      <c r="KTU102" s="342"/>
      <c r="KTV102" s="342"/>
      <c r="KTW102" s="342"/>
      <c r="KTX102" s="342"/>
      <c r="KTY102" s="342"/>
      <c r="KTZ102" s="342"/>
      <c r="KUA102" s="342"/>
      <c r="KUB102" s="342"/>
      <c r="KUC102" s="342"/>
      <c r="KUD102" s="342"/>
      <c r="KUE102" s="342"/>
      <c r="KUF102" s="342"/>
      <c r="KUG102" s="342"/>
      <c r="KUH102" s="342"/>
      <c r="KUI102" s="342"/>
      <c r="KUJ102" s="342"/>
      <c r="KUK102" s="342"/>
      <c r="KUL102" s="342"/>
      <c r="KUM102" s="342"/>
      <c r="KUN102" s="342"/>
      <c r="KUO102" s="342"/>
      <c r="KUP102" s="342"/>
      <c r="KUQ102" s="342"/>
      <c r="KUR102" s="342"/>
      <c r="KUS102" s="342"/>
      <c r="KUT102" s="342"/>
      <c r="KUU102" s="342"/>
      <c r="KUV102" s="342"/>
      <c r="KUW102" s="342"/>
      <c r="KUX102" s="342"/>
      <c r="KUY102" s="342"/>
      <c r="KUZ102" s="342"/>
      <c r="KVA102" s="342"/>
      <c r="KVB102" s="342"/>
      <c r="KVC102" s="342"/>
      <c r="KVD102" s="342"/>
      <c r="KVE102" s="342"/>
      <c r="KVF102" s="342"/>
      <c r="KVG102" s="342"/>
      <c r="KVH102" s="342"/>
      <c r="KVI102" s="342"/>
      <c r="KVJ102" s="342"/>
      <c r="KVK102" s="342"/>
      <c r="KVL102" s="342"/>
      <c r="KVM102" s="342"/>
      <c r="KVN102" s="342"/>
      <c r="KVO102" s="342"/>
      <c r="KVP102" s="342"/>
      <c r="KVQ102" s="342"/>
      <c r="KVR102" s="342"/>
      <c r="KVS102" s="342"/>
      <c r="KVT102" s="342"/>
      <c r="KVU102" s="342"/>
      <c r="KVV102" s="342"/>
      <c r="KVW102" s="342"/>
      <c r="KVX102" s="342"/>
      <c r="KVY102" s="342"/>
      <c r="KVZ102" s="342"/>
      <c r="KWA102" s="342"/>
      <c r="KWB102" s="342"/>
      <c r="KWC102" s="342"/>
      <c r="KWD102" s="342"/>
      <c r="KWE102" s="342"/>
      <c r="KWF102" s="342"/>
      <c r="KWG102" s="342"/>
      <c r="KWH102" s="342"/>
      <c r="KWI102" s="342"/>
      <c r="KWJ102" s="342"/>
      <c r="KWK102" s="342"/>
      <c r="KWL102" s="342"/>
      <c r="KWM102" s="342"/>
      <c r="KWN102" s="342"/>
      <c r="KWO102" s="342"/>
      <c r="KWP102" s="342"/>
      <c r="KWQ102" s="342"/>
      <c r="KWR102" s="342"/>
      <c r="KWS102" s="342"/>
      <c r="KWT102" s="342"/>
      <c r="KWU102" s="342"/>
      <c r="KWV102" s="342"/>
      <c r="KWW102" s="342"/>
      <c r="KWX102" s="342"/>
      <c r="KWY102" s="342"/>
      <c r="KWZ102" s="342"/>
      <c r="KXA102" s="342"/>
      <c r="KXB102" s="342"/>
      <c r="KXC102" s="342"/>
      <c r="KXD102" s="342"/>
      <c r="KXE102" s="342"/>
      <c r="KXF102" s="342"/>
      <c r="KXG102" s="342"/>
      <c r="KXH102" s="342"/>
      <c r="KXI102" s="342"/>
      <c r="KXJ102" s="342"/>
      <c r="KXK102" s="342"/>
      <c r="KXL102" s="342"/>
      <c r="KXM102" s="342"/>
      <c r="KXN102" s="342"/>
      <c r="KXO102" s="342"/>
      <c r="KXP102" s="342"/>
      <c r="KXQ102" s="342"/>
      <c r="KXR102" s="342"/>
      <c r="KXS102" s="342"/>
      <c r="KXT102" s="342"/>
      <c r="KXU102" s="342"/>
      <c r="KXV102" s="342"/>
      <c r="KXW102" s="342"/>
      <c r="KXX102" s="342"/>
      <c r="KXY102" s="342"/>
      <c r="KXZ102" s="342"/>
      <c r="KYA102" s="342"/>
      <c r="KYB102" s="342"/>
      <c r="KYC102" s="342"/>
      <c r="KYD102" s="342"/>
      <c r="KYE102" s="342"/>
      <c r="KYF102" s="342"/>
      <c r="KYG102" s="342"/>
      <c r="KYH102" s="342"/>
      <c r="KYI102" s="342"/>
      <c r="KYJ102" s="342"/>
      <c r="KYK102" s="342"/>
      <c r="KYL102" s="342"/>
      <c r="KYM102" s="342"/>
      <c r="KYN102" s="342"/>
      <c r="KYO102" s="342"/>
      <c r="KYP102" s="342"/>
      <c r="KYQ102" s="342"/>
      <c r="KYR102" s="342"/>
      <c r="KYS102" s="342"/>
      <c r="KYT102" s="342"/>
      <c r="KYU102" s="342"/>
      <c r="KYV102" s="342"/>
      <c r="KYW102" s="342"/>
      <c r="KYX102" s="342"/>
      <c r="KYY102" s="342"/>
      <c r="KYZ102" s="342"/>
      <c r="KZA102" s="342"/>
      <c r="KZB102" s="342"/>
      <c r="KZC102" s="342"/>
      <c r="KZD102" s="342"/>
      <c r="KZE102" s="342"/>
      <c r="KZF102" s="342"/>
      <c r="KZG102" s="342"/>
      <c r="KZH102" s="342"/>
      <c r="KZI102" s="342"/>
      <c r="KZJ102" s="342"/>
      <c r="KZK102" s="342"/>
      <c r="KZL102" s="342"/>
      <c r="KZM102" s="342"/>
      <c r="KZN102" s="342"/>
      <c r="KZO102" s="342"/>
      <c r="KZP102" s="342"/>
      <c r="KZQ102" s="342"/>
      <c r="KZR102" s="342"/>
      <c r="KZS102" s="342"/>
      <c r="KZT102" s="342"/>
      <c r="KZU102" s="342"/>
      <c r="KZV102" s="342"/>
      <c r="KZW102" s="342"/>
      <c r="KZX102" s="342"/>
      <c r="KZY102" s="342"/>
      <c r="KZZ102" s="342"/>
      <c r="LAA102" s="342"/>
      <c r="LAB102" s="342"/>
      <c r="LAC102" s="342"/>
      <c r="LAD102" s="342"/>
      <c r="LAE102" s="342"/>
      <c r="LAF102" s="342"/>
      <c r="LAG102" s="342"/>
      <c r="LAH102" s="342"/>
      <c r="LAI102" s="342"/>
      <c r="LAJ102" s="342"/>
      <c r="LAK102" s="342"/>
      <c r="LAL102" s="342"/>
      <c r="LAM102" s="342"/>
      <c r="LAN102" s="342"/>
      <c r="LAO102" s="342"/>
      <c r="LAP102" s="342"/>
      <c r="LAQ102" s="342"/>
      <c r="LAR102" s="342"/>
      <c r="LAS102" s="342"/>
      <c r="LAT102" s="342"/>
      <c r="LAU102" s="342"/>
      <c r="LAV102" s="342"/>
      <c r="LAW102" s="342"/>
      <c r="LAX102" s="342"/>
      <c r="LAY102" s="342"/>
      <c r="LAZ102" s="342"/>
      <c r="LBA102" s="342"/>
      <c r="LBB102" s="342"/>
      <c r="LBC102" s="342"/>
      <c r="LBD102" s="342"/>
      <c r="LBE102" s="342"/>
      <c r="LBF102" s="342"/>
      <c r="LBG102" s="342"/>
      <c r="LBH102" s="342"/>
      <c r="LBI102" s="342"/>
      <c r="LBJ102" s="342"/>
      <c r="LBK102" s="342"/>
      <c r="LBL102" s="342"/>
      <c r="LBM102" s="342"/>
      <c r="LBN102" s="342"/>
      <c r="LBO102" s="342"/>
      <c r="LBP102" s="342"/>
      <c r="LBQ102" s="342"/>
      <c r="LBR102" s="342"/>
      <c r="LBS102" s="342"/>
      <c r="LBT102" s="342"/>
      <c r="LBU102" s="342"/>
      <c r="LBV102" s="342"/>
      <c r="LBW102" s="342"/>
      <c r="LBX102" s="342"/>
      <c r="LBY102" s="342"/>
      <c r="LBZ102" s="342"/>
      <c r="LCA102" s="342"/>
      <c r="LCB102" s="342"/>
      <c r="LCC102" s="342"/>
      <c r="LCD102" s="342"/>
      <c r="LCE102" s="342"/>
      <c r="LCF102" s="342"/>
      <c r="LCG102" s="342"/>
      <c r="LCH102" s="342"/>
      <c r="LCI102" s="342"/>
      <c r="LCJ102" s="342"/>
      <c r="LCK102" s="342"/>
      <c r="LCL102" s="342"/>
      <c r="LCM102" s="342"/>
      <c r="LCN102" s="342"/>
      <c r="LCO102" s="342"/>
      <c r="LCP102" s="342"/>
      <c r="LCQ102" s="342"/>
      <c r="LCR102" s="342"/>
      <c r="LCS102" s="342"/>
      <c r="LCT102" s="342"/>
      <c r="LCU102" s="342"/>
      <c r="LCV102" s="342"/>
      <c r="LCW102" s="342"/>
      <c r="LCX102" s="342"/>
      <c r="LCY102" s="342"/>
      <c r="LCZ102" s="342"/>
      <c r="LDA102" s="342"/>
      <c r="LDB102" s="342"/>
      <c r="LDC102" s="342"/>
      <c r="LDD102" s="342"/>
      <c r="LDE102" s="342"/>
      <c r="LDF102" s="342"/>
      <c r="LDG102" s="342"/>
      <c r="LDH102" s="342"/>
      <c r="LDI102" s="342"/>
      <c r="LDJ102" s="342"/>
      <c r="LDK102" s="342"/>
      <c r="LDL102" s="342"/>
      <c r="LDM102" s="342"/>
      <c r="LDN102" s="342"/>
      <c r="LDO102" s="342"/>
      <c r="LDP102" s="342"/>
      <c r="LDQ102" s="342"/>
      <c r="LDR102" s="342"/>
      <c r="LDS102" s="342"/>
      <c r="LDT102" s="342"/>
      <c r="LDU102" s="342"/>
      <c r="LDV102" s="342"/>
      <c r="LDW102" s="342"/>
      <c r="LDX102" s="342"/>
      <c r="LDY102" s="342"/>
      <c r="LDZ102" s="342"/>
      <c r="LEA102" s="342"/>
      <c r="LEB102" s="342"/>
      <c r="LEC102" s="342"/>
      <c r="LED102" s="342"/>
      <c r="LEE102" s="342"/>
      <c r="LEF102" s="342"/>
      <c r="LEG102" s="342"/>
      <c r="LEH102" s="342"/>
      <c r="LEI102" s="342"/>
      <c r="LEJ102" s="342"/>
      <c r="LEK102" s="342"/>
      <c r="LEL102" s="342"/>
      <c r="LEM102" s="342"/>
      <c r="LEN102" s="342"/>
      <c r="LEO102" s="342"/>
      <c r="LEP102" s="342"/>
      <c r="LEQ102" s="342"/>
      <c r="LER102" s="342"/>
      <c r="LES102" s="342"/>
      <c r="LET102" s="342"/>
      <c r="LEU102" s="342"/>
      <c r="LEV102" s="342"/>
      <c r="LEW102" s="342"/>
      <c r="LEX102" s="342"/>
      <c r="LEY102" s="342"/>
      <c r="LEZ102" s="342"/>
      <c r="LFA102" s="342"/>
      <c r="LFB102" s="342"/>
      <c r="LFC102" s="342"/>
      <c r="LFD102" s="342"/>
      <c r="LFE102" s="342"/>
      <c r="LFF102" s="342"/>
      <c r="LFG102" s="342"/>
      <c r="LFH102" s="342"/>
      <c r="LFI102" s="342"/>
      <c r="LFJ102" s="342"/>
      <c r="LFK102" s="342"/>
      <c r="LFL102" s="342"/>
      <c r="LFM102" s="342"/>
      <c r="LFN102" s="342"/>
      <c r="LFO102" s="342"/>
      <c r="LFP102" s="342"/>
      <c r="LFQ102" s="342"/>
      <c r="LFR102" s="342"/>
      <c r="LFS102" s="342"/>
      <c r="LFT102" s="342"/>
      <c r="LFU102" s="342"/>
      <c r="LFV102" s="342"/>
      <c r="LFW102" s="342"/>
      <c r="LFX102" s="342"/>
      <c r="LFY102" s="342"/>
      <c r="LFZ102" s="342"/>
      <c r="LGA102" s="342"/>
      <c r="LGB102" s="342"/>
      <c r="LGC102" s="342"/>
      <c r="LGD102" s="342"/>
      <c r="LGE102" s="342"/>
      <c r="LGF102" s="342"/>
      <c r="LGG102" s="342"/>
      <c r="LGH102" s="342"/>
      <c r="LGI102" s="342"/>
      <c r="LGJ102" s="342"/>
      <c r="LGK102" s="342"/>
      <c r="LGL102" s="342"/>
      <c r="LGM102" s="342"/>
      <c r="LGN102" s="342"/>
      <c r="LGO102" s="342"/>
      <c r="LGP102" s="342"/>
      <c r="LGQ102" s="342"/>
      <c r="LGR102" s="342"/>
      <c r="LGS102" s="342"/>
      <c r="LGT102" s="342"/>
      <c r="LGU102" s="342"/>
      <c r="LGV102" s="342"/>
      <c r="LGW102" s="342"/>
      <c r="LGX102" s="342"/>
      <c r="LGY102" s="342"/>
      <c r="LGZ102" s="342"/>
      <c r="LHA102" s="342"/>
      <c r="LHB102" s="342"/>
      <c r="LHC102" s="342"/>
      <c r="LHD102" s="342"/>
      <c r="LHE102" s="342"/>
      <c r="LHF102" s="342"/>
      <c r="LHG102" s="342"/>
      <c r="LHH102" s="342"/>
      <c r="LHI102" s="342"/>
      <c r="LHJ102" s="342"/>
      <c r="LHK102" s="342"/>
      <c r="LHL102" s="342"/>
      <c r="LHM102" s="342"/>
      <c r="LHN102" s="342"/>
      <c r="LHO102" s="342"/>
      <c r="LHP102" s="342"/>
      <c r="LHQ102" s="342"/>
      <c r="LHR102" s="342"/>
      <c r="LHS102" s="342"/>
      <c r="LHT102" s="342"/>
      <c r="LHU102" s="342"/>
      <c r="LHV102" s="342"/>
      <c r="LHW102" s="342"/>
      <c r="LHX102" s="342"/>
      <c r="LHY102" s="342"/>
      <c r="LHZ102" s="342"/>
      <c r="LIA102" s="342"/>
      <c r="LIB102" s="342"/>
      <c r="LIC102" s="342"/>
      <c r="LID102" s="342"/>
      <c r="LIE102" s="342"/>
      <c r="LIF102" s="342"/>
      <c r="LIG102" s="342"/>
      <c r="LIH102" s="342"/>
      <c r="LII102" s="342"/>
      <c r="LIJ102" s="342"/>
      <c r="LIK102" s="342"/>
      <c r="LIL102" s="342"/>
      <c r="LIM102" s="342"/>
      <c r="LIN102" s="342"/>
      <c r="LIO102" s="342"/>
      <c r="LIP102" s="342"/>
      <c r="LIQ102" s="342"/>
      <c r="LIR102" s="342"/>
      <c r="LIS102" s="342"/>
      <c r="LIT102" s="342"/>
      <c r="LIU102" s="342"/>
      <c r="LIV102" s="342"/>
      <c r="LIW102" s="342"/>
      <c r="LIX102" s="342"/>
      <c r="LIY102" s="342"/>
      <c r="LIZ102" s="342"/>
      <c r="LJA102" s="342"/>
      <c r="LJB102" s="342"/>
      <c r="LJC102" s="342"/>
      <c r="LJD102" s="342"/>
      <c r="LJE102" s="342"/>
      <c r="LJF102" s="342"/>
      <c r="LJG102" s="342"/>
      <c r="LJH102" s="342"/>
      <c r="LJI102" s="342"/>
      <c r="LJJ102" s="342"/>
      <c r="LJK102" s="342"/>
      <c r="LJL102" s="342"/>
      <c r="LJM102" s="342"/>
      <c r="LJN102" s="342"/>
      <c r="LJO102" s="342"/>
      <c r="LJP102" s="342"/>
      <c r="LJQ102" s="342"/>
      <c r="LJR102" s="342"/>
      <c r="LJS102" s="342"/>
      <c r="LJT102" s="342"/>
      <c r="LJU102" s="342"/>
      <c r="LJV102" s="342"/>
      <c r="LJW102" s="342"/>
      <c r="LJX102" s="342"/>
      <c r="LJY102" s="342"/>
      <c r="LJZ102" s="342"/>
      <c r="LKA102" s="342"/>
      <c r="LKB102" s="342"/>
      <c r="LKC102" s="342"/>
      <c r="LKD102" s="342"/>
      <c r="LKE102" s="342"/>
      <c r="LKF102" s="342"/>
      <c r="LKG102" s="342"/>
      <c r="LKH102" s="342"/>
      <c r="LKI102" s="342"/>
      <c r="LKJ102" s="342"/>
      <c r="LKK102" s="342"/>
      <c r="LKL102" s="342"/>
      <c r="LKM102" s="342"/>
      <c r="LKN102" s="342"/>
      <c r="LKO102" s="342"/>
      <c r="LKP102" s="342"/>
      <c r="LKQ102" s="342"/>
      <c r="LKR102" s="342"/>
      <c r="LKS102" s="342"/>
      <c r="LKT102" s="342"/>
      <c r="LKU102" s="342"/>
      <c r="LKV102" s="342"/>
      <c r="LKW102" s="342"/>
      <c r="LKX102" s="342"/>
      <c r="LKY102" s="342"/>
      <c r="LKZ102" s="342"/>
      <c r="LLA102" s="342"/>
      <c r="LLB102" s="342"/>
      <c r="LLC102" s="342"/>
      <c r="LLD102" s="342"/>
      <c r="LLE102" s="342"/>
      <c r="LLF102" s="342"/>
      <c r="LLG102" s="342"/>
      <c r="LLH102" s="342"/>
      <c r="LLI102" s="342"/>
      <c r="LLJ102" s="342"/>
      <c r="LLK102" s="342"/>
      <c r="LLL102" s="342"/>
      <c r="LLM102" s="342"/>
      <c r="LLN102" s="342"/>
      <c r="LLO102" s="342"/>
      <c r="LLP102" s="342"/>
      <c r="LLQ102" s="342"/>
      <c r="LLR102" s="342"/>
      <c r="LLS102" s="342"/>
      <c r="LLT102" s="342"/>
      <c r="LLU102" s="342"/>
      <c r="LLV102" s="342"/>
      <c r="LLW102" s="342"/>
      <c r="LLX102" s="342"/>
      <c r="LLY102" s="342"/>
      <c r="LLZ102" s="342"/>
      <c r="LMA102" s="342"/>
      <c r="LMB102" s="342"/>
      <c r="LMC102" s="342"/>
      <c r="LMD102" s="342"/>
      <c r="LME102" s="342"/>
      <c r="LMF102" s="342"/>
      <c r="LMG102" s="342"/>
      <c r="LMH102" s="342"/>
      <c r="LMI102" s="342"/>
      <c r="LMJ102" s="342"/>
      <c r="LMK102" s="342"/>
      <c r="LML102" s="342"/>
      <c r="LMM102" s="342"/>
      <c r="LMN102" s="342"/>
      <c r="LMO102" s="342"/>
      <c r="LMP102" s="342"/>
      <c r="LMQ102" s="342"/>
      <c r="LMR102" s="342"/>
      <c r="LMS102" s="342"/>
      <c r="LMT102" s="342"/>
      <c r="LMU102" s="342"/>
      <c r="LMV102" s="342"/>
      <c r="LMW102" s="342"/>
      <c r="LMX102" s="342"/>
      <c r="LMY102" s="342"/>
      <c r="LMZ102" s="342"/>
      <c r="LNA102" s="342"/>
      <c r="LNB102" s="342"/>
      <c r="LNC102" s="342"/>
      <c r="LND102" s="342"/>
      <c r="LNE102" s="342"/>
      <c r="LNF102" s="342"/>
      <c r="LNG102" s="342"/>
      <c r="LNH102" s="342"/>
      <c r="LNI102" s="342"/>
      <c r="LNJ102" s="342"/>
      <c r="LNK102" s="342"/>
      <c r="LNL102" s="342"/>
      <c r="LNM102" s="342"/>
      <c r="LNN102" s="342"/>
      <c r="LNO102" s="342"/>
      <c r="LNP102" s="342"/>
      <c r="LNQ102" s="342"/>
      <c r="LNR102" s="342"/>
      <c r="LNS102" s="342"/>
      <c r="LNT102" s="342"/>
      <c r="LNU102" s="342"/>
      <c r="LNV102" s="342"/>
      <c r="LNW102" s="342"/>
      <c r="LNX102" s="342"/>
      <c r="LNY102" s="342"/>
      <c r="LNZ102" s="342"/>
      <c r="LOA102" s="342"/>
      <c r="LOB102" s="342"/>
      <c r="LOC102" s="342"/>
      <c r="LOD102" s="342"/>
      <c r="LOE102" s="342"/>
      <c r="LOF102" s="342"/>
      <c r="LOG102" s="342"/>
      <c r="LOH102" s="342"/>
      <c r="LOI102" s="342"/>
      <c r="LOJ102" s="342"/>
      <c r="LOK102" s="342"/>
      <c r="LOL102" s="342"/>
      <c r="LOM102" s="342"/>
      <c r="LON102" s="342"/>
      <c r="LOO102" s="342"/>
      <c r="LOP102" s="342"/>
      <c r="LOQ102" s="342"/>
      <c r="LOR102" s="342"/>
      <c r="LOS102" s="342"/>
      <c r="LOT102" s="342"/>
      <c r="LOU102" s="342"/>
      <c r="LOV102" s="342"/>
      <c r="LOW102" s="342"/>
      <c r="LOX102" s="342"/>
      <c r="LOY102" s="342"/>
      <c r="LOZ102" s="342"/>
      <c r="LPA102" s="342"/>
      <c r="LPB102" s="342"/>
      <c r="LPC102" s="342"/>
      <c r="LPD102" s="342"/>
      <c r="LPE102" s="342"/>
      <c r="LPF102" s="342"/>
      <c r="LPG102" s="342"/>
      <c r="LPH102" s="342"/>
      <c r="LPI102" s="342"/>
      <c r="LPJ102" s="342"/>
      <c r="LPK102" s="342"/>
      <c r="LPL102" s="342"/>
      <c r="LPM102" s="342"/>
      <c r="LPN102" s="342"/>
      <c r="LPO102" s="342"/>
      <c r="LPP102" s="342"/>
      <c r="LPQ102" s="342"/>
      <c r="LPR102" s="342"/>
      <c r="LPS102" s="342"/>
      <c r="LPT102" s="342"/>
      <c r="LPU102" s="342"/>
      <c r="LPV102" s="342"/>
      <c r="LPW102" s="342"/>
      <c r="LPX102" s="342"/>
      <c r="LPY102" s="342"/>
      <c r="LPZ102" s="342"/>
      <c r="LQA102" s="342"/>
      <c r="LQB102" s="342"/>
      <c r="LQC102" s="342"/>
      <c r="LQD102" s="342"/>
      <c r="LQE102" s="342"/>
      <c r="LQF102" s="342"/>
      <c r="LQG102" s="342"/>
      <c r="LQH102" s="342"/>
      <c r="LQI102" s="342"/>
      <c r="LQJ102" s="342"/>
      <c r="LQK102" s="342"/>
      <c r="LQL102" s="342"/>
      <c r="LQM102" s="342"/>
      <c r="LQN102" s="342"/>
      <c r="LQO102" s="342"/>
      <c r="LQP102" s="342"/>
      <c r="LQQ102" s="342"/>
      <c r="LQR102" s="342"/>
      <c r="LQS102" s="342"/>
      <c r="LQT102" s="342"/>
      <c r="LQU102" s="342"/>
      <c r="LQV102" s="342"/>
      <c r="LQW102" s="342"/>
      <c r="LQX102" s="342"/>
      <c r="LQY102" s="342"/>
      <c r="LQZ102" s="342"/>
      <c r="LRA102" s="342"/>
      <c r="LRB102" s="342"/>
      <c r="LRC102" s="342"/>
      <c r="LRD102" s="342"/>
      <c r="LRE102" s="342"/>
      <c r="LRF102" s="342"/>
      <c r="LRG102" s="342"/>
      <c r="LRH102" s="342"/>
      <c r="LRI102" s="342"/>
      <c r="LRJ102" s="342"/>
      <c r="LRK102" s="342"/>
      <c r="LRL102" s="342"/>
      <c r="LRM102" s="342"/>
      <c r="LRN102" s="342"/>
      <c r="LRO102" s="342"/>
      <c r="LRP102" s="342"/>
      <c r="LRQ102" s="342"/>
      <c r="LRR102" s="342"/>
      <c r="LRS102" s="342"/>
      <c r="LRT102" s="342"/>
      <c r="LRU102" s="342"/>
      <c r="LRV102" s="342"/>
      <c r="LRW102" s="342"/>
      <c r="LRX102" s="342"/>
      <c r="LRY102" s="342"/>
      <c r="LRZ102" s="342"/>
      <c r="LSA102" s="342"/>
      <c r="LSB102" s="342"/>
      <c r="LSC102" s="342"/>
      <c r="LSD102" s="342"/>
      <c r="LSE102" s="342"/>
      <c r="LSF102" s="342"/>
      <c r="LSG102" s="342"/>
      <c r="LSH102" s="342"/>
      <c r="LSI102" s="342"/>
      <c r="LSJ102" s="342"/>
      <c r="LSK102" s="342"/>
      <c r="LSL102" s="342"/>
      <c r="LSM102" s="342"/>
      <c r="LSN102" s="342"/>
      <c r="LSO102" s="342"/>
      <c r="LSP102" s="342"/>
      <c r="LSQ102" s="342"/>
      <c r="LSR102" s="342"/>
      <c r="LSS102" s="342"/>
      <c r="LST102" s="342"/>
      <c r="LSU102" s="342"/>
      <c r="LSV102" s="342"/>
      <c r="LSW102" s="342"/>
      <c r="LSX102" s="342"/>
      <c r="LSY102" s="342"/>
      <c r="LSZ102" s="342"/>
      <c r="LTA102" s="342"/>
      <c r="LTB102" s="342"/>
      <c r="LTC102" s="342"/>
      <c r="LTD102" s="342"/>
      <c r="LTE102" s="342"/>
      <c r="LTF102" s="342"/>
      <c r="LTG102" s="342"/>
      <c r="LTH102" s="342"/>
      <c r="LTI102" s="342"/>
      <c r="LTJ102" s="342"/>
      <c r="LTK102" s="342"/>
      <c r="LTL102" s="342"/>
      <c r="LTM102" s="342"/>
      <c r="LTN102" s="342"/>
      <c r="LTO102" s="342"/>
      <c r="LTP102" s="342"/>
      <c r="LTQ102" s="342"/>
      <c r="LTR102" s="342"/>
      <c r="LTS102" s="342"/>
      <c r="LTT102" s="342"/>
      <c r="LTU102" s="342"/>
      <c r="LTV102" s="342"/>
      <c r="LTW102" s="342"/>
      <c r="LTX102" s="342"/>
      <c r="LTY102" s="342"/>
      <c r="LTZ102" s="342"/>
      <c r="LUA102" s="342"/>
      <c r="LUB102" s="342"/>
      <c r="LUC102" s="342"/>
      <c r="LUD102" s="342"/>
      <c r="LUE102" s="342"/>
      <c r="LUF102" s="342"/>
      <c r="LUG102" s="342"/>
      <c r="LUH102" s="342"/>
      <c r="LUI102" s="342"/>
      <c r="LUJ102" s="342"/>
      <c r="LUK102" s="342"/>
      <c r="LUL102" s="342"/>
      <c r="LUM102" s="342"/>
      <c r="LUN102" s="342"/>
      <c r="LUO102" s="342"/>
      <c r="LUP102" s="342"/>
      <c r="LUQ102" s="342"/>
      <c r="LUR102" s="342"/>
      <c r="LUS102" s="342"/>
      <c r="LUT102" s="342"/>
      <c r="LUU102" s="342"/>
      <c r="LUV102" s="342"/>
      <c r="LUW102" s="342"/>
      <c r="LUX102" s="342"/>
      <c r="LUY102" s="342"/>
      <c r="LUZ102" s="342"/>
      <c r="LVA102" s="342"/>
      <c r="LVB102" s="342"/>
      <c r="LVC102" s="342"/>
      <c r="LVD102" s="342"/>
      <c r="LVE102" s="342"/>
      <c r="LVF102" s="342"/>
      <c r="LVG102" s="342"/>
      <c r="LVH102" s="342"/>
      <c r="LVI102" s="342"/>
      <c r="LVJ102" s="342"/>
      <c r="LVK102" s="342"/>
      <c r="LVL102" s="342"/>
      <c r="LVM102" s="342"/>
      <c r="LVN102" s="342"/>
      <c r="LVO102" s="342"/>
      <c r="LVP102" s="342"/>
      <c r="LVQ102" s="342"/>
      <c r="LVR102" s="342"/>
      <c r="LVS102" s="342"/>
      <c r="LVT102" s="342"/>
      <c r="LVU102" s="342"/>
      <c r="LVV102" s="342"/>
      <c r="LVW102" s="342"/>
      <c r="LVX102" s="342"/>
      <c r="LVY102" s="342"/>
      <c r="LVZ102" s="342"/>
      <c r="LWA102" s="342"/>
      <c r="LWB102" s="342"/>
      <c r="LWC102" s="342"/>
      <c r="LWD102" s="342"/>
      <c r="LWE102" s="342"/>
      <c r="LWF102" s="342"/>
      <c r="LWG102" s="342"/>
      <c r="LWH102" s="342"/>
      <c r="LWI102" s="342"/>
      <c r="LWJ102" s="342"/>
      <c r="LWK102" s="342"/>
      <c r="LWL102" s="342"/>
      <c r="LWM102" s="342"/>
      <c r="LWN102" s="342"/>
      <c r="LWO102" s="342"/>
      <c r="LWP102" s="342"/>
      <c r="LWQ102" s="342"/>
      <c r="LWR102" s="342"/>
      <c r="LWS102" s="342"/>
      <c r="LWT102" s="342"/>
      <c r="LWU102" s="342"/>
      <c r="LWV102" s="342"/>
      <c r="LWW102" s="342"/>
      <c r="LWX102" s="342"/>
      <c r="LWY102" s="342"/>
      <c r="LWZ102" s="342"/>
      <c r="LXA102" s="342"/>
      <c r="LXB102" s="342"/>
      <c r="LXC102" s="342"/>
      <c r="LXD102" s="342"/>
      <c r="LXE102" s="342"/>
      <c r="LXF102" s="342"/>
      <c r="LXG102" s="342"/>
      <c r="LXH102" s="342"/>
      <c r="LXI102" s="342"/>
      <c r="LXJ102" s="342"/>
      <c r="LXK102" s="342"/>
      <c r="LXL102" s="342"/>
      <c r="LXM102" s="342"/>
      <c r="LXN102" s="342"/>
      <c r="LXO102" s="342"/>
      <c r="LXP102" s="342"/>
      <c r="LXQ102" s="342"/>
      <c r="LXR102" s="342"/>
      <c r="LXS102" s="342"/>
      <c r="LXT102" s="342"/>
      <c r="LXU102" s="342"/>
      <c r="LXV102" s="342"/>
      <c r="LXW102" s="342"/>
      <c r="LXX102" s="342"/>
      <c r="LXY102" s="342"/>
      <c r="LXZ102" s="342"/>
      <c r="LYA102" s="342"/>
      <c r="LYB102" s="342"/>
      <c r="LYC102" s="342"/>
      <c r="LYD102" s="342"/>
      <c r="LYE102" s="342"/>
      <c r="LYF102" s="342"/>
      <c r="LYG102" s="342"/>
      <c r="LYH102" s="342"/>
      <c r="LYI102" s="342"/>
      <c r="LYJ102" s="342"/>
      <c r="LYK102" s="342"/>
      <c r="LYL102" s="342"/>
      <c r="LYM102" s="342"/>
      <c r="LYN102" s="342"/>
      <c r="LYO102" s="342"/>
      <c r="LYP102" s="342"/>
      <c r="LYQ102" s="342"/>
      <c r="LYR102" s="342"/>
      <c r="LYS102" s="342"/>
      <c r="LYT102" s="342"/>
      <c r="LYU102" s="342"/>
      <c r="LYV102" s="342"/>
      <c r="LYW102" s="342"/>
      <c r="LYX102" s="342"/>
      <c r="LYY102" s="342"/>
      <c r="LYZ102" s="342"/>
      <c r="LZA102" s="342"/>
      <c r="LZB102" s="342"/>
      <c r="LZC102" s="342"/>
      <c r="LZD102" s="342"/>
      <c r="LZE102" s="342"/>
      <c r="LZF102" s="342"/>
      <c r="LZG102" s="342"/>
      <c r="LZH102" s="342"/>
      <c r="LZI102" s="342"/>
      <c r="LZJ102" s="342"/>
      <c r="LZK102" s="342"/>
      <c r="LZL102" s="342"/>
      <c r="LZM102" s="342"/>
      <c r="LZN102" s="342"/>
      <c r="LZO102" s="342"/>
      <c r="LZP102" s="342"/>
      <c r="LZQ102" s="342"/>
      <c r="LZR102" s="342"/>
      <c r="LZS102" s="342"/>
      <c r="LZT102" s="342"/>
      <c r="LZU102" s="342"/>
      <c r="LZV102" s="342"/>
      <c r="LZW102" s="342"/>
      <c r="LZX102" s="342"/>
      <c r="LZY102" s="342"/>
      <c r="LZZ102" s="342"/>
      <c r="MAA102" s="342"/>
      <c r="MAB102" s="342"/>
      <c r="MAC102" s="342"/>
      <c r="MAD102" s="342"/>
      <c r="MAE102" s="342"/>
      <c r="MAF102" s="342"/>
      <c r="MAG102" s="342"/>
      <c r="MAH102" s="342"/>
      <c r="MAI102" s="342"/>
      <c r="MAJ102" s="342"/>
      <c r="MAK102" s="342"/>
      <c r="MAL102" s="342"/>
      <c r="MAM102" s="342"/>
      <c r="MAN102" s="342"/>
      <c r="MAO102" s="342"/>
      <c r="MAP102" s="342"/>
      <c r="MAQ102" s="342"/>
      <c r="MAR102" s="342"/>
      <c r="MAS102" s="342"/>
      <c r="MAT102" s="342"/>
      <c r="MAU102" s="342"/>
      <c r="MAV102" s="342"/>
      <c r="MAW102" s="342"/>
      <c r="MAX102" s="342"/>
      <c r="MAY102" s="342"/>
      <c r="MAZ102" s="342"/>
      <c r="MBA102" s="342"/>
      <c r="MBB102" s="342"/>
      <c r="MBC102" s="342"/>
      <c r="MBD102" s="342"/>
      <c r="MBE102" s="342"/>
      <c r="MBF102" s="342"/>
      <c r="MBG102" s="342"/>
      <c r="MBH102" s="342"/>
      <c r="MBI102" s="342"/>
      <c r="MBJ102" s="342"/>
      <c r="MBK102" s="342"/>
      <c r="MBL102" s="342"/>
      <c r="MBM102" s="342"/>
      <c r="MBN102" s="342"/>
      <c r="MBO102" s="342"/>
      <c r="MBP102" s="342"/>
      <c r="MBQ102" s="342"/>
      <c r="MBR102" s="342"/>
      <c r="MBS102" s="342"/>
      <c r="MBT102" s="342"/>
      <c r="MBU102" s="342"/>
      <c r="MBV102" s="342"/>
      <c r="MBW102" s="342"/>
      <c r="MBX102" s="342"/>
      <c r="MBY102" s="342"/>
      <c r="MBZ102" s="342"/>
      <c r="MCA102" s="342"/>
      <c r="MCB102" s="342"/>
      <c r="MCC102" s="342"/>
      <c r="MCD102" s="342"/>
      <c r="MCE102" s="342"/>
      <c r="MCF102" s="342"/>
      <c r="MCG102" s="342"/>
      <c r="MCH102" s="342"/>
      <c r="MCI102" s="342"/>
      <c r="MCJ102" s="342"/>
      <c r="MCK102" s="342"/>
      <c r="MCL102" s="342"/>
      <c r="MCM102" s="342"/>
      <c r="MCN102" s="342"/>
      <c r="MCO102" s="342"/>
      <c r="MCP102" s="342"/>
      <c r="MCQ102" s="342"/>
      <c r="MCR102" s="342"/>
      <c r="MCS102" s="342"/>
      <c r="MCT102" s="342"/>
      <c r="MCU102" s="342"/>
      <c r="MCV102" s="342"/>
      <c r="MCW102" s="342"/>
      <c r="MCX102" s="342"/>
      <c r="MCY102" s="342"/>
      <c r="MCZ102" s="342"/>
      <c r="MDA102" s="342"/>
      <c r="MDB102" s="342"/>
      <c r="MDC102" s="342"/>
      <c r="MDD102" s="342"/>
      <c r="MDE102" s="342"/>
      <c r="MDF102" s="342"/>
      <c r="MDG102" s="342"/>
      <c r="MDH102" s="342"/>
      <c r="MDI102" s="342"/>
      <c r="MDJ102" s="342"/>
      <c r="MDK102" s="342"/>
      <c r="MDL102" s="342"/>
      <c r="MDM102" s="342"/>
      <c r="MDN102" s="342"/>
      <c r="MDO102" s="342"/>
      <c r="MDP102" s="342"/>
      <c r="MDQ102" s="342"/>
      <c r="MDR102" s="342"/>
      <c r="MDS102" s="342"/>
      <c r="MDT102" s="342"/>
      <c r="MDU102" s="342"/>
      <c r="MDV102" s="342"/>
      <c r="MDW102" s="342"/>
      <c r="MDX102" s="342"/>
      <c r="MDY102" s="342"/>
      <c r="MDZ102" s="342"/>
      <c r="MEA102" s="342"/>
      <c r="MEB102" s="342"/>
      <c r="MEC102" s="342"/>
      <c r="MED102" s="342"/>
      <c r="MEE102" s="342"/>
      <c r="MEF102" s="342"/>
      <c r="MEG102" s="342"/>
      <c r="MEH102" s="342"/>
      <c r="MEI102" s="342"/>
      <c r="MEJ102" s="342"/>
      <c r="MEK102" s="342"/>
      <c r="MEL102" s="342"/>
      <c r="MEM102" s="342"/>
      <c r="MEN102" s="342"/>
      <c r="MEO102" s="342"/>
      <c r="MEP102" s="342"/>
      <c r="MEQ102" s="342"/>
      <c r="MER102" s="342"/>
      <c r="MES102" s="342"/>
      <c r="MET102" s="342"/>
      <c r="MEU102" s="342"/>
      <c r="MEV102" s="342"/>
      <c r="MEW102" s="342"/>
      <c r="MEX102" s="342"/>
      <c r="MEY102" s="342"/>
      <c r="MEZ102" s="342"/>
      <c r="MFA102" s="342"/>
      <c r="MFB102" s="342"/>
      <c r="MFC102" s="342"/>
      <c r="MFD102" s="342"/>
      <c r="MFE102" s="342"/>
      <c r="MFF102" s="342"/>
      <c r="MFG102" s="342"/>
      <c r="MFH102" s="342"/>
      <c r="MFI102" s="342"/>
      <c r="MFJ102" s="342"/>
      <c r="MFK102" s="342"/>
      <c r="MFL102" s="342"/>
      <c r="MFM102" s="342"/>
      <c r="MFN102" s="342"/>
      <c r="MFO102" s="342"/>
      <c r="MFP102" s="342"/>
      <c r="MFQ102" s="342"/>
      <c r="MFR102" s="342"/>
      <c r="MFS102" s="342"/>
      <c r="MFT102" s="342"/>
      <c r="MFU102" s="342"/>
      <c r="MFV102" s="342"/>
      <c r="MFW102" s="342"/>
      <c r="MFX102" s="342"/>
      <c r="MFY102" s="342"/>
      <c r="MFZ102" s="342"/>
      <c r="MGA102" s="342"/>
      <c r="MGB102" s="342"/>
      <c r="MGC102" s="342"/>
      <c r="MGD102" s="342"/>
      <c r="MGE102" s="342"/>
      <c r="MGF102" s="342"/>
      <c r="MGG102" s="342"/>
      <c r="MGH102" s="342"/>
      <c r="MGI102" s="342"/>
      <c r="MGJ102" s="342"/>
      <c r="MGK102" s="342"/>
      <c r="MGL102" s="342"/>
      <c r="MGM102" s="342"/>
      <c r="MGN102" s="342"/>
      <c r="MGO102" s="342"/>
      <c r="MGP102" s="342"/>
      <c r="MGQ102" s="342"/>
      <c r="MGR102" s="342"/>
      <c r="MGS102" s="342"/>
      <c r="MGT102" s="342"/>
      <c r="MGU102" s="342"/>
      <c r="MGV102" s="342"/>
      <c r="MGW102" s="342"/>
      <c r="MGX102" s="342"/>
      <c r="MGY102" s="342"/>
      <c r="MGZ102" s="342"/>
      <c r="MHA102" s="342"/>
      <c r="MHB102" s="342"/>
      <c r="MHC102" s="342"/>
      <c r="MHD102" s="342"/>
      <c r="MHE102" s="342"/>
      <c r="MHF102" s="342"/>
      <c r="MHG102" s="342"/>
      <c r="MHH102" s="342"/>
      <c r="MHI102" s="342"/>
      <c r="MHJ102" s="342"/>
      <c r="MHK102" s="342"/>
      <c r="MHL102" s="342"/>
      <c r="MHM102" s="342"/>
      <c r="MHN102" s="342"/>
      <c r="MHO102" s="342"/>
      <c r="MHP102" s="342"/>
      <c r="MHQ102" s="342"/>
      <c r="MHR102" s="342"/>
      <c r="MHS102" s="342"/>
      <c r="MHT102" s="342"/>
      <c r="MHU102" s="342"/>
      <c r="MHV102" s="342"/>
      <c r="MHW102" s="342"/>
      <c r="MHX102" s="342"/>
      <c r="MHY102" s="342"/>
      <c r="MHZ102" s="342"/>
      <c r="MIA102" s="342"/>
      <c r="MIB102" s="342"/>
      <c r="MIC102" s="342"/>
      <c r="MID102" s="342"/>
      <c r="MIE102" s="342"/>
      <c r="MIF102" s="342"/>
      <c r="MIG102" s="342"/>
      <c r="MIH102" s="342"/>
      <c r="MII102" s="342"/>
      <c r="MIJ102" s="342"/>
      <c r="MIK102" s="342"/>
      <c r="MIL102" s="342"/>
      <c r="MIM102" s="342"/>
      <c r="MIN102" s="342"/>
      <c r="MIO102" s="342"/>
      <c r="MIP102" s="342"/>
      <c r="MIQ102" s="342"/>
      <c r="MIR102" s="342"/>
      <c r="MIS102" s="342"/>
      <c r="MIT102" s="342"/>
      <c r="MIU102" s="342"/>
      <c r="MIV102" s="342"/>
      <c r="MIW102" s="342"/>
      <c r="MIX102" s="342"/>
      <c r="MIY102" s="342"/>
      <c r="MIZ102" s="342"/>
      <c r="MJA102" s="342"/>
      <c r="MJB102" s="342"/>
      <c r="MJC102" s="342"/>
      <c r="MJD102" s="342"/>
      <c r="MJE102" s="342"/>
      <c r="MJF102" s="342"/>
      <c r="MJG102" s="342"/>
      <c r="MJH102" s="342"/>
      <c r="MJI102" s="342"/>
      <c r="MJJ102" s="342"/>
      <c r="MJK102" s="342"/>
      <c r="MJL102" s="342"/>
      <c r="MJM102" s="342"/>
      <c r="MJN102" s="342"/>
      <c r="MJO102" s="342"/>
      <c r="MJP102" s="342"/>
      <c r="MJQ102" s="342"/>
      <c r="MJR102" s="342"/>
      <c r="MJS102" s="342"/>
      <c r="MJT102" s="342"/>
      <c r="MJU102" s="342"/>
      <c r="MJV102" s="342"/>
      <c r="MJW102" s="342"/>
      <c r="MJX102" s="342"/>
      <c r="MJY102" s="342"/>
      <c r="MJZ102" s="342"/>
      <c r="MKA102" s="342"/>
      <c r="MKB102" s="342"/>
      <c r="MKC102" s="342"/>
      <c r="MKD102" s="342"/>
      <c r="MKE102" s="342"/>
      <c r="MKF102" s="342"/>
      <c r="MKG102" s="342"/>
      <c r="MKH102" s="342"/>
      <c r="MKI102" s="342"/>
      <c r="MKJ102" s="342"/>
      <c r="MKK102" s="342"/>
      <c r="MKL102" s="342"/>
      <c r="MKM102" s="342"/>
      <c r="MKN102" s="342"/>
      <c r="MKO102" s="342"/>
      <c r="MKP102" s="342"/>
      <c r="MKQ102" s="342"/>
      <c r="MKR102" s="342"/>
      <c r="MKS102" s="342"/>
      <c r="MKT102" s="342"/>
      <c r="MKU102" s="342"/>
      <c r="MKV102" s="342"/>
      <c r="MKW102" s="342"/>
      <c r="MKX102" s="342"/>
      <c r="MKY102" s="342"/>
      <c r="MKZ102" s="342"/>
      <c r="MLA102" s="342"/>
      <c r="MLB102" s="342"/>
      <c r="MLC102" s="342"/>
      <c r="MLD102" s="342"/>
      <c r="MLE102" s="342"/>
      <c r="MLF102" s="342"/>
      <c r="MLG102" s="342"/>
      <c r="MLH102" s="342"/>
      <c r="MLI102" s="342"/>
      <c r="MLJ102" s="342"/>
      <c r="MLK102" s="342"/>
      <c r="MLL102" s="342"/>
      <c r="MLM102" s="342"/>
      <c r="MLN102" s="342"/>
      <c r="MLO102" s="342"/>
      <c r="MLP102" s="342"/>
      <c r="MLQ102" s="342"/>
      <c r="MLR102" s="342"/>
      <c r="MLS102" s="342"/>
      <c r="MLT102" s="342"/>
      <c r="MLU102" s="342"/>
      <c r="MLV102" s="342"/>
      <c r="MLW102" s="342"/>
      <c r="MLX102" s="342"/>
      <c r="MLY102" s="342"/>
      <c r="MLZ102" s="342"/>
      <c r="MMA102" s="342"/>
      <c r="MMB102" s="342"/>
      <c r="MMC102" s="342"/>
      <c r="MMD102" s="342"/>
      <c r="MME102" s="342"/>
      <c r="MMF102" s="342"/>
      <c r="MMG102" s="342"/>
      <c r="MMH102" s="342"/>
      <c r="MMI102" s="342"/>
      <c r="MMJ102" s="342"/>
      <c r="MMK102" s="342"/>
      <c r="MML102" s="342"/>
      <c r="MMM102" s="342"/>
      <c r="MMN102" s="342"/>
      <c r="MMO102" s="342"/>
      <c r="MMP102" s="342"/>
      <c r="MMQ102" s="342"/>
      <c r="MMR102" s="342"/>
      <c r="MMS102" s="342"/>
      <c r="MMT102" s="342"/>
      <c r="MMU102" s="342"/>
      <c r="MMV102" s="342"/>
      <c r="MMW102" s="342"/>
      <c r="MMX102" s="342"/>
      <c r="MMY102" s="342"/>
      <c r="MMZ102" s="342"/>
      <c r="MNA102" s="342"/>
      <c r="MNB102" s="342"/>
      <c r="MNC102" s="342"/>
      <c r="MND102" s="342"/>
      <c r="MNE102" s="342"/>
      <c r="MNF102" s="342"/>
      <c r="MNG102" s="342"/>
      <c r="MNH102" s="342"/>
      <c r="MNI102" s="342"/>
      <c r="MNJ102" s="342"/>
      <c r="MNK102" s="342"/>
      <c r="MNL102" s="342"/>
      <c r="MNM102" s="342"/>
      <c r="MNN102" s="342"/>
      <c r="MNO102" s="342"/>
      <c r="MNP102" s="342"/>
      <c r="MNQ102" s="342"/>
      <c r="MNR102" s="342"/>
      <c r="MNS102" s="342"/>
      <c r="MNT102" s="342"/>
      <c r="MNU102" s="342"/>
      <c r="MNV102" s="342"/>
      <c r="MNW102" s="342"/>
      <c r="MNX102" s="342"/>
      <c r="MNY102" s="342"/>
      <c r="MNZ102" s="342"/>
      <c r="MOA102" s="342"/>
      <c r="MOB102" s="342"/>
      <c r="MOC102" s="342"/>
      <c r="MOD102" s="342"/>
      <c r="MOE102" s="342"/>
      <c r="MOF102" s="342"/>
      <c r="MOG102" s="342"/>
      <c r="MOH102" s="342"/>
      <c r="MOI102" s="342"/>
      <c r="MOJ102" s="342"/>
      <c r="MOK102" s="342"/>
      <c r="MOL102" s="342"/>
      <c r="MOM102" s="342"/>
      <c r="MON102" s="342"/>
      <c r="MOO102" s="342"/>
      <c r="MOP102" s="342"/>
      <c r="MOQ102" s="342"/>
      <c r="MOR102" s="342"/>
      <c r="MOS102" s="342"/>
      <c r="MOT102" s="342"/>
      <c r="MOU102" s="342"/>
      <c r="MOV102" s="342"/>
      <c r="MOW102" s="342"/>
      <c r="MOX102" s="342"/>
      <c r="MOY102" s="342"/>
      <c r="MOZ102" s="342"/>
      <c r="MPA102" s="342"/>
      <c r="MPB102" s="342"/>
      <c r="MPC102" s="342"/>
      <c r="MPD102" s="342"/>
      <c r="MPE102" s="342"/>
      <c r="MPF102" s="342"/>
      <c r="MPG102" s="342"/>
      <c r="MPH102" s="342"/>
      <c r="MPI102" s="342"/>
      <c r="MPJ102" s="342"/>
      <c r="MPK102" s="342"/>
      <c r="MPL102" s="342"/>
      <c r="MPM102" s="342"/>
      <c r="MPN102" s="342"/>
      <c r="MPO102" s="342"/>
      <c r="MPP102" s="342"/>
      <c r="MPQ102" s="342"/>
      <c r="MPR102" s="342"/>
      <c r="MPS102" s="342"/>
      <c r="MPT102" s="342"/>
      <c r="MPU102" s="342"/>
      <c r="MPV102" s="342"/>
      <c r="MPW102" s="342"/>
      <c r="MPX102" s="342"/>
      <c r="MPY102" s="342"/>
      <c r="MPZ102" s="342"/>
      <c r="MQA102" s="342"/>
      <c r="MQB102" s="342"/>
      <c r="MQC102" s="342"/>
      <c r="MQD102" s="342"/>
      <c r="MQE102" s="342"/>
      <c r="MQF102" s="342"/>
      <c r="MQG102" s="342"/>
      <c r="MQH102" s="342"/>
      <c r="MQI102" s="342"/>
      <c r="MQJ102" s="342"/>
      <c r="MQK102" s="342"/>
      <c r="MQL102" s="342"/>
      <c r="MQM102" s="342"/>
      <c r="MQN102" s="342"/>
      <c r="MQO102" s="342"/>
      <c r="MQP102" s="342"/>
      <c r="MQQ102" s="342"/>
      <c r="MQR102" s="342"/>
      <c r="MQS102" s="342"/>
      <c r="MQT102" s="342"/>
      <c r="MQU102" s="342"/>
      <c r="MQV102" s="342"/>
      <c r="MQW102" s="342"/>
      <c r="MQX102" s="342"/>
      <c r="MQY102" s="342"/>
      <c r="MQZ102" s="342"/>
      <c r="MRA102" s="342"/>
      <c r="MRB102" s="342"/>
      <c r="MRC102" s="342"/>
      <c r="MRD102" s="342"/>
      <c r="MRE102" s="342"/>
      <c r="MRF102" s="342"/>
      <c r="MRG102" s="342"/>
      <c r="MRH102" s="342"/>
      <c r="MRI102" s="342"/>
      <c r="MRJ102" s="342"/>
      <c r="MRK102" s="342"/>
      <c r="MRL102" s="342"/>
      <c r="MRM102" s="342"/>
      <c r="MRN102" s="342"/>
      <c r="MRO102" s="342"/>
      <c r="MRP102" s="342"/>
      <c r="MRQ102" s="342"/>
      <c r="MRR102" s="342"/>
      <c r="MRS102" s="342"/>
      <c r="MRT102" s="342"/>
      <c r="MRU102" s="342"/>
      <c r="MRV102" s="342"/>
      <c r="MRW102" s="342"/>
      <c r="MRX102" s="342"/>
      <c r="MRY102" s="342"/>
      <c r="MRZ102" s="342"/>
      <c r="MSA102" s="342"/>
      <c r="MSB102" s="342"/>
      <c r="MSC102" s="342"/>
      <c r="MSD102" s="342"/>
      <c r="MSE102" s="342"/>
      <c r="MSF102" s="342"/>
      <c r="MSG102" s="342"/>
      <c r="MSH102" s="342"/>
      <c r="MSI102" s="342"/>
      <c r="MSJ102" s="342"/>
      <c r="MSK102" s="342"/>
      <c r="MSL102" s="342"/>
      <c r="MSM102" s="342"/>
      <c r="MSN102" s="342"/>
      <c r="MSO102" s="342"/>
      <c r="MSP102" s="342"/>
      <c r="MSQ102" s="342"/>
      <c r="MSR102" s="342"/>
      <c r="MSS102" s="342"/>
      <c r="MST102" s="342"/>
      <c r="MSU102" s="342"/>
      <c r="MSV102" s="342"/>
      <c r="MSW102" s="342"/>
      <c r="MSX102" s="342"/>
      <c r="MSY102" s="342"/>
      <c r="MSZ102" s="342"/>
      <c r="MTA102" s="342"/>
      <c r="MTB102" s="342"/>
      <c r="MTC102" s="342"/>
      <c r="MTD102" s="342"/>
      <c r="MTE102" s="342"/>
      <c r="MTF102" s="342"/>
      <c r="MTG102" s="342"/>
      <c r="MTH102" s="342"/>
      <c r="MTI102" s="342"/>
      <c r="MTJ102" s="342"/>
      <c r="MTK102" s="342"/>
      <c r="MTL102" s="342"/>
      <c r="MTM102" s="342"/>
      <c r="MTN102" s="342"/>
      <c r="MTO102" s="342"/>
      <c r="MTP102" s="342"/>
      <c r="MTQ102" s="342"/>
      <c r="MTR102" s="342"/>
      <c r="MTS102" s="342"/>
      <c r="MTT102" s="342"/>
      <c r="MTU102" s="342"/>
      <c r="MTV102" s="342"/>
      <c r="MTW102" s="342"/>
      <c r="MTX102" s="342"/>
      <c r="MTY102" s="342"/>
      <c r="MTZ102" s="342"/>
      <c r="MUA102" s="342"/>
      <c r="MUB102" s="342"/>
      <c r="MUC102" s="342"/>
      <c r="MUD102" s="342"/>
      <c r="MUE102" s="342"/>
      <c r="MUF102" s="342"/>
      <c r="MUG102" s="342"/>
      <c r="MUH102" s="342"/>
      <c r="MUI102" s="342"/>
      <c r="MUJ102" s="342"/>
      <c r="MUK102" s="342"/>
      <c r="MUL102" s="342"/>
      <c r="MUM102" s="342"/>
      <c r="MUN102" s="342"/>
      <c r="MUO102" s="342"/>
      <c r="MUP102" s="342"/>
      <c r="MUQ102" s="342"/>
      <c r="MUR102" s="342"/>
      <c r="MUS102" s="342"/>
      <c r="MUT102" s="342"/>
      <c r="MUU102" s="342"/>
      <c r="MUV102" s="342"/>
      <c r="MUW102" s="342"/>
      <c r="MUX102" s="342"/>
      <c r="MUY102" s="342"/>
      <c r="MUZ102" s="342"/>
      <c r="MVA102" s="342"/>
      <c r="MVB102" s="342"/>
      <c r="MVC102" s="342"/>
      <c r="MVD102" s="342"/>
      <c r="MVE102" s="342"/>
      <c r="MVF102" s="342"/>
      <c r="MVG102" s="342"/>
      <c r="MVH102" s="342"/>
      <c r="MVI102" s="342"/>
      <c r="MVJ102" s="342"/>
      <c r="MVK102" s="342"/>
      <c r="MVL102" s="342"/>
      <c r="MVM102" s="342"/>
      <c r="MVN102" s="342"/>
      <c r="MVO102" s="342"/>
      <c r="MVP102" s="342"/>
      <c r="MVQ102" s="342"/>
      <c r="MVR102" s="342"/>
      <c r="MVS102" s="342"/>
      <c r="MVT102" s="342"/>
      <c r="MVU102" s="342"/>
      <c r="MVV102" s="342"/>
      <c r="MVW102" s="342"/>
      <c r="MVX102" s="342"/>
      <c r="MVY102" s="342"/>
      <c r="MVZ102" s="342"/>
      <c r="MWA102" s="342"/>
      <c r="MWB102" s="342"/>
      <c r="MWC102" s="342"/>
      <c r="MWD102" s="342"/>
      <c r="MWE102" s="342"/>
      <c r="MWF102" s="342"/>
      <c r="MWG102" s="342"/>
      <c r="MWH102" s="342"/>
      <c r="MWI102" s="342"/>
      <c r="MWJ102" s="342"/>
      <c r="MWK102" s="342"/>
      <c r="MWL102" s="342"/>
      <c r="MWM102" s="342"/>
      <c r="MWN102" s="342"/>
      <c r="MWO102" s="342"/>
      <c r="MWP102" s="342"/>
      <c r="MWQ102" s="342"/>
      <c r="MWR102" s="342"/>
      <c r="MWS102" s="342"/>
      <c r="MWT102" s="342"/>
      <c r="MWU102" s="342"/>
      <c r="MWV102" s="342"/>
      <c r="MWW102" s="342"/>
      <c r="MWX102" s="342"/>
      <c r="MWY102" s="342"/>
      <c r="MWZ102" s="342"/>
      <c r="MXA102" s="342"/>
      <c r="MXB102" s="342"/>
      <c r="MXC102" s="342"/>
      <c r="MXD102" s="342"/>
      <c r="MXE102" s="342"/>
      <c r="MXF102" s="342"/>
      <c r="MXG102" s="342"/>
      <c r="MXH102" s="342"/>
      <c r="MXI102" s="342"/>
      <c r="MXJ102" s="342"/>
      <c r="MXK102" s="342"/>
      <c r="MXL102" s="342"/>
      <c r="MXM102" s="342"/>
      <c r="MXN102" s="342"/>
      <c r="MXO102" s="342"/>
      <c r="MXP102" s="342"/>
      <c r="MXQ102" s="342"/>
      <c r="MXR102" s="342"/>
      <c r="MXS102" s="342"/>
      <c r="MXT102" s="342"/>
      <c r="MXU102" s="342"/>
      <c r="MXV102" s="342"/>
      <c r="MXW102" s="342"/>
      <c r="MXX102" s="342"/>
      <c r="MXY102" s="342"/>
      <c r="MXZ102" s="342"/>
      <c r="MYA102" s="342"/>
      <c r="MYB102" s="342"/>
      <c r="MYC102" s="342"/>
      <c r="MYD102" s="342"/>
      <c r="MYE102" s="342"/>
      <c r="MYF102" s="342"/>
      <c r="MYG102" s="342"/>
      <c r="MYH102" s="342"/>
      <c r="MYI102" s="342"/>
      <c r="MYJ102" s="342"/>
      <c r="MYK102" s="342"/>
      <c r="MYL102" s="342"/>
      <c r="MYM102" s="342"/>
      <c r="MYN102" s="342"/>
      <c r="MYO102" s="342"/>
      <c r="MYP102" s="342"/>
      <c r="MYQ102" s="342"/>
      <c r="MYR102" s="342"/>
      <c r="MYS102" s="342"/>
      <c r="MYT102" s="342"/>
      <c r="MYU102" s="342"/>
      <c r="MYV102" s="342"/>
      <c r="MYW102" s="342"/>
      <c r="MYX102" s="342"/>
      <c r="MYY102" s="342"/>
      <c r="MYZ102" s="342"/>
      <c r="MZA102" s="342"/>
      <c r="MZB102" s="342"/>
      <c r="MZC102" s="342"/>
      <c r="MZD102" s="342"/>
      <c r="MZE102" s="342"/>
      <c r="MZF102" s="342"/>
      <c r="MZG102" s="342"/>
      <c r="MZH102" s="342"/>
      <c r="MZI102" s="342"/>
      <c r="MZJ102" s="342"/>
      <c r="MZK102" s="342"/>
      <c r="MZL102" s="342"/>
      <c r="MZM102" s="342"/>
      <c r="MZN102" s="342"/>
      <c r="MZO102" s="342"/>
      <c r="MZP102" s="342"/>
      <c r="MZQ102" s="342"/>
      <c r="MZR102" s="342"/>
      <c r="MZS102" s="342"/>
      <c r="MZT102" s="342"/>
      <c r="MZU102" s="342"/>
      <c r="MZV102" s="342"/>
      <c r="MZW102" s="342"/>
      <c r="MZX102" s="342"/>
      <c r="MZY102" s="342"/>
      <c r="MZZ102" s="342"/>
      <c r="NAA102" s="342"/>
      <c r="NAB102" s="342"/>
      <c r="NAC102" s="342"/>
      <c r="NAD102" s="342"/>
      <c r="NAE102" s="342"/>
      <c r="NAF102" s="342"/>
      <c r="NAG102" s="342"/>
      <c r="NAH102" s="342"/>
      <c r="NAI102" s="342"/>
      <c r="NAJ102" s="342"/>
      <c r="NAK102" s="342"/>
      <c r="NAL102" s="342"/>
      <c r="NAM102" s="342"/>
      <c r="NAN102" s="342"/>
      <c r="NAO102" s="342"/>
      <c r="NAP102" s="342"/>
      <c r="NAQ102" s="342"/>
      <c r="NAR102" s="342"/>
      <c r="NAS102" s="342"/>
      <c r="NAT102" s="342"/>
      <c r="NAU102" s="342"/>
      <c r="NAV102" s="342"/>
      <c r="NAW102" s="342"/>
      <c r="NAX102" s="342"/>
      <c r="NAY102" s="342"/>
      <c r="NAZ102" s="342"/>
      <c r="NBA102" s="342"/>
      <c r="NBB102" s="342"/>
      <c r="NBC102" s="342"/>
      <c r="NBD102" s="342"/>
      <c r="NBE102" s="342"/>
      <c r="NBF102" s="342"/>
      <c r="NBG102" s="342"/>
      <c r="NBH102" s="342"/>
      <c r="NBI102" s="342"/>
      <c r="NBJ102" s="342"/>
      <c r="NBK102" s="342"/>
      <c r="NBL102" s="342"/>
      <c r="NBM102" s="342"/>
      <c r="NBN102" s="342"/>
      <c r="NBO102" s="342"/>
      <c r="NBP102" s="342"/>
      <c r="NBQ102" s="342"/>
      <c r="NBR102" s="342"/>
      <c r="NBS102" s="342"/>
      <c r="NBT102" s="342"/>
      <c r="NBU102" s="342"/>
      <c r="NBV102" s="342"/>
      <c r="NBW102" s="342"/>
      <c r="NBX102" s="342"/>
      <c r="NBY102" s="342"/>
      <c r="NBZ102" s="342"/>
      <c r="NCA102" s="342"/>
      <c r="NCB102" s="342"/>
      <c r="NCC102" s="342"/>
      <c r="NCD102" s="342"/>
      <c r="NCE102" s="342"/>
      <c r="NCF102" s="342"/>
      <c r="NCG102" s="342"/>
      <c r="NCH102" s="342"/>
      <c r="NCI102" s="342"/>
      <c r="NCJ102" s="342"/>
      <c r="NCK102" s="342"/>
      <c r="NCL102" s="342"/>
      <c r="NCM102" s="342"/>
      <c r="NCN102" s="342"/>
      <c r="NCO102" s="342"/>
      <c r="NCP102" s="342"/>
      <c r="NCQ102" s="342"/>
      <c r="NCR102" s="342"/>
      <c r="NCS102" s="342"/>
      <c r="NCT102" s="342"/>
      <c r="NCU102" s="342"/>
      <c r="NCV102" s="342"/>
      <c r="NCW102" s="342"/>
      <c r="NCX102" s="342"/>
      <c r="NCY102" s="342"/>
      <c r="NCZ102" s="342"/>
      <c r="NDA102" s="342"/>
      <c r="NDB102" s="342"/>
      <c r="NDC102" s="342"/>
      <c r="NDD102" s="342"/>
      <c r="NDE102" s="342"/>
      <c r="NDF102" s="342"/>
      <c r="NDG102" s="342"/>
      <c r="NDH102" s="342"/>
      <c r="NDI102" s="342"/>
      <c r="NDJ102" s="342"/>
      <c r="NDK102" s="342"/>
      <c r="NDL102" s="342"/>
      <c r="NDM102" s="342"/>
      <c r="NDN102" s="342"/>
      <c r="NDO102" s="342"/>
      <c r="NDP102" s="342"/>
      <c r="NDQ102" s="342"/>
      <c r="NDR102" s="342"/>
      <c r="NDS102" s="342"/>
      <c r="NDT102" s="342"/>
      <c r="NDU102" s="342"/>
      <c r="NDV102" s="342"/>
      <c r="NDW102" s="342"/>
      <c r="NDX102" s="342"/>
      <c r="NDY102" s="342"/>
      <c r="NDZ102" s="342"/>
      <c r="NEA102" s="342"/>
      <c r="NEB102" s="342"/>
      <c r="NEC102" s="342"/>
      <c r="NED102" s="342"/>
      <c r="NEE102" s="342"/>
      <c r="NEF102" s="342"/>
      <c r="NEG102" s="342"/>
      <c r="NEH102" s="342"/>
      <c r="NEI102" s="342"/>
      <c r="NEJ102" s="342"/>
      <c r="NEK102" s="342"/>
      <c r="NEL102" s="342"/>
      <c r="NEM102" s="342"/>
      <c r="NEN102" s="342"/>
      <c r="NEO102" s="342"/>
      <c r="NEP102" s="342"/>
      <c r="NEQ102" s="342"/>
      <c r="NER102" s="342"/>
      <c r="NES102" s="342"/>
      <c r="NET102" s="342"/>
      <c r="NEU102" s="342"/>
      <c r="NEV102" s="342"/>
      <c r="NEW102" s="342"/>
      <c r="NEX102" s="342"/>
      <c r="NEY102" s="342"/>
      <c r="NEZ102" s="342"/>
      <c r="NFA102" s="342"/>
      <c r="NFB102" s="342"/>
      <c r="NFC102" s="342"/>
      <c r="NFD102" s="342"/>
      <c r="NFE102" s="342"/>
      <c r="NFF102" s="342"/>
      <c r="NFG102" s="342"/>
      <c r="NFH102" s="342"/>
      <c r="NFI102" s="342"/>
      <c r="NFJ102" s="342"/>
      <c r="NFK102" s="342"/>
      <c r="NFL102" s="342"/>
      <c r="NFM102" s="342"/>
      <c r="NFN102" s="342"/>
      <c r="NFO102" s="342"/>
      <c r="NFP102" s="342"/>
      <c r="NFQ102" s="342"/>
      <c r="NFR102" s="342"/>
      <c r="NFS102" s="342"/>
      <c r="NFT102" s="342"/>
      <c r="NFU102" s="342"/>
      <c r="NFV102" s="342"/>
      <c r="NFW102" s="342"/>
      <c r="NFX102" s="342"/>
      <c r="NFY102" s="342"/>
      <c r="NFZ102" s="342"/>
      <c r="NGA102" s="342"/>
      <c r="NGB102" s="342"/>
      <c r="NGC102" s="342"/>
      <c r="NGD102" s="342"/>
      <c r="NGE102" s="342"/>
      <c r="NGF102" s="342"/>
      <c r="NGG102" s="342"/>
      <c r="NGH102" s="342"/>
      <c r="NGI102" s="342"/>
      <c r="NGJ102" s="342"/>
      <c r="NGK102" s="342"/>
      <c r="NGL102" s="342"/>
      <c r="NGM102" s="342"/>
      <c r="NGN102" s="342"/>
      <c r="NGO102" s="342"/>
      <c r="NGP102" s="342"/>
      <c r="NGQ102" s="342"/>
      <c r="NGR102" s="342"/>
      <c r="NGS102" s="342"/>
      <c r="NGT102" s="342"/>
      <c r="NGU102" s="342"/>
      <c r="NGV102" s="342"/>
      <c r="NGW102" s="342"/>
      <c r="NGX102" s="342"/>
      <c r="NGY102" s="342"/>
      <c r="NGZ102" s="342"/>
      <c r="NHA102" s="342"/>
      <c r="NHB102" s="342"/>
      <c r="NHC102" s="342"/>
      <c r="NHD102" s="342"/>
      <c r="NHE102" s="342"/>
      <c r="NHF102" s="342"/>
      <c r="NHG102" s="342"/>
      <c r="NHH102" s="342"/>
      <c r="NHI102" s="342"/>
      <c r="NHJ102" s="342"/>
      <c r="NHK102" s="342"/>
      <c r="NHL102" s="342"/>
      <c r="NHM102" s="342"/>
      <c r="NHN102" s="342"/>
      <c r="NHO102" s="342"/>
      <c r="NHP102" s="342"/>
      <c r="NHQ102" s="342"/>
      <c r="NHR102" s="342"/>
      <c r="NHS102" s="342"/>
      <c r="NHT102" s="342"/>
      <c r="NHU102" s="342"/>
      <c r="NHV102" s="342"/>
      <c r="NHW102" s="342"/>
      <c r="NHX102" s="342"/>
      <c r="NHY102" s="342"/>
      <c r="NHZ102" s="342"/>
      <c r="NIA102" s="342"/>
      <c r="NIB102" s="342"/>
      <c r="NIC102" s="342"/>
      <c r="NID102" s="342"/>
      <c r="NIE102" s="342"/>
      <c r="NIF102" s="342"/>
      <c r="NIG102" s="342"/>
      <c r="NIH102" s="342"/>
      <c r="NII102" s="342"/>
      <c r="NIJ102" s="342"/>
      <c r="NIK102" s="342"/>
      <c r="NIL102" s="342"/>
      <c r="NIM102" s="342"/>
      <c r="NIN102" s="342"/>
      <c r="NIO102" s="342"/>
      <c r="NIP102" s="342"/>
      <c r="NIQ102" s="342"/>
      <c r="NIR102" s="342"/>
      <c r="NIS102" s="342"/>
      <c r="NIT102" s="342"/>
      <c r="NIU102" s="342"/>
      <c r="NIV102" s="342"/>
      <c r="NIW102" s="342"/>
      <c r="NIX102" s="342"/>
      <c r="NIY102" s="342"/>
      <c r="NIZ102" s="342"/>
      <c r="NJA102" s="342"/>
      <c r="NJB102" s="342"/>
      <c r="NJC102" s="342"/>
      <c r="NJD102" s="342"/>
      <c r="NJE102" s="342"/>
      <c r="NJF102" s="342"/>
      <c r="NJG102" s="342"/>
      <c r="NJH102" s="342"/>
      <c r="NJI102" s="342"/>
      <c r="NJJ102" s="342"/>
      <c r="NJK102" s="342"/>
      <c r="NJL102" s="342"/>
      <c r="NJM102" s="342"/>
      <c r="NJN102" s="342"/>
      <c r="NJO102" s="342"/>
      <c r="NJP102" s="342"/>
      <c r="NJQ102" s="342"/>
      <c r="NJR102" s="342"/>
      <c r="NJS102" s="342"/>
      <c r="NJT102" s="342"/>
      <c r="NJU102" s="342"/>
      <c r="NJV102" s="342"/>
      <c r="NJW102" s="342"/>
      <c r="NJX102" s="342"/>
      <c r="NJY102" s="342"/>
      <c r="NJZ102" s="342"/>
      <c r="NKA102" s="342"/>
      <c r="NKB102" s="342"/>
      <c r="NKC102" s="342"/>
      <c r="NKD102" s="342"/>
      <c r="NKE102" s="342"/>
      <c r="NKF102" s="342"/>
      <c r="NKG102" s="342"/>
      <c r="NKH102" s="342"/>
      <c r="NKI102" s="342"/>
      <c r="NKJ102" s="342"/>
      <c r="NKK102" s="342"/>
      <c r="NKL102" s="342"/>
      <c r="NKM102" s="342"/>
      <c r="NKN102" s="342"/>
      <c r="NKO102" s="342"/>
      <c r="NKP102" s="342"/>
      <c r="NKQ102" s="342"/>
      <c r="NKR102" s="342"/>
      <c r="NKS102" s="342"/>
      <c r="NKT102" s="342"/>
      <c r="NKU102" s="342"/>
      <c r="NKV102" s="342"/>
      <c r="NKW102" s="342"/>
      <c r="NKX102" s="342"/>
      <c r="NKY102" s="342"/>
      <c r="NKZ102" s="342"/>
      <c r="NLA102" s="342"/>
      <c r="NLB102" s="342"/>
      <c r="NLC102" s="342"/>
      <c r="NLD102" s="342"/>
      <c r="NLE102" s="342"/>
      <c r="NLF102" s="342"/>
      <c r="NLG102" s="342"/>
      <c r="NLH102" s="342"/>
      <c r="NLI102" s="342"/>
      <c r="NLJ102" s="342"/>
      <c r="NLK102" s="342"/>
      <c r="NLL102" s="342"/>
      <c r="NLM102" s="342"/>
      <c r="NLN102" s="342"/>
      <c r="NLO102" s="342"/>
      <c r="NLP102" s="342"/>
      <c r="NLQ102" s="342"/>
      <c r="NLR102" s="342"/>
      <c r="NLS102" s="342"/>
      <c r="NLT102" s="342"/>
      <c r="NLU102" s="342"/>
      <c r="NLV102" s="342"/>
      <c r="NLW102" s="342"/>
      <c r="NLX102" s="342"/>
      <c r="NLY102" s="342"/>
      <c r="NLZ102" s="342"/>
      <c r="NMA102" s="342"/>
      <c r="NMB102" s="342"/>
      <c r="NMC102" s="342"/>
      <c r="NMD102" s="342"/>
      <c r="NME102" s="342"/>
      <c r="NMF102" s="342"/>
      <c r="NMG102" s="342"/>
      <c r="NMH102" s="342"/>
      <c r="NMI102" s="342"/>
      <c r="NMJ102" s="342"/>
      <c r="NMK102" s="342"/>
      <c r="NML102" s="342"/>
      <c r="NMM102" s="342"/>
      <c r="NMN102" s="342"/>
      <c r="NMO102" s="342"/>
      <c r="NMP102" s="342"/>
      <c r="NMQ102" s="342"/>
      <c r="NMR102" s="342"/>
      <c r="NMS102" s="342"/>
      <c r="NMT102" s="342"/>
      <c r="NMU102" s="342"/>
      <c r="NMV102" s="342"/>
      <c r="NMW102" s="342"/>
      <c r="NMX102" s="342"/>
      <c r="NMY102" s="342"/>
      <c r="NMZ102" s="342"/>
      <c r="NNA102" s="342"/>
      <c r="NNB102" s="342"/>
      <c r="NNC102" s="342"/>
      <c r="NND102" s="342"/>
      <c r="NNE102" s="342"/>
      <c r="NNF102" s="342"/>
      <c r="NNG102" s="342"/>
      <c r="NNH102" s="342"/>
      <c r="NNI102" s="342"/>
      <c r="NNJ102" s="342"/>
      <c r="NNK102" s="342"/>
      <c r="NNL102" s="342"/>
      <c r="NNM102" s="342"/>
      <c r="NNN102" s="342"/>
      <c r="NNO102" s="342"/>
      <c r="NNP102" s="342"/>
      <c r="NNQ102" s="342"/>
      <c r="NNR102" s="342"/>
      <c r="NNS102" s="342"/>
      <c r="NNT102" s="342"/>
      <c r="NNU102" s="342"/>
      <c r="NNV102" s="342"/>
      <c r="NNW102" s="342"/>
      <c r="NNX102" s="342"/>
      <c r="NNY102" s="342"/>
      <c r="NNZ102" s="342"/>
      <c r="NOA102" s="342"/>
      <c r="NOB102" s="342"/>
      <c r="NOC102" s="342"/>
      <c r="NOD102" s="342"/>
      <c r="NOE102" s="342"/>
      <c r="NOF102" s="342"/>
      <c r="NOG102" s="342"/>
      <c r="NOH102" s="342"/>
      <c r="NOI102" s="342"/>
      <c r="NOJ102" s="342"/>
      <c r="NOK102" s="342"/>
      <c r="NOL102" s="342"/>
      <c r="NOM102" s="342"/>
      <c r="NON102" s="342"/>
      <c r="NOO102" s="342"/>
      <c r="NOP102" s="342"/>
      <c r="NOQ102" s="342"/>
      <c r="NOR102" s="342"/>
      <c r="NOS102" s="342"/>
      <c r="NOT102" s="342"/>
      <c r="NOU102" s="342"/>
      <c r="NOV102" s="342"/>
      <c r="NOW102" s="342"/>
      <c r="NOX102" s="342"/>
      <c r="NOY102" s="342"/>
      <c r="NOZ102" s="342"/>
      <c r="NPA102" s="342"/>
      <c r="NPB102" s="342"/>
      <c r="NPC102" s="342"/>
      <c r="NPD102" s="342"/>
      <c r="NPE102" s="342"/>
      <c r="NPF102" s="342"/>
      <c r="NPG102" s="342"/>
      <c r="NPH102" s="342"/>
      <c r="NPI102" s="342"/>
      <c r="NPJ102" s="342"/>
      <c r="NPK102" s="342"/>
      <c r="NPL102" s="342"/>
      <c r="NPM102" s="342"/>
      <c r="NPN102" s="342"/>
      <c r="NPO102" s="342"/>
      <c r="NPP102" s="342"/>
      <c r="NPQ102" s="342"/>
      <c r="NPR102" s="342"/>
      <c r="NPS102" s="342"/>
      <c r="NPT102" s="342"/>
      <c r="NPU102" s="342"/>
      <c r="NPV102" s="342"/>
      <c r="NPW102" s="342"/>
      <c r="NPX102" s="342"/>
      <c r="NPY102" s="342"/>
      <c r="NPZ102" s="342"/>
      <c r="NQA102" s="342"/>
      <c r="NQB102" s="342"/>
      <c r="NQC102" s="342"/>
      <c r="NQD102" s="342"/>
      <c r="NQE102" s="342"/>
      <c r="NQF102" s="342"/>
      <c r="NQG102" s="342"/>
      <c r="NQH102" s="342"/>
      <c r="NQI102" s="342"/>
      <c r="NQJ102" s="342"/>
      <c r="NQK102" s="342"/>
      <c r="NQL102" s="342"/>
      <c r="NQM102" s="342"/>
      <c r="NQN102" s="342"/>
      <c r="NQO102" s="342"/>
      <c r="NQP102" s="342"/>
      <c r="NQQ102" s="342"/>
      <c r="NQR102" s="342"/>
      <c r="NQS102" s="342"/>
      <c r="NQT102" s="342"/>
      <c r="NQU102" s="342"/>
      <c r="NQV102" s="342"/>
      <c r="NQW102" s="342"/>
      <c r="NQX102" s="342"/>
      <c r="NQY102" s="342"/>
      <c r="NQZ102" s="342"/>
      <c r="NRA102" s="342"/>
      <c r="NRB102" s="342"/>
      <c r="NRC102" s="342"/>
      <c r="NRD102" s="342"/>
      <c r="NRE102" s="342"/>
      <c r="NRF102" s="342"/>
      <c r="NRG102" s="342"/>
      <c r="NRH102" s="342"/>
      <c r="NRI102" s="342"/>
      <c r="NRJ102" s="342"/>
      <c r="NRK102" s="342"/>
      <c r="NRL102" s="342"/>
      <c r="NRM102" s="342"/>
      <c r="NRN102" s="342"/>
      <c r="NRO102" s="342"/>
      <c r="NRP102" s="342"/>
      <c r="NRQ102" s="342"/>
      <c r="NRR102" s="342"/>
      <c r="NRS102" s="342"/>
      <c r="NRT102" s="342"/>
      <c r="NRU102" s="342"/>
      <c r="NRV102" s="342"/>
      <c r="NRW102" s="342"/>
      <c r="NRX102" s="342"/>
      <c r="NRY102" s="342"/>
      <c r="NRZ102" s="342"/>
      <c r="NSA102" s="342"/>
      <c r="NSB102" s="342"/>
      <c r="NSC102" s="342"/>
      <c r="NSD102" s="342"/>
      <c r="NSE102" s="342"/>
      <c r="NSF102" s="342"/>
      <c r="NSG102" s="342"/>
      <c r="NSH102" s="342"/>
      <c r="NSI102" s="342"/>
      <c r="NSJ102" s="342"/>
      <c r="NSK102" s="342"/>
      <c r="NSL102" s="342"/>
      <c r="NSM102" s="342"/>
      <c r="NSN102" s="342"/>
      <c r="NSO102" s="342"/>
      <c r="NSP102" s="342"/>
      <c r="NSQ102" s="342"/>
      <c r="NSR102" s="342"/>
      <c r="NSS102" s="342"/>
      <c r="NST102" s="342"/>
      <c r="NSU102" s="342"/>
      <c r="NSV102" s="342"/>
      <c r="NSW102" s="342"/>
      <c r="NSX102" s="342"/>
      <c r="NSY102" s="342"/>
      <c r="NSZ102" s="342"/>
      <c r="NTA102" s="342"/>
      <c r="NTB102" s="342"/>
      <c r="NTC102" s="342"/>
      <c r="NTD102" s="342"/>
      <c r="NTE102" s="342"/>
      <c r="NTF102" s="342"/>
      <c r="NTG102" s="342"/>
      <c r="NTH102" s="342"/>
      <c r="NTI102" s="342"/>
      <c r="NTJ102" s="342"/>
      <c r="NTK102" s="342"/>
      <c r="NTL102" s="342"/>
      <c r="NTM102" s="342"/>
      <c r="NTN102" s="342"/>
      <c r="NTO102" s="342"/>
      <c r="NTP102" s="342"/>
      <c r="NTQ102" s="342"/>
      <c r="NTR102" s="342"/>
      <c r="NTS102" s="342"/>
      <c r="NTT102" s="342"/>
      <c r="NTU102" s="342"/>
      <c r="NTV102" s="342"/>
      <c r="NTW102" s="342"/>
      <c r="NTX102" s="342"/>
      <c r="NTY102" s="342"/>
      <c r="NTZ102" s="342"/>
      <c r="NUA102" s="342"/>
      <c r="NUB102" s="342"/>
      <c r="NUC102" s="342"/>
      <c r="NUD102" s="342"/>
      <c r="NUE102" s="342"/>
      <c r="NUF102" s="342"/>
      <c r="NUG102" s="342"/>
      <c r="NUH102" s="342"/>
      <c r="NUI102" s="342"/>
      <c r="NUJ102" s="342"/>
      <c r="NUK102" s="342"/>
      <c r="NUL102" s="342"/>
      <c r="NUM102" s="342"/>
      <c r="NUN102" s="342"/>
      <c r="NUO102" s="342"/>
      <c r="NUP102" s="342"/>
      <c r="NUQ102" s="342"/>
      <c r="NUR102" s="342"/>
      <c r="NUS102" s="342"/>
      <c r="NUT102" s="342"/>
      <c r="NUU102" s="342"/>
      <c r="NUV102" s="342"/>
      <c r="NUW102" s="342"/>
      <c r="NUX102" s="342"/>
      <c r="NUY102" s="342"/>
      <c r="NUZ102" s="342"/>
      <c r="NVA102" s="342"/>
      <c r="NVB102" s="342"/>
      <c r="NVC102" s="342"/>
      <c r="NVD102" s="342"/>
      <c r="NVE102" s="342"/>
      <c r="NVF102" s="342"/>
      <c r="NVG102" s="342"/>
      <c r="NVH102" s="342"/>
      <c r="NVI102" s="342"/>
      <c r="NVJ102" s="342"/>
      <c r="NVK102" s="342"/>
      <c r="NVL102" s="342"/>
      <c r="NVM102" s="342"/>
      <c r="NVN102" s="342"/>
      <c r="NVO102" s="342"/>
      <c r="NVP102" s="342"/>
      <c r="NVQ102" s="342"/>
      <c r="NVR102" s="342"/>
      <c r="NVS102" s="342"/>
      <c r="NVT102" s="342"/>
      <c r="NVU102" s="342"/>
      <c r="NVV102" s="342"/>
      <c r="NVW102" s="342"/>
      <c r="NVX102" s="342"/>
      <c r="NVY102" s="342"/>
      <c r="NVZ102" s="342"/>
      <c r="NWA102" s="342"/>
      <c r="NWB102" s="342"/>
      <c r="NWC102" s="342"/>
      <c r="NWD102" s="342"/>
      <c r="NWE102" s="342"/>
      <c r="NWF102" s="342"/>
      <c r="NWG102" s="342"/>
      <c r="NWH102" s="342"/>
      <c r="NWI102" s="342"/>
      <c r="NWJ102" s="342"/>
      <c r="NWK102" s="342"/>
      <c r="NWL102" s="342"/>
      <c r="NWM102" s="342"/>
      <c r="NWN102" s="342"/>
      <c r="NWO102" s="342"/>
      <c r="NWP102" s="342"/>
      <c r="NWQ102" s="342"/>
      <c r="NWR102" s="342"/>
      <c r="NWS102" s="342"/>
      <c r="NWT102" s="342"/>
      <c r="NWU102" s="342"/>
      <c r="NWV102" s="342"/>
      <c r="NWW102" s="342"/>
      <c r="NWX102" s="342"/>
      <c r="NWY102" s="342"/>
      <c r="NWZ102" s="342"/>
      <c r="NXA102" s="342"/>
      <c r="NXB102" s="342"/>
      <c r="NXC102" s="342"/>
      <c r="NXD102" s="342"/>
      <c r="NXE102" s="342"/>
      <c r="NXF102" s="342"/>
      <c r="NXG102" s="342"/>
      <c r="NXH102" s="342"/>
      <c r="NXI102" s="342"/>
      <c r="NXJ102" s="342"/>
      <c r="NXK102" s="342"/>
      <c r="NXL102" s="342"/>
      <c r="NXM102" s="342"/>
      <c r="NXN102" s="342"/>
      <c r="NXO102" s="342"/>
      <c r="NXP102" s="342"/>
      <c r="NXQ102" s="342"/>
      <c r="NXR102" s="342"/>
      <c r="NXS102" s="342"/>
      <c r="NXT102" s="342"/>
      <c r="NXU102" s="342"/>
      <c r="NXV102" s="342"/>
      <c r="NXW102" s="342"/>
      <c r="NXX102" s="342"/>
      <c r="NXY102" s="342"/>
      <c r="NXZ102" s="342"/>
      <c r="NYA102" s="342"/>
      <c r="NYB102" s="342"/>
      <c r="NYC102" s="342"/>
      <c r="NYD102" s="342"/>
      <c r="NYE102" s="342"/>
      <c r="NYF102" s="342"/>
      <c r="NYG102" s="342"/>
      <c r="NYH102" s="342"/>
      <c r="NYI102" s="342"/>
      <c r="NYJ102" s="342"/>
      <c r="NYK102" s="342"/>
      <c r="NYL102" s="342"/>
      <c r="NYM102" s="342"/>
      <c r="NYN102" s="342"/>
      <c r="NYO102" s="342"/>
      <c r="NYP102" s="342"/>
      <c r="NYQ102" s="342"/>
      <c r="NYR102" s="342"/>
      <c r="NYS102" s="342"/>
      <c r="NYT102" s="342"/>
      <c r="NYU102" s="342"/>
      <c r="NYV102" s="342"/>
      <c r="NYW102" s="342"/>
      <c r="NYX102" s="342"/>
      <c r="NYY102" s="342"/>
      <c r="NYZ102" s="342"/>
      <c r="NZA102" s="342"/>
      <c r="NZB102" s="342"/>
      <c r="NZC102" s="342"/>
      <c r="NZD102" s="342"/>
      <c r="NZE102" s="342"/>
      <c r="NZF102" s="342"/>
      <c r="NZG102" s="342"/>
      <c r="NZH102" s="342"/>
      <c r="NZI102" s="342"/>
      <c r="NZJ102" s="342"/>
      <c r="NZK102" s="342"/>
      <c r="NZL102" s="342"/>
      <c r="NZM102" s="342"/>
      <c r="NZN102" s="342"/>
      <c r="NZO102" s="342"/>
      <c r="NZP102" s="342"/>
      <c r="NZQ102" s="342"/>
      <c r="NZR102" s="342"/>
      <c r="NZS102" s="342"/>
      <c r="NZT102" s="342"/>
      <c r="NZU102" s="342"/>
      <c r="NZV102" s="342"/>
      <c r="NZW102" s="342"/>
      <c r="NZX102" s="342"/>
      <c r="NZY102" s="342"/>
      <c r="NZZ102" s="342"/>
      <c r="OAA102" s="342"/>
      <c r="OAB102" s="342"/>
      <c r="OAC102" s="342"/>
      <c r="OAD102" s="342"/>
      <c r="OAE102" s="342"/>
      <c r="OAF102" s="342"/>
      <c r="OAG102" s="342"/>
      <c r="OAH102" s="342"/>
      <c r="OAI102" s="342"/>
      <c r="OAJ102" s="342"/>
      <c r="OAK102" s="342"/>
      <c r="OAL102" s="342"/>
      <c r="OAM102" s="342"/>
      <c r="OAN102" s="342"/>
      <c r="OAO102" s="342"/>
      <c r="OAP102" s="342"/>
      <c r="OAQ102" s="342"/>
      <c r="OAR102" s="342"/>
      <c r="OAS102" s="342"/>
      <c r="OAT102" s="342"/>
      <c r="OAU102" s="342"/>
      <c r="OAV102" s="342"/>
      <c r="OAW102" s="342"/>
      <c r="OAX102" s="342"/>
      <c r="OAY102" s="342"/>
      <c r="OAZ102" s="342"/>
      <c r="OBA102" s="342"/>
      <c r="OBB102" s="342"/>
      <c r="OBC102" s="342"/>
      <c r="OBD102" s="342"/>
      <c r="OBE102" s="342"/>
      <c r="OBF102" s="342"/>
      <c r="OBG102" s="342"/>
      <c r="OBH102" s="342"/>
      <c r="OBI102" s="342"/>
      <c r="OBJ102" s="342"/>
      <c r="OBK102" s="342"/>
      <c r="OBL102" s="342"/>
      <c r="OBM102" s="342"/>
      <c r="OBN102" s="342"/>
      <c r="OBO102" s="342"/>
      <c r="OBP102" s="342"/>
      <c r="OBQ102" s="342"/>
      <c r="OBR102" s="342"/>
      <c r="OBS102" s="342"/>
      <c r="OBT102" s="342"/>
      <c r="OBU102" s="342"/>
      <c r="OBV102" s="342"/>
      <c r="OBW102" s="342"/>
      <c r="OBX102" s="342"/>
      <c r="OBY102" s="342"/>
      <c r="OBZ102" s="342"/>
      <c r="OCA102" s="342"/>
      <c r="OCB102" s="342"/>
      <c r="OCC102" s="342"/>
      <c r="OCD102" s="342"/>
      <c r="OCE102" s="342"/>
      <c r="OCF102" s="342"/>
      <c r="OCG102" s="342"/>
      <c r="OCH102" s="342"/>
      <c r="OCI102" s="342"/>
      <c r="OCJ102" s="342"/>
      <c r="OCK102" s="342"/>
      <c r="OCL102" s="342"/>
      <c r="OCM102" s="342"/>
      <c r="OCN102" s="342"/>
      <c r="OCO102" s="342"/>
      <c r="OCP102" s="342"/>
      <c r="OCQ102" s="342"/>
      <c r="OCR102" s="342"/>
      <c r="OCS102" s="342"/>
      <c r="OCT102" s="342"/>
      <c r="OCU102" s="342"/>
      <c r="OCV102" s="342"/>
      <c r="OCW102" s="342"/>
      <c r="OCX102" s="342"/>
      <c r="OCY102" s="342"/>
      <c r="OCZ102" s="342"/>
      <c r="ODA102" s="342"/>
      <c r="ODB102" s="342"/>
      <c r="ODC102" s="342"/>
      <c r="ODD102" s="342"/>
      <c r="ODE102" s="342"/>
      <c r="ODF102" s="342"/>
      <c r="ODG102" s="342"/>
      <c r="ODH102" s="342"/>
      <c r="ODI102" s="342"/>
      <c r="ODJ102" s="342"/>
      <c r="ODK102" s="342"/>
      <c r="ODL102" s="342"/>
      <c r="ODM102" s="342"/>
      <c r="ODN102" s="342"/>
      <c r="ODO102" s="342"/>
      <c r="ODP102" s="342"/>
      <c r="ODQ102" s="342"/>
      <c r="ODR102" s="342"/>
      <c r="ODS102" s="342"/>
      <c r="ODT102" s="342"/>
      <c r="ODU102" s="342"/>
      <c r="ODV102" s="342"/>
      <c r="ODW102" s="342"/>
      <c r="ODX102" s="342"/>
      <c r="ODY102" s="342"/>
      <c r="ODZ102" s="342"/>
      <c r="OEA102" s="342"/>
      <c r="OEB102" s="342"/>
      <c r="OEC102" s="342"/>
      <c r="OED102" s="342"/>
      <c r="OEE102" s="342"/>
      <c r="OEF102" s="342"/>
      <c r="OEG102" s="342"/>
      <c r="OEH102" s="342"/>
      <c r="OEI102" s="342"/>
      <c r="OEJ102" s="342"/>
      <c r="OEK102" s="342"/>
      <c r="OEL102" s="342"/>
      <c r="OEM102" s="342"/>
      <c r="OEN102" s="342"/>
      <c r="OEO102" s="342"/>
      <c r="OEP102" s="342"/>
      <c r="OEQ102" s="342"/>
      <c r="OER102" s="342"/>
      <c r="OES102" s="342"/>
      <c r="OET102" s="342"/>
      <c r="OEU102" s="342"/>
      <c r="OEV102" s="342"/>
      <c r="OEW102" s="342"/>
      <c r="OEX102" s="342"/>
      <c r="OEY102" s="342"/>
      <c r="OEZ102" s="342"/>
      <c r="OFA102" s="342"/>
      <c r="OFB102" s="342"/>
      <c r="OFC102" s="342"/>
      <c r="OFD102" s="342"/>
      <c r="OFE102" s="342"/>
      <c r="OFF102" s="342"/>
      <c r="OFG102" s="342"/>
      <c r="OFH102" s="342"/>
      <c r="OFI102" s="342"/>
      <c r="OFJ102" s="342"/>
      <c r="OFK102" s="342"/>
      <c r="OFL102" s="342"/>
      <c r="OFM102" s="342"/>
      <c r="OFN102" s="342"/>
      <c r="OFO102" s="342"/>
      <c r="OFP102" s="342"/>
      <c r="OFQ102" s="342"/>
      <c r="OFR102" s="342"/>
      <c r="OFS102" s="342"/>
      <c r="OFT102" s="342"/>
      <c r="OFU102" s="342"/>
      <c r="OFV102" s="342"/>
      <c r="OFW102" s="342"/>
      <c r="OFX102" s="342"/>
      <c r="OFY102" s="342"/>
      <c r="OFZ102" s="342"/>
      <c r="OGA102" s="342"/>
      <c r="OGB102" s="342"/>
      <c r="OGC102" s="342"/>
      <c r="OGD102" s="342"/>
      <c r="OGE102" s="342"/>
      <c r="OGF102" s="342"/>
      <c r="OGG102" s="342"/>
      <c r="OGH102" s="342"/>
      <c r="OGI102" s="342"/>
      <c r="OGJ102" s="342"/>
      <c r="OGK102" s="342"/>
      <c r="OGL102" s="342"/>
      <c r="OGM102" s="342"/>
      <c r="OGN102" s="342"/>
      <c r="OGO102" s="342"/>
      <c r="OGP102" s="342"/>
      <c r="OGQ102" s="342"/>
      <c r="OGR102" s="342"/>
      <c r="OGS102" s="342"/>
      <c r="OGT102" s="342"/>
      <c r="OGU102" s="342"/>
      <c r="OGV102" s="342"/>
      <c r="OGW102" s="342"/>
      <c r="OGX102" s="342"/>
      <c r="OGY102" s="342"/>
      <c r="OGZ102" s="342"/>
      <c r="OHA102" s="342"/>
      <c r="OHB102" s="342"/>
      <c r="OHC102" s="342"/>
      <c r="OHD102" s="342"/>
      <c r="OHE102" s="342"/>
      <c r="OHF102" s="342"/>
      <c r="OHG102" s="342"/>
      <c r="OHH102" s="342"/>
      <c r="OHI102" s="342"/>
      <c r="OHJ102" s="342"/>
      <c r="OHK102" s="342"/>
      <c r="OHL102" s="342"/>
      <c r="OHM102" s="342"/>
      <c r="OHN102" s="342"/>
      <c r="OHO102" s="342"/>
      <c r="OHP102" s="342"/>
      <c r="OHQ102" s="342"/>
      <c r="OHR102" s="342"/>
      <c r="OHS102" s="342"/>
      <c r="OHT102" s="342"/>
      <c r="OHU102" s="342"/>
      <c r="OHV102" s="342"/>
      <c r="OHW102" s="342"/>
      <c r="OHX102" s="342"/>
      <c r="OHY102" s="342"/>
      <c r="OHZ102" s="342"/>
      <c r="OIA102" s="342"/>
      <c r="OIB102" s="342"/>
      <c r="OIC102" s="342"/>
      <c r="OID102" s="342"/>
      <c r="OIE102" s="342"/>
      <c r="OIF102" s="342"/>
      <c r="OIG102" s="342"/>
      <c r="OIH102" s="342"/>
      <c r="OII102" s="342"/>
      <c r="OIJ102" s="342"/>
      <c r="OIK102" s="342"/>
      <c r="OIL102" s="342"/>
      <c r="OIM102" s="342"/>
      <c r="OIN102" s="342"/>
      <c r="OIO102" s="342"/>
      <c r="OIP102" s="342"/>
      <c r="OIQ102" s="342"/>
      <c r="OIR102" s="342"/>
      <c r="OIS102" s="342"/>
      <c r="OIT102" s="342"/>
      <c r="OIU102" s="342"/>
      <c r="OIV102" s="342"/>
      <c r="OIW102" s="342"/>
      <c r="OIX102" s="342"/>
      <c r="OIY102" s="342"/>
      <c r="OIZ102" s="342"/>
      <c r="OJA102" s="342"/>
      <c r="OJB102" s="342"/>
      <c r="OJC102" s="342"/>
      <c r="OJD102" s="342"/>
      <c r="OJE102" s="342"/>
      <c r="OJF102" s="342"/>
      <c r="OJG102" s="342"/>
      <c r="OJH102" s="342"/>
      <c r="OJI102" s="342"/>
      <c r="OJJ102" s="342"/>
      <c r="OJK102" s="342"/>
      <c r="OJL102" s="342"/>
      <c r="OJM102" s="342"/>
      <c r="OJN102" s="342"/>
      <c r="OJO102" s="342"/>
      <c r="OJP102" s="342"/>
      <c r="OJQ102" s="342"/>
      <c r="OJR102" s="342"/>
      <c r="OJS102" s="342"/>
      <c r="OJT102" s="342"/>
      <c r="OJU102" s="342"/>
      <c r="OJV102" s="342"/>
      <c r="OJW102" s="342"/>
      <c r="OJX102" s="342"/>
      <c r="OJY102" s="342"/>
      <c r="OJZ102" s="342"/>
      <c r="OKA102" s="342"/>
      <c r="OKB102" s="342"/>
      <c r="OKC102" s="342"/>
      <c r="OKD102" s="342"/>
      <c r="OKE102" s="342"/>
      <c r="OKF102" s="342"/>
      <c r="OKG102" s="342"/>
      <c r="OKH102" s="342"/>
      <c r="OKI102" s="342"/>
      <c r="OKJ102" s="342"/>
      <c r="OKK102" s="342"/>
      <c r="OKL102" s="342"/>
      <c r="OKM102" s="342"/>
      <c r="OKN102" s="342"/>
      <c r="OKO102" s="342"/>
      <c r="OKP102" s="342"/>
      <c r="OKQ102" s="342"/>
      <c r="OKR102" s="342"/>
      <c r="OKS102" s="342"/>
      <c r="OKT102" s="342"/>
      <c r="OKU102" s="342"/>
      <c r="OKV102" s="342"/>
      <c r="OKW102" s="342"/>
      <c r="OKX102" s="342"/>
      <c r="OKY102" s="342"/>
      <c r="OKZ102" s="342"/>
      <c r="OLA102" s="342"/>
      <c r="OLB102" s="342"/>
      <c r="OLC102" s="342"/>
      <c r="OLD102" s="342"/>
      <c r="OLE102" s="342"/>
      <c r="OLF102" s="342"/>
      <c r="OLG102" s="342"/>
      <c r="OLH102" s="342"/>
      <c r="OLI102" s="342"/>
      <c r="OLJ102" s="342"/>
      <c r="OLK102" s="342"/>
      <c r="OLL102" s="342"/>
      <c r="OLM102" s="342"/>
      <c r="OLN102" s="342"/>
      <c r="OLO102" s="342"/>
      <c r="OLP102" s="342"/>
      <c r="OLQ102" s="342"/>
      <c r="OLR102" s="342"/>
      <c r="OLS102" s="342"/>
      <c r="OLT102" s="342"/>
      <c r="OLU102" s="342"/>
      <c r="OLV102" s="342"/>
      <c r="OLW102" s="342"/>
      <c r="OLX102" s="342"/>
      <c r="OLY102" s="342"/>
      <c r="OLZ102" s="342"/>
      <c r="OMA102" s="342"/>
      <c r="OMB102" s="342"/>
      <c r="OMC102" s="342"/>
      <c r="OMD102" s="342"/>
      <c r="OME102" s="342"/>
      <c r="OMF102" s="342"/>
      <c r="OMG102" s="342"/>
      <c r="OMH102" s="342"/>
      <c r="OMI102" s="342"/>
      <c r="OMJ102" s="342"/>
      <c r="OMK102" s="342"/>
      <c r="OML102" s="342"/>
      <c r="OMM102" s="342"/>
      <c r="OMN102" s="342"/>
      <c r="OMO102" s="342"/>
      <c r="OMP102" s="342"/>
      <c r="OMQ102" s="342"/>
      <c r="OMR102" s="342"/>
      <c r="OMS102" s="342"/>
      <c r="OMT102" s="342"/>
      <c r="OMU102" s="342"/>
      <c r="OMV102" s="342"/>
      <c r="OMW102" s="342"/>
      <c r="OMX102" s="342"/>
      <c r="OMY102" s="342"/>
      <c r="OMZ102" s="342"/>
      <c r="ONA102" s="342"/>
      <c r="ONB102" s="342"/>
      <c r="ONC102" s="342"/>
      <c r="OND102" s="342"/>
      <c r="ONE102" s="342"/>
      <c r="ONF102" s="342"/>
      <c r="ONG102" s="342"/>
      <c r="ONH102" s="342"/>
      <c r="ONI102" s="342"/>
      <c r="ONJ102" s="342"/>
      <c r="ONK102" s="342"/>
      <c r="ONL102" s="342"/>
      <c r="ONM102" s="342"/>
      <c r="ONN102" s="342"/>
      <c r="ONO102" s="342"/>
      <c r="ONP102" s="342"/>
      <c r="ONQ102" s="342"/>
      <c r="ONR102" s="342"/>
      <c r="ONS102" s="342"/>
      <c r="ONT102" s="342"/>
      <c r="ONU102" s="342"/>
      <c r="ONV102" s="342"/>
      <c r="ONW102" s="342"/>
      <c r="ONX102" s="342"/>
      <c r="ONY102" s="342"/>
      <c r="ONZ102" s="342"/>
      <c r="OOA102" s="342"/>
      <c r="OOB102" s="342"/>
      <c r="OOC102" s="342"/>
      <c r="OOD102" s="342"/>
      <c r="OOE102" s="342"/>
      <c r="OOF102" s="342"/>
      <c r="OOG102" s="342"/>
      <c r="OOH102" s="342"/>
      <c r="OOI102" s="342"/>
      <c r="OOJ102" s="342"/>
      <c r="OOK102" s="342"/>
      <c r="OOL102" s="342"/>
      <c r="OOM102" s="342"/>
      <c r="OON102" s="342"/>
      <c r="OOO102" s="342"/>
      <c r="OOP102" s="342"/>
      <c r="OOQ102" s="342"/>
      <c r="OOR102" s="342"/>
      <c r="OOS102" s="342"/>
      <c r="OOT102" s="342"/>
      <c r="OOU102" s="342"/>
      <c r="OOV102" s="342"/>
      <c r="OOW102" s="342"/>
      <c r="OOX102" s="342"/>
      <c r="OOY102" s="342"/>
      <c r="OOZ102" s="342"/>
      <c r="OPA102" s="342"/>
      <c r="OPB102" s="342"/>
      <c r="OPC102" s="342"/>
      <c r="OPD102" s="342"/>
      <c r="OPE102" s="342"/>
      <c r="OPF102" s="342"/>
      <c r="OPG102" s="342"/>
      <c r="OPH102" s="342"/>
      <c r="OPI102" s="342"/>
      <c r="OPJ102" s="342"/>
      <c r="OPK102" s="342"/>
      <c r="OPL102" s="342"/>
      <c r="OPM102" s="342"/>
      <c r="OPN102" s="342"/>
      <c r="OPO102" s="342"/>
      <c r="OPP102" s="342"/>
      <c r="OPQ102" s="342"/>
      <c r="OPR102" s="342"/>
      <c r="OPS102" s="342"/>
      <c r="OPT102" s="342"/>
      <c r="OPU102" s="342"/>
      <c r="OPV102" s="342"/>
      <c r="OPW102" s="342"/>
      <c r="OPX102" s="342"/>
      <c r="OPY102" s="342"/>
      <c r="OPZ102" s="342"/>
      <c r="OQA102" s="342"/>
      <c r="OQB102" s="342"/>
      <c r="OQC102" s="342"/>
      <c r="OQD102" s="342"/>
      <c r="OQE102" s="342"/>
      <c r="OQF102" s="342"/>
      <c r="OQG102" s="342"/>
      <c r="OQH102" s="342"/>
      <c r="OQI102" s="342"/>
      <c r="OQJ102" s="342"/>
      <c r="OQK102" s="342"/>
      <c r="OQL102" s="342"/>
      <c r="OQM102" s="342"/>
      <c r="OQN102" s="342"/>
      <c r="OQO102" s="342"/>
      <c r="OQP102" s="342"/>
      <c r="OQQ102" s="342"/>
      <c r="OQR102" s="342"/>
      <c r="OQS102" s="342"/>
      <c r="OQT102" s="342"/>
      <c r="OQU102" s="342"/>
      <c r="OQV102" s="342"/>
      <c r="OQW102" s="342"/>
      <c r="OQX102" s="342"/>
      <c r="OQY102" s="342"/>
      <c r="OQZ102" s="342"/>
      <c r="ORA102" s="342"/>
      <c r="ORB102" s="342"/>
      <c r="ORC102" s="342"/>
      <c r="ORD102" s="342"/>
      <c r="ORE102" s="342"/>
      <c r="ORF102" s="342"/>
      <c r="ORG102" s="342"/>
      <c r="ORH102" s="342"/>
      <c r="ORI102" s="342"/>
      <c r="ORJ102" s="342"/>
      <c r="ORK102" s="342"/>
      <c r="ORL102" s="342"/>
      <c r="ORM102" s="342"/>
      <c r="ORN102" s="342"/>
      <c r="ORO102" s="342"/>
      <c r="ORP102" s="342"/>
      <c r="ORQ102" s="342"/>
      <c r="ORR102" s="342"/>
      <c r="ORS102" s="342"/>
      <c r="ORT102" s="342"/>
      <c r="ORU102" s="342"/>
      <c r="ORV102" s="342"/>
      <c r="ORW102" s="342"/>
      <c r="ORX102" s="342"/>
      <c r="ORY102" s="342"/>
      <c r="ORZ102" s="342"/>
      <c r="OSA102" s="342"/>
      <c r="OSB102" s="342"/>
      <c r="OSC102" s="342"/>
      <c r="OSD102" s="342"/>
      <c r="OSE102" s="342"/>
      <c r="OSF102" s="342"/>
      <c r="OSG102" s="342"/>
      <c r="OSH102" s="342"/>
      <c r="OSI102" s="342"/>
      <c r="OSJ102" s="342"/>
      <c r="OSK102" s="342"/>
      <c r="OSL102" s="342"/>
      <c r="OSM102" s="342"/>
      <c r="OSN102" s="342"/>
      <c r="OSO102" s="342"/>
      <c r="OSP102" s="342"/>
      <c r="OSQ102" s="342"/>
      <c r="OSR102" s="342"/>
      <c r="OSS102" s="342"/>
      <c r="OST102" s="342"/>
      <c r="OSU102" s="342"/>
      <c r="OSV102" s="342"/>
      <c r="OSW102" s="342"/>
      <c r="OSX102" s="342"/>
      <c r="OSY102" s="342"/>
      <c r="OSZ102" s="342"/>
      <c r="OTA102" s="342"/>
      <c r="OTB102" s="342"/>
      <c r="OTC102" s="342"/>
      <c r="OTD102" s="342"/>
      <c r="OTE102" s="342"/>
      <c r="OTF102" s="342"/>
      <c r="OTG102" s="342"/>
      <c r="OTH102" s="342"/>
      <c r="OTI102" s="342"/>
      <c r="OTJ102" s="342"/>
      <c r="OTK102" s="342"/>
      <c r="OTL102" s="342"/>
      <c r="OTM102" s="342"/>
      <c r="OTN102" s="342"/>
      <c r="OTO102" s="342"/>
      <c r="OTP102" s="342"/>
      <c r="OTQ102" s="342"/>
      <c r="OTR102" s="342"/>
      <c r="OTS102" s="342"/>
      <c r="OTT102" s="342"/>
      <c r="OTU102" s="342"/>
      <c r="OTV102" s="342"/>
      <c r="OTW102" s="342"/>
      <c r="OTX102" s="342"/>
      <c r="OTY102" s="342"/>
      <c r="OTZ102" s="342"/>
      <c r="OUA102" s="342"/>
      <c r="OUB102" s="342"/>
      <c r="OUC102" s="342"/>
      <c r="OUD102" s="342"/>
      <c r="OUE102" s="342"/>
      <c r="OUF102" s="342"/>
      <c r="OUG102" s="342"/>
      <c r="OUH102" s="342"/>
      <c r="OUI102" s="342"/>
      <c r="OUJ102" s="342"/>
      <c r="OUK102" s="342"/>
      <c r="OUL102" s="342"/>
      <c r="OUM102" s="342"/>
      <c r="OUN102" s="342"/>
      <c r="OUO102" s="342"/>
      <c r="OUP102" s="342"/>
      <c r="OUQ102" s="342"/>
      <c r="OUR102" s="342"/>
      <c r="OUS102" s="342"/>
      <c r="OUT102" s="342"/>
      <c r="OUU102" s="342"/>
      <c r="OUV102" s="342"/>
      <c r="OUW102" s="342"/>
      <c r="OUX102" s="342"/>
      <c r="OUY102" s="342"/>
      <c r="OUZ102" s="342"/>
      <c r="OVA102" s="342"/>
      <c r="OVB102" s="342"/>
      <c r="OVC102" s="342"/>
      <c r="OVD102" s="342"/>
      <c r="OVE102" s="342"/>
      <c r="OVF102" s="342"/>
      <c r="OVG102" s="342"/>
      <c r="OVH102" s="342"/>
      <c r="OVI102" s="342"/>
      <c r="OVJ102" s="342"/>
      <c r="OVK102" s="342"/>
      <c r="OVL102" s="342"/>
      <c r="OVM102" s="342"/>
      <c r="OVN102" s="342"/>
      <c r="OVO102" s="342"/>
      <c r="OVP102" s="342"/>
      <c r="OVQ102" s="342"/>
      <c r="OVR102" s="342"/>
      <c r="OVS102" s="342"/>
      <c r="OVT102" s="342"/>
      <c r="OVU102" s="342"/>
      <c r="OVV102" s="342"/>
      <c r="OVW102" s="342"/>
      <c r="OVX102" s="342"/>
      <c r="OVY102" s="342"/>
      <c r="OVZ102" s="342"/>
      <c r="OWA102" s="342"/>
      <c r="OWB102" s="342"/>
      <c r="OWC102" s="342"/>
      <c r="OWD102" s="342"/>
      <c r="OWE102" s="342"/>
      <c r="OWF102" s="342"/>
      <c r="OWG102" s="342"/>
      <c r="OWH102" s="342"/>
      <c r="OWI102" s="342"/>
      <c r="OWJ102" s="342"/>
      <c r="OWK102" s="342"/>
      <c r="OWL102" s="342"/>
      <c r="OWM102" s="342"/>
      <c r="OWN102" s="342"/>
      <c r="OWO102" s="342"/>
      <c r="OWP102" s="342"/>
      <c r="OWQ102" s="342"/>
      <c r="OWR102" s="342"/>
      <c r="OWS102" s="342"/>
      <c r="OWT102" s="342"/>
      <c r="OWU102" s="342"/>
      <c r="OWV102" s="342"/>
      <c r="OWW102" s="342"/>
      <c r="OWX102" s="342"/>
      <c r="OWY102" s="342"/>
      <c r="OWZ102" s="342"/>
      <c r="OXA102" s="342"/>
      <c r="OXB102" s="342"/>
      <c r="OXC102" s="342"/>
      <c r="OXD102" s="342"/>
      <c r="OXE102" s="342"/>
      <c r="OXF102" s="342"/>
      <c r="OXG102" s="342"/>
      <c r="OXH102" s="342"/>
      <c r="OXI102" s="342"/>
      <c r="OXJ102" s="342"/>
      <c r="OXK102" s="342"/>
      <c r="OXL102" s="342"/>
      <c r="OXM102" s="342"/>
      <c r="OXN102" s="342"/>
      <c r="OXO102" s="342"/>
      <c r="OXP102" s="342"/>
      <c r="OXQ102" s="342"/>
      <c r="OXR102" s="342"/>
      <c r="OXS102" s="342"/>
      <c r="OXT102" s="342"/>
      <c r="OXU102" s="342"/>
      <c r="OXV102" s="342"/>
      <c r="OXW102" s="342"/>
      <c r="OXX102" s="342"/>
      <c r="OXY102" s="342"/>
      <c r="OXZ102" s="342"/>
      <c r="OYA102" s="342"/>
      <c r="OYB102" s="342"/>
      <c r="OYC102" s="342"/>
      <c r="OYD102" s="342"/>
      <c r="OYE102" s="342"/>
      <c r="OYF102" s="342"/>
      <c r="OYG102" s="342"/>
      <c r="OYH102" s="342"/>
      <c r="OYI102" s="342"/>
      <c r="OYJ102" s="342"/>
      <c r="OYK102" s="342"/>
      <c r="OYL102" s="342"/>
      <c r="OYM102" s="342"/>
      <c r="OYN102" s="342"/>
      <c r="OYO102" s="342"/>
      <c r="OYP102" s="342"/>
      <c r="OYQ102" s="342"/>
      <c r="OYR102" s="342"/>
      <c r="OYS102" s="342"/>
      <c r="OYT102" s="342"/>
      <c r="OYU102" s="342"/>
      <c r="OYV102" s="342"/>
      <c r="OYW102" s="342"/>
      <c r="OYX102" s="342"/>
      <c r="OYY102" s="342"/>
      <c r="OYZ102" s="342"/>
      <c r="OZA102" s="342"/>
      <c r="OZB102" s="342"/>
      <c r="OZC102" s="342"/>
      <c r="OZD102" s="342"/>
      <c r="OZE102" s="342"/>
      <c r="OZF102" s="342"/>
      <c r="OZG102" s="342"/>
      <c r="OZH102" s="342"/>
      <c r="OZI102" s="342"/>
      <c r="OZJ102" s="342"/>
      <c r="OZK102" s="342"/>
      <c r="OZL102" s="342"/>
      <c r="OZM102" s="342"/>
      <c r="OZN102" s="342"/>
      <c r="OZO102" s="342"/>
      <c r="OZP102" s="342"/>
      <c r="OZQ102" s="342"/>
      <c r="OZR102" s="342"/>
      <c r="OZS102" s="342"/>
      <c r="OZT102" s="342"/>
      <c r="OZU102" s="342"/>
      <c r="OZV102" s="342"/>
      <c r="OZW102" s="342"/>
      <c r="OZX102" s="342"/>
      <c r="OZY102" s="342"/>
      <c r="OZZ102" s="342"/>
      <c r="PAA102" s="342"/>
      <c r="PAB102" s="342"/>
      <c r="PAC102" s="342"/>
      <c r="PAD102" s="342"/>
      <c r="PAE102" s="342"/>
      <c r="PAF102" s="342"/>
      <c r="PAG102" s="342"/>
      <c r="PAH102" s="342"/>
      <c r="PAI102" s="342"/>
      <c r="PAJ102" s="342"/>
      <c r="PAK102" s="342"/>
      <c r="PAL102" s="342"/>
      <c r="PAM102" s="342"/>
      <c r="PAN102" s="342"/>
      <c r="PAO102" s="342"/>
      <c r="PAP102" s="342"/>
      <c r="PAQ102" s="342"/>
      <c r="PAR102" s="342"/>
      <c r="PAS102" s="342"/>
      <c r="PAT102" s="342"/>
      <c r="PAU102" s="342"/>
      <c r="PAV102" s="342"/>
      <c r="PAW102" s="342"/>
      <c r="PAX102" s="342"/>
      <c r="PAY102" s="342"/>
      <c r="PAZ102" s="342"/>
      <c r="PBA102" s="342"/>
      <c r="PBB102" s="342"/>
      <c r="PBC102" s="342"/>
      <c r="PBD102" s="342"/>
      <c r="PBE102" s="342"/>
      <c r="PBF102" s="342"/>
      <c r="PBG102" s="342"/>
      <c r="PBH102" s="342"/>
      <c r="PBI102" s="342"/>
      <c r="PBJ102" s="342"/>
      <c r="PBK102" s="342"/>
      <c r="PBL102" s="342"/>
      <c r="PBM102" s="342"/>
      <c r="PBN102" s="342"/>
      <c r="PBO102" s="342"/>
      <c r="PBP102" s="342"/>
      <c r="PBQ102" s="342"/>
      <c r="PBR102" s="342"/>
      <c r="PBS102" s="342"/>
      <c r="PBT102" s="342"/>
      <c r="PBU102" s="342"/>
      <c r="PBV102" s="342"/>
      <c r="PBW102" s="342"/>
      <c r="PBX102" s="342"/>
      <c r="PBY102" s="342"/>
      <c r="PBZ102" s="342"/>
      <c r="PCA102" s="342"/>
      <c r="PCB102" s="342"/>
      <c r="PCC102" s="342"/>
      <c r="PCD102" s="342"/>
      <c r="PCE102" s="342"/>
      <c r="PCF102" s="342"/>
      <c r="PCG102" s="342"/>
      <c r="PCH102" s="342"/>
      <c r="PCI102" s="342"/>
      <c r="PCJ102" s="342"/>
      <c r="PCK102" s="342"/>
      <c r="PCL102" s="342"/>
      <c r="PCM102" s="342"/>
      <c r="PCN102" s="342"/>
      <c r="PCO102" s="342"/>
      <c r="PCP102" s="342"/>
      <c r="PCQ102" s="342"/>
      <c r="PCR102" s="342"/>
      <c r="PCS102" s="342"/>
      <c r="PCT102" s="342"/>
      <c r="PCU102" s="342"/>
      <c r="PCV102" s="342"/>
      <c r="PCW102" s="342"/>
      <c r="PCX102" s="342"/>
      <c r="PCY102" s="342"/>
      <c r="PCZ102" s="342"/>
      <c r="PDA102" s="342"/>
      <c r="PDB102" s="342"/>
      <c r="PDC102" s="342"/>
      <c r="PDD102" s="342"/>
      <c r="PDE102" s="342"/>
      <c r="PDF102" s="342"/>
      <c r="PDG102" s="342"/>
      <c r="PDH102" s="342"/>
      <c r="PDI102" s="342"/>
      <c r="PDJ102" s="342"/>
      <c r="PDK102" s="342"/>
      <c r="PDL102" s="342"/>
      <c r="PDM102" s="342"/>
      <c r="PDN102" s="342"/>
      <c r="PDO102" s="342"/>
      <c r="PDP102" s="342"/>
      <c r="PDQ102" s="342"/>
      <c r="PDR102" s="342"/>
      <c r="PDS102" s="342"/>
      <c r="PDT102" s="342"/>
      <c r="PDU102" s="342"/>
      <c r="PDV102" s="342"/>
      <c r="PDW102" s="342"/>
      <c r="PDX102" s="342"/>
      <c r="PDY102" s="342"/>
      <c r="PDZ102" s="342"/>
      <c r="PEA102" s="342"/>
      <c r="PEB102" s="342"/>
      <c r="PEC102" s="342"/>
      <c r="PED102" s="342"/>
      <c r="PEE102" s="342"/>
      <c r="PEF102" s="342"/>
      <c r="PEG102" s="342"/>
      <c r="PEH102" s="342"/>
      <c r="PEI102" s="342"/>
      <c r="PEJ102" s="342"/>
      <c r="PEK102" s="342"/>
      <c r="PEL102" s="342"/>
      <c r="PEM102" s="342"/>
      <c r="PEN102" s="342"/>
      <c r="PEO102" s="342"/>
      <c r="PEP102" s="342"/>
      <c r="PEQ102" s="342"/>
      <c r="PER102" s="342"/>
      <c r="PES102" s="342"/>
      <c r="PET102" s="342"/>
      <c r="PEU102" s="342"/>
      <c r="PEV102" s="342"/>
      <c r="PEW102" s="342"/>
      <c r="PEX102" s="342"/>
      <c r="PEY102" s="342"/>
      <c r="PEZ102" s="342"/>
      <c r="PFA102" s="342"/>
      <c r="PFB102" s="342"/>
      <c r="PFC102" s="342"/>
      <c r="PFD102" s="342"/>
      <c r="PFE102" s="342"/>
      <c r="PFF102" s="342"/>
      <c r="PFG102" s="342"/>
      <c r="PFH102" s="342"/>
      <c r="PFI102" s="342"/>
      <c r="PFJ102" s="342"/>
      <c r="PFK102" s="342"/>
      <c r="PFL102" s="342"/>
      <c r="PFM102" s="342"/>
      <c r="PFN102" s="342"/>
      <c r="PFO102" s="342"/>
      <c r="PFP102" s="342"/>
      <c r="PFQ102" s="342"/>
      <c r="PFR102" s="342"/>
      <c r="PFS102" s="342"/>
      <c r="PFT102" s="342"/>
      <c r="PFU102" s="342"/>
      <c r="PFV102" s="342"/>
      <c r="PFW102" s="342"/>
      <c r="PFX102" s="342"/>
      <c r="PFY102" s="342"/>
      <c r="PFZ102" s="342"/>
      <c r="PGA102" s="342"/>
      <c r="PGB102" s="342"/>
      <c r="PGC102" s="342"/>
      <c r="PGD102" s="342"/>
      <c r="PGE102" s="342"/>
      <c r="PGF102" s="342"/>
      <c r="PGG102" s="342"/>
      <c r="PGH102" s="342"/>
      <c r="PGI102" s="342"/>
      <c r="PGJ102" s="342"/>
      <c r="PGK102" s="342"/>
      <c r="PGL102" s="342"/>
      <c r="PGM102" s="342"/>
      <c r="PGN102" s="342"/>
      <c r="PGO102" s="342"/>
      <c r="PGP102" s="342"/>
      <c r="PGQ102" s="342"/>
      <c r="PGR102" s="342"/>
      <c r="PGS102" s="342"/>
      <c r="PGT102" s="342"/>
      <c r="PGU102" s="342"/>
      <c r="PGV102" s="342"/>
      <c r="PGW102" s="342"/>
      <c r="PGX102" s="342"/>
      <c r="PGY102" s="342"/>
      <c r="PGZ102" s="342"/>
      <c r="PHA102" s="342"/>
      <c r="PHB102" s="342"/>
      <c r="PHC102" s="342"/>
      <c r="PHD102" s="342"/>
      <c r="PHE102" s="342"/>
      <c r="PHF102" s="342"/>
      <c r="PHG102" s="342"/>
      <c r="PHH102" s="342"/>
      <c r="PHI102" s="342"/>
      <c r="PHJ102" s="342"/>
      <c r="PHK102" s="342"/>
      <c r="PHL102" s="342"/>
      <c r="PHM102" s="342"/>
      <c r="PHN102" s="342"/>
      <c r="PHO102" s="342"/>
      <c r="PHP102" s="342"/>
      <c r="PHQ102" s="342"/>
      <c r="PHR102" s="342"/>
      <c r="PHS102" s="342"/>
      <c r="PHT102" s="342"/>
      <c r="PHU102" s="342"/>
      <c r="PHV102" s="342"/>
      <c r="PHW102" s="342"/>
      <c r="PHX102" s="342"/>
      <c r="PHY102" s="342"/>
      <c r="PHZ102" s="342"/>
      <c r="PIA102" s="342"/>
      <c r="PIB102" s="342"/>
      <c r="PIC102" s="342"/>
      <c r="PID102" s="342"/>
      <c r="PIE102" s="342"/>
      <c r="PIF102" s="342"/>
      <c r="PIG102" s="342"/>
      <c r="PIH102" s="342"/>
      <c r="PII102" s="342"/>
      <c r="PIJ102" s="342"/>
      <c r="PIK102" s="342"/>
      <c r="PIL102" s="342"/>
      <c r="PIM102" s="342"/>
      <c r="PIN102" s="342"/>
      <c r="PIO102" s="342"/>
      <c r="PIP102" s="342"/>
      <c r="PIQ102" s="342"/>
      <c r="PIR102" s="342"/>
      <c r="PIS102" s="342"/>
      <c r="PIT102" s="342"/>
      <c r="PIU102" s="342"/>
      <c r="PIV102" s="342"/>
      <c r="PIW102" s="342"/>
      <c r="PIX102" s="342"/>
      <c r="PIY102" s="342"/>
      <c r="PIZ102" s="342"/>
      <c r="PJA102" s="342"/>
      <c r="PJB102" s="342"/>
      <c r="PJC102" s="342"/>
      <c r="PJD102" s="342"/>
      <c r="PJE102" s="342"/>
      <c r="PJF102" s="342"/>
      <c r="PJG102" s="342"/>
      <c r="PJH102" s="342"/>
      <c r="PJI102" s="342"/>
      <c r="PJJ102" s="342"/>
      <c r="PJK102" s="342"/>
      <c r="PJL102" s="342"/>
      <c r="PJM102" s="342"/>
      <c r="PJN102" s="342"/>
      <c r="PJO102" s="342"/>
      <c r="PJP102" s="342"/>
      <c r="PJQ102" s="342"/>
      <c r="PJR102" s="342"/>
      <c r="PJS102" s="342"/>
      <c r="PJT102" s="342"/>
      <c r="PJU102" s="342"/>
      <c r="PJV102" s="342"/>
      <c r="PJW102" s="342"/>
      <c r="PJX102" s="342"/>
      <c r="PJY102" s="342"/>
      <c r="PJZ102" s="342"/>
      <c r="PKA102" s="342"/>
      <c r="PKB102" s="342"/>
      <c r="PKC102" s="342"/>
      <c r="PKD102" s="342"/>
      <c r="PKE102" s="342"/>
      <c r="PKF102" s="342"/>
      <c r="PKG102" s="342"/>
      <c r="PKH102" s="342"/>
      <c r="PKI102" s="342"/>
      <c r="PKJ102" s="342"/>
      <c r="PKK102" s="342"/>
      <c r="PKL102" s="342"/>
      <c r="PKM102" s="342"/>
      <c r="PKN102" s="342"/>
      <c r="PKO102" s="342"/>
      <c r="PKP102" s="342"/>
      <c r="PKQ102" s="342"/>
      <c r="PKR102" s="342"/>
      <c r="PKS102" s="342"/>
      <c r="PKT102" s="342"/>
      <c r="PKU102" s="342"/>
      <c r="PKV102" s="342"/>
      <c r="PKW102" s="342"/>
      <c r="PKX102" s="342"/>
      <c r="PKY102" s="342"/>
      <c r="PKZ102" s="342"/>
      <c r="PLA102" s="342"/>
      <c r="PLB102" s="342"/>
      <c r="PLC102" s="342"/>
      <c r="PLD102" s="342"/>
      <c r="PLE102" s="342"/>
      <c r="PLF102" s="342"/>
      <c r="PLG102" s="342"/>
      <c r="PLH102" s="342"/>
      <c r="PLI102" s="342"/>
      <c r="PLJ102" s="342"/>
      <c r="PLK102" s="342"/>
      <c r="PLL102" s="342"/>
      <c r="PLM102" s="342"/>
      <c r="PLN102" s="342"/>
      <c r="PLO102" s="342"/>
      <c r="PLP102" s="342"/>
      <c r="PLQ102" s="342"/>
      <c r="PLR102" s="342"/>
      <c r="PLS102" s="342"/>
      <c r="PLT102" s="342"/>
      <c r="PLU102" s="342"/>
      <c r="PLV102" s="342"/>
      <c r="PLW102" s="342"/>
      <c r="PLX102" s="342"/>
      <c r="PLY102" s="342"/>
      <c r="PLZ102" s="342"/>
      <c r="PMA102" s="342"/>
      <c r="PMB102" s="342"/>
      <c r="PMC102" s="342"/>
      <c r="PMD102" s="342"/>
      <c r="PME102" s="342"/>
      <c r="PMF102" s="342"/>
      <c r="PMG102" s="342"/>
      <c r="PMH102" s="342"/>
      <c r="PMI102" s="342"/>
      <c r="PMJ102" s="342"/>
      <c r="PMK102" s="342"/>
      <c r="PML102" s="342"/>
      <c r="PMM102" s="342"/>
      <c r="PMN102" s="342"/>
      <c r="PMO102" s="342"/>
      <c r="PMP102" s="342"/>
      <c r="PMQ102" s="342"/>
      <c r="PMR102" s="342"/>
      <c r="PMS102" s="342"/>
      <c r="PMT102" s="342"/>
      <c r="PMU102" s="342"/>
      <c r="PMV102" s="342"/>
      <c r="PMW102" s="342"/>
      <c r="PMX102" s="342"/>
      <c r="PMY102" s="342"/>
      <c r="PMZ102" s="342"/>
      <c r="PNA102" s="342"/>
      <c r="PNB102" s="342"/>
      <c r="PNC102" s="342"/>
      <c r="PND102" s="342"/>
      <c r="PNE102" s="342"/>
      <c r="PNF102" s="342"/>
      <c r="PNG102" s="342"/>
      <c r="PNH102" s="342"/>
      <c r="PNI102" s="342"/>
      <c r="PNJ102" s="342"/>
      <c r="PNK102" s="342"/>
      <c r="PNL102" s="342"/>
      <c r="PNM102" s="342"/>
      <c r="PNN102" s="342"/>
      <c r="PNO102" s="342"/>
      <c r="PNP102" s="342"/>
      <c r="PNQ102" s="342"/>
      <c r="PNR102" s="342"/>
      <c r="PNS102" s="342"/>
      <c r="PNT102" s="342"/>
      <c r="PNU102" s="342"/>
      <c r="PNV102" s="342"/>
      <c r="PNW102" s="342"/>
      <c r="PNX102" s="342"/>
      <c r="PNY102" s="342"/>
      <c r="PNZ102" s="342"/>
      <c r="POA102" s="342"/>
      <c r="POB102" s="342"/>
      <c r="POC102" s="342"/>
      <c r="POD102" s="342"/>
      <c r="POE102" s="342"/>
      <c r="POF102" s="342"/>
      <c r="POG102" s="342"/>
      <c r="POH102" s="342"/>
      <c r="POI102" s="342"/>
      <c r="POJ102" s="342"/>
      <c r="POK102" s="342"/>
      <c r="POL102" s="342"/>
      <c r="POM102" s="342"/>
      <c r="PON102" s="342"/>
      <c r="POO102" s="342"/>
      <c r="POP102" s="342"/>
      <c r="POQ102" s="342"/>
      <c r="POR102" s="342"/>
      <c r="POS102" s="342"/>
      <c r="POT102" s="342"/>
      <c r="POU102" s="342"/>
      <c r="POV102" s="342"/>
      <c r="POW102" s="342"/>
      <c r="POX102" s="342"/>
      <c r="POY102" s="342"/>
      <c r="POZ102" s="342"/>
      <c r="PPA102" s="342"/>
      <c r="PPB102" s="342"/>
      <c r="PPC102" s="342"/>
      <c r="PPD102" s="342"/>
      <c r="PPE102" s="342"/>
      <c r="PPF102" s="342"/>
      <c r="PPG102" s="342"/>
      <c r="PPH102" s="342"/>
      <c r="PPI102" s="342"/>
      <c r="PPJ102" s="342"/>
      <c r="PPK102" s="342"/>
      <c r="PPL102" s="342"/>
      <c r="PPM102" s="342"/>
      <c r="PPN102" s="342"/>
      <c r="PPO102" s="342"/>
      <c r="PPP102" s="342"/>
      <c r="PPQ102" s="342"/>
      <c r="PPR102" s="342"/>
      <c r="PPS102" s="342"/>
      <c r="PPT102" s="342"/>
      <c r="PPU102" s="342"/>
      <c r="PPV102" s="342"/>
      <c r="PPW102" s="342"/>
      <c r="PPX102" s="342"/>
      <c r="PPY102" s="342"/>
      <c r="PPZ102" s="342"/>
      <c r="PQA102" s="342"/>
      <c r="PQB102" s="342"/>
      <c r="PQC102" s="342"/>
      <c r="PQD102" s="342"/>
      <c r="PQE102" s="342"/>
      <c r="PQF102" s="342"/>
      <c r="PQG102" s="342"/>
      <c r="PQH102" s="342"/>
      <c r="PQI102" s="342"/>
      <c r="PQJ102" s="342"/>
      <c r="PQK102" s="342"/>
      <c r="PQL102" s="342"/>
      <c r="PQM102" s="342"/>
      <c r="PQN102" s="342"/>
      <c r="PQO102" s="342"/>
      <c r="PQP102" s="342"/>
      <c r="PQQ102" s="342"/>
      <c r="PQR102" s="342"/>
      <c r="PQS102" s="342"/>
      <c r="PQT102" s="342"/>
      <c r="PQU102" s="342"/>
      <c r="PQV102" s="342"/>
      <c r="PQW102" s="342"/>
      <c r="PQX102" s="342"/>
      <c r="PQY102" s="342"/>
      <c r="PQZ102" s="342"/>
      <c r="PRA102" s="342"/>
      <c r="PRB102" s="342"/>
      <c r="PRC102" s="342"/>
      <c r="PRD102" s="342"/>
      <c r="PRE102" s="342"/>
      <c r="PRF102" s="342"/>
      <c r="PRG102" s="342"/>
      <c r="PRH102" s="342"/>
      <c r="PRI102" s="342"/>
      <c r="PRJ102" s="342"/>
      <c r="PRK102" s="342"/>
      <c r="PRL102" s="342"/>
      <c r="PRM102" s="342"/>
      <c r="PRN102" s="342"/>
      <c r="PRO102" s="342"/>
      <c r="PRP102" s="342"/>
      <c r="PRQ102" s="342"/>
      <c r="PRR102" s="342"/>
      <c r="PRS102" s="342"/>
      <c r="PRT102" s="342"/>
      <c r="PRU102" s="342"/>
      <c r="PRV102" s="342"/>
      <c r="PRW102" s="342"/>
      <c r="PRX102" s="342"/>
      <c r="PRY102" s="342"/>
      <c r="PRZ102" s="342"/>
      <c r="PSA102" s="342"/>
      <c r="PSB102" s="342"/>
      <c r="PSC102" s="342"/>
      <c r="PSD102" s="342"/>
      <c r="PSE102" s="342"/>
      <c r="PSF102" s="342"/>
      <c r="PSG102" s="342"/>
      <c r="PSH102" s="342"/>
      <c r="PSI102" s="342"/>
      <c r="PSJ102" s="342"/>
      <c r="PSK102" s="342"/>
      <c r="PSL102" s="342"/>
      <c r="PSM102" s="342"/>
      <c r="PSN102" s="342"/>
      <c r="PSO102" s="342"/>
      <c r="PSP102" s="342"/>
      <c r="PSQ102" s="342"/>
      <c r="PSR102" s="342"/>
      <c r="PSS102" s="342"/>
      <c r="PST102" s="342"/>
      <c r="PSU102" s="342"/>
      <c r="PSV102" s="342"/>
      <c r="PSW102" s="342"/>
      <c r="PSX102" s="342"/>
      <c r="PSY102" s="342"/>
      <c r="PSZ102" s="342"/>
      <c r="PTA102" s="342"/>
      <c r="PTB102" s="342"/>
      <c r="PTC102" s="342"/>
      <c r="PTD102" s="342"/>
      <c r="PTE102" s="342"/>
      <c r="PTF102" s="342"/>
      <c r="PTG102" s="342"/>
      <c r="PTH102" s="342"/>
      <c r="PTI102" s="342"/>
      <c r="PTJ102" s="342"/>
      <c r="PTK102" s="342"/>
      <c r="PTL102" s="342"/>
      <c r="PTM102" s="342"/>
      <c r="PTN102" s="342"/>
      <c r="PTO102" s="342"/>
      <c r="PTP102" s="342"/>
      <c r="PTQ102" s="342"/>
      <c r="PTR102" s="342"/>
      <c r="PTS102" s="342"/>
      <c r="PTT102" s="342"/>
      <c r="PTU102" s="342"/>
      <c r="PTV102" s="342"/>
      <c r="PTW102" s="342"/>
      <c r="PTX102" s="342"/>
      <c r="PTY102" s="342"/>
      <c r="PTZ102" s="342"/>
      <c r="PUA102" s="342"/>
      <c r="PUB102" s="342"/>
      <c r="PUC102" s="342"/>
      <c r="PUD102" s="342"/>
      <c r="PUE102" s="342"/>
      <c r="PUF102" s="342"/>
      <c r="PUG102" s="342"/>
      <c r="PUH102" s="342"/>
      <c r="PUI102" s="342"/>
      <c r="PUJ102" s="342"/>
      <c r="PUK102" s="342"/>
      <c r="PUL102" s="342"/>
      <c r="PUM102" s="342"/>
      <c r="PUN102" s="342"/>
      <c r="PUO102" s="342"/>
      <c r="PUP102" s="342"/>
      <c r="PUQ102" s="342"/>
      <c r="PUR102" s="342"/>
      <c r="PUS102" s="342"/>
      <c r="PUT102" s="342"/>
      <c r="PUU102" s="342"/>
      <c r="PUV102" s="342"/>
      <c r="PUW102" s="342"/>
      <c r="PUX102" s="342"/>
      <c r="PUY102" s="342"/>
      <c r="PUZ102" s="342"/>
      <c r="PVA102" s="342"/>
      <c r="PVB102" s="342"/>
      <c r="PVC102" s="342"/>
      <c r="PVD102" s="342"/>
      <c r="PVE102" s="342"/>
      <c r="PVF102" s="342"/>
      <c r="PVG102" s="342"/>
      <c r="PVH102" s="342"/>
      <c r="PVI102" s="342"/>
      <c r="PVJ102" s="342"/>
      <c r="PVK102" s="342"/>
      <c r="PVL102" s="342"/>
      <c r="PVM102" s="342"/>
      <c r="PVN102" s="342"/>
      <c r="PVO102" s="342"/>
      <c r="PVP102" s="342"/>
      <c r="PVQ102" s="342"/>
      <c r="PVR102" s="342"/>
      <c r="PVS102" s="342"/>
      <c r="PVT102" s="342"/>
      <c r="PVU102" s="342"/>
      <c r="PVV102" s="342"/>
      <c r="PVW102" s="342"/>
      <c r="PVX102" s="342"/>
      <c r="PVY102" s="342"/>
      <c r="PVZ102" s="342"/>
      <c r="PWA102" s="342"/>
      <c r="PWB102" s="342"/>
      <c r="PWC102" s="342"/>
      <c r="PWD102" s="342"/>
      <c r="PWE102" s="342"/>
      <c r="PWF102" s="342"/>
      <c r="PWG102" s="342"/>
      <c r="PWH102" s="342"/>
      <c r="PWI102" s="342"/>
      <c r="PWJ102" s="342"/>
      <c r="PWK102" s="342"/>
      <c r="PWL102" s="342"/>
      <c r="PWM102" s="342"/>
      <c r="PWN102" s="342"/>
      <c r="PWO102" s="342"/>
      <c r="PWP102" s="342"/>
      <c r="PWQ102" s="342"/>
      <c r="PWR102" s="342"/>
      <c r="PWS102" s="342"/>
      <c r="PWT102" s="342"/>
      <c r="PWU102" s="342"/>
      <c r="PWV102" s="342"/>
      <c r="PWW102" s="342"/>
      <c r="PWX102" s="342"/>
      <c r="PWY102" s="342"/>
      <c r="PWZ102" s="342"/>
      <c r="PXA102" s="342"/>
      <c r="PXB102" s="342"/>
      <c r="PXC102" s="342"/>
      <c r="PXD102" s="342"/>
      <c r="PXE102" s="342"/>
      <c r="PXF102" s="342"/>
      <c r="PXG102" s="342"/>
      <c r="PXH102" s="342"/>
      <c r="PXI102" s="342"/>
      <c r="PXJ102" s="342"/>
      <c r="PXK102" s="342"/>
      <c r="PXL102" s="342"/>
      <c r="PXM102" s="342"/>
      <c r="PXN102" s="342"/>
      <c r="PXO102" s="342"/>
      <c r="PXP102" s="342"/>
      <c r="PXQ102" s="342"/>
      <c r="PXR102" s="342"/>
      <c r="PXS102" s="342"/>
      <c r="PXT102" s="342"/>
      <c r="PXU102" s="342"/>
      <c r="PXV102" s="342"/>
      <c r="PXW102" s="342"/>
      <c r="PXX102" s="342"/>
      <c r="PXY102" s="342"/>
      <c r="PXZ102" s="342"/>
      <c r="PYA102" s="342"/>
      <c r="PYB102" s="342"/>
      <c r="PYC102" s="342"/>
      <c r="PYD102" s="342"/>
      <c r="PYE102" s="342"/>
      <c r="PYF102" s="342"/>
      <c r="PYG102" s="342"/>
      <c r="PYH102" s="342"/>
      <c r="PYI102" s="342"/>
      <c r="PYJ102" s="342"/>
      <c r="PYK102" s="342"/>
      <c r="PYL102" s="342"/>
      <c r="PYM102" s="342"/>
      <c r="PYN102" s="342"/>
      <c r="PYO102" s="342"/>
      <c r="PYP102" s="342"/>
      <c r="PYQ102" s="342"/>
      <c r="PYR102" s="342"/>
      <c r="PYS102" s="342"/>
      <c r="PYT102" s="342"/>
      <c r="PYU102" s="342"/>
      <c r="PYV102" s="342"/>
      <c r="PYW102" s="342"/>
      <c r="PYX102" s="342"/>
      <c r="PYY102" s="342"/>
      <c r="PYZ102" s="342"/>
      <c r="PZA102" s="342"/>
      <c r="PZB102" s="342"/>
      <c r="PZC102" s="342"/>
      <c r="PZD102" s="342"/>
      <c r="PZE102" s="342"/>
      <c r="PZF102" s="342"/>
      <c r="PZG102" s="342"/>
      <c r="PZH102" s="342"/>
      <c r="PZI102" s="342"/>
      <c r="PZJ102" s="342"/>
      <c r="PZK102" s="342"/>
      <c r="PZL102" s="342"/>
      <c r="PZM102" s="342"/>
      <c r="PZN102" s="342"/>
      <c r="PZO102" s="342"/>
      <c r="PZP102" s="342"/>
      <c r="PZQ102" s="342"/>
      <c r="PZR102" s="342"/>
      <c r="PZS102" s="342"/>
      <c r="PZT102" s="342"/>
      <c r="PZU102" s="342"/>
      <c r="PZV102" s="342"/>
      <c r="PZW102" s="342"/>
      <c r="PZX102" s="342"/>
      <c r="PZY102" s="342"/>
      <c r="PZZ102" s="342"/>
      <c r="QAA102" s="342"/>
      <c r="QAB102" s="342"/>
      <c r="QAC102" s="342"/>
      <c r="QAD102" s="342"/>
      <c r="QAE102" s="342"/>
      <c r="QAF102" s="342"/>
      <c r="QAG102" s="342"/>
      <c r="QAH102" s="342"/>
      <c r="QAI102" s="342"/>
      <c r="QAJ102" s="342"/>
      <c r="QAK102" s="342"/>
      <c r="QAL102" s="342"/>
      <c r="QAM102" s="342"/>
      <c r="QAN102" s="342"/>
      <c r="QAO102" s="342"/>
      <c r="QAP102" s="342"/>
      <c r="QAQ102" s="342"/>
      <c r="QAR102" s="342"/>
      <c r="QAS102" s="342"/>
      <c r="QAT102" s="342"/>
      <c r="QAU102" s="342"/>
      <c r="QAV102" s="342"/>
      <c r="QAW102" s="342"/>
      <c r="QAX102" s="342"/>
      <c r="QAY102" s="342"/>
      <c r="QAZ102" s="342"/>
      <c r="QBA102" s="342"/>
      <c r="QBB102" s="342"/>
      <c r="QBC102" s="342"/>
      <c r="QBD102" s="342"/>
      <c r="QBE102" s="342"/>
      <c r="QBF102" s="342"/>
      <c r="QBG102" s="342"/>
      <c r="QBH102" s="342"/>
      <c r="QBI102" s="342"/>
      <c r="QBJ102" s="342"/>
      <c r="QBK102" s="342"/>
      <c r="QBL102" s="342"/>
      <c r="QBM102" s="342"/>
      <c r="QBN102" s="342"/>
      <c r="QBO102" s="342"/>
      <c r="QBP102" s="342"/>
      <c r="QBQ102" s="342"/>
      <c r="QBR102" s="342"/>
      <c r="QBS102" s="342"/>
      <c r="QBT102" s="342"/>
      <c r="QBU102" s="342"/>
      <c r="QBV102" s="342"/>
      <c r="QBW102" s="342"/>
      <c r="QBX102" s="342"/>
      <c r="QBY102" s="342"/>
      <c r="QBZ102" s="342"/>
      <c r="QCA102" s="342"/>
      <c r="QCB102" s="342"/>
      <c r="QCC102" s="342"/>
      <c r="QCD102" s="342"/>
      <c r="QCE102" s="342"/>
      <c r="QCF102" s="342"/>
      <c r="QCG102" s="342"/>
      <c r="QCH102" s="342"/>
      <c r="QCI102" s="342"/>
      <c r="QCJ102" s="342"/>
      <c r="QCK102" s="342"/>
      <c r="QCL102" s="342"/>
      <c r="QCM102" s="342"/>
      <c r="QCN102" s="342"/>
      <c r="QCO102" s="342"/>
      <c r="QCP102" s="342"/>
      <c r="QCQ102" s="342"/>
      <c r="QCR102" s="342"/>
      <c r="QCS102" s="342"/>
      <c r="QCT102" s="342"/>
      <c r="QCU102" s="342"/>
      <c r="QCV102" s="342"/>
      <c r="QCW102" s="342"/>
      <c r="QCX102" s="342"/>
      <c r="QCY102" s="342"/>
      <c r="QCZ102" s="342"/>
      <c r="QDA102" s="342"/>
      <c r="QDB102" s="342"/>
      <c r="QDC102" s="342"/>
      <c r="QDD102" s="342"/>
      <c r="QDE102" s="342"/>
      <c r="QDF102" s="342"/>
      <c r="QDG102" s="342"/>
      <c r="QDH102" s="342"/>
      <c r="QDI102" s="342"/>
      <c r="QDJ102" s="342"/>
      <c r="QDK102" s="342"/>
      <c r="QDL102" s="342"/>
      <c r="QDM102" s="342"/>
      <c r="QDN102" s="342"/>
      <c r="QDO102" s="342"/>
      <c r="QDP102" s="342"/>
      <c r="QDQ102" s="342"/>
      <c r="QDR102" s="342"/>
      <c r="QDS102" s="342"/>
      <c r="QDT102" s="342"/>
      <c r="QDU102" s="342"/>
      <c r="QDV102" s="342"/>
      <c r="QDW102" s="342"/>
      <c r="QDX102" s="342"/>
      <c r="QDY102" s="342"/>
      <c r="QDZ102" s="342"/>
      <c r="QEA102" s="342"/>
      <c r="QEB102" s="342"/>
      <c r="QEC102" s="342"/>
      <c r="QED102" s="342"/>
      <c r="QEE102" s="342"/>
      <c r="QEF102" s="342"/>
      <c r="QEG102" s="342"/>
      <c r="QEH102" s="342"/>
      <c r="QEI102" s="342"/>
      <c r="QEJ102" s="342"/>
      <c r="QEK102" s="342"/>
      <c r="QEL102" s="342"/>
      <c r="QEM102" s="342"/>
      <c r="QEN102" s="342"/>
      <c r="QEO102" s="342"/>
      <c r="QEP102" s="342"/>
      <c r="QEQ102" s="342"/>
      <c r="QER102" s="342"/>
      <c r="QES102" s="342"/>
      <c r="QET102" s="342"/>
      <c r="QEU102" s="342"/>
      <c r="QEV102" s="342"/>
      <c r="QEW102" s="342"/>
      <c r="QEX102" s="342"/>
      <c r="QEY102" s="342"/>
      <c r="QEZ102" s="342"/>
      <c r="QFA102" s="342"/>
      <c r="QFB102" s="342"/>
      <c r="QFC102" s="342"/>
      <c r="QFD102" s="342"/>
      <c r="QFE102" s="342"/>
      <c r="QFF102" s="342"/>
      <c r="QFG102" s="342"/>
      <c r="QFH102" s="342"/>
      <c r="QFI102" s="342"/>
      <c r="QFJ102" s="342"/>
      <c r="QFK102" s="342"/>
      <c r="QFL102" s="342"/>
      <c r="QFM102" s="342"/>
      <c r="QFN102" s="342"/>
      <c r="QFO102" s="342"/>
      <c r="QFP102" s="342"/>
      <c r="QFQ102" s="342"/>
      <c r="QFR102" s="342"/>
      <c r="QFS102" s="342"/>
      <c r="QFT102" s="342"/>
      <c r="QFU102" s="342"/>
      <c r="QFV102" s="342"/>
      <c r="QFW102" s="342"/>
      <c r="QFX102" s="342"/>
      <c r="QFY102" s="342"/>
      <c r="QFZ102" s="342"/>
      <c r="QGA102" s="342"/>
      <c r="QGB102" s="342"/>
      <c r="QGC102" s="342"/>
      <c r="QGD102" s="342"/>
      <c r="QGE102" s="342"/>
      <c r="QGF102" s="342"/>
      <c r="QGG102" s="342"/>
      <c r="QGH102" s="342"/>
      <c r="QGI102" s="342"/>
      <c r="QGJ102" s="342"/>
      <c r="QGK102" s="342"/>
      <c r="QGL102" s="342"/>
      <c r="QGM102" s="342"/>
      <c r="QGN102" s="342"/>
      <c r="QGO102" s="342"/>
      <c r="QGP102" s="342"/>
      <c r="QGQ102" s="342"/>
      <c r="QGR102" s="342"/>
      <c r="QGS102" s="342"/>
      <c r="QGT102" s="342"/>
      <c r="QGU102" s="342"/>
      <c r="QGV102" s="342"/>
      <c r="QGW102" s="342"/>
      <c r="QGX102" s="342"/>
      <c r="QGY102" s="342"/>
      <c r="QGZ102" s="342"/>
      <c r="QHA102" s="342"/>
      <c r="QHB102" s="342"/>
      <c r="QHC102" s="342"/>
      <c r="QHD102" s="342"/>
      <c r="QHE102" s="342"/>
      <c r="QHF102" s="342"/>
      <c r="QHG102" s="342"/>
      <c r="QHH102" s="342"/>
      <c r="QHI102" s="342"/>
      <c r="QHJ102" s="342"/>
      <c r="QHK102" s="342"/>
      <c r="QHL102" s="342"/>
      <c r="QHM102" s="342"/>
      <c r="QHN102" s="342"/>
      <c r="QHO102" s="342"/>
      <c r="QHP102" s="342"/>
      <c r="QHQ102" s="342"/>
      <c r="QHR102" s="342"/>
      <c r="QHS102" s="342"/>
      <c r="QHT102" s="342"/>
      <c r="QHU102" s="342"/>
      <c r="QHV102" s="342"/>
      <c r="QHW102" s="342"/>
      <c r="QHX102" s="342"/>
      <c r="QHY102" s="342"/>
      <c r="QHZ102" s="342"/>
      <c r="QIA102" s="342"/>
      <c r="QIB102" s="342"/>
      <c r="QIC102" s="342"/>
      <c r="QID102" s="342"/>
      <c r="QIE102" s="342"/>
      <c r="QIF102" s="342"/>
      <c r="QIG102" s="342"/>
      <c r="QIH102" s="342"/>
      <c r="QII102" s="342"/>
      <c r="QIJ102" s="342"/>
      <c r="QIK102" s="342"/>
      <c r="QIL102" s="342"/>
      <c r="QIM102" s="342"/>
      <c r="QIN102" s="342"/>
      <c r="QIO102" s="342"/>
      <c r="QIP102" s="342"/>
      <c r="QIQ102" s="342"/>
      <c r="QIR102" s="342"/>
      <c r="QIS102" s="342"/>
      <c r="QIT102" s="342"/>
      <c r="QIU102" s="342"/>
      <c r="QIV102" s="342"/>
      <c r="QIW102" s="342"/>
      <c r="QIX102" s="342"/>
      <c r="QIY102" s="342"/>
      <c r="QIZ102" s="342"/>
      <c r="QJA102" s="342"/>
      <c r="QJB102" s="342"/>
      <c r="QJC102" s="342"/>
      <c r="QJD102" s="342"/>
      <c r="QJE102" s="342"/>
      <c r="QJF102" s="342"/>
      <c r="QJG102" s="342"/>
      <c r="QJH102" s="342"/>
      <c r="QJI102" s="342"/>
      <c r="QJJ102" s="342"/>
      <c r="QJK102" s="342"/>
      <c r="QJL102" s="342"/>
      <c r="QJM102" s="342"/>
      <c r="QJN102" s="342"/>
      <c r="QJO102" s="342"/>
      <c r="QJP102" s="342"/>
      <c r="QJQ102" s="342"/>
      <c r="QJR102" s="342"/>
      <c r="QJS102" s="342"/>
      <c r="QJT102" s="342"/>
      <c r="QJU102" s="342"/>
      <c r="QJV102" s="342"/>
      <c r="QJW102" s="342"/>
      <c r="QJX102" s="342"/>
      <c r="QJY102" s="342"/>
      <c r="QJZ102" s="342"/>
      <c r="QKA102" s="342"/>
      <c r="QKB102" s="342"/>
      <c r="QKC102" s="342"/>
      <c r="QKD102" s="342"/>
      <c r="QKE102" s="342"/>
      <c r="QKF102" s="342"/>
      <c r="QKG102" s="342"/>
      <c r="QKH102" s="342"/>
      <c r="QKI102" s="342"/>
      <c r="QKJ102" s="342"/>
      <c r="QKK102" s="342"/>
      <c r="QKL102" s="342"/>
      <c r="QKM102" s="342"/>
      <c r="QKN102" s="342"/>
      <c r="QKO102" s="342"/>
      <c r="QKP102" s="342"/>
      <c r="QKQ102" s="342"/>
      <c r="QKR102" s="342"/>
      <c r="QKS102" s="342"/>
      <c r="QKT102" s="342"/>
      <c r="QKU102" s="342"/>
      <c r="QKV102" s="342"/>
      <c r="QKW102" s="342"/>
      <c r="QKX102" s="342"/>
      <c r="QKY102" s="342"/>
      <c r="QKZ102" s="342"/>
      <c r="QLA102" s="342"/>
      <c r="QLB102" s="342"/>
      <c r="QLC102" s="342"/>
      <c r="QLD102" s="342"/>
      <c r="QLE102" s="342"/>
      <c r="QLF102" s="342"/>
      <c r="QLG102" s="342"/>
      <c r="QLH102" s="342"/>
      <c r="QLI102" s="342"/>
      <c r="QLJ102" s="342"/>
      <c r="QLK102" s="342"/>
      <c r="QLL102" s="342"/>
      <c r="QLM102" s="342"/>
      <c r="QLN102" s="342"/>
      <c r="QLO102" s="342"/>
      <c r="QLP102" s="342"/>
      <c r="QLQ102" s="342"/>
      <c r="QLR102" s="342"/>
      <c r="QLS102" s="342"/>
      <c r="QLT102" s="342"/>
      <c r="QLU102" s="342"/>
      <c r="QLV102" s="342"/>
      <c r="QLW102" s="342"/>
      <c r="QLX102" s="342"/>
      <c r="QLY102" s="342"/>
      <c r="QLZ102" s="342"/>
      <c r="QMA102" s="342"/>
      <c r="QMB102" s="342"/>
      <c r="QMC102" s="342"/>
      <c r="QMD102" s="342"/>
      <c r="QME102" s="342"/>
      <c r="QMF102" s="342"/>
      <c r="QMG102" s="342"/>
      <c r="QMH102" s="342"/>
      <c r="QMI102" s="342"/>
      <c r="QMJ102" s="342"/>
      <c r="QMK102" s="342"/>
      <c r="QML102" s="342"/>
      <c r="QMM102" s="342"/>
      <c r="QMN102" s="342"/>
      <c r="QMO102" s="342"/>
      <c r="QMP102" s="342"/>
      <c r="QMQ102" s="342"/>
      <c r="QMR102" s="342"/>
      <c r="QMS102" s="342"/>
      <c r="QMT102" s="342"/>
      <c r="QMU102" s="342"/>
      <c r="QMV102" s="342"/>
      <c r="QMW102" s="342"/>
      <c r="QMX102" s="342"/>
      <c r="QMY102" s="342"/>
      <c r="QMZ102" s="342"/>
      <c r="QNA102" s="342"/>
      <c r="QNB102" s="342"/>
      <c r="QNC102" s="342"/>
      <c r="QND102" s="342"/>
      <c r="QNE102" s="342"/>
      <c r="QNF102" s="342"/>
      <c r="QNG102" s="342"/>
      <c r="QNH102" s="342"/>
      <c r="QNI102" s="342"/>
      <c r="QNJ102" s="342"/>
      <c r="QNK102" s="342"/>
      <c r="QNL102" s="342"/>
      <c r="QNM102" s="342"/>
      <c r="QNN102" s="342"/>
      <c r="QNO102" s="342"/>
      <c r="QNP102" s="342"/>
      <c r="QNQ102" s="342"/>
      <c r="QNR102" s="342"/>
      <c r="QNS102" s="342"/>
      <c r="QNT102" s="342"/>
      <c r="QNU102" s="342"/>
      <c r="QNV102" s="342"/>
      <c r="QNW102" s="342"/>
      <c r="QNX102" s="342"/>
      <c r="QNY102" s="342"/>
      <c r="QNZ102" s="342"/>
      <c r="QOA102" s="342"/>
      <c r="QOB102" s="342"/>
      <c r="QOC102" s="342"/>
      <c r="QOD102" s="342"/>
      <c r="QOE102" s="342"/>
      <c r="QOF102" s="342"/>
      <c r="QOG102" s="342"/>
      <c r="QOH102" s="342"/>
      <c r="QOI102" s="342"/>
      <c r="QOJ102" s="342"/>
      <c r="QOK102" s="342"/>
      <c r="QOL102" s="342"/>
      <c r="QOM102" s="342"/>
      <c r="QON102" s="342"/>
      <c r="QOO102" s="342"/>
      <c r="QOP102" s="342"/>
      <c r="QOQ102" s="342"/>
      <c r="QOR102" s="342"/>
      <c r="QOS102" s="342"/>
      <c r="QOT102" s="342"/>
      <c r="QOU102" s="342"/>
      <c r="QOV102" s="342"/>
      <c r="QOW102" s="342"/>
      <c r="QOX102" s="342"/>
      <c r="QOY102" s="342"/>
      <c r="QOZ102" s="342"/>
      <c r="QPA102" s="342"/>
      <c r="QPB102" s="342"/>
      <c r="QPC102" s="342"/>
      <c r="QPD102" s="342"/>
      <c r="QPE102" s="342"/>
      <c r="QPF102" s="342"/>
      <c r="QPG102" s="342"/>
      <c r="QPH102" s="342"/>
      <c r="QPI102" s="342"/>
      <c r="QPJ102" s="342"/>
      <c r="QPK102" s="342"/>
      <c r="QPL102" s="342"/>
      <c r="QPM102" s="342"/>
      <c r="QPN102" s="342"/>
      <c r="QPO102" s="342"/>
      <c r="QPP102" s="342"/>
      <c r="QPQ102" s="342"/>
      <c r="QPR102" s="342"/>
      <c r="QPS102" s="342"/>
      <c r="QPT102" s="342"/>
      <c r="QPU102" s="342"/>
      <c r="QPV102" s="342"/>
      <c r="QPW102" s="342"/>
      <c r="QPX102" s="342"/>
      <c r="QPY102" s="342"/>
      <c r="QPZ102" s="342"/>
      <c r="QQA102" s="342"/>
      <c r="QQB102" s="342"/>
      <c r="QQC102" s="342"/>
      <c r="QQD102" s="342"/>
      <c r="QQE102" s="342"/>
      <c r="QQF102" s="342"/>
      <c r="QQG102" s="342"/>
      <c r="QQH102" s="342"/>
      <c r="QQI102" s="342"/>
      <c r="QQJ102" s="342"/>
      <c r="QQK102" s="342"/>
      <c r="QQL102" s="342"/>
      <c r="QQM102" s="342"/>
      <c r="QQN102" s="342"/>
      <c r="QQO102" s="342"/>
      <c r="QQP102" s="342"/>
      <c r="QQQ102" s="342"/>
      <c r="QQR102" s="342"/>
      <c r="QQS102" s="342"/>
      <c r="QQT102" s="342"/>
      <c r="QQU102" s="342"/>
      <c r="QQV102" s="342"/>
      <c r="QQW102" s="342"/>
      <c r="QQX102" s="342"/>
      <c r="QQY102" s="342"/>
      <c r="QQZ102" s="342"/>
      <c r="QRA102" s="342"/>
      <c r="QRB102" s="342"/>
      <c r="QRC102" s="342"/>
      <c r="QRD102" s="342"/>
      <c r="QRE102" s="342"/>
      <c r="QRF102" s="342"/>
      <c r="QRG102" s="342"/>
      <c r="QRH102" s="342"/>
      <c r="QRI102" s="342"/>
      <c r="QRJ102" s="342"/>
      <c r="QRK102" s="342"/>
      <c r="QRL102" s="342"/>
      <c r="QRM102" s="342"/>
      <c r="QRN102" s="342"/>
      <c r="QRO102" s="342"/>
      <c r="QRP102" s="342"/>
      <c r="QRQ102" s="342"/>
      <c r="QRR102" s="342"/>
      <c r="QRS102" s="342"/>
      <c r="QRT102" s="342"/>
      <c r="QRU102" s="342"/>
      <c r="QRV102" s="342"/>
      <c r="QRW102" s="342"/>
      <c r="QRX102" s="342"/>
      <c r="QRY102" s="342"/>
      <c r="QRZ102" s="342"/>
      <c r="QSA102" s="342"/>
      <c r="QSB102" s="342"/>
      <c r="QSC102" s="342"/>
      <c r="QSD102" s="342"/>
      <c r="QSE102" s="342"/>
      <c r="QSF102" s="342"/>
      <c r="QSG102" s="342"/>
      <c r="QSH102" s="342"/>
      <c r="QSI102" s="342"/>
      <c r="QSJ102" s="342"/>
      <c r="QSK102" s="342"/>
      <c r="QSL102" s="342"/>
      <c r="QSM102" s="342"/>
      <c r="QSN102" s="342"/>
      <c r="QSO102" s="342"/>
      <c r="QSP102" s="342"/>
      <c r="QSQ102" s="342"/>
      <c r="QSR102" s="342"/>
      <c r="QSS102" s="342"/>
      <c r="QST102" s="342"/>
      <c r="QSU102" s="342"/>
      <c r="QSV102" s="342"/>
      <c r="QSW102" s="342"/>
      <c r="QSX102" s="342"/>
      <c r="QSY102" s="342"/>
      <c r="QSZ102" s="342"/>
      <c r="QTA102" s="342"/>
      <c r="QTB102" s="342"/>
      <c r="QTC102" s="342"/>
      <c r="QTD102" s="342"/>
      <c r="QTE102" s="342"/>
      <c r="QTF102" s="342"/>
      <c r="QTG102" s="342"/>
      <c r="QTH102" s="342"/>
      <c r="QTI102" s="342"/>
      <c r="QTJ102" s="342"/>
      <c r="QTK102" s="342"/>
      <c r="QTL102" s="342"/>
      <c r="QTM102" s="342"/>
      <c r="QTN102" s="342"/>
      <c r="QTO102" s="342"/>
      <c r="QTP102" s="342"/>
      <c r="QTQ102" s="342"/>
      <c r="QTR102" s="342"/>
      <c r="QTS102" s="342"/>
      <c r="QTT102" s="342"/>
      <c r="QTU102" s="342"/>
      <c r="QTV102" s="342"/>
      <c r="QTW102" s="342"/>
      <c r="QTX102" s="342"/>
      <c r="QTY102" s="342"/>
      <c r="QTZ102" s="342"/>
      <c r="QUA102" s="342"/>
      <c r="QUB102" s="342"/>
      <c r="QUC102" s="342"/>
      <c r="QUD102" s="342"/>
      <c r="QUE102" s="342"/>
      <c r="QUF102" s="342"/>
      <c r="QUG102" s="342"/>
      <c r="QUH102" s="342"/>
      <c r="QUI102" s="342"/>
      <c r="QUJ102" s="342"/>
      <c r="QUK102" s="342"/>
      <c r="QUL102" s="342"/>
      <c r="QUM102" s="342"/>
      <c r="QUN102" s="342"/>
      <c r="QUO102" s="342"/>
      <c r="QUP102" s="342"/>
      <c r="QUQ102" s="342"/>
      <c r="QUR102" s="342"/>
      <c r="QUS102" s="342"/>
      <c r="QUT102" s="342"/>
      <c r="QUU102" s="342"/>
      <c r="QUV102" s="342"/>
      <c r="QUW102" s="342"/>
      <c r="QUX102" s="342"/>
      <c r="QUY102" s="342"/>
      <c r="QUZ102" s="342"/>
      <c r="QVA102" s="342"/>
      <c r="QVB102" s="342"/>
      <c r="QVC102" s="342"/>
      <c r="QVD102" s="342"/>
      <c r="QVE102" s="342"/>
      <c r="QVF102" s="342"/>
      <c r="QVG102" s="342"/>
      <c r="QVH102" s="342"/>
      <c r="QVI102" s="342"/>
      <c r="QVJ102" s="342"/>
      <c r="QVK102" s="342"/>
      <c r="QVL102" s="342"/>
      <c r="QVM102" s="342"/>
      <c r="QVN102" s="342"/>
      <c r="QVO102" s="342"/>
      <c r="QVP102" s="342"/>
      <c r="QVQ102" s="342"/>
      <c r="QVR102" s="342"/>
      <c r="QVS102" s="342"/>
      <c r="QVT102" s="342"/>
      <c r="QVU102" s="342"/>
      <c r="QVV102" s="342"/>
      <c r="QVW102" s="342"/>
      <c r="QVX102" s="342"/>
      <c r="QVY102" s="342"/>
      <c r="QVZ102" s="342"/>
      <c r="QWA102" s="342"/>
      <c r="QWB102" s="342"/>
      <c r="QWC102" s="342"/>
      <c r="QWD102" s="342"/>
      <c r="QWE102" s="342"/>
      <c r="QWF102" s="342"/>
      <c r="QWG102" s="342"/>
      <c r="QWH102" s="342"/>
      <c r="QWI102" s="342"/>
      <c r="QWJ102" s="342"/>
      <c r="QWK102" s="342"/>
      <c r="QWL102" s="342"/>
      <c r="QWM102" s="342"/>
      <c r="QWN102" s="342"/>
      <c r="QWO102" s="342"/>
      <c r="QWP102" s="342"/>
      <c r="QWQ102" s="342"/>
      <c r="QWR102" s="342"/>
      <c r="QWS102" s="342"/>
      <c r="QWT102" s="342"/>
      <c r="QWU102" s="342"/>
      <c r="QWV102" s="342"/>
      <c r="QWW102" s="342"/>
      <c r="QWX102" s="342"/>
      <c r="QWY102" s="342"/>
      <c r="QWZ102" s="342"/>
      <c r="QXA102" s="342"/>
      <c r="QXB102" s="342"/>
      <c r="QXC102" s="342"/>
      <c r="QXD102" s="342"/>
      <c r="QXE102" s="342"/>
      <c r="QXF102" s="342"/>
      <c r="QXG102" s="342"/>
      <c r="QXH102" s="342"/>
      <c r="QXI102" s="342"/>
      <c r="QXJ102" s="342"/>
      <c r="QXK102" s="342"/>
      <c r="QXL102" s="342"/>
      <c r="QXM102" s="342"/>
      <c r="QXN102" s="342"/>
      <c r="QXO102" s="342"/>
      <c r="QXP102" s="342"/>
      <c r="QXQ102" s="342"/>
      <c r="QXR102" s="342"/>
      <c r="QXS102" s="342"/>
      <c r="QXT102" s="342"/>
      <c r="QXU102" s="342"/>
      <c r="QXV102" s="342"/>
      <c r="QXW102" s="342"/>
      <c r="QXX102" s="342"/>
      <c r="QXY102" s="342"/>
      <c r="QXZ102" s="342"/>
      <c r="QYA102" s="342"/>
      <c r="QYB102" s="342"/>
      <c r="QYC102" s="342"/>
      <c r="QYD102" s="342"/>
      <c r="QYE102" s="342"/>
      <c r="QYF102" s="342"/>
      <c r="QYG102" s="342"/>
      <c r="QYH102" s="342"/>
      <c r="QYI102" s="342"/>
      <c r="QYJ102" s="342"/>
      <c r="QYK102" s="342"/>
      <c r="QYL102" s="342"/>
      <c r="QYM102" s="342"/>
      <c r="QYN102" s="342"/>
      <c r="QYO102" s="342"/>
      <c r="QYP102" s="342"/>
      <c r="QYQ102" s="342"/>
      <c r="QYR102" s="342"/>
      <c r="QYS102" s="342"/>
      <c r="QYT102" s="342"/>
      <c r="QYU102" s="342"/>
      <c r="QYV102" s="342"/>
      <c r="QYW102" s="342"/>
      <c r="QYX102" s="342"/>
      <c r="QYY102" s="342"/>
      <c r="QYZ102" s="342"/>
      <c r="QZA102" s="342"/>
      <c r="QZB102" s="342"/>
      <c r="QZC102" s="342"/>
      <c r="QZD102" s="342"/>
      <c r="QZE102" s="342"/>
      <c r="QZF102" s="342"/>
      <c r="QZG102" s="342"/>
      <c r="QZH102" s="342"/>
      <c r="QZI102" s="342"/>
      <c r="QZJ102" s="342"/>
      <c r="QZK102" s="342"/>
      <c r="QZL102" s="342"/>
      <c r="QZM102" s="342"/>
      <c r="QZN102" s="342"/>
      <c r="QZO102" s="342"/>
      <c r="QZP102" s="342"/>
      <c r="QZQ102" s="342"/>
      <c r="QZR102" s="342"/>
      <c r="QZS102" s="342"/>
      <c r="QZT102" s="342"/>
      <c r="QZU102" s="342"/>
      <c r="QZV102" s="342"/>
      <c r="QZW102" s="342"/>
      <c r="QZX102" s="342"/>
      <c r="QZY102" s="342"/>
      <c r="QZZ102" s="342"/>
      <c r="RAA102" s="342"/>
      <c r="RAB102" s="342"/>
      <c r="RAC102" s="342"/>
      <c r="RAD102" s="342"/>
      <c r="RAE102" s="342"/>
      <c r="RAF102" s="342"/>
      <c r="RAG102" s="342"/>
      <c r="RAH102" s="342"/>
      <c r="RAI102" s="342"/>
      <c r="RAJ102" s="342"/>
      <c r="RAK102" s="342"/>
      <c r="RAL102" s="342"/>
      <c r="RAM102" s="342"/>
      <c r="RAN102" s="342"/>
      <c r="RAO102" s="342"/>
      <c r="RAP102" s="342"/>
      <c r="RAQ102" s="342"/>
      <c r="RAR102" s="342"/>
      <c r="RAS102" s="342"/>
      <c r="RAT102" s="342"/>
      <c r="RAU102" s="342"/>
      <c r="RAV102" s="342"/>
      <c r="RAW102" s="342"/>
      <c r="RAX102" s="342"/>
      <c r="RAY102" s="342"/>
      <c r="RAZ102" s="342"/>
      <c r="RBA102" s="342"/>
      <c r="RBB102" s="342"/>
      <c r="RBC102" s="342"/>
      <c r="RBD102" s="342"/>
      <c r="RBE102" s="342"/>
      <c r="RBF102" s="342"/>
      <c r="RBG102" s="342"/>
      <c r="RBH102" s="342"/>
      <c r="RBI102" s="342"/>
      <c r="RBJ102" s="342"/>
      <c r="RBK102" s="342"/>
      <c r="RBL102" s="342"/>
      <c r="RBM102" s="342"/>
      <c r="RBN102" s="342"/>
      <c r="RBO102" s="342"/>
      <c r="RBP102" s="342"/>
      <c r="RBQ102" s="342"/>
      <c r="RBR102" s="342"/>
      <c r="RBS102" s="342"/>
      <c r="RBT102" s="342"/>
      <c r="RBU102" s="342"/>
      <c r="RBV102" s="342"/>
      <c r="RBW102" s="342"/>
      <c r="RBX102" s="342"/>
      <c r="RBY102" s="342"/>
      <c r="RBZ102" s="342"/>
      <c r="RCA102" s="342"/>
      <c r="RCB102" s="342"/>
      <c r="RCC102" s="342"/>
      <c r="RCD102" s="342"/>
      <c r="RCE102" s="342"/>
      <c r="RCF102" s="342"/>
      <c r="RCG102" s="342"/>
      <c r="RCH102" s="342"/>
      <c r="RCI102" s="342"/>
      <c r="RCJ102" s="342"/>
      <c r="RCK102" s="342"/>
      <c r="RCL102" s="342"/>
      <c r="RCM102" s="342"/>
      <c r="RCN102" s="342"/>
      <c r="RCO102" s="342"/>
      <c r="RCP102" s="342"/>
      <c r="RCQ102" s="342"/>
      <c r="RCR102" s="342"/>
      <c r="RCS102" s="342"/>
      <c r="RCT102" s="342"/>
      <c r="RCU102" s="342"/>
      <c r="RCV102" s="342"/>
      <c r="RCW102" s="342"/>
      <c r="RCX102" s="342"/>
      <c r="RCY102" s="342"/>
      <c r="RCZ102" s="342"/>
      <c r="RDA102" s="342"/>
      <c r="RDB102" s="342"/>
      <c r="RDC102" s="342"/>
      <c r="RDD102" s="342"/>
      <c r="RDE102" s="342"/>
      <c r="RDF102" s="342"/>
      <c r="RDG102" s="342"/>
      <c r="RDH102" s="342"/>
      <c r="RDI102" s="342"/>
      <c r="RDJ102" s="342"/>
      <c r="RDK102" s="342"/>
      <c r="RDL102" s="342"/>
      <c r="RDM102" s="342"/>
      <c r="RDN102" s="342"/>
      <c r="RDO102" s="342"/>
      <c r="RDP102" s="342"/>
      <c r="RDQ102" s="342"/>
      <c r="RDR102" s="342"/>
      <c r="RDS102" s="342"/>
      <c r="RDT102" s="342"/>
      <c r="RDU102" s="342"/>
      <c r="RDV102" s="342"/>
      <c r="RDW102" s="342"/>
      <c r="RDX102" s="342"/>
      <c r="RDY102" s="342"/>
      <c r="RDZ102" s="342"/>
      <c r="REA102" s="342"/>
      <c r="REB102" s="342"/>
      <c r="REC102" s="342"/>
      <c r="RED102" s="342"/>
      <c r="REE102" s="342"/>
      <c r="REF102" s="342"/>
      <c r="REG102" s="342"/>
      <c r="REH102" s="342"/>
      <c r="REI102" s="342"/>
      <c r="REJ102" s="342"/>
      <c r="REK102" s="342"/>
      <c r="REL102" s="342"/>
      <c r="REM102" s="342"/>
      <c r="REN102" s="342"/>
      <c r="REO102" s="342"/>
      <c r="REP102" s="342"/>
      <c r="REQ102" s="342"/>
      <c r="RER102" s="342"/>
      <c r="RES102" s="342"/>
      <c r="RET102" s="342"/>
      <c r="REU102" s="342"/>
      <c r="REV102" s="342"/>
      <c r="REW102" s="342"/>
      <c r="REX102" s="342"/>
      <c r="REY102" s="342"/>
      <c r="REZ102" s="342"/>
      <c r="RFA102" s="342"/>
      <c r="RFB102" s="342"/>
      <c r="RFC102" s="342"/>
      <c r="RFD102" s="342"/>
      <c r="RFE102" s="342"/>
      <c r="RFF102" s="342"/>
      <c r="RFG102" s="342"/>
      <c r="RFH102" s="342"/>
      <c r="RFI102" s="342"/>
      <c r="RFJ102" s="342"/>
      <c r="RFK102" s="342"/>
      <c r="RFL102" s="342"/>
      <c r="RFM102" s="342"/>
      <c r="RFN102" s="342"/>
      <c r="RFO102" s="342"/>
      <c r="RFP102" s="342"/>
      <c r="RFQ102" s="342"/>
      <c r="RFR102" s="342"/>
      <c r="RFS102" s="342"/>
      <c r="RFT102" s="342"/>
      <c r="RFU102" s="342"/>
      <c r="RFV102" s="342"/>
      <c r="RFW102" s="342"/>
      <c r="RFX102" s="342"/>
      <c r="RFY102" s="342"/>
      <c r="RFZ102" s="342"/>
      <c r="RGA102" s="342"/>
      <c r="RGB102" s="342"/>
      <c r="RGC102" s="342"/>
      <c r="RGD102" s="342"/>
      <c r="RGE102" s="342"/>
      <c r="RGF102" s="342"/>
      <c r="RGG102" s="342"/>
      <c r="RGH102" s="342"/>
      <c r="RGI102" s="342"/>
      <c r="RGJ102" s="342"/>
      <c r="RGK102" s="342"/>
      <c r="RGL102" s="342"/>
      <c r="RGM102" s="342"/>
      <c r="RGN102" s="342"/>
      <c r="RGO102" s="342"/>
      <c r="RGP102" s="342"/>
      <c r="RGQ102" s="342"/>
      <c r="RGR102" s="342"/>
      <c r="RGS102" s="342"/>
      <c r="RGT102" s="342"/>
      <c r="RGU102" s="342"/>
      <c r="RGV102" s="342"/>
      <c r="RGW102" s="342"/>
      <c r="RGX102" s="342"/>
      <c r="RGY102" s="342"/>
      <c r="RGZ102" s="342"/>
      <c r="RHA102" s="342"/>
      <c r="RHB102" s="342"/>
      <c r="RHC102" s="342"/>
      <c r="RHD102" s="342"/>
      <c r="RHE102" s="342"/>
      <c r="RHF102" s="342"/>
      <c r="RHG102" s="342"/>
      <c r="RHH102" s="342"/>
      <c r="RHI102" s="342"/>
      <c r="RHJ102" s="342"/>
      <c r="RHK102" s="342"/>
      <c r="RHL102" s="342"/>
      <c r="RHM102" s="342"/>
      <c r="RHN102" s="342"/>
      <c r="RHO102" s="342"/>
      <c r="RHP102" s="342"/>
      <c r="RHQ102" s="342"/>
      <c r="RHR102" s="342"/>
      <c r="RHS102" s="342"/>
      <c r="RHT102" s="342"/>
      <c r="RHU102" s="342"/>
      <c r="RHV102" s="342"/>
      <c r="RHW102" s="342"/>
      <c r="RHX102" s="342"/>
      <c r="RHY102" s="342"/>
      <c r="RHZ102" s="342"/>
      <c r="RIA102" s="342"/>
      <c r="RIB102" s="342"/>
      <c r="RIC102" s="342"/>
      <c r="RID102" s="342"/>
      <c r="RIE102" s="342"/>
      <c r="RIF102" s="342"/>
      <c r="RIG102" s="342"/>
      <c r="RIH102" s="342"/>
      <c r="RII102" s="342"/>
      <c r="RIJ102" s="342"/>
      <c r="RIK102" s="342"/>
      <c r="RIL102" s="342"/>
      <c r="RIM102" s="342"/>
      <c r="RIN102" s="342"/>
      <c r="RIO102" s="342"/>
      <c r="RIP102" s="342"/>
      <c r="RIQ102" s="342"/>
      <c r="RIR102" s="342"/>
      <c r="RIS102" s="342"/>
      <c r="RIT102" s="342"/>
      <c r="RIU102" s="342"/>
      <c r="RIV102" s="342"/>
      <c r="RIW102" s="342"/>
      <c r="RIX102" s="342"/>
      <c r="RIY102" s="342"/>
      <c r="RIZ102" s="342"/>
      <c r="RJA102" s="342"/>
      <c r="RJB102" s="342"/>
      <c r="RJC102" s="342"/>
      <c r="RJD102" s="342"/>
      <c r="RJE102" s="342"/>
      <c r="RJF102" s="342"/>
      <c r="RJG102" s="342"/>
      <c r="RJH102" s="342"/>
      <c r="RJI102" s="342"/>
      <c r="RJJ102" s="342"/>
      <c r="RJK102" s="342"/>
      <c r="RJL102" s="342"/>
      <c r="RJM102" s="342"/>
      <c r="RJN102" s="342"/>
      <c r="RJO102" s="342"/>
      <c r="RJP102" s="342"/>
      <c r="RJQ102" s="342"/>
      <c r="RJR102" s="342"/>
      <c r="RJS102" s="342"/>
      <c r="RJT102" s="342"/>
      <c r="RJU102" s="342"/>
      <c r="RJV102" s="342"/>
      <c r="RJW102" s="342"/>
      <c r="RJX102" s="342"/>
      <c r="RJY102" s="342"/>
      <c r="RJZ102" s="342"/>
      <c r="RKA102" s="342"/>
      <c r="RKB102" s="342"/>
      <c r="RKC102" s="342"/>
      <c r="RKD102" s="342"/>
      <c r="RKE102" s="342"/>
      <c r="RKF102" s="342"/>
      <c r="RKG102" s="342"/>
      <c r="RKH102" s="342"/>
      <c r="RKI102" s="342"/>
      <c r="RKJ102" s="342"/>
      <c r="RKK102" s="342"/>
      <c r="RKL102" s="342"/>
      <c r="RKM102" s="342"/>
      <c r="RKN102" s="342"/>
      <c r="RKO102" s="342"/>
      <c r="RKP102" s="342"/>
      <c r="RKQ102" s="342"/>
      <c r="RKR102" s="342"/>
      <c r="RKS102" s="342"/>
      <c r="RKT102" s="342"/>
      <c r="RKU102" s="342"/>
      <c r="RKV102" s="342"/>
      <c r="RKW102" s="342"/>
      <c r="RKX102" s="342"/>
      <c r="RKY102" s="342"/>
      <c r="RKZ102" s="342"/>
      <c r="RLA102" s="342"/>
      <c r="RLB102" s="342"/>
      <c r="RLC102" s="342"/>
      <c r="RLD102" s="342"/>
      <c r="RLE102" s="342"/>
      <c r="RLF102" s="342"/>
      <c r="RLG102" s="342"/>
      <c r="RLH102" s="342"/>
      <c r="RLI102" s="342"/>
      <c r="RLJ102" s="342"/>
      <c r="RLK102" s="342"/>
      <c r="RLL102" s="342"/>
      <c r="RLM102" s="342"/>
      <c r="RLN102" s="342"/>
      <c r="RLO102" s="342"/>
      <c r="RLP102" s="342"/>
      <c r="RLQ102" s="342"/>
      <c r="RLR102" s="342"/>
      <c r="RLS102" s="342"/>
      <c r="RLT102" s="342"/>
      <c r="RLU102" s="342"/>
      <c r="RLV102" s="342"/>
      <c r="RLW102" s="342"/>
      <c r="RLX102" s="342"/>
      <c r="RLY102" s="342"/>
      <c r="RLZ102" s="342"/>
      <c r="RMA102" s="342"/>
      <c r="RMB102" s="342"/>
      <c r="RMC102" s="342"/>
      <c r="RMD102" s="342"/>
      <c r="RME102" s="342"/>
      <c r="RMF102" s="342"/>
      <c r="RMG102" s="342"/>
      <c r="RMH102" s="342"/>
      <c r="RMI102" s="342"/>
      <c r="RMJ102" s="342"/>
      <c r="RMK102" s="342"/>
      <c r="RML102" s="342"/>
      <c r="RMM102" s="342"/>
      <c r="RMN102" s="342"/>
      <c r="RMO102" s="342"/>
      <c r="RMP102" s="342"/>
      <c r="RMQ102" s="342"/>
      <c r="RMR102" s="342"/>
      <c r="RMS102" s="342"/>
      <c r="RMT102" s="342"/>
      <c r="RMU102" s="342"/>
      <c r="RMV102" s="342"/>
      <c r="RMW102" s="342"/>
      <c r="RMX102" s="342"/>
      <c r="RMY102" s="342"/>
      <c r="RMZ102" s="342"/>
      <c r="RNA102" s="342"/>
      <c r="RNB102" s="342"/>
      <c r="RNC102" s="342"/>
      <c r="RND102" s="342"/>
      <c r="RNE102" s="342"/>
      <c r="RNF102" s="342"/>
      <c r="RNG102" s="342"/>
      <c r="RNH102" s="342"/>
      <c r="RNI102" s="342"/>
      <c r="RNJ102" s="342"/>
      <c r="RNK102" s="342"/>
      <c r="RNL102" s="342"/>
      <c r="RNM102" s="342"/>
      <c r="RNN102" s="342"/>
      <c r="RNO102" s="342"/>
      <c r="RNP102" s="342"/>
      <c r="RNQ102" s="342"/>
      <c r="RNR102" s="342"/>
      <c r="RNS102" s="342"/>
      <c r="RNT102" s="342"/>
      <c r="RNU102" s="342"/>
      <c r="RNV102" s="342"/>
      <c r="RNW102" s="342"/>
      <c r="RNX102" s="342"/>
      <c r="RNY102" s="342"/>
      <c r="RNZ102" s="342"/>
      <c r="ROA102" s="342"/>
      <c r="ROB102" s="342"/>
      <c r="ROC102" s="342"/>
      <c r="ROD102" s="342"/>
      <c r="ROE102" s="342"/>
      <c r="ROF102" s="342"/>
      <c r="ROG102" s="342"/>
      <c r="ROH102" s="342"/>
      <c r="ROI102" s="342"/>
      <c r="ROJ102" s="342"/>
      <c r="ROK102" s="342"/>
      <c r="ROL102" s="342"/>
      <c r="ROM102" s="342"/>
      <c r="RON102" s="342"/>
      <c r="ROO102" s="342"/>
      <c r="ROP102" s="342"/>
      <c r="ROQ102" s="342"/>
      <c r="ROR102" s="342"/>
      <c r="ROS102" s="342"/>
      <c r="ROT102" s="342"/>
      <c r="ROU102" s="342"/>
      <c r="ROV102" s="342"/>
      <c r="ROW102" s="342"/>
      <c r="ROX102" s="342"/>
      <c r="ROY102" s="342"/>
      <c r="ROZ102" s="342"/>
      <c r="RPA102" s="342"/>
      <c r="RPB102" s="342"/>
      <c r="RPC102" s="342"/>
      <c r="RPD102" s="342"/>
      <c r="RPE102" s="342"/>
      <c r="RPF102" s="342"/>
      <c r="RPG102" s="342"/>
      <c r="RPH102" s="342"/>
      <c r="RPI102" s="342"/>
      <c r="RPJ102" s="342"/>
      <c r="RPK102" s="342"/>
      <c r="RPL102" s="342"/>
      <c r="RPM102" s="342"/>
      <c r="RPN102" s="342"/>
      <c r="RPO102" s="342"/>
      <c r="RPP102" s="342"/>
      <c r="RPQ102" s="342"/>
      <c r="RPR102" s="342"/>
      <c r="RPS102" s="342"/>
      <c r="RPT102" s="342"/>
      <c r="RPU102" s="342"/>
      <c r="RPV102" s="342"/>
      <c r="RPW102" s="342"/>
      <c r="RPX102" s="342"/>
      <c r="RPY102" s="342"/>
      <c r="RPZ102" s="342"/>
      <c r="RQA102" s="342"/>
      <c r="RQB102" s="342"/>
      <c r="RQC102" s="342"/>
      <c r="RQD102" s="342"/>
      <c r="RQE102" s="342"/>
      <c r="RQF102" s="342"/>
      <c r="RQG102" s="342"/>
      <c r="RQH102" s="342"/>
      <c r="RQI102" s="342"/>
      <c r="RQJ102" s="342"/>
      <c r="RQK102" s="342"/>
      <c r="RQL102" s="342"/>
      <c r="RQM102" s="342"/>
      <c r="RQN102" s="342"/>
      <c r="RQO102" s="342"/>
      <c r="RQP102" s="342"/>
      <c r="RQQ102" s="342"/>
      <c r="RQR102" s="342"/>
      <c r="RQS102" s="342"/>
      <c r="RQT102" s="342"/>
      <c r="RQU102" s="342"/>
      <c r="RQV102" s="342"/>
      <c r="RQW102" s="342"/>
      <c r="RQX102" s="342"/>
      <c r="RQY102" s="342"/>
      <c r="RQZ102" s="342"/>
      <c r="RRA102" s="342"/>
      <c r="RRB102" s="342"/>
      <c r="RRC102" s="342"/>
      <c r="RRD102" s="342"/>
      <c r="RRE102" s="342"/>
      <c r="RRF102" s="342"/>
      <c r="RRG102" s="342"/>
      <c r="RRH102" s="342"/>
      <c r="RRI102" s="342"/>
      <c r="RRJ102" s="342"/>
      <c r="RRK102" s="342"/>
      <c r="RRL102" s="342"/>
      <c r="RRM102" s="342"/>
      <c r="RRN102" s="342"/>
      <c r="RRO102" s="342"/>
      <c r="RRP102" s="342"/>
      <c r="RRQ102" s="342"/>
      <c r="RRR102" s="342"/>
      <c r="RRS102" s="342"/>
      <c r="RRT102" s="342"/>
      <c r="RRU102" s="342"/>
      <c r="RRV102" s="342"/>
      <c r="RRW102" s="342"/>
      <c r="RRX102" s="342"/>
      <c r="RRY102" s="342"/>
      <c r="RRZ102" s="342"/>
      <c r="RSA102" s="342"/>
      <c r="RSB102" s="342"/>
      <c r="RSC102" s="342"/>
      <c r="RSD102" s="342"/>
      <c r="RSE102" s="342"/>
      <c r="RSF102" s="342"/>
      <c r="RSG102" s="342"/>
      <c r="RSH102" s="342"/>
      <c r="RSI102" s="342"/>
      <c r="RSJ102" s="342"/>
      <c r="RSK102" s="342"/>
      <c r="RSL102" s="342"/>
      <c r="RSM102" s="342"/>
      <c r="RSN102" s="342"/>
      <c r="RSO102" s="342"/>
      <c r="RSP102" s="342"/>
      <c r="RSQ102" s="342"/>
      <c r="RSR102" s="342"/>
      <c r="RSS102" s="342"/>
      <c r="RST102" s="342"/>
      <c r="RSU102" s="342"/>
      <c r="RSV102" s="342"/>
      <c r="RSW102" s="342"/>
      <c r="RSX102" s="342"/>
      <c r="RSY102" s="342"/>
      <c r="RSZ102" s="342"/>
      <c r="RTA102" s="342"/>
      <c r="RTB102" s="342"/>
      <c r="RTC102" s="342"/>
      <c r="RTD102" s="342"/>
      <c r="RTE102" s="342"/>
      <c r="RTF102" s="342"/>
      <c r="RTG102" s="342"/>
      <c r="RTH102" s="342"/>
      <c r="RTI102" s="342"/>
      <c r="RTJ102" s="342"/>
      <c r="RTK102" s="342"/>
      <c r="RTL102" s="342"/>
      <c r="RTM102" s="342"/>
      <c r="RTN102" s="342"/>
      <c r="RTO102" s="342"/>
      <c r="RTP102" s="342"/>
      <c r="RTQ102" s="342"/>
      <c r="RTR102" s="342"/>
      <c r="RTS102" s="342"/>
      <c r="RTT102" s="342"/>
      <c r="RTU102" s="342"/>
      <c r="RTV102" s="342"/>
      <c r="RTW102" s="342"/>
      <c r="RTX102" s="342"/>
      <c r="RTY102" s="342"/>
      <c r="RTZ102" s="342"/>
      <c r="RUA102" s="342"/>
      <c r="RUB102" s="342"/>
      <c r="RUC102" s="342"/>
      <c r="RUD102" s="342"/>
      <c r="RUE102" s="342"/>
      <c r="RUF102" s="342"/>
      <c r="RUG102" s="342"/>
      <c r="RUH102" s="342"/>
      <c r="RUI102" s="342"/>
      <c r="RUJ102" s="342"/>
      <c r="RUK102" s="342"/>
      <c r="RUL102" s="342"/>
      <c r="RUM102" s="342"/>
      <c r="RUN102" s="342"/>
      <c r="RUO102" s="342"/>
      <c r="RUP102" s="342"/>
      <c r="RUQ102" s="342"/>
      <c r="RUR102" s="342"/>
      <c r="RUS102" s="342"/>
      <c r="RUT102" s="342"/>
      <c r="RUU102" s="342"/>
      <c r="RUV102" s="342"/>
      <c r="RUW102" s="342"/>
      <c r="RUX102" s="342"/>
      <c r="RUY102" s="342"/>
      <c r="RUZ102" s="342"/>
      <c r="RVA102" s="342"/>
      <c r="RVB102" s="342"/>
      <c r="RVC102" s="342"/>
      <c r="RVD102" s="342"/>
      <c r="RVE102" s="342"/>
      <c r="RVF102" s="342"/>
      <c r="RVG102" s="342"/>
      <c r="RVH102" s="342"/>
      <c r="RVI102" s="342"/>
      <c r="RVJ102" s="342"/>
      <c r="RVK102" s="342"/>
      <c r="RVL102" s="342"/>
      <c r="RVM102" s="342"/>
      <c r="RVN102" s="342"/>
      <c r="RVO102" s="342"/>
      <c r="RVP102" s="342"/>
      <c r="RVQ102" s="342"/>
      <c r="RVR102" s="342"/>
      <c r="RVS102" s="342"/>
      <c r="RVT102" s="342"/>
      <c r="RVU102" s="342"/>
      <c r="RVV102" s="342"/>
      <c r="RVW102" s="342"/>
      <c r="RVX102" s="342"/>
      <c r="RVY102" s="342"/>
      <c r="RVZ102" s="342"/>
      <c r="RWA102" s="342"/>
      <c r="RWB102" s="342"/>
      <c r="RWC102" s="342"/>
      <c r="RWD102" s="342"/>
      <c r="RWE102" s="342"/>
      <c r="RWF102" s="342"/>
      <c r="RWG102" s="342"/>
      <c r="RWH102" s="342"/>
      <c r="RWI102" s="342"/>
      <c r="RWJ102" s="342"/>
      <c r="RWK102" s="342"/>
      <c r="RWL102" s="342"/>
      <c r="RWM102" s="342"/>
      <c r="RWN102" s="342"/>
      <c r="RWO102" s="342"/>
      <c r="RWP102" s="342"/>
      <c r="RWQ102" s="342"/>
      <c r="RWR102" s="342"/>
      <c r="RWS102" s="342"/>
      <c r="RWT102" s="342"/>
      <c r="RWU102" s="342"/>
      <c r="RWV102" s="342"/>
      <c r="RWW102" s="342"/>
      <c r="RWX102" s="342"/>
      <c r="RWY102" s="342"/>
      <c r="RWZ102" s="342"/>
      <c r="RXA102" s="342"/>
      <c r="RXB102" s="342"/>
      <c r="RXC102" s="342"/>
      <c r="RXD102" s="342"/>
      <c r="RXE102" s="342"/>
      <c r="RXF102" s="342"/>
      <c r="RXG102" s="342"/>
      <c r="RXH102" s="342"/>
      <c r="RXI102" s="342"/>
      <c r="RXJ102" s="342"/>
      <c r="RXK102" s="342"/>
      <c r="RXL102" s="342"/>
      <c r="RXM102" s="342"/>
      <c r="RXN102" s="342"/>
      <c r="RXO102" s="342"/>
      <c r="RXP102" s="342"/>
      <c r="RXQ102" s="342"/>
      <c r="RXR102" s="342"/>
      <c r="RXS102" s="342"/>
      <c r="RXT102" s="342"/>
      <c r="RXU102" s="342"/>
      <c r="RXV102" s="342"/>
      <c r="RXW102" s="342"/>
      <c r="RXX102" s="342"/>
      <c r="RXY102" s="342"/>
      <c r="RXZ102" s="342"/>
      <c r="RYA102" s="342"/>
      <c r="RYB102" s="342"/>
      <c r="RYC102" s="342"/>
      <c r="RYD102" s="342"/>
      <c r="RYE102" s="342"/>
      <c r="RYF102" s="342"/>
      <c r="RYG102" s="342"/>
      <c r="RYH102" s="342"/>
      <c r="RYI102" s="342"/>
      <c r="RYJ102" s="342"/>
      <c r="RYK102" s="342"/>
      <c r="RYL102" s="342"/>
      <c r="RYM102" s="342"/>
      <c r="RYN102" s="342"/>
      <c r="RYO102" s="342"/>
      <c r="RYP102" s="342"/>
      <c r="RYQ102" s="342"/>
      <c r="RYR102" s="342"/>
      <c r="RYS102" s="342"/>
      <c r="RYT102" s="342"/>
      <c r="RYU102" s="342"/>
      <c r="RYV102" s="342"/>
      <c r="RYW102" s="342"/>
      <c r="RYX102" s="342"/>
      <c r="RYY102" s="342"/>
      <c r="RYZ102" s="342"/>
      <c r="RZA102" s="342"/>
      <c r="RZB102" s="342"/>
      <c r="RZC102" s="342"/>
      <c r="RZD102" s="342"/>
      <c r="RZE102" s="342"/>
      <c r="RZF102" s="342"/>
      <c r="RZG102" s="342"/>
      <c r="RZH102" s="342"/>
      <c r="RZI102" s="342"/>
      <c r="RZJ102" s="342"/>
      <c r="RZK102" s="342"/>
      <c r="RZL102" s="342"/>
      <c r="RZM102" s="342"/>
      <c r="RZN102" s="342"/>
      <c r="RZO102" s="342"/>
      <c r="RZP102" s="342"/>
      <c r="RZQ102" s="342"/>
      <c r="RZR102" s="342"/>
      <c r="RZS102" s="342"/>
      <c r="RZT102" s="342"/>
      <c r="RZU102" s="342"/>
      <c r="RZV102" s="342"/>
      <c r="RZW102" s="342"/>
      <c r="RZX102" s="342"/>
      <c r="RZY102" s="342"/>
      <c r="RZZ102" s="342"/>
      <c r="SAA102" s="342"/>
      <c r="SAB102" s="342"/>
      <c r="SAC102" s="342"/>
      <c r="SAD102" s="342"/>
      <c r="SAE102" s="342"/>
      <c r="SAF102" s="342"/>
      <c r="SAG102" s="342"/>
      <c r="SAH102" s="342"/>
      <c r="SAI102" s="342"/>
      <c r="SAJ102" s="342"/>
      <c r="SAK102" s="342"/>
      <c r="SAL102" s="342"/>
      <c r="SAM102" s="342"/>
      <c r="SAN102" s="342"/>
      <c r="SAO102" s="342"/>
      <c r="SAP102" s="342"/>
      <c r="SAQ102" s="342"/>
      <c r="SAR102" s="342"/>
      <c r="SAS102" s="342"/>
      <c r="SAT102" s="342"/>
      <c r="SAU102" s="342"/>
      <c r="SAV102" s="342"/>
      <c r="SAW102" s="342"/>
      <c r="SAX102" s="342"/>
      <c r="SAY102" s="342"/>
      <c r="SAZ102" s="342"/>
      <c r="SBA102" s="342"/>
      <c r="SBB102" s="342"/>
      <c r="SBC102" s="342"/>
      <c r="SBD102" s="342"/>
      <c r="SBE102" s="342"/>
      <c r="SBF102" s="342"/>
      <c r="SBG102" s="342"/>
      <c r="SBH102" s="342"/>
      <c r="SBI102" s="342"/>
      <c r="SBJ102" s="342"/>
      <c r="SBK102" s="342"/>
      <c r="SBL102" s="342"/>
      <c r="SBM102" s="342"/>
      <c r="SBN102" s="342"/>
      <c r="SBO102" s="342"/>
      <c r="SBP102" s="342"/>
      <c r="SBQ102" s="342"/>
      <c r="SBR102" s="342"/>
      <c r="SBS102" s="342"/>
      <c r="SBT102" s="342"/>
      <c r="SBU102" s="342"/>
      <c r="SBV102" s="342"/>
      <c r="SBW102" s="342"/>
      <c r="SBX102" s="342"/>
      <c r="SBY102" s="342"/>
      <c r="SBZ102" s="342"/>
      <c r="SCA102" s="342"/>
      <c r="SCB102" s="342"/>
      <c r="SCC102" s="342"/>
      <c r="SCD102" s="342"/>
      <c r="SCE102" s="342"/>
      <c r="SCF102" s="342"/>
      <c r="SCG102" s="342"/>
      <c r="SCH102" s="342"/>
      <c r="SCI102" s="342"/>
      <c r="SCJ102" s="342"/>
      <c r="SCK102" s="342"/>
      <c r="SCL102" s="342"/>
      <c r="SCM102" s="342"/>
      <c r="SCN102" s="342"/>
      <c r="SCO102" s="342"/>
      <c r="SCP102" s="342"/>
      <c r="SCQ102" s="342"/>
      <c r="SCR102" s="342"/>
      <c r="SCS102" s="342"/>
      <c r="SCT102" s="342"/>
      <c r="SCU102" s="342"/>
      <c r="SCV102" s="342"/>
      <c r="SCW102" s="342"/>
      <c r="SCX102" s="342"/>
      <c r="SCY102" s="342"/>
      <c r="SCZ102" s="342"/>
      <c r="SDA102" s="342"/>
      <c r="SDB102" s="342"/>
      <c r="SDC102" s="342"/>
      <c r="SDD102" s="342"/>
      <c r="SDE102" s="342"/>
      <c r="SDF102" s="342"/>
      <c r="SDG102" s="342"/>
      <c r="SDH102" s="342"/>
      <c r="SDI102" s="342"/>
      <c r="SDJ102" s="342"/>
      <c r="SDK102" s="342"/>
      <c r="SDL102" s="342"/>
      <c r="SDM102" s="342"/>
      <c r="SDN102" s="342"/>
      <c r="SDO102" s="342"/>
      <c r="SDP102" s="342"/>
      <c r="SDQ102" s="342"/>
      <c r="SDR102" s="342"/>
      <c r="SDS102" s="342"/>
      <c r="SDT102" s="342"/>
      <c r="SDU102" s="342"/>
      <c r="SDV102" s="342"/>
      <c r="SDW102" s="342"/>
      <c r="SDX102" s="342"/>
      <c r="SDY102" s="342"/>
      <c r="SDZ102" s="342"/>
      <c r="SEA102" s="342"/>
      <c r="SEB102" s="342"/>
      <c r="SEC102" s="342"/>
      <c r="SED102" s="342"/>
      <c r="SEE102" s="342"/>
      <c r="SEF102" s="342"/>
      <c r="SEG102" s="342"/>
      <c r="SEH102" s="342"/>
      <c r="SEI102" s="342"/>
      <c r="SEJ102" s="342"/>
      <c r="SEK102" s="342"/>
      <c r="SEL102" s="342"/>
      <c r="SEM102" s="342"/>
      <c r="SEN102" s="342"/>
      <c r="SEO102" s="342"/>
      <c r="SEP102" s="342"/>
      <c r="SEQ102" s="342"/>
      <c r="SER102" s="342"/>
      <c r="SES102" s="342"/>
      <c r="SET102" s="342"/>
      <c r="SEU102" s="342"/>
      <c r="SEV102" s="342"/>
      <c r="SEW102" s="342"/>
      <c r="SEX102" s="342"/>
      <c r="SEY102" s="342"/>
      <c r="SEZ102" s="342"/>
      <c r="SFA102" s="342"/>
      <c r="SFB102" s="342"/>
      <c r="SFC102" s="342"/>
      <c r="SFD102" s="342"/>
      <c r="SFE102" s="342"/>
      <c r="SFF102" s="342"/>
      <c r="SFG102" s="342"/>
      <c r="SFH102" s="342"/>
      <c r="SFI102" s="342"/>
      <c r="SFJ102" s="342"/>
      <c r="SFK102" s="342"/>
      <c r="SFL102" s="342"/>
      <c r="SFM102" s="342"/>
      <c r="SFN102" s="342"/>
      <c r="SFO102" s="342"/>
      <c r="SFP102" s="342"/>
      <c r="SFQ102" s="342"/>
      <c r="SFR102" s="342"/>
      <c r="SFS102" s="342"/>
      <c r="SFT102" s="342"/>
      <c r="SFU102" s="342"/>
      <c r="SFV102" s="342"/>
      <c r="SFW102" s="342"/>
      <c r="SFX102" s="342"/>
      <c r="SFY102" s="342"/>
      <c r="SFZ102" s="342"/>
      <c r="SGA102" s="342"/>
      <c r="SGB102" s="342"/>
      <c r="SGC102" s="342"/>
      <c r="SGD102" s="342"/>
      <c r="SGE102" s="342"/>
      <c r="SGF102" s="342"/>
      <c r="SGG102" s="342"/>
      <c r="SGH102" s="342"/>
      <c r="SGI102" s="342"/>
      <c r="SGJ102" s="342"/>
      <c r="SGK102" s="342"/>
      <c r="SGL102" s="342"/>
      <c r="SGM102" s="342"/>
      <c r="SGN102" s="342"/>
      <c r="SGO102" s="342"/>
      <c r="SGP102" s="342"/>
      <c r="SGQ102" s="342"/>
      <c r="SGR102" s="342"/>
      <c r="SGS102" s="342"/>
      <c r="SGT102" s="342"/>
      <c r="SGU102" s="342"/>
      <c r="SGV102" s="342"/>
      <c r="SGW102" s="342"/>
      <c r="SGX102" s="342"/>
      <c r="SGY102" s="342"/>
      <c r="SGZ102" s="342"/>
      <c r="SHA102" s="342"/>
      <c r="SHB102" s="342"/>
      <c r="SHC102" s="342"/>
      <c r="SHD102" s="342"/>
      <c r="SHE102" s="342"/>
      <c r="SHF102" s="342"/>
      <c r="SHG102" s="342"/>
      <c r="SHH102" s="342"/>
      <c r="SHI102" s="342"/>
      <c r="SHJ102" s="342"/>
      <c r="SHK102" s="342"/>
      <c r="SHL102" s="342"/>
      <c r="SHM102" s="342"/>
      <c r="SHN102" s="342"/>
      <c r="SHO102" s="342"/>
      <c r="SHP102" s="342"/>
      <c r="SHQ102" s="342"/>
      <c r="SHR102" s="342"/>
      <c r="SHS102" s="342"/>
      <c r="SHT102" s="342"/>
      <c r="SHU102" s="342"/>
      <c r="SHV102" s="342"/>
      <c r="SHW102" s="342"/>
      <c r="SHX102" s="342"/>
      <c r="SHY102" s="342"/>
      <c r="SHZ102" s="342"/>
      <c r="SIA102" s="342"/>
      <c r="SIB102" s="342"/>
      <c r="SIC102" s="342"/>
      <c r="SID102" s="342"/>
      <c r="SIE102" s="342"/>
      <c r="SIF102" s="342"/>
      <c r="SIG102" s="342"/>
      <c r="SIH102" s="342"/>
      <c r="SII102" s="342"/>
      <c r="SIJ102" s="342"/>
      <c r="SIK102" s="342"/>
      <c r="SIL102" s="342"/>
      <c r="SIM102" s="342"/>
      <c r="SIN102" s="342"/>
      <c r="SIO102" s="342"/>
      <c r="SIP102" s="342"/>
      <c r="SIQ102" s="342"/>
      <c r="SIR102" s="342"/>
      <c r="SIS102" s="342"/>
      <c r="SIT102" s="342"/>
      <c r="SIU102" s="342"/>
      <c r="SIV102" s="342"/>
      <c r="SIW102" s="342"/>
      <c r="SIX102" s="342"/>
      <c r="SIY102" s="342"/>
      <c r="SIZ102" s="342"/>
      <c r="SJA102" s="342"/>
      <c r="SJB102" s="342"/>
      <c r="SJC102" s="342"/>
      <c r="SJD102" s="342"/>
      <c r="SJE102" s="342"/>
      <c r="SJF102" s="342"/>
      <c r="SJG102" s="342"/>
      <c r="SJH102" s="342"/>
      <c r="SJI102" s="342"/>
      <c r="SJJ102" s="342"/>
      <c r="SJK102" s="342"/>
      <c r="SJL102" s="342"/>
      <c r="SJM102" s="342"/>
      <c r="SJN102" s="342"/>
      <c r="SJO102" s="342"/>
      <c r="SJP102" s="342"/>
      <c r="SJQ102" s="342"/>
      <c r="SJR102" s="342"/>
      <c r="SJS102" s="342"/>
      <c r="SJT102" s="342"/>
      <c r="SJU102" s="342"/>
      <c r="SJV102" s="342"/>
      <c r="SJW102" s="342"/>
      <c r="SJX102" s="342"/>
      <c r="SJY102" s="342"/>
      <c r="SJZ102" s="342"/>
      <c r="SKA102" s="342"/>
      <c r="SKB102" s="342"/>
      <c r="SKC102" s="342"/>
      <c r="SKD102" s="342"/>
      <c r="SKE102" s="342"/>
      <c r="SKF102" s="342"/>
      <c r="SKG102" s="342"/>
      <c r="SKH102" s="342"/>
      <c r="SKI102" s="342"/>
      <c r="SKJ102" s="342"/>
      <c r="SKK102" s="342"/>
      <c r="SKL102" s="342"/>
      <c r="SKM102" s="342"/>
      <c r="SKN102" s="342"/>
      <c r="SKO102" s="342"/>
      <c r="SKP102" s="342"/>
      <c r="SKQ102" s="342"/>
      <c r="SKR102" s="342"/>
      <c r="SKS102" s="342"/>
      <c r="SKT102" s="342"/>
      <c r="SKU102" s="342"/>
      <c r="SKV102" s="342"/>
      <c r="SKW102" s="342"/>
      <c r="SKX102" s="342"/>
      <c r="SKY102" s="342"/>
      <c r="SKZ102" s="342"/>
      <c r="SLA102" s="342"/>
      <c r="SLB102" s="342"/>
      <c r="SLC102" s="342"/>
      <c r="SLD102" s="342"/>
      <c r="SLE102" s="342"/>
      <c r="SLF102" s="342"/>
      <c r="SLG102" s="342"/>
      <c r="SLH102" s="342"/>
      <c r="SLI102" s="342"/>
      <c r="SLJ102" s="342"/>
      <c r="SLK102" s="342"/>
      <c r="SLL102" s="342"/>
      <c r="SLM102" s="342"/>
      <c r="SLN102" s="342"/>
      <c r="SLO102" s="342"/>
      <c r="SLP102" s="342"/>
      <c r="SLQ102" s="342"/>
      <c r="SLR102" s="342"/>
      <c r="SLS102" s="342"/>
      <c r="SLT102" s="342"/>
      <c r="SLU102" s="342"/>
      <c r="SLV102" s="342"/>
      <c r="SLW102" s="342"/>
      <c r="SLX102" s="342"/>
      <c r="SLY102" s="342"/>
      <c r="SLZ102" s="342"/>
      <c r="SMA102" s="342"/>
      <c r="SMB102" s="342"/>
      <c r="SMC102" s="342"/>
      <c r="SMD102" s="342"/>
      <c r="SME102" s="342"/>
      <c r="SMF102" s="342"/>
      <c r="SMG102" s="342"/>
      <c r="SMH102" s="342"/>
      <c r="SMI102" s="342"/>
      <c r="SMJ102" s="342"/>
      <c r="SMK102" s="342"/>
      <c r="SML102" s="342"/>
      <c r="SMM102" s="342"/>
      <c r="SMN102" s="342"/>
      <c r="SMO102" s="342"/>
      <c r="SMP102" s="342"/>
      <c r="SMQ102" s="342"/>
      <c r="SMR102" s="342"/>
      <c r="SMS102" s="342"/>
      <c r="SMT102" s="342"/>
      <c r="SMU102" s="342"/>
      <c r="SMV102" s="342"/>
      <c r="SMW102" s="342"/>
      <c r="SMX102" s="342"/>
      <c r="SMY102" s="342"/>
      <c r="SMZ102" s="342"/>
      <c r="SNA102" s="342"/>
      <c r="SNB102" s="342"/>
      <c r="SNC102" s="342"/>
      <c r="SND102" s="342"/>
      <c r="SNE102" s="342"/>
      <c r="SNF102" s="342"/>
      <c r="SNG102" s="342"/>
      <c r="SNH102" s="342"/>
      <c r="SNI102" s="342"/>
      <c r="SNJ102" s="342"/>
      <c r="SNK102" s="342"/>
      <c r="SNL102" s="342"/>
      <c r="SNM102" s="342"/>
      <c r="SNN102" s="342"/>
      <c r="SNO102" s="342"/>
      <c r="SNP102" s="342"/>
      <c r="SNQ102" s="342"/>
      <c r="SNR102" s="342"/>
      <c r="SNS102" s="342"/>
      <c r="SNT102" s="342"/>
      <c r="SNU102" s="342"/>
      <c r="SNV102" s="342"/>
      <c r="SNW102" s="342"/>
      <c r="SNX102" s="342"/>
      <c r="SNY102" s="342"/>
      <c r="SNZ102" s="342"/>
      <c r="SOA102" s="342"/>
      <c r="SOB102" s="342"/>
      <c r="SOC102" s="342"/>
      <c r="SOD102" s="342"/>
      <c r="SOE102" s="342"/>
      <c r="SOF102" s="342"/>
      <c r="SOG102" s="342"/>
      <c r="SOH102" s="342"/>
      <c r="SOI102" s="342"/>
      <c r="SOJ102" s="342"/>
      <c r="SOK102" s="342"/>
      <c r="SOL102" s="342"/>
      <c r="SOM102" s="342"/>
      <c r="SON102" s="342"/>
      <c r="SOO102" s="342"/>
      <c r="SOP102" s="342"/>
      <c r="SOQ102" s="342"/>
      <c r="SOR102" s="342"/>
      <c r="SOS102" s="342"/>
      <c r="SOT102" s="342"/>
      <c r="SOU102" s="342"/>
      <c r="SOV102" s="342"/>
      <c r="SOW102" s="342"/>
      <c r="SOX102" s="342"/>
      <c r="SOY102" s="342"/>
      <c r="SOZ102" s="342"/>
      <c r="SPA102" s="342"/>
      <c r="SPB102" s="342"/>
      <c r="SPC102" s="342"/>
      <c r="SPD102" s="342"/>
      <c r="SPE102" s="342"/>
      <c r="SPF102" s="342"/>
      <c r="SPG102" s="342"/>
      <c r="SPH102" s="342"/>
      <c r="SPI102" s="342"/>
      <c r="SPJ102" s="342"/>
      <c r="SPK102" s="342"/>
      <c r="SPL102" s="342"/>
      <c r="SPM102" s="342"/>
      <c r="SPN102" s="342"/>
      <c r="SPO102" s="342"/>
      <c r="SPP102" s="342"/>
      <c r="SPQ102" s="342"/>
      <c r="SPR102" s="342"/>
      <c r="SPS102" s="342"/>
      <c r="SPT102" s="342"/>
      <c r="SPU102" s="342"/>
      <c r="SPV102" s="342"/>
      <c r="SPW102" s="342"/>
      <c r="SPX102" s="342"/>
      <c r="SPY102" s="342"/>
      <c r="SPZ102" s="342"/>
      <c r="SQA102" s="342"/>
      <c r="SQB102" s="342"/>
      <c r="SQC102" s="342"/>
      <c r="SQD102" s="342"/>
      <c r="SQE102" s="342"/>
      <c r="SQF102" s="342"/>
      <c r="SQG102" s="342"/>
      <c r="SQH102" s="342"/>
      <c r="SQI102" s="342"/>
      <c r="SQJ102" s="342"/>
      <c r="SQK102" s="342"/>
      <c r="SQL102" s="342"/>
      <c r="SQM102" s="342"/>
      <c r="SQN102" s="342"/>
      <c r="SQO102" s="342"/>
      <c r="SQP102" s="342"/>
      <c r="SQQ102" s="342"/>
      <c r="SQR102" s="342"/>
      <c r="SQS102" s="342"/>
      <c r="SQT102" s="342"/>
      <c r="SQU102" s="342"/>
      <c r="SQV102" s="342"/>
      <c r="SQW102" s="342"/>
      <c r="SQX102" s="342"/>
      <c r="SQY102" s="342"/>
      <c r="SQZ102" s="342"/>
      <c r="SRA102" s="342"/>
      <c r="SRB102" s="342"/>
      <c r="SRC102" s="342"/>
      <c r="SRD102" s="342"/>
      <c r="SRE102" s="342"/>
      <c r="SRF102" s="342"/>
      <c r="SRG102" s="342"/>
      <c r="SRH102" s="342"/>
      <c r="SRI102" s="342"/>
      <c r="SRJ102" s="342"/>
      <c r="SRK102" s="342"/>
      <c r="SRL102" s="342"/>
      <c r="SRM102" s="342"/>
      <c r="SRN102" s="342"/>
      <c r="SRO102" s="342"/>
      <c r="SRP102" s="342"/>
      <c r="SRQ102" s="342"/>
      <c r="SRR102" s="342"/>
      <c r="SRS102" s="342"/>
      <c r="SRT102" s="342"/>
      <c r="SRU102" s="342"/>
      <c r="SRV102" s="342"/>
      <c r="SRW102" s="342"/>
      <c r="SRX102" s="342"/>
      <c r="SRY102" s="342"/>
      <c r="SRZ102" s="342"/>
      <c r="SSA102" s="342"/>
      <c r="SSB102" s="342"/>
      <c r="SSC102" s="342"/>
      <c r="SSD102" s="342"/>
      <c r="SSE102" s="342"/>
      <c r="SSF102" s="342"/>
      <c r="SSG102" s="342"/>
      <c r="SSH102" s="342"/>
      <c r="SSI102" s="342"/>
      <c r="SSJ102" s="342"/>
      <c r="SSK102" s="342"/>
      <c r="SSL102" s="342"/>
      <c r="SSM102" s="342"/>
      <c r="SSN102" s="342"/>
      <c r="SSO102" s="342"/>
      <c r="SSP102" s="342"/>
      <c r="SSQ102" s="342"/>
      <c r="SSR102" s="342"/>
      <c r="SSS102" s="342"/>
      <c r="SST102" s="342"/>
      <c r="SSU102" s="342"/>
      <c r="SSV102" s="342"/>
      <c r="SSW102" s="342"/>
      <c r="SSX102" s="342"/>
      <c r="SSY102" s="342"/>
      <c r="SSZ102" s="342"/>
      <c r="STA102" s="342"/>
      <c r="STB102" s="342"/>
      <c r="STC102" s="342"/>
      <c r="STD102" s="342"/>
      <c r="STE102" s="342"/>
      <c r="STF102" s="342"/>
      <c r="STG102" s="342"/>
      <c r="STH102" s="342"/>
      <c r="STI102" s="342"/>
      <c r="STJ102" s="342"/>
      <c r="STK102" s="342"/>
      <c r="STL102" s="342"/>
      <c r="STM102" s="342"/>
      <c r="STN102" s="342"/>
      <c r="STO102" s="342"/>
      <c r="STP102" s="342"/>
      <c r="STQ102" s="342"/>
      <c r="STR102" s="342"/>
      <c r="STS102" s="342"/>
      <c r="STT102" s="342"/>
      <c r="STU102" s="342"/>
      <c r="STV102" s="342"/>
      <c r="STW102" s="342"/>
      <c r="STX102" s="342"/>
      <c r="STY102" s="342"/>
      <c r="STZ102" s="342"/>
      <c r="SUA102" s="342"/>
      <c r="SUB102" s="342"/>
      <c r="SUC102" s="342"/>
      <c r="SUD102" s="342"/>
      <c r="SUE102" s="342"/>
      <c r="SUF102" s="342"/>
      <c r="SUG102" s="342"/>
      <c r="SUH102" s="342"/>
      <c r="SUI102" s="342"/>
      <c r="SUJ102" s="342"/>
      <c r="SUK102" s="342"/>
      <c r="SUL102" s="342"/>
      <c r="SUM102" s="342"/>
      <c r="SUN102" s="342"/>
      <c r="SUO102" s="342"/>
      <c r="SUP102" s="342"/>
      <c r="SUQ102" s="342"/>
      <c r="SUR102" s="342"/>
      <c r="SUS102" s="342"/>
      <c r="SUT102" s="342"/>
      <c r="SUU102" s="342"/>
      <c r="SUV102" s="342"/>
      <c r="SUW102" s="342"/>
      <c r="SUX102" s="342"/>
      <c r="SUY102" s="342"/>
      <c r="SUZ102" s="342"/>
      <c r="SVA102" s="342"/>
      <c r="SVB102" s="342"/>
      <c r="SVC102" s="342"/>
      <c r="SVD102" s="342"/>
      <c r="SVE102" s="342"/>
      <c r="SVF102" s="342"/>
      <c r="SVG102" s="342"/>
      <c r="SVH102" s="342"/>
      <c r="SVI102" s="342"/>
      <c r="SVJ102" s="342"/>
      <c r="SVK102" s="342"/>
      <c r="SVL102" s="342"/>
      <c r="SVM102" s="342"/>
      <c r="SVN102" s="342"/>
      <c r="SVO102" s="342"/>
      <c r="SVP102" s="342"/>
      <c r="SVQ102" s="342"/>
      <c r="SVR102" s="342"/>
      <c r="SVS102" s="342"/>
      <c r="SVT102" s="342"/>
      <c r="SVU102" s="342"/>
      <c r="SVV102" s="342"/>
      <c r="SVW102" s="342"/>
      <c r="SVX102" s="342"/>
      <c r="SVY102" s="342"/>
      <c r="SVZ102" s="342"/>
      <c r="SWA102" s="342"/>
      <c r="SWB102" s="342"/>
      <c r="SWC102" s="342"/>
      <c r="SWD102" s="342"/>
      <c r="SWE102" s="342"/>
      <c r="SWF102" s="342"/>
      <c r="SWG102" s="342"/>
      <c r="SWH102" s="342"/>
      <c r="SWI102" s="342"/>
      <c r="SWJ102" s="342"/>
      <c r="SWK102" s="342"/>
      <c r="SWL102" s="342"/>
      <c r="SWM102" s="342"/>
      <c r="SWN102" s="342"/>
      <c r="SWO102" s="342"/>
      <c r="SWP102" s="342"/>
      <c r="SWQ102" s="342"/>
      <c r="SWR102" s="342"/>
      <c r="SWS102" s="342"/>
      <c r="SWT102" s="342"/>
      <c r="SWU102" s="342"/>
      <c r="SWV102" s="342"/>
      <c r="SWW102" s="342"/>
      <c r="SWX102" s="342"/>
      <c r="SWY102" s="342"/>
      <c r="SWZ102" s="342"/>
      <c r="SXA102" s="342"/>
      <c r="SXB102" s="342"/>
      <c r="SXC102" s="342"/>
      <c r="SXD102" s="342"/>
      <c r="SXE102" s="342"/>
      <c r="SXF102" s="342"/>
      <c r="SXG102" s="342"/>
      <c r="SXH102" s="342"/>
      <c r="SXI102" s="342"/>
      <c r="SXJ102" s="342"/>
      <c r="SXK102" s="342"/>
      <c r="SXL102" s="342"/>
      <c r="SXM102" s="342"/>
      <c r="SXN102" s="342"/>
      <c r="SXO102" s="342"/>
      <c r="SXP102" s="342"/>
      <c r="SXQ102" s="342"/>
      <c r="SXR102" s="342"/>
      <c r="SXS102" s="342"/>
      <c r="SXT102" s="342"/>
      <c r="SXU102" s="342"/>
      <c r="SXV102" s="342"/>
      <c r="SXW102" s="342"/>
      <c r="SXX102" s="342"/>
      <c r="SXY102" s="342"/>
      <c r="SXZ102" s="342"/>
      <c r="SYA102" s="342"/>
      <c r="SYB102" s="342"/>
      <c r="SYC102" s="342"/>
      <c r="SYD102" s="342"/>
      <c r="SYE102" s="342"/>
      <c r="SYF102" s="342"/>
      <c r="SYG102" s="342"/>
      <c r="SYH102" s="342"/>
      <c r="SYI102" s="342"/>
      <c r="SYJ102" s="342"/>
      <c r="SYK102" s="342"/>
      <c r="SYL102" s="342"/>
      <c r="SYM102" s="342"/>
      <c r="SYN102" s="342"/>
      <c r="SYO102" s="342"/>
      <c r="SYP102" s="342"/>
      <c r="SYQ102" s="342"/>
      <c r="SYR102" s="342"/>
      <c r="SYS102" s="342"/>
      <c r="SYT102" s="342"/>
      <c r="SYU102" s="342"/>
      <c r="SYV102" s="342"/>
      <c r="SYW102" s="342"/>
      <c r="SYX102" s="342"/>
      <c r="SYY102" s="342"/>
      <c r="SYZ102" s="342"/>
      <c r="SZA102" s="342"/>
      <c r="SZB102" s="342"/>
      <c r="SZC102" s="342"/>
      <c r="SZD102" s="342"/>
      <c r="SZE102" s="342"/>
      <c r="SZF102" s="342"/>
      <c r="SZG102" s="342"/>
      <c r="SZH102" s="342"/>
      <c r="SZI102" s="342"/>
      <c r="SZJ102" s="342"/>
      <c r="SZK102" s="342"/>
      <c r="SZL102" s="342"/>
      <c r="SZM102" s="342"/>
      <c r="SZN102" s="342"/>
      <c r="SZO102" s="342"/>
      <c r="SZP102" s="342"/>
      <c r="SZQ102" s="342"/>
      <c r="SZR102" s="342"/>
      <c r="SZS102" s="342"/>
      <c r="SZT102" s="342"/>
      <c r="SZU102" s="342"/>
      <c r="SZV102" s="342"/>
      <c r="SZW102" s="342"/>
      <c r="SZX102" s="342"/>
      <c r="SZY102" s="342"/>
      <c r="SZZ102" s="342"/>
      <c r="TAA102" s="342"/>
      <c r="TAB102" s="342"/>
      <c r="TAC102" s="342"/>
      <c r="TAD102" s="342"/>
      <c r="TAE102" s="342"/>
      <c r="TAF102" s="342"/>
      <c r="TAG102" s="342"/>
      <c r="TAH102" s="342"/>
      <c r="TAI102" s="342"/>
      <c r="TAJ102" s="342"/>
      <c r="TAK102" s="342"/>
      <c r="TAL102" s="342"/>
      <c r="TAM102" s="342"/>
      <c r="TAN102" s="342"/>
      <c r="TAO102" s="342"/>
      <c r="TAP102" s="342"/>
      <c r="TAQ102" s="342"/>
      <c r="TAR102" s="342"/>
      <c r="TAS102" s="342"/>
      <c r="TAT102" s="342"/>
      <c r="TAU102" s="342"/>
      <c r="TAV102" s="342"/>
      <c r="TAW102" s="342"/>
      <c r="TAX102" s="342"/>
      <c r="TAY102" s="342"/>
      <c r="TAZ102" s="342"/>
      <c r="TBA102" s="342"/>
      <c r="TBB102" s="342"/>
      <c r="TBC102" s="342"/>
      <c r="TBD102" s="342"/>
      <c r="TBE102" s="342"/>
      <c r="TBF102" s="342"/>
      <c r="TBG102" s="342"/>
      <c r="TBH102" s="342"/>
      <c r="TBI102" s="342"/>
      <c r="TBJ102" s="342"/>
      <c r="TBK102" s="342"/>
      <c r="TBL102" s="342"/>
      <c r="TBM102" s="342"/>
      <c r="TBN102" s="342"/>
      <c r="TBO102" s="342"/>
      <c r="TBP102" s="342"/>
      <c r="TBQ102" s="342"/>
      <c r="TBR102" s="342"/>
      <c r="TBS102" s="342"/>
      <c r="TBT102" s="342"/>
      <c r="TBU102" s="342"/>
      <c r="TBV102" s="342"/>
      <c r="TBW102" s="342"/>
      <c r="TBX102" s="342"/>
      <c r="TBY102" s="342"/>
      <c r="TBZ102" s="342"/>
      <c r="TCA102" s="342"/>
      <c r="TCB102" s="342"/>
      <c r="TCC102" s="342"/>
      <c r="TCD102" s="342"/>
      <c r="TCE102" s="342"/>
      <c r="TCF102" s="342"/>
      <c r="TCG102" s="342"/>
      <c r="TCH102" s="342"/>
      <c r="TCI102" s="342"/>
      <c r="TCJ102" s="342"/>
      <c r="TCK102" s="342"/>
      <c r="TCL102" s="342"/>
      <c r="TCM102" s="342"/>
      <c r="TCN102" s="342"/>
      <c r="TCO102" s="342"/>
      <c r="TCP102" s="342"/>
      <c r="TCQ102" s="342"/>
      <c r="TCR102" s="342"/>
      <c r="TCS102" s="342"/>
      <c r="TCT102" s="342"/>
      <c r="TCU102" s="342"/>
      <c r="TCV102" s="342"/>
      <c r="TCW102" s="342"/>
      <c r="TCX102" s="342"/>
      <c r="TCY102" s="342"/>
      <c r="TCZ102" s="342"/>
      <c r="TDA102" s="342"/>
      <c r="TDB102" s="342"/>
      <c r="TDC102" s="342"/>
      <c r="TDD102" s="342"/>
      <c r="TDE102" s="342"/>
      <c r="TDF102" s="342"/>
      <c r="TDG102" s="342"/>
      <c r="TDH102" s="342"/>
      <c r="TDI102" s="342"/>
      <c r="TDJ102" s="342"/>
      <c r="TDK102" s="342"/>
      <c r="TDL102" s="342"/>
      <c r="TDM102" s="342"/>
      <c r="TDN102" s="342"/>
      <c r="TDO102" s="342"/>
      <c r="TDP102" s="342"/>
      <c r="TDQ102" s="342"/>
      <c r="TDR102" s="342"/>
      <c r="TDS102" s="342"/>
      <c r="TDT102" s="342"/>
      <c r="TDU102" s="342"/>
      <c r="TDV102" s="342"/>
      <c r="TDW102" s="342"/>
      <c r="TDX102" s="342"/>
      <c r="TDY102" s="342"/>
      <c r="TDZ102" s="342"/>
      <c r="TEA102" s="342"/>
      <c r="TEB102" s="342"/>
      <c r="TEC102" s="342"/>
      <c r="TED102" s="342"/>
      <c r="TEE102" s="342"/>
      <c r="TEF102" s="342"/>
      <c r="TEG102" s="342"/>
      <c r="TEH102" s="342"/>
      <c r="TEI102" s="342"/>
      <c r="TEJ102" s="342"/>
      <c r="TEK102" s="342"/>
      <c r="TEL102" s="342"/>
      <c r="TEM102" s="342"/>
      <c r="TEN102" s="342"/>
      <c r="TEO102" s="342"/>
      <c r="TEP102" s="342"/>
      <c r="TEQ102" s="342"/>
      <c r="TER102" s="342"/>
      <c r="TES102" s="342"/>
      <c r="TET102" s="342"/>
      <c r="TEU102" s="342"/>
      <c r="TEV102" s="342"/>
      <c r="TEW102" s="342"/>
      <c r="TEX102" s="342"/>
      <c r="TEY102" s="342"/>
      <c r="TEZ102" s="342"/>
      <c r="TFA102" s="342"/>
      <c r="TFB102" s="342"/>
      <c r="TFC102" s="342"/>
      <c r="TFD102" s="342"/>
      <c r="TFE102" s="342"/>
      <c r="TFF102" s="342"/>
      <c r="TFG102" s="342"/>
      <c r="TFH102" s="342"/>
      <c r="TFI102" s="342"/>
      <c r="TFJ102" s="342"/>
      <c r="TFK102" s="342"/>
      <c r="TFL102" s="342"/>
      <c r="TFM102" s="342"/>
      <c r="TFN102" s="342"/>
      <c r="TFO102" s="342"/>
      <c r="TFP102" s="342"/>
      <c r="TFQ102" s="342"/>
      <c r="TFR102" s="342"/>
      <c r="TFS102" s="342"/>
      <c r="TFT102" s="342"/>
      <c r="TFU102" s="342"/>
      <c r="TFV102" s="342"/>
      <c r="TFW102" s="342"/>
      <c r="TFX102" s="342"/>
      <c r="TFY102" s="342"/>
      <c r="TFZ102" s="342"/>
      <c r="TGA102" s="342"/>
      <c r="TGB102" s="342"/>
      <c r="TGC102" s="342"/>
      <c r="TGD102" s="342"/>
      <c r="TGE102" s="342"/>
      <c r="TGF102" s="342"/>
      <c r="TGG102" s="342"/>
      <c r="TGH102" s="342"/>
      <c r="TGI102" s="342"/>
      <c r="TGJ102" s="342"/>
      <c r="TGK102" s="342"/>
      <c r="TGL102" s="342"/>
      <c r="TGM102" s="342"/>
      <c r="TGN102" s="342"/>
      <c r="TGO102" s="342"/>
      <c r="TGP102" s="342"/>
      <c r="TGQ102" s="342"/>
      <c r="TGR102" s="342"/>
      <c r="TGS102" s="342"/>
      <c r="TGT102" s="342"/>
      <c r="TGU102" s="342"/>
      <c r="TGV102" s="342"/>
      <c r="TGW102" s="342"/>
      <c r="TGX102" s="342"/>
      <c r="TGY102" s="342"/>
      <c r="TGZ102" s="342"/>
      <c r="THA102" s="342"/>
      <c r="THB102" s="342"/>
      <c r="THC102" s="342"/>
      <c r="THD102" s="342"/>
      <c r="THE102" s="342"/>
      <c r="THF102" s="342"/>
      <c r="THG102" s="342"/>
      <c r="THH102" s="342"/>
      <c r="THI102" s="342"/>
      <c r="THJ102" s="342"/>
      <c r="THK102" s="342"/>
      <c r="THL102" s="342"/>
      <c r="THM102" s="342"/>
      <c r="THN102" s="342"/>
      <c r="THO102" s="342"/>
      <c r="THP102" s="342"/>
      <c r="THQ102" s="342"/>
      <c r="THR102" s="342"/>
      <c r="THS102" s="342"/>
      <c r="THT102" s="342"/>
      <c r="THU102" s="342"/>
      <c r="THV102" s="342"/>
      <c r="THW102" s="342"/>
      <c r="THX102" s="342"/>
      <c r="THY102" s="342"/>
      <c r="THZ102" s="342"/>
      <c r="TIA102" s="342"/>
      <c r="TIB102" s="342"/>
      <c r="TIC102" s="342"/>
      <c r="TID102" s="342"/>
      <c r="TIE102" s="342"/>
      <c r="TIF102" s="342"/>
      <c r="TIG102" s="342"/>
      <c r="TIH102" s="342"/>
      <c r="TII102" s="342"/>
      <c r="TIJ102" s="342"/>
      <c r="TIK102" s="342"/>
      <c r="TIL102" s="342"/>
      <c r="TIM102" s="342"/>
      <c r="TIN102" s="342"/>
      <c r="TIO102" s="342"/>
      <c r="TIP102" s="342"/>
      <c r="TIQ102" s="342"/>
      <c r="TIR102" s="342"/>
      <c r="TIS102" s="342"/>
      <c r="TIT102" s="342"/>
      <c r="TIU102" s="342"/>
      <c r="TIV102" s="342"/>
      <c r="TIW102" s="342"/>
      <c r="TIX102" s="342"/>
      <c r="TIY102" s="342"/>
      <c r="TIZ102" s="342"/>
      <c r="TJA102" s="342"/>
      <c r="TJB102" s="342"/>
      <c r="TJC102" s="342"/>
      <c r="TJD102" s="342"/>
      <c r="TJE102" s="342"/>
      <c r="TJF102" s="342"/>
      <c r="TJG102" s="342"/>
      <c r="TJH102" s="342"/>
      <c r="TJI102" s="342"/>
      <c r="TJJ102" s="342"/>
      <c r="TJK102" s="342"/>
      <c r="TJL102" s="342"/>
      <c r="TJM102" s="342"/>
      <c r="TJN102" s="342"/>
      <c r="TJO102" s="342"/>
      <c r="TJP102" s="342"/>
      <c r="TJQ102" s="342"/>
      <c r="TJR102" s="342"/>
      <c r="TJS102" s="342"/>
      <c r="TJT102" s="342"/>
      <c r="TJU102" s="342"/>
      <c r="TJV102" s="342"/>
      <c r="TJW102" s="342"/>
      <c r="TJX102" s="342"/>
      <c r="TJY102" s="342"/>
      <c r="TJZ102" s="342"/>
      <c r="TKA102" s="342"/>
      <c r="TKB102" s="342"/>
      <c r="TKC102" s="342"/>
      <c r="TKD102" s="342"/>
      <c r="TKE102" s="342"/>
      <c r="TKF102" s="342"/>
      <c r="TKG102" s="342"/>
      <c r="TKH102" s="342"/>
      <c r="TKI102" s="342"/>
      <c r="TKJ102" s="342"/>
      <c r="TKK102" s="342"/>
      <c r="TKL102" s="342"/>
      <c r="TKM102" s="342"/>
      <c r="TKN102" s="342"/>
      <c r="TKO102" s="342"/>
      <c r="TKP102" s="342"/>
      <c r="TKQ102" s="342"/>
      <c r="TKR102" s="342"/>
      <c r="TKS102" s="342"/>
      <c r="TKT102" s="342"/>
      <c r="TKU102" s="342"/>
      <c r="TKV102" s="342"/>
      <c r="TKW102" s="342"/>
      <c r="TKX102" s="342"/>
      <c r="TKY102" s="342"/>
      <c r="TKZ102" s="342"/>
      <c r="TLA102" s="342"/>
      <c r="TLB102" s="342"/>
      <c r="TLC102" s="342"/>
      <c r="TLD102" s="342"/>
      <c r="TLE102" s="342"/>
      <c r="TLF102" s="342"/>
      <c r="TLG102" s="342"/>
      <c r="TLH102" s="342"/>
      <c r="TLI102" s="342"/>
      <c r="TLJ102" s="342"/>
      <c r="TLK102" s="342"/>
      <c r="TLL102" s="342"/>
      <c r="TLM102" s="342"/>
      <c r="TLN102" s="342"/>
      <c r="TLO102" s="342"/>
      <c r="TLP102" s="342"/>
      <c r="TLQ102" s="342"/>
      <c r="TLR102" s="342"/>
      <c r="TLS102" s="342"/>
      <c r="TLT102" s="342"/>
      <c r="TLU102" s="342"/>
      <c r="TLV102" s="342"/>
      <c r="TLW102" s="342"/>
      <c r="TLX102" s="342"/>
      <c r="TLY102" s="342"/>
      <c r="TLZ102" s="342"/>
      <c r="TMA102" s="342"/>
      <c r="TMB102" s="342"/>
      <c r="TMC102" s="342"/>
      <c r="TMD102" s="342"/>
      <c r="TME102" s="342"/>
      <c r="TMF102" s="342"/>
      <c r="TMG102" s="342"/>
      <c r="TMH102" s="342"/>
      <c r="TMI102" s="342"/>
      <c r="TMJ102" s="342"/>
      <c r="TMK102" s="342"/>
      <c r="TML102" s="342"/>
      <c r="TMM102" s="342"/>
      <c r="TMN102" s="342"/>
      <c r="TMO102" s="342"/>
      <c r="TMP102" s="342"/>
      <c r="TMQ102" s="342"/>
      <c r="TMR102" s="342"/>
      <c r="TMS102" s="342"/>
      <c r="TMT102" s="342"/>
      <c r="TMU102" s="342"/>
      <c r="TMV102" s="342"/>
      <c r="TMW102" s="342"/>
      <c r="TMX102" s="342"/>
      <c r="TMY102" s="342"/>
      <c r="TMZ102" s="342"/>
      <c r="TNA102" s="342"/>
      <c r="TNB102" s="342"/>
      <c r="TNC102" s="342"/>
      <c r="TND102" s="342"/>
      <c r="TNE102" s="342"/>
      <c r="TNF102" s="342"/>
      <c r="TNG102" s="342"/>
      <c r="TNH102" s="342"/>
      <c r="TNI102" s="342"/>
      <c r="TNJ102" s="342"/>
      <c r="TNK102" s="342"/>
      <c r="TNL102" s="342"/>
      <c r="TNM102" s="342"/>
      <c r="TNN102" s="342"/>
      <c r="TNO102" s="342"/>
      <c r="TNP102" s="342"/>
      <c r="TNQ102" s="342"/>
      <c r="TNR102" s="342"/>
      <c r="TNS102" s="342"/>
      <c r="TNT102" s="342"/>
      <c r="TNU102" s="342"/>
      <c r="TNV102" s="342"/>
      <c r="TNW102" s="342"/>
      <c r="TNX102" s="342"/>
      <c r="TNY102" s="342"/>
      <c r="TNZ102" s="342"/>
      <c r="TOA102" s="342"/>
      <c r="TOB102" s="342"/>
      <c r="TOC102" s="342"/>
      <c r="TOD102" s="342"/>
      <c r="TOE102" s="342"/>
      <c r="TOF102" s="342"/>
      <c r="TOG102" s="342"/>
      <c r="TOH102" s="342"/>
      <c r="TOI102" s="342"/>
      <c r="TOJ102" s="342"/>
      <c r="TOK102" s="342"/>
      <c r="TOL102" s="342"/>
      <c r="TOM102" s="342"/>
      <c r="TON102" s="342"/>
      <c r="TOO102" s="342"/>
      <c r="TOP102" s="342"/>
      <c r="TOQ102" s="342"/>
      <c r="TOR102" s="342"/>
      <c r="TOS102" s="342"/>
      <c r="TOT102" s="342"/>
      <c r="TOU102" s="342"/>
      <c r="TOV102" s="342"/>
      <c r="TOW102" s="342"/>
      <c r="TOX102" s="342"/>
      <c r="TOY102" s="342"/>
      <c r="TOZ102" s="342"/>
      <c r="TPA102" s="342"/>
      <c r="TPB102" s="342"/>
      <c r="TPC102" s="342"/>
      <c r="TPD102" s="342"/>
      <c r="TPE102" s="342"/>
      <c r="TPF102" s="342"/>
      <c r="TPG102" s="342"/>
      <c r="TPH102" s="342"/>
      <c r="TPI102" s="342"/>
      <c r="TPJ102" s="342"/>
      <c r="TPK102" s="342"/>
      <c r="TPL102" s="342"/>
      <c r="TPM102" s="342"/>
      <c r="TPN102" s="342"/>
      <c r="TPO102" s="342"/>
      <c r="TPP102" s="342"/>
      <c r="TPQ102" s="342"/>
      <c r="TPR102" s="342"/>
      <c r="TPS102" s="342"/>
      <c r="TPT102" s="342"/>
      <c r="TPU102" s="342"/>
      <c r="TPV102" s="342"/>
      <c r="TPW102" s="342"/>
      <c r="TPX102" s="342"/>
      <c r="TPY102" s="342"/>
      <c r="TPZ102" s="342"/>
      <c r="TQA102" s="342"/>
      <c r="TQB102" s="342"/>
      <c r="TQC102" s="342"/>
      <c r="TQD102" s="342"/>
      <c r="TQE102" s="342"/>
      <c r="TQF102" s="342"/>
      <c r="TQG102" s="342"/>
      <c r="TQH102" s="342"/>
      <c r="TQI102" s="342"/>
      <c r="TQJ102" s="342"/>
      <c r="TQK102" s="342"/>
      <c r="TQL102" s="342"/>
      <c r="TQM102" s="342"/>
      <c r="TQN102" s="342"/>
      <c r="TQO102" s="342"/>
      <c r="TQP102" s="342"/>
      <c r="TQQ102" s="342"/>
      <c r="TQR102" s="342"/>
      <c r="TQS102" s="342"/>
      <c r="TQT102" s="342"/>
      <c r="TQU102" s="342"/>
      <c r="TQV102" s="342"/>
      <c r="TQW102" s="342"/>
      <c r="TQX102" s="342"/>
      <c r="TQY102" s="342"/>
      <c r="TQZ102" s="342"/>
      <c r="TRA102" s="342"/>
      <c r="TRB102" s="342"/>
      <c r="TRC102" s="342"/>
      <c r="TRD102" s="342"/>
      <c r="TRE102" s="342"/>
      <c r="TRF102" s="342"/>
      <c r="TRG102" s="342"/>
      <c r="TRH102" s="342"/>
      <c r="TRI102" s="342"/>
      <c r="TRJ102" s="342"/>
      <c r="TRK102" s="342"/>
      <c r="TRL102" s="342"/>
      <c r="TRM102" s="342"/>
      <c r="TRN102" s="342"/>
      <c r="TRO102" s="342"/>
      <c r="TRP102" s="342"/>
      <c r="TRQ102" s="342"/>
      <c r="TRR102" s="342"/>
      <c r="TRS102" s="342"/>
      <c r="TRT102" s="342"/>
      <c r="TRU102" s="342"/>
      <c r="TRV102" s="342"/>
      <c r="TRW102" s="342"/>
      <c r="TRX102" s="342"/>
      <c r="TRY102" s="342"/>
      <c r="TRZ102" s="342"/>
      <c r="TSA102" s="342"/>
      <c r="TSB102" s="342"/>
      <c r="TSC102" s="342"/>
      <c r="TSD102" s="342"/>
      <c r="TSE102" s="342"/>
      <c r="TSF102" s="342"/>
      <c r="TSG102" s="342"/>
      <c r="TSH102" s="342"/>
      <c r="TSI102" s="342"/>
      <c r="TSJ102" s="342"/>
      <c r="TSK102" s="342"/>
      <c r="TSL102" s="342"/>
      <c r="TSM102" s="342"/>
      <c r="TSN102" s="342"/>
      <c r="TSO102" s="342"/>
      <c r="TSP102" s="342"/>
      <c r="TSQ102" s="342"/>
      <c r="TSR102" s="342"/>
      <c r="TSS102" s="342"/>
      <c r="TST102" s="342"/>
      <c r="TSU102" s="342"/>
      <c r="TSV102" s="342"/>
      <c r="TSW102" s="342"/>
      <c r="TSX102" s="342"/>
      <c r="TSY102" s="342"/>
      <c r="TSZ102" s="342"/>
      <c r="TTA102" s="342"/>
      <c r="TTB102" s="342"/>
      <c r="TTC102" s="342"/>
      <c r="TTD102" s="342"/>
      <c r="TTE102" s="342"/>
      <c r="TTF102" s="342"/>
      <c r="TTG102" s="342"/>
      <c r="TTH102" s="342"/>
      <c r="TTI102" s="342"/>
      <c r="TTJ102" s="342"/>
      <c r="TTK102" s="342"/>
      <c r="TTL102" s="342"/>
      <c r="TTM102" s="342"/>
      <c r="TTN102" s="342"/>
      <c r="TTO102" s="342"/>
      <c r="TTP102" s="342"/>
      <c r="TTQ102" s="342"/>
      <c r="TTR102" s="342"/>
      <c r="TTS102" s="342"/>
      <c r="TTT102" s="342"/>
      <c r="TTU102" s="342"/>
      <c r="TTV102" s="342"/>
      <c r="TTW102" s="342"/>
      <c r="TTX102" s="342"/>
      <c r="TTY102" s="342"/>
      <c r="TTZ102" s="342"/>
      <c r="TUA102" s="342"/>
      <c r="TUB102" s="342"/>
      <c r="TUC102" s="342"/>
      <c r="TUD102" s="342"/>
      <c r="TUE102" s="342"/>
      <c r="TUF102" s="342"/>
      <c r="TUG102" s="342"/>
      <c r="TUH102" s="342"/>
      <c r="TUI102" s="342"/>
      <c r="TUJ102" s="342"/>
      <c r="TUK102" s="342"/>
      <c r="TUL102" s="342"/>
      <c r="TUM102" s="342"/>
      <c r="TUN102" s="342"/>
      <c r="TUO102" s="342"/>
      <c r="TUP102" s="342"/>
      <c r="TUQ102" s="342"/>
      <c r="TUR102" s="342"/>
      <c r="TUS102" s="342"/>
      <c r="TUT102" s="342"/>
      <c r="TUU102" s="342"/>
      <c r="TUV102" s="342"/>
      <c r="TUW102" s="342"/>
      <c r="TUX102" s="342"/>
      <c r="TUY102" s="342"/>
      <c r="TUZ102" s="342"/>
      <c r="TVA102" s="342"/>
      <c r="TVB102" s="342"/>
      <c r="TVC102" s="342"/>
      <c r="TVD102" s="342"/>
      <c r="TVE102" s="342"/>
      <c r="TVF102" s="342"/>
      <c r="TVG102" s="342"/>
      <c r="TVH102" s="342"/>
      <c r="TVI102" s="342"/>
      <c r="TVJ102" s="342"/>
      <c r="TVK102" s="342"/>
      <c r="TVL102" s="342"/>
      <c r="TVM102" s="342"/>
      <c r="TVN102" s="342"/>
      <c r="TVO102" s="342"/>
      <c r="TVP102" s="342"/>
      <c r="TVQ102" s="342"/>
      <c r="TVR102" s="342"/>
      <c r="TVS102" s="342"/>
      <c r="TVT102" s="342"/>
      <c r="TVU102" s="342"/>
      <c r="TVV102" s="342"/>
      <c r="TVW102" s="342"/>
      <c r="TVX102" s="342"/>
      <c r="TVY102" s="342"/>
      <c r="TVZ102" s="342"/>
      <c r="TWA102" s="342"/>
      <c r="TWB102" s="342"/>
      <c r="TWC102" s="342"/>
      <c r="TWD102" s="342"/>
      <c r="TWE102" s="342"/>
      <c r="TWF102" s="342"/>
      <c r="TWG102" s="342"/>
      <c r="TWH102" s="342"/>
      <c r="TWI102" s="342"/>
      <c r="TWJ102" s="342"/>
      <c r="TWK102" s="342"/>
      <c r="TWL102" s="342"/>
      <c r="TWM102" s="342"/>
      <c r="TWN102" s="342"/>
      <c r="TWO102" s="342"/>
      <c r="TWP102" s="342"/>
      <c r="TWQ102" s="342"/>
      <c r="TWR102" s="342"/>
      <c r="TWS102" s="342"/>
      <c r="TWT102" s="342"/>
      <c r="TWU102" s="342"/>
      <c r="TWV102" s="342"/>
      <c r="TWW102" s="342"/>
      <c r="TWX102" s="342"/>
      <c r="TWY102" s="342"/>
      <c r="TWZ102" s="342"/>
      <c r="TXA102" s="342"/>
      <c r="TXB102" s="342"/>
      <c r="TXC102" s="342"/>
      <c r="TXD102" s="342"/>
      <c r="TXE102" s="342"/>
      <c r="TXF102" s="342"/>
      <c r="TXG102" s="342"/>
      <c r="TXH102" s="342"/>
      <c r="TXI102" s="342"/>
      <c r="TXJ102" s="342"/>
      <c r="TXK102" s="342"/>
      <c r="TXL102" s="342"/>
      <c r="TXM102" s="342"/>
      <c r="TXN102" s="342"/>
      <c r="TXO102" s="342"/>
      <c r="TXP102" s="342"/>
      <c r="TXQ102" s="342"/>
      <c r="TXR102" s="342"/>
      <c r="TXS102" s="342"/>
      <c r="TXT102" s="342"/>
      <c r="TXU102" s="342"/>
      <c r="TXV102" s="342"/>
      <c r="TXW102" s="342"/>
      <c r="TXX102" s="342"/>
      <c r="TXY102" s="342"/>
      <c r="TXZ102" s="342"/>
      <c r="TYA102" s="342"/>
      <c r="TYB102" s="342"/>
      <c r="TYC102" s="342"/>
      <c r="TYD102" s="342"/>
      <c r="TYE102" s="342"/>
      <c r="TYF102" s="342"/>
      <c r="TYG102" s="342"/>
      <c r="TYH102" s="342"/>
      <c r="TYI102" s="342"/>
      <c r="TYJ102" s="342"/>
      <c r="TYK102" s="342"/>
      <c r="TYL102" s="342"/>
      <c r="TYM102" s="342"/>
      <c r="TYN102" s="342"/>
      <c r="TYO102" s="342"/>
      <c r="TYP102" s="342"/>
      <c r="TYQ102" s="342"/>
      <c r="TYR102" s="342"/>
      <c r="TYS102" s="342"/>
      <c r="TYT102" s="342"/>
      <c r="TYU102" s="342"/>
      <c r="TYV102" s="342"/>
      <c r="TYW102" s="342"/>
      <c r="TYX102" s="342"/>
      <c r="TYY102" s="342"/>
      <c r="TYZ102" s="342"/>
      <c r="TZA102" s="342"/>
      <c r="TZB102" s="342"/>
      <c r="TZC102" s="342"/>
      <c r="TZD102" s="342"/>
      <c r="TZE102" s="342"/>
      <c r="TZF102" s="342"/>
      <c r="TZG102" s="342"/>
      <c r="TZH102" s="342"/>
      <c r="TZI102" s="342"/>
      <c r="TZJ102" s="342"/>
      <c r="TZK102" s="342"/>
      <c r="TZL102" s="342"/>
      <c r="TZM102" s="342"/>
      <c r="TZN102" s="342"/>
      <c r="TZO102" s="342"/>
      <c r="TZP102" s="342"/>
      <c r="TZQ102" s="342"/>
      <c r="TZR102" s="342"/>
      <c r="TZS102" s="342"/>
      <c r="TZT102" s="342"/>
      <c r="TZU102" s="342"/>
      <c r="TZV102" s="342"/>
      <c r="TZW102" s="342"/>
      <c r="TZX102" s="342"/>
      <c r="TZY102" s="342"/>
      <c r="TZZ102" s="342"/>
      <c r="UAA102" s="342"/>
      <c r="UAB102" s="342"/>
      <c r="UAC102" s="342"/>
      <c r="UAD102" s="342"/>
      <c r="UAE102" s="342"/>
      <c r="UAF102" s="342"/>
      <c r="UAG102" s="342"/>
      <c r="UAH102" s="342"/>
      <c r="UAI102" s="342"/>
      <c r="UAJ102" s="342"/>
      <c r="UAK102" s="342"/>
      <c r="UAL102" s="342"/>
      <c r="UAM102" s="342"/>
      <c r="UAN102" s="342"/>
      <c r="UAO102" s="342"/>
      <c r="UAP102" s="342"/>
      <c r="UAQ102" s="342"/>
      <c r="UAR102" s="342"/>
      <c r="UAS102" s="342"/>
      <c r="UAT102" s="342"/>
      <c r="UAU102" s="342"/>
      <c r="UAV102" s="342"/>
      <c r="UAW102" s="342"/>
      <c r="UAX102" s="342"/>
      <c r="UAY102" s="342"/>
      <c r="UAZ102" s="342"/>
      <c r="UBA102" s="342"/>
      <c r="UBB102" s="342"/>
      <c r="UBC102" s="342"/>
      <c r="UBD102" s="342"/>
      <c r="UBE102" s="342"/>
      <c r="UBF102" s="342"/>
      <c r="UBG102" s="342"/>
      <c r="UBH102" s="342"/>
      <c r="UBI102" s="342"/>
      <c r="UBJ102" s="342"/>
      <c r="UBK102" s="342"/>
      <c r="UBL102" s="342"/>
      <c r="UBM102" s="342"/>
      <c r="UBN102" s="342"/>
      <c r="UBO102" s="342"/>
      <c r="UBP102" s="342"/>
      <c r="UBQ102" s="342"/>
      <c r="UBR102" s="342"/>
      <c r="UBS102" s="342"/>
      <c r="UBT102" s="342"/>
      <c r="UBU102" s="342"/>
      <c r="UBV102" s="342"/>
      <c r="UBW102" s="342"/>
      <c r="UBX102" s="342"/>
      <c r="UBY102" s="342"/>
      <c r="UBZ102" s="342"/>
      <c r="UCA102" s="342"/>
      <c r="UCB102" s="342"/>
      <c r="UCC102" s="342"/>
      <c r="UCD102" s="342"/>
      <c r="UCE102" s="342"/>
      <c r="UCF102" s="342"/>
      <c r="UCG102" s="342"/>
      <c r="UCH102" s="342"/>
      <c r="UCI102" s="342"/>
      <c r="UCJ102" s="342"/>
      <c r="UCK102" s="342"/>
      <c r="UCL102" s="342"/>
      <c r="UCM102" s="342"/>
      <c r="UCN102" s="342"/>
      <c r="UCO102" s="342"/>
      <c r="UCP102" s="342"/>
      <c r="UCQ102" s="342"/>
      <c r="UCR102" s="342"/>
      <c r="UCS102" s="342"/>
      <c r="UCT102" s="342"/>
      <c r="UCU102" s="342"/>
      <c r="UCV102" s="342"/>
      <c r="UCW102" s="342"/>
      <c r="UCX102" s="342"/>
      <c r="UCY102" s="342"/>
      <c r="UCZ102" s="342"/>
      <c r="UDA102" s="342"/>
      <c r="UDB102" s="342"/>
      <c r="UDC102" s="342"/>
      <c r="UDD102" s="342"/>
      <c r="UDE102" s="342"/>
      <c r="UDF102" s="342"/>
      <c r="UDG102" s="342"/>
      <c r="UDH102" s="342"/>
      <c r="UDI102" s="342"/>
      <c r="UDJ102" s="342"/>
      <c r="UDK102" s="342"/>
      <c r="UDL102" s="342"/>
      <c r="UDM102" s="342"/>
      <c r="UDN102" s="342"/>
      <c r="UDO102" s="342"/>
      <c r="UDP102" s="342"/>
      <c r="UDQ102" s="342"/>
      <c r="UDR102" s="342"/>
      <c r="UDS102" s="342"/>
      <c r="UDT102" s="342"/>
      <c r="UDU102" s="342"/>
      <c r="UDV102" s="342"/>
      <c r="UDW102" s="342"/>
      <c r="UDX102" s="342"/>
      <c r="UDY102" s="342"/>
      <c r="UDZ102" s="342"/>
      <c r="UEA102" s="342"/>
      <c r="UEB102" s="342"/>
      <c r="UEC102" s="342"/>
      <c r="UED102" s="342"/>
      <c r="UEE102" s="342"/>
      <c r="UEF102" s="342"/>
      <c r="UEG102" s="342"/>
      <c r="UEH102" s="342"/>
      <c r="UEI102" s="342"/>
      <c r="UEJ102" s="342"/>
      <c r="UEK102" s="342"/>
      <c r="UEL102" s="342"/>
      <c r="UEM102" s="342"/>
      <c r="UEN102" s="342"/>
      <c r="UEO102" s="342"/>
      <c r="UEP102" s="342"/>
      <c r="UEQ102" s="342"/>
      <c r="UER102" s="342"/>
      <c r="UES102" s="342"/>
      <c r="UET102" s="342"/>
      <c r="UEU102" s="342"/>
      <c r="UEV102" s="342"/>
      <c r="UEW102" s="342"/>
      <c r="UEX102" s="342"/>
      <c r="UEY102" s="342"/>
      <c r="UEZ102" s="342"/>
      <c r="UFA102" s="342"/>
      <c r="UFB102" s="342"/>
      <c r="UFC102" s="342"/>
      <c r="UFD102" s="342"/>
      <c r="UFE102" s="342"/>
      <c r="UFF102" s="342"/>
      <c r="UFG102" s="342"/>
      <c r="UFH102" s="342"/>
      <c r="UFI102" s="342"/>
      <c r="UFJ102" s="342"/>
      <c r="UFK102" s="342"/>
      <c r="UFL102" s="342"/>
      <c r="UFM102" s="342"/>
      <c r="UFN102" s="342"/>
      <c r="UFO102" s="342"/>
      <c r="UFP102" s="342"/>
      <c r="UFQ102" s="342"/>
      <c r="UFR102" s="342"/>
      <c r="UFS102" s="342"/>
      <c r="UFT102" s="342"/>
      <c r="UFU102" s="342"/>
      <c r="UFV102" s="342"/>
      <c r="UFW102" s="342"/>
      <c r="UFX102" s="342"/>
      <c r="UFY102" s="342"/>
      <c r="UFZ102" s="342"/>
      <c r="UGA102" s="342"/>
      <c r="UGB102" s="342"/>
      <c r="UGC102" s="342"/>
      <c r="UGD102" s="342"/>
      <c r="UGE102" s="342"/>
      <c r="UGF102" s="342"/>
      <c r="UGG102" s="342"/>
      <c r="UGH102" s="342"/>
      <c r="UGI102" s="342"/>
      <c r="UGJ102" s="342"/>
      <c r="UGK102" s="342"/>
      <c r="UGL102" s="342"/>
      <c r="UGM102" s="342"/>
      <c r="UGN102" s="342"/>
      <c r="UGO102" s="342"/>
      <c r="UGP102" s="342"/>
      <c r="UGQ102" s="342"/>
      <c r="UGR102" s="342"/>
      <c r="UGS102" s="342"/>
      <c r="UGT102" s="342"/>
      <c r="UGU102" s="342"/>
      <c r="UGV102" s="342"/>
      <c r="UGW102" s="342"/>
      <c r="UGX102" s="342"/>
      <c r="UGY102" s="342"/>
      <c r="UGZ102" s="342"/>
      <c r="UHA102" s="342"/>
      <c r="UHB102" s="342"/>
      <c r="UHC102" s="342"/>
      <c r="UHD102" s="342"/>
      <c r="UHE102" s="342"/>
      <c r="UHF102" s="342"/>
      <c r="UHG102" s="342"/>
      <c r="UHH102" s="342"/>
      <c r="UHI102" s="342"/>
      <c r="UHJ102" s="342"/>
      <c r="UHK102" s="342"/>
      <c r="UHL102" s="342"/>
      <c r="UHM102" s="342"/>
      <c r="UHN102" s="342"/>
      <c r="UHO102" s="342"/>
      <c r="UHP102" s="342"/>
      <c r="UHQ102" s="342"/>
      <c r="UHR102" s="342"/>
      <c r="UHS102" s="342"/>
      <c r="UHT102" s="342"/>
      <c r="UHU102" s="342"/>
      <c r="UHV102" s="342"/>
      <c r="UHW102" s="342"/>
      <c r="UHX102" s="342"/>
      <c r="UHY102" s="342"/>
      <c r="UHZ102" s="342"/>
      <c r="UIA102" s="342"/>
      <c r="UIB102" s="342"/>
      <c r="UIC102" s="342"/>
      <c r="UID102" s="342"/>
      <c r="UIE102" s="342"/>
      <c r="UIF102" s="342"/>
      <c r="UIG102" s="342"/>
      <c r="UIH102" s="342"/>
      <c r="UII102" s="342"/>
      <c r="UIJ102" s="342"/>
      <c r="UIK102" s="342"/>
      <c r="UIL102" s="342"/>
      <c r="UIM102" s="342"/>
      <c r="UIN102" s="342"/>
      <c r="UIO102" s="342"/>
      <c r="UIP102" s="342"/>
      <c r="UIQ102" s="342"/>
      <c r="UIR102" s="342"/>
      <c r="UIS102" s="342"/>
      <c r="UIT102" s="342"/>
      <c r="UIU102" s="342"/>
      <c r="UIV102" s="342"/>
      <c r="UIW102" s="342"/>
      <c r="UIX102" s="342"/>
      <c r="UIY102" s="342"/>
      <c r="UIZ102" s="342"/>
      <c r="UJA102" s="342"/>
      <c r="UJB102" s="342"/>
      <c r="UJC102" s="342"/>
      <c r="UJD102" s="342"/>
      <c r="UJE102" s="342"/>
      <c r="UJF102" s="342"/>
      <c r="UJG102" s="342"/>
      <c r="UJH102" s="342"/>
      <c r="UJI102" s="342"/>
      <c r="UJJ102" s="342"/>
      <c r="UJK102" s="342"/>
      <c r="UJL102" s="342"/>
      <c r="UJM102" s="342"/>
      <c r="UJN102" s="342"/>
      <c r="UJO102" s="342"/>
      <c r="UJP102" s="342"/>
      <c r="UJQ102" s="342"/>
      <c r="UJR102" s="342"/>
      <c r="UJS102" s="342"/>
      <c r="UJT102" s="342"/>
      <c r="UJU102" s="342"/>
      <c r="UJV102" s="342"/>
      <c r="UJW102" s="342"/>
      <c r="UJX102" s="342"/>
      <c r="UJY102" s="342"/>
      <c r="UJZ102" s="342"/>
      <c r="UKA102" s="342"/>
      <c r="UKB102" s="342"/>
      <c r="UKC102" s="342"/>
      <c r="UKD102" s="342"/>
      <c r="UKE102" s="342"/>
      <c r="UKF102" s="342"/>
      <c r="UKG102" s="342"/>
      <c r="UKH102" s="342"/>
      <c r="UKI102" s="342"/>
      <c r="UKJ102" s="342"/>
      <c r="UKK102" s="342"/>
      <c r="UKL102" s="342"/>
      <c r="UKM102" s="342"/>
      <c r="UKN102" s="342"/>
      <c r="UKO102" s="342"/>
      <c r="UKP102" s="342"/>
      <c r="UKQ102" s="342"/>
      <c r="UKR102" s="342"/>
      <c r="UKS102" s="342"/>
      <c r="UKT102" s="342"/>
      <c r="UKU102" s="342"/>
      <c r="UKV102" s="342"/>
      <c r="UKW102" s="342"/>
      <c r="UKX102" s="342"/>
      <c r="UKY102" s="342"/>
      <c r="UKZ102" s="342"/>
      <c r="ULA102" s="342"/>
      <c r="ULB102" s="342"/>
      <c r="ULC102" s="342"/>
      <c r="ULD102" s="342"/>
      <c r="ULE102" s="342"/>
      <c r="ULF102" s="342"/>
      <c r="ULG102" s="342"/>
      <c r="ULH102" s="342"/>
      <c r="ULI102" s="342"/>
      <c r="ULJ102" s="342"/>
      <c r="ULK102" s="342"/>
      <c r="ULL102" s="342"/>
      <c r="ULM102" s="342"/>
      <c r="ULN102" s="342"/>
      <c r="ULO102" s="342"/>
      <c r="ULP102" s="342"/>
      <c r="ULQ102" s="342"/>
      <c r="ULR102" s="342"/>
      <c r="ULS102" s="342"/>
      <c r="ULT102" s="342"/>
      <c r="ULU102" s="342"/>
      <c r="ULV102" s="342"/>
      <c r="ULW102" s="342"/>
      <c r="ULX102" s="342"/>
      <c r="ULY102" s="342"/>
      <c r="ULZ102" s="342"/>
      <c r="UMA102" s="342"/>
      <c r="UMB102" s="342"/>
      <c r="UMC102" s="342"/>
      <c r="UMD102" s="342"/>
      <c r="UME102" s="342"/>
      <c r="UMF102" s="342"/>
      <c r="UMG102" s="342"/>
      <c r="UMH102" s="342"/>
      <c r="UMI102" s="342"/>
      <c r="UMJ102" s="342"/>
      <c r="UMK102" s="342"/>
      <c r="UML102" s="342"/>
      <c r="UMM102" s="342"/>
      <c r="UMN102" s="342"/>
      <c r="UMO102" s="342"/>
      <c r="UMP102" s="342"/>
      <c r="UMQ102" s="342"/>
      <c r="UMR102" s="342"/>
      <c r="UMS102" s="342"/>
      <c r="UMT102" s="342"/>
      <c r="UMU102" s="342"/>
      <c r="UMV102" s="342"/>
      <c r="UMW102" s="342"/>
      <c r="UMX102" s="342"/>
      <c r="UMY102" s="342"/>
      <c r="UMZ102" s="342"/>
      <c r="UNA102" s="342"/>
      <c r="UNB102" s="342"/>
      <c r="UNC102" s="342"/>
      <c r="UND102" s="342"/>
      <c r="UNE102" s="342"/>
      <c r="UNF102" s="342"/>
      <c r="UNG102" s="342"/>
      <c r="UNH102" s="342"/>
      <c r="UNI102" s="342"/>
      <c r="UNJ102" s="342"/>
      <c r="UNK102" s="342"/>
      <c r="UNL102" s="342"/>
      <c r="UNM102" s="342"/>
      <c r="UNN102" s="342"/>
      <c r="UNO102" s="342"/>
      <c r="UNP102" s="342"/>
      <c r="UNQ102" s="342"/>
      <c r="UNR102" s="342"/>
      <c r="UNS102" s="342"/>
      <c r="UNT102" s="342"/>
      <c r="UNU102" s="342"/>
      <c r="UNV102" s="342"/>
      <c r="UNW102" s="342"/>
      <c r="UNX102" s="342"/>
      <c r="UNY102" s="342"/>
      <c r="UNZ102" s="342"/>
      <c r="UOA102" s="342"/>
      <c r="UOB102" s="342"/>
      <c r="UOC102" s="342"/>
      <c r="UOD102" s="342"/>
      <c r="UOE102" s="342"/>
      <c r="UOF102" s="342"/>
      <c r="UOG102" s="342"/>
      <c r="UOH102" s="342"/>
      <c r="UOI102" s="342"/>
      <c r="UOJ102" s="342"/>
      <c r="UOK102" s="342"/>
      <c r="UOL102" s="342"/>
      <c r="UOM102" s="342"/>
      <c r="UON102" s="342"/>
      <c r="UOO102" s="342"/>
      <c r="UOP102" s="342"/>
      <c r="UOQ102" s="342"/>
      <c r="UOR102" s="342"/>
      <c r="UOS102" s="342"/>
      <c r="UOT102" s="342"/>
      <c r="UOU102" s="342"/>
      <c r="UOV102" s="342"/>
      <c r="UOW102" s="342"/>
      <c r="UOX102" s="342"/>
      <c r="UOY102" s="342"/>
      <c r="UOZ102" s="342"/>
      <c r="UPA102" s="342"/>
      <c r="UPB102" s="342"/>
      <c r="UPC102" s="342"/>
      <c r="UPD102" s="342"/>
      <c r="UPE102" s="342"/>
      <c r="UPF102" s="342"/>
      <c r="UPG102" s="342"/>
      <c r="UPH102" s="342"/>
      <c r="UPI102" s="342"/>
      <c r="UPJ102" s="342"/>
      <c r="UPK102" s="342"/>
      <c r="UPL102" s="342"/>
      <c r="UPM102" s="342"/>
      <c r="UPN102" s="342"/>
      <c r="UPO102" s="342"/>
      <c r="UPP102" s="342"/>
      <c r="UPQ102" s="342"/>
      <c r="UPR102" s="342"/>
      <c r="UPS102" s="342"/>
      <c r="UPT102" s="342"/>
      <c r="UPU102" s="342"/>
      <c r="UPV102" s="342"/>
      <c r="UPW102" s="342"/>
      <c r="UPX102" s="342"/>
      <c r="UPY102" s="342"/>
      <c r="UPZ102" s="342"/>
      <c r="UQA102" s="342"/>
      <c r="UQB102" s="342"/>
      <c r="UQC102" s="342"/>
      <c r="UQD102" s="342"/>
      <c r="UQE102" s="342"/>
      <c r="UQF102" s="342"/>
      <c r="UQG102" s="342"/>
      <c r="UQH102" s="342"/>
      <c r="UQI102" s="342"/>
      <c r="UQJ102" s="342"/>
      <c r="UQK102" s="342"/>
      <c r="UQL102" s="342"/>
      <c r="UQM102" s="342"/>
      <c r="UQN102" s="342"/>
      <c r="UQO102" s="342"/>
      <c r="UQP102" s="342"/>
      <c r="UQQ102" s="342"/>
      <c r="UQR102" s="342"/>
      <c r="UQS102" s="342"/>
      <c r="UQT102" s="342"/>
      <c r="UQU102" s="342"/>
      <c r="UQV102" s="342"/>
      <c r="UQW102" s="342"/>
      <c r="UQX102" s="342"/>
      <c r="UQY102" s="342"/>
      <c r="UQZ102" s="342"/>
      <c r="URA102" s="342"/>
      <c r="URB102" s="342"/>
      <c r="URC102" s="342"/>
      <c r="URD102" s="342"/>
      <c r="URE102" s="342"/>
      <c r="URF102" s="342"/>
      <c r="URG102" s="342"/>
      <c r="URH102" s="342"/>
      <c r="URI102" s="342"/>
      <c r="URJ102" s="342"/>
      <c r="URK102" s="342"/>
      <c r="URL102" s="342"/>
      <c r="URM102" s="342"/>
      <c r="URN102" s="342"/>
      <c r="URO102" s="342"/>
      <c r="URP102" s="342"/>
      <c r="URQ102" s="342"/>
      <c r="URR102" s="342"/>
      <c r="URS102" s="342"/>
      <c r="URT102" s="342"/>
      <c r="URU102" s="342"/>
      <c r="URV102" s="342"/>
      <c r="URW102" s="342"/>
      <c r="URX102" s="342"/>
      <c r="URY102" s="342"/>
      <c r="URZ102" s="342"/>
      <c r="USA102" s="342"/>
      <c r="USB102" s="342"/>
      <c r="USC102" s="342"/>
      <c r="USD102" s="342"/>
      <c r="USE102" s="342"/>
      <c r="USF102" s="342"/>
      <c r="USG102" s="342"/>
      <c r="USH102" s="342"/>
      <c r="USI102" s="342"/>
      <c r="USJ102" s="342"/>
      <c r="USK102" s="342"/>
      <c r="USL102" s="342"/>
      <c r="USM102" s="342"/>
      <c r="USN102" s="342"/>
      <c r="USO102" s="342"/>
      <c r="USP102" s="342"/>
      <c r="USQ102" s="342"/>
      <c r="USR102" s="342"/>
      <c r="USS102" s="342"/>
      <c r="UST102" s="342"/>
      <c r="USU102" s="342"/>
      <c r="USV102" s="342"/>
      <c r="USW102" s="342"/>
      <c r="USX102" s="342"/>
      <c r="USY102" s="342"/>
      <c r="USZ102" s="342"/>
      <c r="UTA102" s="342"/>
      <c r="UTB102" s="342"/>
      <c r="UTC102" s="342"/>
      <c r="UTD102" s="342"/>
      <c r="UTE102" s="342"/>
      <c r="UTF102" s="342"/>
      <c r="UTG102" s="342"/>
      <c r="UTH102" s="342"/>
      <c r="UTI102" s="342"/>
      <c r="UTJ102" s="342"/>
      <c r="UTK102" s="342"/>
      <c r="UTL102" s="342"/>
      <c r="UTM102" s="342"/>
      <c r="UTN102" s="342"/>
      <c r="UTO102" s="342"/>
      <c r="UTP102" s="342"/>
      <c r="UTQ102" s="342"/>
      <c r="UTR102" s="342"/>
      <c r="UTS102" s="342"/>
      <c r="UTT102" s="342"/>
      <c r="UTU102" s="342"/>
      <c r="UTV102" s="342"/>
      <c r="UTW102" s="342"/>
      <c r="UTX102" s="342"/>
      <c r="UTY102" s="342"/>
      <c r="UTZ102" s="342"/>
      <c r="UUA102" s="342"/>
      <c r="UUB102" s="342"/>
      <c r="UUC102" s="342"/>
      <c r="UUD102" s="342"/>
      <c r="UUE102" s="342"/>
      <c r="UUF102" s="342"/>
      <c r="UUG102" s="342"/>
      <c r="UUH102" s="342"/>
      <c r="UUI102" s="342"/>
      <c r="UUJ102" s="342"/>
      <c r="UUK102" s="342"/>
      <c r="UUL102" s="342"/>
      <c r="UUM102" s="342"/>
      <c r="UUN102" s="342"/>
      <c r="UUO102" s="342"/>
      <c r="UUP102" s="342"/>
      <c r="UUQ102" s="342"/>
      <c r="UUR102" s="342"/>
      <c r="UUS102" s="342"/>
      <c r="UUT102" s="342"/>
      <c r="UUU102" s="342"/>
      <c r="UUV102" s="342"/>
      <c r="UUW102" s="342"/>
      <c r="UUX102" s="342"/>
      <c r="UUY102" s="342"/>
      <c r="UUZ102" s="342"/>
      <c r="UVA102" s="342"/>
      <c r="UVB102" s="342"/>
      <c r="UVC102" s="342"/>
      <c r="UVD102" s="342"/>
      <c r="UVE102" s="342"/>
      <c r="UVF102" s="342"/>
      <c r="UVG102" s="342"/>
      <c r="UVH102" s="342"/>
      <c r="UVI102" s="342"/>
      <c r="UVJ102" s="342"/>
      <c r="UVK102" s="342"/>
      <c r="UVL102" s="342"/>
      <c r="UVM102" s="342"/>
      <c r="UVN102" s="342"/>
      <c r="UVO102" s="342"/>
      <c r="UVP102" s="342"/>
      <c r="UVQ102" s="342"/>
      <c r="UVR102" s="342"/>
      <c r="UVS102" s="342"/>
      <c r="UVT102" s="342"/>
      <c r="UVU102" s="342"/>
      <c r="UVV102" s="342"/>
      <c r="UVW102" s="342"/>
      <c r="UVX102" s="342"/>
      <c r="UVY102" s="342"/>
      <c r="UVZ102" s="342"/>
      <c r="UWA102" s="342"/>
      <c r="UWB102" s="342"/>
      <c r="UWC102" s="342"/>
      <c r="UWD102" s="342"/>
      <c r="UWE102" s="342"/>
      <c r="UWF102" s="342"/>
      <c r="UWG102" s="342"/>
      <c r="UWH102" s="342"/>
      <c r="UWI102" s="342"/>
      <c r="UWJ102" s="342"/>
      <c r="UWK102" s="342"/>
      <c r="UWL102" s="342"/>
      <c r="UWM102" s="342"/>
      <c r="UWN102" s="342"/>
      <c r="UWO102" s="342"/>
      <c r="UWP102" s="342"/>
      <c r="UWQ102" s="342"/>
      <c r="UWR102" s="342"/>
      <c r="UWS102" s="342"/>
      <c r="UWT102" s="342"/>
      <c r="UWU102" s="342"/>
      <c r="UWV102" s="342"/>
      <c r="UWW102" s="342"/>
      <c r="UWX102" s="342"/>
      <c r="UWY102" s="342"/>
      <c r="UWZ102" s="342"/>
      <c r="UXA102" s="342"/>
      <c r="UXB102" s="342"/>
      <c r="UXC102" s="342"/>
      <c r="UXD102" s="342"/>
      <c r="UXE102" s="342"/>
      <c r="UXF102" s="342"/>
      <c r="UXG102" s="342"/>
      <c r="UXH102" s="342"/>
      <c r="UXI102" s="342"/>
      <c r="UXJ102" s="342"/>
      <c r="UXK102" s="342"/>
      <c r="UXL102" s="342"/>
      <c r="UXM102" s="342"/>
      <c r="UXN102" s="342"/>
      <c r="UXO102" s="342"/>
      <c r="UXP102" s="342"/>
      <c r="UXQ102" s="342"/>
      <c r="UXR102" s="342"/>
      <c r="UXS102" s="342"/>
      <c r="UXT102" s="342"/>
      <c r="UXU102" s="342"/>
      <c r="UXV102" s="342"/>
      <c r="UXW102" s="342"/>
      <c r="UXX102" s="342"/>
      <c r="UXY102" s="342"/>
      <c r="UXZ102" s="342"/>
      <c r="UYA102" s="342"/>
      <c r="UYB102" s="342"/>
      <c r="UYC102" s="342"/>
      <c r="UYD102" s="342"/>
      <c r="UYE102" s="342"/>
      <c r="UYF102" s="342"/>
      <c r="UYG102" s="342"/>
      <c r="UYH102" s="342"/>
      <c r="UYI102" s="342"/>
      <c r="UYJ102" s="342"/>
      <c r="UYK102" s="342"/>
      <c r="UYL102" s="342"/>
      <c r="UYM102" s="342"/>
      <c r="UYN102" s="342"/>
      <c r="UYO102" s="342"/>
      <c r="UYP102" s="342"/>
      <c r="UYQ102" s="342"/>
      <c r="UYR102" s="342"/>
      <c r="UYS102" s="342"/>
      <c r="UYT102" s="342"/>
      <c r="UYU102" s="342"/>
      <c r="UYV102" s="342"/>
      <c r="UYW102" s="342"/>
      <c r="UYX102" s="342"/>
      <c r="UYY102" s="342"/>
      <c r="UYZ102" s="342"/>
      <c r="UZA102" s="342"/>
      <c r="UZB102" s="342"/>
      <c r="UZC102" s="342"/>
      <c r="UZD102" s="342"/>
      <c r="UZE102" s="342"/>
      <c r="UZF102" s="342"/>
      <c r="UZG102" s="342"/>
      <c r="UZH102" s="342"/>
      <c r="UZI102" s="342"/>
      <c r="UZJ102" s="342"/>
      <c r="UZK102" s="342"/>
      <c r="UZL102" s="342"/>
      <c r="UZM102" s="342"/>
      <c r="UZN102" s="342"/>
      <c r="UZO102" s="342"/>
      <c r="UZP102" s="342"/>
      <c r="UZQ102" s="342"/>
      <c r="UZR102" s="342"/>
      <c r="UZS102" s="342"/>
      <c r="UZT102" s="342"/>
      <c r="UZU102" s="342"/>
      <c r="UZV102" s="342"/>
      <c r="UZW102" s="342"/>
      <c r="UZX102" s="342"/>
      <c r="UZY102" s="342"/>
      <c r="UZZ102" s="342"/>
      <c r="VAA102" s="342"/>
      <c r="VAB102" s="342"/>
      <c r="VAC102" s="342"/>
      <c r="VAD102" s="342"/>
      <c r="VAE102" s="342"/>
      <c r="VAF102" s="342"/>
      <c r="VAG102" s="342"/>
      <c r="VAH102" s="342"/>
      <c r="VAI102" s="342"/>
      <c r="VAJ102" s="342"/>
      <c r="VAK102" s="342"/>
      <c r="VAL102" s="342"/>
      <c r="VAM102" s="342"/>
      <c r="VAN102" s="342"/>
      <c r="VAO102" s="342"/>
      <c r="VAP102" s="342"/>
      <c r="VAQ102" s="342"/>
      <c r="VAR102" s="342"/>
      <c r="VAS102" s="342"/>
      <c r="VAT102" s="342"/>
      <c r="VAU102" s="342"/>
      <c r="VAV102" s="342"/>
      <c r="VAW102" s="342"/>
      <c r="VAX102" s="342"/>
      <c r="VAY102" s="342"/>
      <c r="VAZ102" s="342"/>
      <c r="VBA102" s="342"/>
      <c r="VBB102" s="342"/>
      <c r="VBC102" s="342"/>
      <c r="VBD102" s="342"/>
      <c r="VBE102" s="342"/>
      <c r="VBF102" s="342"/>
      <c r="VBG102" s="342"/>
      <c r="VBH102" s="342"/>
      <c r="VBI102" s="342"/>
      <c r="VBJ102" s="342"/>
      <c r="VBK102" s="342"/>
      <c r="VBL102" s="342"/>
      <c r="VBM102" s="342"/>
      <c r="VBN102" s="342"/>
      <c r="VBO102" s="342"/>
      <c r="VBP102" s="342"/>
      <c r="VBQ102" s="342"/>
      <c r="VBR102" s="342"/>
      <c r="VBS102" s="342"/>
      <c r="VBT102" s="342"/>
      <c r="VBU102" s="342"/>
      <c r="VBV102" s="342"/>
      <c r="VBW102" s="342"/>
      <c r="VBX102" s="342"/>
      <c r="VBY102" s="342"/>
      <c r="VBZ102" s="342"/>
      <c r="VCA102" s="342"/>
      <c r="VCB102" s="342"/>
      <c r="VCC102" s="342"/>
      <c r="VCD102" s="342"/>
      <c r="VCE102" s="342"/>
      <c r="VCF102" s="342"/>
      <c r="VCG102" s="342"/>
      <c r="VCH102" s="342"/>
      <c r="VCI102" s="342"/>
      <c r="VCJ102" s="342"/>
      <c r="VCK102" s="342"/>
      <c r="VCL102" s="342"/>
      <c r="VCM102" s="342"/>
      <c r="VCN102" s="342"/>
      <c r="VCO102" s="342"/>
      <c r="VCP102" s="342"/>
      <c r="VCQ102" s="342"/>
      <c r="VCR102" s="342"/>
      <c r="VCS102" s="342"/>
      <c r="VCT102" s="342"/>
      <c r="VCU102" s="342"/>
      <c r="VCV102" s="342"/>
      <c r="VCW102" s="342"/>
      <c r="VCX102" s="342"/>
      <c r="VCY102" s="342"/>
      <c r="VCZ102" s="342"/>
      <c r="VDA102" s="342"/>
      <c r="VDB102" s="342"/>
      <c r="VDC102" s="342"/>
      <c r="VDD102" s="342"/>
      <c r="VDE102" s="342"/>
      <c r="VDF102" s="342"/>
      <c r="VDG102" s="342"/>
      <c r="VDH102" s="342"/>
      <c r="VDI102" s="342"/>
      <c r="VDJ102" s="342"/>
      <c r="VDK102" s="342"/>
      <c r="VDL102" s="342"/>
      <c r="VDM102" s="342"/>
      <c r="VDN102" s="342"/>
      <c r="VDO102" s="342"/>
      <c r="VDP102" s="342"/>
      <c r="VDQ102" s="342"/>
      <c r="VDR102" s="342"/>
      <c r="VDS102" s="342"/>
      <c r="VDT102" s="342"/>
      <c r="VDU102" s="342"/>
      <c r="VDV102" s="342"/>
      <c r="VDW102" s="342"/>
      <c r="VDX102" s="342"/>
      <c r="VDY102" s="342"/>
      <c r="VDZ102" s="342"/>
      <c r="VEA102" s="342"/>
      <c r="VEB102" s="342"/>
      <c r="VEC102" s="342"/>
      <c r="VED102" s="342"/>
      <c r="VEE102" s="342"/>
      <c r="VEF102" s="342"/>
      <c r="VEG102" s="342"/>
      <c r="VEH102" s="342"/>
      <c r="VEI102" s="342"/>
      <c r="VEJ102" s="342"/>
      <c r="VEK102" s="342"/>
      <c r="VEL102" s="342"/>
      <c r="VEM102" s="342"/>
      <c r="VEN102" s="342"/>
      <c r="VEO102" s="342"/>
      <c r="VEP102" s="342"/>
      <c r="VEQ102" s="342"/>
      <c r="VER102" s="342"/>
      <c r="VES102" s="342"/>
      <c r="VET102" s="342"/>
      <c r="VEU102" s="342"/>
      <c r="VEV102" s="342"/>
      <c r="VEW102" s="342"/>
      <c r="VEX102" s="342"/>
      <c r="VEY102" s="342"/>
      <c r="VEZ102" s="342"/>
      <c r="VFA102" s="342"/>
      <c r="VFB102" s="342"/>
      <c r="VFC102" s="342"/>
      <c r="VFD102" s="342"/>
      <c r="VFE102" s="342"/>
      <c r="VFF102" s="342"/>
      <c r="VFG102" s="342"/>
      <c r="VFH102" s="342"/>
      <c r="VFI102" s="342"/>
      <c r="VFJ102" s="342"/>
      <c r="VFK102" s="342"/>
      <c r="VFL102" s="342"/>
      <c r="VFM102" s="342"/>
      <c r="VFN102" s="342"/>
      <c r="VFO102" s="342"/>
      <c r="VFP102" s="342"/>
      <c r="VFQ102" s="342"/>
      <c r="VFR102" s="342"/>
      <c r="VFS102" s="342"/>
      <c r="VFT102" s="342"/>
      <c r="VFU102" s="342"/>
      <c r="VFV102" s="342"/>
      <c r="VFW102" s="342"/>
      <c r="VFX102" s="342"/>
      <c r="VFY102" s="342"/>
      <c r="VFZ102" s="342"/>
      <c r="VGA102" s="342"/>
      <c r="VGB102" s="342"/>
      <c r="VGC102" s="342"/>
      <c r="VGD102" s="342"/>
      <c r="VGE102" s="342"/>
      <c r="VGF102" s="342"/>
      <c r="VGG102" s="342"/>
      <c r="VGH102" s="342"/>
      <c r="VGI102" s="342"/>
      <c r="VGJ102" s="342"/>
      <c r="VGK102" s="342"/>
      <c r="VGL102" s="342"/>
      <c r="VGM102" s="342"/>
      <c r="VGN102" s="342"/>
      <c r="VGO102" s="342"/>
      <c r="VGP102" s="342"/>
      <c r="VGQ102" s="342"/>
      <c r="VGR102" s="342"/>
      <c r="VGS102" s="342"/>
      <c r="VGT102" s="342"/>
      <c r="VGU102" s="342"/>
      <c r="VGV102" s="342"/>
      <c r="VGW102" s="342"/>
      <c r="VGX102" s="342"/>
      <c r="VGY102" s="342"/>
      <c r="VGZ102" s="342"/>
      <c r="VHA102" s="342"/>
      <c r="VHB102" s="342"/>
      <c r="VHC102" s="342"/>
      <c r="VHD102" s="342"/>
      <c r="VHE102" s="342"/>
      <c r="VHF102" s="342"/>
      <c r="VHG102" s="342"/>
      <c r="VHH102" s="342"/>
      <c r="VHI102" s="342"/>
      <c r="VHJ102" s="342"/>
      <c r="VHK102" s="342"/>
      <c r="VHL102" s="342"/>
      <c r="VHM102" s="342"/>
      <c r="VHN102" s="342"/>
      <c r="VHO102" s="342"/>
      <c r="VHP102" s="342"/>
      <c r="VHQ102" s="342"/>
      <c r="VHR102" s="342"/>
      <c r="VHS102" s="342"/>
      <c r="VHT102" s="342"/>
      <c r="VHU102" s="342"/>
      <c r="VHV102" s="342"/>
      <c r="VHW102" s="342"/>
      <c r="VHX102" s="342"/>
      <c r="VHY102" s="342"/>
      <c r="VHZ102" s="342"/>
      <c r="VIA102" s="342"/>
      <c r="VIB102" s="342"/>
      <c r="VIC102" s="342"/>
      <c r="VID102" s="342"/>
      <c r="VIE102" s="342"/>
      <c r="VIF102" s="342"/>
      <c r="VIG102" s="342"/>
      <c r="VIH102" s="342"/>
      <c r="VII102" s="342"/>
      <c r="VIJ102" s="342"/>
      <c r="VIK102" s="342"/>
      <c r="VIL102" s="342"/>
      <c r="VIM102" s="342"/>
      <c r="VIN102" s="342"/>
      <c r="VIO102" s="342"/>
      <c r="VIP102" s="342"/>
      <c r="VIQ102" s="342"/>
      <c r="VIR102" s="342"/>
      <c r="VIS102" s="342"/>
      <c r="VIT102" s="342"/>
      <c r="VIU102" s="342"/>
      <c r="VIV102" s="342"/>
      <c r="VIW102" s="342"/>
      <c r="VIX102" s="342"/>
      <c r="VIY102" s="342"/>
      <c r="VIZ102" s="342"/>
      <c r="VJA102" s="342"/>
      <c r="VJB102" s="342"/>
      <c r="VJC102" s="342"/>
      <c r="VJD102" s="342"/>
      <c r="VJE102" s="342"/>
      <c r="VJF102" s="342"/>
      <c r="VJG102" s="342"/>
      <c r="VJH102" s="342"/>
      <c r="VJI102" s="342"/>
      <c r="VJJ102" s="342"/>
      <c r="VJK102" s="342"/>
      <c r="VJL102" s="342"/>
      <c r="VJM102" s="342"/>
      <c r="VJN102" s="342"/>
      <c r="VJO102" s="342"/>
      <c r="VJP102" s="342"/>
      <c r="VJQ102" s="342"/>
      <c r="VJR102" s="342"/>
      <c r="VJS102" s="342"/>
      <c r="VJT102" s="342"/>
      <c r="VJU102" s="342"/>
      <c r="VJV102" s="342"/>
      <c r="VJW102" s="342"/>
      <c r="VJX102" s="342"/>
      <c r="VJY102" s="342"/>
      <c r="VJZ102" s="342"/>
      <c r="VKA102" s="342"/>
      <c r="VKB102" s="342"/>
      <c r="VKC102" s="342"/>
      <c r="VKD102" s="342"/>
      <c r="VKE102" s="342"/>
      <c r="VKF102" s="342"/>
      <c r="VKG102" s="342"/>
      <c r="VKH102" s="342"/>
      <c r="VKI102" s="342"/>
      <c r="VKJ102" s="342"/>
      <c r="VKK102" s="342"/>
      <c r="VKL102" s="342"/>
      <c r="VKM102" s="342"/>
      <c r="VKN102" s="342"/>
      <c r="VKO102" s="342"/>
      <c r="VKP102" s="342"/>
      <c r="VKQ102" s="342"/>
      <c r="VKR102" s="342"/>
      <c r="VKS102" s="342"/>
      <c r="VKT102" s="342"/>
      <c r="VKU102" s="342"/>
      <c r="VKV102" s="342"/>
      <c r="VKW102" s="342"/>
      <c r="VKX102" s="342"/>
      <c r="VKY102" s="342"/>
      <c r="VKZ102" s="342"/>
      <c r="VLA102" s="342"/>
      <c r="VLB102" s="342"/>
      <c r="VLC102" s="342"/>
      <c r="VLD102" s="342"/>
      <c r="VLE102" s="342"/>
      <c r="VLF102" s="342"/>
      <c r="VLG102" s="342"/>
      <c r="VLH102" s="342"/>
      <c r="VLI102" s="342"/>
      <c r="VLJ102" s="342"/>
      <c r="VLK102" s="342"/>
      <c r="VLL102" s="342"/>
      <c r="VLM102" s="342"/>
      <c r="VLN102" s="342"/>
      <c r="VLO102" s="342"/>
      <c r="VLP102" s="342"/>
      <c r="VLQ102" s="342"/>
      <c r="VLR102" s="342"/>
      <c r="VLS102" s="342"/>
      <c r="VLT102" s="342"/>
      <c r="VLU102" s="342"/>
      <c r="VLV102" s="342"/>
      <c r="VLW102" s="342"/>
      <c r="VLX102" s="342"/>
      <c r="VLY102" s="342"/>
      <c r="VLZ102" s="342"/>
      <c r="VMA102" s="342"/>
      <c r="VMB102" s="342"/>
      <c r="VMC102" s="342"/>
      <c r="VMD102" s="342"/>
      <c r="VME102" s="342"/>
      <c r="VMF102" s="342"/>
      <c r="VMG102" s="342"/>
      <c r="VMH102" s="342"/>
      <c r="VMI102" s="342"/>
      <c r="VMJ102" s="342"/>
      <c r="VMK102" s="342"/>
      <c r="VML102" s="342"/>
      <c r="VMM102" s="342"/>
      <c r="VMN102" s="342"/>
      <c r="VMO102" s="342"/>
      <c r="VMP102" s="342"/>
      <c r="VMQ102" s="342"/>
      <c r="VMR102" s="342"/>
      <c r="VMS102" s="342"/>
      <c r="VMT102" s="342"/>
      <c r="VMU102" s="342"/>
      <c r="VMV102" s="342"/>
      <c r="VMW102" s="342"/>
      <c r="VMX102" s="342"/>
      <c r="VMY102" s="342"/>
      <c r="VMZ102" s="342"/>
      <c r="VNA102" s="342"/>
      <c r="VNB102" s="342"/>
      <c r="VNC102" s="342"/>
      <c r="VND102" s="342"/>
      <c r="VNE102" s="342"/>
      <c r="VNF102" s="342"/>
      <c r="VNG102" s="342"/>
      <c r="VNH102" s="342"/>
      <c r="VNI102" s="342"/>
      <c r="VNJ102" s="342"/>
      <c r="VNK102" s="342"/>
      <c r="VNL102" s="342"/>
      <c r="VNM102" s="342"/>
      <c r="VNN102" s="342"/>
      <c r="VNO102" s="342"/>
      <c r="VNP102" s="342"/>
      <c r="VNQ102" s="342"/>
      <c r="VNR102" s="342"/>
      <c r="VNS102" s="342"/>
      <c r="VNT102" s="342"/>
      <c r="VNU102" s="342"/>
      <c r="VNV102" s="342"/>
      <c r="VNW102" s="342"/>
      <c r="VNX102" s="342"/>
      <c r="VNY102" s="342"/>
      <c r="VNZ102" s="342"/>
      <c r="VOA102" s="342"/>
      <c r="VOB102" s="342"/>
      <c r="VOC102" s="342"/>
      <c r="VOD102" s="342"/>
      <c r="VOE102" s="342"/>
      <c r="VOF102" s="342"/>
      <c r="VOG102" s="342"/>
      <c r="VOH102" s="342"/>
      <c r="VOI102" s="342"/>
      <c r="VOJ102" s="342"/>
      <c r="VOK102" s="342"/>
      <c r="VOL102" s="342"/>
      <c r="VOM102" s="342"/>
      <c r="VON102" s="342"/>
      <c r="VOO102" s="342"/>
      <c r="VOP102" s="342"/>
      <c r="VOQ102" s="342"/>
      <c r="VOR102" s="342"/>
      <c r="VOS102" s="342"/>
      <c r="VOT102" s="342"/>
      <c r="VOU102" s="342"/>
      <c r="VOV102" s="342"/>
      <c r="VOW102" s="342"/>
      <c r="VOX102" s="342"/>
      <c r="VOY102" s="342"/>
      <c r="VOZ102" s="342"/>
      <c r="VPA102" s="342"/>
      <c r="VPB102" s="342"/>
      <c r="VPC102" s="342"/>
      <c r="VPD102" s="342"/>
      <c r="VPE102" s="342"/>
      <c r="VPF102" s="342"/>
      <c r="VPG102" s="342"/>
      <c r="VPH102" s="342"/>
      <c r="VPI102" s="342"/>
      <c r="VPJ102" s="342"/>
      <c r="VPK102" s="342"/>
      <c r="VPL102" s="342"/>
      <c r="VPM102" s="342"/>
      <c r="VPN102" s="342"/>
      <c r="VPO102" s="342"/>
      <c r="VPP102" s="342"/>
      <c r="VPQ102" s="342"/>
      <c r="VPR102" s="342"/>
      <c r="VPS102" s="342"/>
      <c r="VPT102" s="342"/>
      <c r="VPU102" s="342"/>
      <c r="VPV102" s="342"/>
      <c r="VPW102" s="342"/>
      <c r="VPX102" s="342"/>
      <c r="VPY102" s="342"/>
      <c r="VPZ102" s="342"/>
      <c r="VQA102" s="342"/>
      <c r="VQB102" s="342"/>
      <c r="VQC102" s="342"/>
      <c r="VQD102" s="342"/>
      <c r="VQE102" s="342"/>
      <c r="VQF102" s="342"/>
      <c r="VQG102" s="342"/>
      <c r="VQH102" s="342"/>
      <c r="VQI102" s="342"/>
      <c r="VQJ102" s="342"/>
      <c r="VQK102" s="342"/>
      <c r="VQL102" s="342"/>
      <c r="VQM102" s="342"/>
      <c r="VQN102" s="342"/>
      <c r="VQO102" s="342"/>
      <c r="VQP102" s="342"/>
      <c r="VQQ102" s="342"/>
      <c r="VQR102" s="342"/>
      <c r="VQS102" s="342"/>
      <c r="VQT102" s="342"/>
      <c r="VQU102" s="342"/>
      <c r="VQV102" s="342"/>
      <c r="VQW102" s="342"/>
      <c r="VQX102" s="342"/>
      <c r="VQY102" s="342"/>
      <c r="VQZ102" s="342"/>
      <c r="VRA102" s="342"/>
      <c r="VRB102" s="342"/>
      <c r="VRC102" s="342"/>
      <c r="VRD102" s="342"/>
      <c r="VRE102" s="342"/>
      <c r="VRF102" s="342"/>
      <c r="VRG102" s="342"/>
      <c r="VRH102" s="342"/>
      <c r="VRI102" s="342"/>
      <c r="VRJ102" s="342"/>
      <c r="VRK102" s="342"/>
      <c r="VRL102" s="342"/>
      <c r="VRM102" s="342"/>
      <c r="VRN102" s="342"/>
      <c r="VRO102" s="342"/>
      <c r="VRP102" s="342"/>
      <c r="VRQ102" s="342"/>
      <c r="VRR102" s="342"/>
      <c r="VRS102" s="342"/>
      <c r="VRT102" s="342"/>
      <c r="VRU102" s="342"/>
      <c r="VRV102" s="342"/>
      <c r="VRW102" s="342"/>
      <c r="VRX102" s="342"/>
      <c r="VRY102" s="342"/>
      <c r="VRZ102" s="342"/>
      <c r="VSA102" s="342"/>
      <c r="VSB102" s="342"/>
      <c r="VSC102" s="342"/>
      <c r="VSD102" s="342"/>
      <c r="VSE102" s="342"/>
      <c r="VSF102" s="342"/>
      <c r="VSG102" s="342"/>
      <c r="VSH102" s="342"/>
      <c r="VSI102" s="342"/>
      <c r="VSJ102" s="342"/>
      <c r="VSK102" s="342"/>
      <c r="VSL102" s="342"/>
      <c r="VSM102" s="342"/>
      <c r="VSN102" s="342"/>
      <c r="VSO102" s="342"/>
      <c r="VSP102" s="342"/>
      <c r="VSQ102" s="342"/>
      <c r="VSR102" s="342"/>
      <c r="VSS102" s="342"/>
      <c r="VST102" s="342"/>
      <c r="VSU102" s="342"/>
      <c r="VSV102" s="342"/>
      <c r="VSW102" s="342"/>
      <c r="VSX102" s="342"/>
      <c r="VSY102" s="342"/>
      <c r="VSZ102" s="342"/>
      <c r="VTA102" s="342"/>
      <c r="VTB102" s="342"/>
      <c r="VTC102" s="342"/>
      <c r="VTD102" s="342"/>
      <c r="VTE102" s="342"/>
      <c r="VTF102" s="342"/>
      <c r="VTG102" s="342"/>
      <c r="VTH102" s="342"/>
      <c r="VTI102" s="342"/>
      <c r="VTJ102" s="342"/>
      <c r="VTK102" s="342"/>
      <c r="VTL102" s="342"/>
      <c r="VTM102" s="342"/>
      <c r="VTN102" s="342"/>
      <c r="VTO102" s="342"/>
      <c r="VTP102" s="342"/>
      <c r="VTQ102" s="342"/>
      <c r="VTR102" s="342"/>
      <c r="VTS102" s="342"/>
      <c r="VTT102" s="342"/>
      <c r="VTU102" s="342"/>
      <c r="VTV102" s="342"/>
      <c r="VTW102" s="342"/>
      <c r="VTX102" s="342"/>
      <c r="VTY102" s="342"/>
      <c r="VTZ102" s="342"/>
      <c r="VUA102" s="342"/>
      <c r="VUB102" s="342"/>
      <c r="VUC102" s="342"/>
      <c r="VUD102" s="342"/>
      <c r="VUE102" s="342"/>
      <c r="VUF102" s="342"/>
      <c r="VUG102" s="342"/>
      <c r="VUH102" s="342"/>
      <c r="VUI102" s="342"/>
      <c r="VUJ102" s="342"/>
      <c r="VUK102" s="342"/>
      <c r="VUL102" s="342"/>
      <c r="VUM102" s="342"/>
      <c r="VUN102" s="342"/>
      <c r="VUO102" s="342"/>
      <c r="VUP102" s="342"/>
      <c r="VUQ102" s="342"/>
      <c r="VUR102" s="342"/>
      <c r="VUS102" s="342"/>
      <c r="VUT102" s="342"/>
      <c r="VUU102" s="342"/>
      <c r="VUV102" s="342"/>
      <c r="VUW102" s="342"/>
      <c r="VUX102" s="342"/>
      <c r="VUY102" s="342"/>
      <c r="VUZ102" s="342"/>
      <c r="VVA102" s="342"/>
      <c r="VVB102" s="342"/>
      <c r="VVC102" s="342"/>
      <c r="VVD102" s="342"/>
      <c r="VVE102" s="342"/>
      <c r="VVF102" s="342"/>
      <c r="VVG102" s="342"/>
      <c r="VVH102" s="342"/>
      <c r="VVI102" s="342"/>
      <c r="VVJ102" s="342"/>
      <c r="VVK102" s="342"/>
      <c r="VVL102" s="342"/>
      <c r="VVM102" s="342"/>
      <c r="VVN102" s="342"/>
      <c r="VVO102" s="342"/>
      <c r="VVP102" s="342"/>
      <c r="VVQ102" s="342"/>
      <c r="VVR102" s="342"/>
      <c r="VVS102" s="342"/>
      <c r="VVT102" s="342"/>
      <c r="VVU102" s="342"/>
      <c r="VVV102" s="342"/>
      <c r="VVW102" s="342"/>
      <c r="VVX102" s="342"/>
      <c r="VVY102" s="342"/>
      <c r="VVZ102" s="342"/>
      <c r="VWA102" s="342"/>
      <c r="VWB102" s="342"/>
      <c r="VWC102" s="342"/>
      <c r="VWD102" s="342"/>
      <c r="VWE102" s="342"/>
      <c r="VWF102" s="342"/>
      <c r="VWG102" s="342"/>
      <c r="VWH102" s="342"/>
      <c r="VWI102" s="342"/>
      <c r="VWJ102" s="342"/>
      <c r="VWK102" s="342"/>
      <c r="VWL102" s="342"/>
      <c r="VWM102" s="342"/>
      <c r="VWN102" s="342"/>
      <c r="VWO102" s="342"/>
      <c r="VWP102" s="342"/>
      <c r="VWQ102" s="342"/>
      <c r="VWR102" s="342"/>
      <c r="VWS102" s="342"/>
      <c r="VWT102" s="342"/>
      <c r="VWU102" s="342"/>
      <c r="VWV102" s="342"/>
      <c r="VWW102" s="342"/>
      <c r="VWX102" s="342"/>
      <c r="VWY102" s="342"/>
      <c r="VWZ102" s="342"/>
      <c r="VXA102" s="342"/>
      <c r="VXB102" s="342"/>
      <c r="VXC102" s="342"/>
      <c r="VXD102" s="342"/>
      <c r="VXE102" s="342"/>
      <c r="VXF102" s="342"/>
      <c r="VXG102" s="342"/>
      <c r="VXH102" s="342"/>
      <c r="VXI102" s="342"/>
      <c r="VXJ102" s="342"/>
      <c r="VXK102" s="342"/>
      <c r="VXL102" s="342"/>
      <c r="VXM102" s="342"/>
      <c r="VXN102" s="342"/>
      <c r="VXO102" s="342"/>
      <c r="VXP102" s="342"/>
      <c r="VXQ102" s="342"/>
      <c r="VXR102" s="342"/>
      <c r="VXS102" s="342"/>
      <c r="VXT102" s="342"/>
      <c r="VXU102" s="342"/>
      <c r="VXV102" s="342"/>
      <c r="VXW102" s="342"/>
      <c r="VXX102" s="342"/>
      <c r="VXY102" s="342"/>
      <c r="VXZ102" s="342"/>
      <c r="VYA102" s="342"/>
      <c r="VYB102" s="342"/>
      <c r="VYC102" s="342"/>
      <c r="VYD102" s="342"/>
      <c r="VYE102" s="342"/>
      <c r="VYF102" s="342"/>
      <c r="VYG102" s="342"/>
      <c r="VYH102" s="342"/>
      <c r="VYI102" s="342"/>
      <c r="VYJ102" s="342"/>
      <c r="VYK102" s="342"/>
      <c r="VYL102" s="342"/>
      <c r="VYM102" s="342"/>
      <c r="VYN102" s="342"/>
      <c r="VYO102" s="342"/>
      <c r="VYP102" s="342"/>
      <c r="VYQ102" s="342"/>
      <c r="VYR102" s="342"/>
      <c r="VYS102" s="342"/>
      <c r="VYT102" s="342"/>
      <c r="VYU102" s="342"/>
      <c r="VYV102" s="342"/>
      <c r="VYW102" s="342"/>
      <c r="VYX102" s="342"/>
      <c r="VYY102" s="342"/>
      <c r="VYZ102" s="342"/>
      <c r="VZA102" s="342"/>
      <c r="VZB102" s="342"/>
      <c r="VZC102" s="342"/>
      <c r="VZD102" s="342"/>
      <c r="VZE102" s="342"/>
      <c r="VZF102" s="342"/>
      <c r="VZG102" s="342"/>
      <c r="VZH102" s="342"/>
      <c r="VZI102" s="342"/>
      <c r="VZJ102" s="342"/>
      <c r="VZK102" s="342"/>
      <c r="VZL102" s="342"/>
      <c r="VZM102" s="342"/>
      <c r="VZN102" s="342"/>
      <c r="VZO102" s="342"/>
      <c r="VZP102" s="342"/>
      <c r="VZQ102" s="342"/>
      <c r="VZR102" s="342"/>
      <c r="VZS102" s="342"/>
      <c r="VZT102" s="342"/>
      <c r="VZU102" s="342"/>
      <c r="VZV102" s="342"/>
      <c r="VZW102" s="342"/>
      <c r="VZX102" s="342"/>
      <c r="VZY102" s="342"/>
      <c r="VZZ102" s="342"/>
      <c r="WAA102" s="342"/>
      <c r="WAB102" s="342"/>
      <c r="WAC102" s="342"/>
      <c r="WAD102" s="342"/>
      <c r="WAE102" s="342"/>
      <c r="WAF102" s="342"/>
      <c r="WAG102" s="342"/>
      <c r="WAH102" s="342"/>
      <c r="WAI102" s="342"/>
      <c r="WAJ102" s="342"/>
      <c r="WAK102" s="342"/>
      <c r="WAL102" s="342"/>
      <c r="WAM102" s="342"/>
      <c r="WAN102" s="342"/>
      <c r="WAO102" s="342"/>
      <c r="WAP102" s="342"/>
      <c r="WAQ102" s="342"/>
      <c r="WAR102" s="342"/>
      <c r="WAS102" s="342"/>
      <c r="WAT102" s="342"/>
      <c r="WAU102" s="342"/>
      <c r="WAV102" s="342"/>
      <c r="WAW102" s="342"/>
      <c r="WAX102" s="342"/>
      <c r="WAY102" s="342"/>
      <c r="WAZ102" s="342"/>
      <c r="WBA102" s="342"/>
      <c r="WBB102" s="342"/>
      <c r="WBC102" s="342"/>
      <c r="WBD102" s="342"/>
      <c r="WBE102" s="342"/>
      <c r="WBF102" s="342"/>
      <c r="WBG102" s="342"/>
      <c r="WBH102" s="342"/>
      <c r="WBI102" s="342"/>
      <c r="WBJ102" s="342"/>
      <c r="WBK102" s="342"/>
      <c r="WBL102" s="342"/>
      <c r="WBM102" s="342"/>
      <c r="WBN102" s="342"/>
      <c r="WBO102" s="342"/>
      <c r="WBP102" s="342"/>
      <c r="WBQ102" s="342"/>
      <c r="WBR102" s="342"/>
      <c r="WBS102" s="342"/>
      <c r="WBT102" s="342"/>
      <c r="WBU102" s="342"/>
      <c r="WBV102" s="342"/>
      <c r="WBW102" s="342"/>
      <c r="WBX102" s="342"/>
      <c r="WBY102" s="342"/>
      <c r="WBZ102" s="342"/>
      <c r="WCA102" s="342"/>
      <c r="WCB102" s="342"/>
      <c r="WCC102" s="342"/>
      <c r="WCD102" s="342"/>
      <c r="WCE102" s="342"/>
      <c r="WCF102" s="342"/>
      <c r="WCG102" s="342"/>
      <c r="WCH102" s="342"/>
      <c r="WCI102" s="342"/>
      <c r="WCJ102" s="342"/>
      <c r="WCK102" s="342"/>
      <c r="WCL102" s="342"/>
      <c r="WCM102" s="342"/>
      <c r="WCN102" s="342"/>
      <c r="WCO102" s="342"/>
      <c r="WCP102" s="342"/>
      <c r="WCQ102" s="342"/>
      <c r="WCR102" s="342"/>
      <c r="WCS102" s="342"/>
      <c r="WCT102" s="342"/>
      <c r="WCU102" s="342"/>
      <c r="WCV102" s="342"/>
      <c r="WCW102" s="342"/>
      <c r="WCX102" s="342"/>
      <c r="WCY102" s="342"/>
      <c r="WCZ102" s="342"/>
      <c r="WDA102" s="342"/>
      <c r="WDB102" s="342"/>
      <c r="WDC102" s="342"/>
      <c r="WDD102" s="342"/>
      <c r="WDE102" s="342"/>
      <c r="WDF102" s="342"/>
      <c r="WDG102" s="342"/>
      <c r="WDH102" s="342"/>
      <c r="WDI102" s="342"/>
      <c r="WDJ102" s="342"/>
      <c r="WDK102" s="342"/>
      <c r="WDL102" s="342"/>
      <c r="WDM102" s="342"/>
      <c r="WDN102" s="342"/>
      <c r="WDO102" s="342"/>
      <c r="WDP102" s="342"/>
      <c r="WDQ102" s="342"/>
      <c r="WDR102" s="342"/>
      <c r="WDS102" s="342"/>
      <c r="WDT102" s="342"/>
      <c r="WDU102" s="342"/>
      <c r="WDV102" s="342"/>
      <c r="WDW102" s="342"/>
      <c r="WDX102" s="342"/>
      <c r="WDY102" s="342"/>
      <c r="WDZ102" s="342"/>
      <c r="WEA102" s="342"/>
      <c r="WEB102" s="342"/>
      <c r="WEC102" s="342"/>
      <c r="WED102" s="342"/>
      <c r="WEE102" s="342"/>
      <c r="WEF102" s="342"/>
      <c r="WEG102" s="342"/>
      <c r="WEH102" s="342"/>
      <c r="WEI102" s="342"/>
      <c r="WEJ102" s="342"/>
      <c r="WEK102" s="342"/>
      <c r="WEL102" s="342"/>
      <c r="WEM102" s="342"/>
      <c r="WEN102" s="342"/>
      <c r="WEO102" s="342"/>
      <c r="WEP102" s="342"/>
      <c r="WEQ102" s="342"/>
      <c r="WER102" s="342"/>
      <c r="WES102" s="342"/>
      <c r="WET102" s="342"/>
      <c r="WEU102" s="342"/>
      <c r="WEV102" s="342"/>
      <c r="WEW102" s="342"/>
      <c r="WEX102" s="342"/>
      <c r="WEY102" s="342"/>
      <c r="WEZ102" s="342"/>
      <c r="WFA102" s="342"/>
      <c r="WFB102" s="342"/>
      <c r="WFC102" s="342"/>
      <c r="WFD102" s="342"/>
      <c r="WFE102" s="342"/>
      <c r="WFF102" s="342"/>
      <c r="WFG102" s="342"/>
      <c r="WFH102" s="342"/>
      <c r="WFI102" s="342"/>
      <c r="WFJ102" s="342"/>
      <c r="WFK102" s="342"/>
      <c r="WFL102" s="342"/>
      <c r="WFM102" s="342"/>
      <c r="WFN102" s="342"/>
      <c r="WFO102" s="342"/>
      <c r="WFP102" s="342"/>
      <c r="WFQ102" s="342"/>
      <c r="WFR102" s="342"/>
      <c r="WFS102" s="342"/>
      <c r="WFT102" s="342"/>
      <c r="WFU102" s="342"/>
      <c r="WFV102" s="342"/>
      <c r="WFW102" s="342"/>
      <c r="WFX102" s="342"/>
      <c r="WFY102" s="342"/>
      <c r="WFZ102" s="342"/>
      <c r="WGA102" s="342"/>
      <c r="WGB102" s="342"/>
      <c r="WGC102" s="342"/>
      <c r="WGD102" s="342"/>
      <c r="WGE102" s="342"/>
      <c r="WGF102" s="342"/>
      <c r="WGG102" s="342"/>
      <c r="WGH102" s="342"/>
      <c r="WGI102" s="342"/>
      <c r="WGJ102" s="342"/>
      <c r="WGK102" s="342"/>
      <c r="WGL102" s="342"/>
      <c r="WGM102" s="342"/>
      <c r="WGN102" s="342"/>
      <c r="WGO102" s="342"/>
      <c r="WGP102" s="342"/>
      <c r="WGQ102" s="342"/>
      <c r="WGR102" s="342"/>
      <c r="WGS102" s="342"/>
      <c r="WGT102" s="342"/>
      <c r="WGU102" s="342"/>
      <c r="WGV102" s="342"/>
      <c r="WGW102" s="342"/>
      <c r="WGX102" s="342"/>
      <c r="WGY102" s="342"/>
      <c r="WGZ102" s="342"/>
      <c r="WHA102" s="342"/>
      <c r="WHB102" s="342"/>
      <c r="WHC102" s="342"/>
      <c r="WHD102" s="342"/>
      <c r="WHE102" s="342"/>
      <c r="WHF102" s="342"/>
      <c r="WHG102" s="342"/>
      <c r="WHH102" s="342"/>
      <c r="WHI102" s="342"/>
      <c r="WHJ102" s="342"/>
      <c r="WHK102" s="342"/>
      <c r="WHL102" s="342"/>
      <c r="WHM102" s="342"/>
      <c r="WHN102" s="342"/>
      <c r="WHO102" s="342"/>
      <c r="WHP102" s="342"/>
      <c r="WHQ102" s="342"/>
      <c r="WHR102" s="342"/>
      <c r="WHS102" s="342"/>
      <c r="WHT102" s="342"/>
      <c r="WHU102" s="342"/>
      <c r="WHV102" s="342"/>
      <c r="WHW102" s="342"/>
      <c r="WHX102" s="342"/>
      <c r="WHY102" s="342"/>
      <c r="WHZ102" s="342"/>
      <c r="WIA102" s="342"/>
      <c r="WIB102" s="342"/>
      <c r="WIC102" s="342"/>
      <c r="WID102" s="342"/>
      <c r="WIE102" s="342"/>
      <c r="WIF102" s="342"/>
      <c r="WIG102" s="342"/>
      <c r="WIH102" s="342"/>
      <c r="WII102" s="342"/>
      <c r="WIJ102" s="342"/>
      <c r="WIK102" s="342"/>
      <c r="WIL102" s="342"/>
      <c r="WIM102" s="342"/>
      <c r="WIN102" s="342"/>
      <c r="WIO102" s="342"/>
      <c r="WIP102" s="342"/>
      <c r="WIQ102" s="342"/>
      <c r="WIR102" s="342"/>
      <c r="WIS102" s="342"/>
      <c r="WIT102" s="342"/>
      <c r="WIU102" s="342"/>
      <c r="WIV102" s="342"/>
      <c r="WIW102" s="342"/>
      <c r="WIX102" s="342"/>
      <c r="WIY102" s="342"/>
      <c r="WIZ102" s="342"/>
      <c r="WJA102" s="342"/>
      <c r="WJB102" s="342"/>
      <c r="WJC102" s="342"/>
      <c r="WJD102" s="342"/>
      <c r="WJE102" s="342"/>
      <c r="WJF102" s="342"/>
      <c r="WJG102" s="342"/>
      <c r="WJH102" s="342"/>
      <c r="WJI102" s="342"/>
      <c r="WJJ102" s="342"/>
      <c r="WJK102" s="342"/>
      <c r="WJL102" s="342"/>
      <c r="WJM102" s="342"/>
      <c r="WJN102" s="342"/>
      <c r="WJO102" s="342"/>
      <c r="WJP102" s="342"/>
      <c r="WJQ102" s="342"/>
      <c r="WJR102" s="342"/>
      <c r="WJS102" s="342"/>
      <c r="WJT102" s="342"/>
      <c r="WJU102" s="342"/>
      <c r="WJV102" s="342"/>
      <c r="WJW102" s="342"/>
      <c r="WJX102" s="342"/>
      <c r="WJY102" s="342"/>
      <c r="WJZ102" s="342"/>
      <c r="WKA102" s="342"/>
      <c r="WKB102" s="342"/>
      <c r="WKC102" s="342"/>
      <c r="WKD102" s="342"/>
      <c r="WKE102" s="342"/>
      <c r="WKF102" s="342"/>
      <c r="WKG102" s="342"/>
      <c r="WKH102" s="342"/>
      <c r="WKI102" s="342"/>
      <c r="WKJ102" s="342"/>
      <c r="WKK102" s="342"/>
      <c r="WKL102" s="342"/>
      <c r="WKM102" s="342"/>
      <c r="WKN102" s="342"/>
      <c r="WKO102" s="342"/>
      <c r="WKP102" s="342"/>
      <c r="WKQ102" s="342"/>
      <c r="WKR102" s="342"/>
      <c r="WKS102" s="342"/>
      <c r="WKT102" s="342"/>
      <c r="WKU102" s="342"/>
      <c r="WKV102" s="342"/>
      <c r="WKW102" s="342"/>
      <c r="WKX102" s="342"/>
      <c r="WKY102" s="342"/>
      <c r="WKZ102" s="342"/>
      <c r="WLA102" s="342"/>
      <c r="WLB102" s="342"/>
      <c r="WLC102" s="342"/>
      <c r="WLD102" s="342"/>
      <c r="WLE102" s="342"/>
      <c r="WLF102" s="342"/>
      <c r="WLG102" s="342"/>
      <c r="WLH102" s="342"/>
      <c r="WLI102" s="342"/>
      <c r="WLJ102" s="342"/>
      <c r="WLK102" s="342"/>
      <c r="WLL102" s="342"/>
      <c r="WLM102" s="342"/>
      <c r="WLN102" s="342"/>
      <c r="WLO102" s="342"/>
      <c r="WLP102" s="342"/>
      <c r="WLQ102" s="342"/>
      <c r="WLR102" s="342"/>
      <c r="WLS102" s="342"/>
      <c r="WLT102" s="342"/>
      <c r="WLU102" s="342"/>
      <c r="WLV102" s="342"/>
      <c r="WLW102" s="342"/>
      <c r="WLX102" s="342"/>
      <c r="WLY102" s="342"/>
      <c r="WLZ102" s="342"/>
      <c r="WMA102" s="342"/>
      <c r="WMB102" s="342"/>
      <c r="WMC102" s="342"/>
      <c r="WMD102" s="342"/>
      <c r="WME102" s="342"/>
      <c r="WMF102" s="342"/>
      <c r="WMG102" s="342"/>
      <c r="WMH102" s="342"/>
      <c r="WMI102" s="342"/>
      <c r="WMJ102" s="342"/>
      <c r="WMK102" s="342"/>
      <c r="WML102" s="342"/>
      <c r="WMM102" s="342"/>
      <c r="WMN102" s="342"/>
      <c r="WMO102" s="342"/>
      <c r="WMP102" s="342"/>
      <c r="WMQ102" s="342"/>
      <c r="WMR102" s="342"/>
      <c r="WMS102" s="342"/>
      <c r="WMT102" s="342"/>
      <c r="WMU102" s="342"/>
      <c r="WMV102" s="342"/>
      <c r="WMW102" s="342"/>
      <c r="WMX102" s="342"/>
      <c r="WMY102" s="342"/>
      <c r="WMZ102" s="342"/>
      <c r="WNA102" s="342"/>
      <c r="WNB102" s="342"/>
      <c r="WNC102" s="342"/>
      <c r="WND102" s="342"/>
      <c r="WNE102" s="342"/>
      <c r="WNF102" s="342"/>
      <c r="WNG102" s="342"/>
      <c r="WNH102" s="342"/>
      <c r="WNI102" s="342"/>
      <c r="WNJ102" s="342"/>
      <c r="WNK102" s="342"/>
      <c r="WNL102" s="342"/>
      <c r="WNM102" s="342"/>
      <c r="WNN102" s="342"/>
      <c r="WNO102" s="342"/>
      <c r="WNP102" s="342"/>
      <c r="WNQ102" s="342"/>
      <c r="WNR102" s="342"/>
      <c r="WNS102" s="342"/>
      <c r="WNT102" s="342"/>
      <c r="WNU102" s="342"/>
      <c r="WNV102" s="342"/>
      <c r="WNW102" s="342"/>
      <c r="WNX102" s="342"/>
      <c r="WNY102" s="342"/>
      <c r="WNZ102" s="342"/>
      <c r="WOA102" s="342"/>
      <c r="WOB102" s="342"/>
      <c r="WOC102" s="342"/>
      <c r="WOD102" s="342"/>
      <c r="WOE102" s="342"/>
      <c r="WOF102" s="342"/>
      <c r="WOG102" s="342"/>
      <c r="WOH102" s="342"/>
      <c r="WOI102" s="342"/>
      <c r="WOJ102" s="342"/>
      <c r="WOK102" s="342"/>
      <c r="WOL102" s="342"/>
      <c r="WOM102" s="342"/>
      <c r="WON102" s="342"/>
      <c r="WOO102" s="342"/>
      <c r="WOP102" s="342"/>
      <c r="WOQ102" s="342"/>
      <c r="WOR102" s="342"/>
      <c r="WOS102" s="342"/>
      <c r="WOT102" s="342"/>
      <c r="WOU102" s="342"/>
      <c r="WOV102" s="342"/>
      <c r="WOW102" s="342"/>
      <c r="WOX102" s="342"/>
      <c r="WOY102" s="342"/>
      <c r="WOZ102" s="342"/>
      <c r="WPA102" s="342"/>
      <c r="WPB102" s="342"/>
      <c r="WPC102" s="342"/>
      <c r="WPD102" s="342"/>
      <c r="WPE102" s="342"/>
      <c r="WPF102" s="342"/>
      <c r="WPG102" s="342"/>
      <c r="WPH102" s="342"/>
      <c r="WPI102" s="342"/>
      <c r="WPJ102" s="342"/>
      <c r="WPK102" s="342"/>
      <c r="WPL102" s="342"/>
      <c r="WPM102" s="342"/>
      <c r="WPN102" s="342"/>
      <c r="WPO102" s="342"/>
      <c r="WPP102" s="342"/>
      <c r="WPQ102" s="342"/>
      <c r="WPR102" s="342"/>
      <c r="WPS102" s="342"/>
      <c r="WPT102" s="342"/>
      <c r="WPU102" s="342"/>
      <c r="WPV102" s="342"/>
      <c r="WPW102" s="342"/>
      <c r="WPX102" s="342"/>
      <c r="WPY102" s="342"/>
      <c r="WPZ102" s="342"/>
      <c r="WQA102" s="342"/>
      <c r="WQB102" s="342"/>
      <c r="WQC102" s="342"/>
      <c r="WQD102" s="342"/>
      <c r="WQE102" s="342"/>
      <c r="WQF102" s="342"/>
      <c r="WQG102" s="342"/>
      <c r="WQH102" s="342"/>
      <c r="WQI102" s="342"/>
      <c r="WQJ102" s="342"/>
      <c r="WQK102" s="342"/>
      <c r="WQL102" s="342"/>
      <c r="WQM102" s="342"/>
      <c r="WQN102" s="342"/>
      <c r="WQO102" s="342"/>
      <c r="WQP102" s="342"/>
      <c r="WQQ102" s="342"/>
      <c r="WQR102" s="342"/>
      <c r="WQS102" s="342"/>
      <c r="WQT102" s="342"/>
      <c r="WQU102" s="342"/>
      <c r="WQV102" s="342"/>
      <c r="WQW102" s="342"/>
      <c r="WQX102" s="342"/>
      <c r="WQY102" s="342"/>
      <c r="WQZ102" s="342"/>
      <c r="WRA102" s="342"/>
      <c r="WRB102" s="342"/>
      <c r="WRC102" s="342"/>
      <c r="WRD102" s="342"/>
      <c r="WRE102" s="342"/>
      <c r="WRF102" s="342"/>
      <c r="WRG102" s="342"/>
      <c r="WRH102" s="342"/>
      <c r="WRI102" s="342"/>
      <c r="WRJ102" s="342"/>
      <c r="WRK102" s="342"/>
      <c r="WRL102" s="342"/>
      <c r="WRM102" s="342"/>
      <c r="WRN102" s="342"/>
      <c r="WRO102" s="342"/>
      <c r="WRP102" s="342"/>
      <c r="WRQ102" s="342"/>
      <c r="WRR102" s="342"/>
      <c r="WRS102" s="342"/>
      <c r="WRT102" s="342"/>
      <c r="WRU102" s="342"/>
      <c r="WRV102" s="342"/>
      <c r="WRW102" s="342"/>
      <c r="WRX102" s="342"/>
      <c r="WRY102" s="342"/>
      <c r="WRZ102" s="342"/>
      <c r="WSA102" s="342"/>
      <c r="WSB102" s="342"/>
      <c r="WSC102" s="342"/>
      <c r="WSD102" s="342"/>
      <c r="WSE102" s="342"/>
      <c r="WSF102" s="342"/>
      <c r="WSG102" s="342"/>
      <c r="WSH102" s="342"/>
      <c r="WSI102" s="342"/>
      <c r="WSJ102" s="342"/>
      <c r="WSK102" s="342"/>
      <c r="WSL102" s="342"/>
      <c r="WSM102" s="342"/>
      <c r="WSN102" s="342"/>
      <c r="WSO102" s="342"/>
      <c r="WSP102" s="342"/>
      <c r="WSQ102" s="342"/>
      <c r="WSR102" s="342"/>
      <c r="WSS102" s="342"/>
      <c r="WST102" s="342"/>
      <c r="WSU102" s="342"/>
      <c r="WSV102" s="342"/>
      <c r="WSW102" s="342"/>
      <c r="WSX102" s="342"/>
      <c r="WSY102" s="342"/>
      <c r="WSZ102" s="342"/>
      <c r="WTA102" s="342"/>
      <c r="WTB102" s="342"/>
      <c r="WTC102" s="342"/>
      <c r="WTD102" s="342"/>
      <c r="WTE102" s="342"/>
      <c r="WTF102" s="342"/>
      <c r="WTG102" s="342"/>
      <c r="WTH102" s="342"/>
      <c r="WTI102" s="342"/>
      <c r="WTJ102" s="342"/>
      <c r="WTK102" s="342"/>
      <c r="WTL102" s="342"/>
      <c r="WTM102" s="342"/>
      <c r="WTN102" s="342"/>
      <c r="WTO102" s="342"/>
      <c r="WTP102" s="342"/>
      <c r="WTQ102" s="342"/>
      <c r="WTR102" s="342"/>
      <c r="WTS102" s="342"/>
      <c r="WTT102" s="342"/>
      <c r="WTU102" s="342"/>
      <c r="WTV102" s="342"/>
      <c r="WTW102" s="342"/>
      <c r="WTX102" s="342"/>
      <c r="WTY102" s="342"/>
      <c r="WTZ102" s="342"/>
      <c r="WUA102" s="342"/>
      <c r="WUB102" s="342"/>
      <c r="WUC102" s="342"/>
      <c r="WUD102" s="342"/>
      <c r="WUE102" s="342"/>
      <c r="WUF102" s="342"/>
      <c r="WUG102" s="342"/>
      <c r="WUH102" s="342"/>
      <c r="WUI102" s="342"/>
      <c r="WUJ102" s="342"/>
      <c r="WUK102" s="342"/>
      <c r="WUL102" s="342"/>
      <c r="WUM102" s="342"/>
      <c r="WUN102" s="342"/>
      <c r="WUO102" s="342"/>
      <c r="WUP102" s="342"/>
      <c r="WUQ102" s="342"/>
      <c r="WUR102" s="342"/>
      <c r="WUS102" s="342"/>
      <c r="WUT102" s="342"/>
      <c r="WUU102" s="342"/>
      <c r="WUV102" s="342"/>
      <c r="WUW102" s="342"/>
      <c r="WUX102" s="342"/>
      <c r="WUY102" s="342"/>
      <c r="WUZ102" s="342"/>
      <c r="WVA102" s="342"/>
      <c r="WVB102" s="342"/>
      <c r="WVC102" s="342"/>
      <c r="WVD102" s="342"/>
      <c r="WVE102" s="342"/>
      <c r="WVF102" s="342"/>
      <c r="WVG102" s="342"/>
      <c r="WVH102" s="342"/>
      <c r="WVI102" s="342"/>
      <c r="WVJ102" s="342"/>
      <c r="WVK102" s="342"/>
      <c r="WVL102" s="342"/>
      <c r="WVM102" s="342"/>
      <c r="WVN102" s="342"/>
      <c r="WVO102" s="342"/>
      <c r="WVP102" s="342"/>
      <c r="WVQ102" s="342"/>
      <c r="WVR102" s="342"/>
      <c r="WVS102" s="342"/>
      <c r="WVT102" s="342"/>
      <c r="WVU102" s="342"/>
      <c r="WVV102" s="342"/>
      <c r="WVW102" s="342"/>
      <c r="WVX102" s="342"/>
      <c r="WVY102" s="342"/>
      <c r="WVZ102" s="342"/>
      <c r="WWA102" s="342"/>
      <c r="WWB102" s="342"/>
      <c r="WWC102" s="342"/>
      <c r="WWD102" s="342"/>
      <c r="WWE102" s="342"/>
      <c r="WWF102" s="342"/>
      <c r="WWG102" s="342"/>
      <c r="WWH102" s="342"/>
      <c r="WWI102" s="342"/>
      <c r="WWJ102" s="342"/>
      <c r="WWK102" s="342"/>
      <c r="WWL102" s="342"/>
      <c r="WWM102" s="342"/>
      <c r="WWN102" s="342"/>
      <c r="WWO102" s="342"/>
      <c r="WWP102" s="342"/>
      <c r="WWQ102" s="342"/>
      <c r="WWR102" s="342"/>
      <c r="WWS102" s="342"/>
      <c r="WWT102" s="342"/>
      <c r="WWU102" s="342"/>
      <c r="WWV102" s="342"/>
      <c r="WWW102" s="342"/>
      <c r="WWX102" s="342"/>
      <c r="WWY102" s="342"/>
      <c r="WWZ102" s="342"/>
      <c r="WXA102" s="342"/>
      <c r="WXB102" s="342"/>
      <c r="WXC102" s="342"/>
      <c r="WXD102" s="342"/>
      <c r="WXE102" s="342"/>
      <c r="WXF102" s="342"/>
      <c r="WXG102" s="342"/>
      <c r="WXH102" s="342"/>
      <c r="WXI102" s="342"/>
      <c r="WXJ102" s="342"/>
      <c r="WXK102" s="342"/>
      <c r="WXL102" s="342"/>
      <c r="WXM102" s="342"/>
      <c r="WXN102" s="342"/>
      <c r="WXO102" s="342"/>
      <c r="WXP102" s="342"/>
      <c r="WXQ102" s="342"/>
      <c r="WXR102" s="342"/>
      <c r="WXS102" s="342"/>
      <c r="WXT102" s="342"/>
      <c r="WXU102" s="342"/>
      <c r="WXV102" s="342"/>
      <c r="WXW102" s="342"/>
      <c r="WXX102" s="342"/>
      <c r="WXY102" s="342"/>
      <c r="WXZ102" s="342"/>
      <c r="WYA102" s="342"/>
      <c r="WYB102" s="342"/>
      <c r="WYC102" s="342"/>
      <c r="WYD102" s="342"/>
      <c r="WYE102" s="342"/>
      <c r="WYF102" s="342"/>
      <c r="WYG102" s="342"/>
      <c r="WYH102" s="342"/>
      <c r="WYI102" s="342"/>
      <c r="WYJ102" s="342"/>
      <c r="WYK102" s="342"/>
      <c r="WYL102" s="342"/>
      <c r="WYM102" s="342"/>
      <c r="WYN102" s="342"/>
      <c r="WYO102" s="342"/>
      <c r="WYP102" s="342"/>
      <c r="WYQ102" s="342"/>
      <c r="WYR102" s="342"/>
      <c r="WYS102" s="342"/>
      <c r="WYT102" s="342"/>
      <c r="WYU102" s="342"/>
      <c r="WYV102" s="342"/>
      <c r="WYW102" s="342"/>
      <c r="WYX102" s="342"/>
      <c r="WYY102" s="342"/>
      <c r="WYZ102" s="342"/>
      <c r="WZA102" s="342"/>
      <c r="WZB102" s="342"/>
      <c r="WZC102" s="342"/>
      <c r="WZD102" s="342"/>
      <c r="WZE102" s="342"/>
      <c r="WZF102" s="342"/>
      <c r="WZG102" s="342"/>
      <c r="WZH102" s="342"/>
      <c r="WZI102" s="342"/>
      <c r="WZJ102" s="342"/>
      <c r="WZK102" s="342"/>
      <c r="WZL102" s="342"/>
      <c r="WZM102" s="342"/>
      <c r="WZN102" s="342"/>
      <c r="WZO102" s="342"/>
      <c r="WZP102" s="342"/>
      <c r="WZQ102" s="342"/>
      <c r="WZR102" s="342"/>
      <c r="WZS102" s="342"/>
      <c r="WZT102" s="342"/>
      <c r="WZU102" s="342"/>
      <c r="WZV102" s="342"/>
      <c r="WZW102" s="342"/>
      <c r="WZX102" s="342"/>
      <c r="WZY102" s="342"/>
      <c r="WZZ102" s="342"/>
      <c r="XAA102" s="342"/>
      <c r="XAB102" s="342"/>
      <c r="XAC102" s="342"/>
      <c r="XAD102" s="342"/>
      <c r="XAE102" s="342"/>
      <c r="XAF102" s="342"/>
      <c r="XAG102" s="342"/>
      <c r="XAH102" s="342"/>
      <c r="XAI102" s="342"/>
      <c r="XAJ102" s="342"/>
      <c r="XAK102" s="342"/>
      <c r="XAL102" s="342"/>
      <c r="XAM102" s="342"/>
      <c r="XAN102" s="342"/>
      <c r="XAO102" s="342"/>
      <c r="XAP102" s="342"/>
      <c r="XAQ102" s="342"/>
      <c r="XAR102" s="342"/>
      <c r="XAS102" s="342"/>
      <c r="XAT102" s="342"/>
      <c r="XAU102" s="342"/>
      <c r="XAV102" s="342"/>
      <c r="XAW102" s="342"/>
      <c r="XAX102" s="342"/>
      <c r="XAY102" s="342"/>
      <c r="XAZ102" s="342"/>
      <c r="XBA102" s="342"/>
      <c r="XBB102" s="342"/>
      <c r="XBC102" s="342"/>
      <c r="XBD102" s="342"/>
      <c r="XBE102" s="342"/>
      <c r="XBF102" s="342"/>
      <c r="XBG102" s="342"/>
      <c r="XBH102" s="342"/>
      <c r="XBI102" s="342"/>
      <c r="XBJ102" s="342"/>
      <c r="XBK102" s="342"/>
      <c r="XBL102" s="342"/>
      <c r="XBM102" s="342"/>
      <c r="XBN102" s="342"/>
      <c r="XBO102" s="342"/>
      <c r="XBP102" s="342"/>
      <c r="XBQ102" s="342"/>
      <c r="XBR102" s="342"/>
      <c r="XBS102" s="342"/>
      <c r="XBT102" s="342"/>
      <c r="XBU102" s="342"/>
      <c r="XBV102" s="342"/>
      <c r="XBW102" s="342"/>
      <c r="XBX102" s="342"/>
      <c r="XBY102" s="342"/>
      <c r="XBZ102" s="342"/>
      <c r="XCA102" s="342"/>
      <c r="XCB102" s="342"/>
      <c r="XCC102" s="342"/>
      <c r="XCD102" s="342"/>
      <c r="XCE102" s="342"/>
      <c r="XCF102" s="342"/>
      <c r="XCG102" s="342"/>
      <c r="XCH102" s="342"/>
      <c r="XCI102" s="342"/>
      <c r="XCJ102" s="342"/>
      <c r="XCK102" s="342"/>
      <c r="XCL102" s="342"/>
      <c r="XCM102" s="342"/>
      <c r="XCN102" s="342"/>
      <c r="XCO102" s="342"/>
      <c r="XCP102" s="342"/>
      <c r="XCQ102" s="342"/>
      <c r="XCR102" s="342"/>
      <c r="XCS102" s="342"/>
      <c r="XCT102" s="342"/>
      <c r="XCU102" s="342"/>
      <c r="XCV102" s="342"/>
      <c r="XCW102" s="342"/>
      <c r="XCX102" s="342"/>
      <c r="XCY102" s="342"/>
      <c r="XCZ102" s="342"/>
      <c r="XDA102" s="342"/>
      <c r="XDB102" s="342"/>
      <c r="XDC102" s="342"/>
      <c r="XDD102" s="342"/>
      <c r="XDE102" s="342"/>
      <c r="XDF102" s="342"/>
      <c r="XDG102" s="342"/>
      <c r="XDH102" s="342"/>
      <c r="XDI102" s="342"/>
      <c r="XDJ102" s="342"/>
      <c r="XDK102" s="342"/>
      <c r="XDL102" s="342"/>
      <c r="XDM102" s="342"/>
      <c r="XDN102" s="342"/>
      <c r="XDO102" s="342"/>
      <c r="XDP102" s="342"/>
      <c r="XDQ102" s="342"/>
      <c r="XDR102" s="342"/>
      <c r="XDS102" s="342"/>
      <c r="XDT102" s="342"/>
      <c r="XDU102" s="342"/>
      <c r="XDV102" s="342"/>
      <c r="XDW102" s="342"/>
      <c r="XDX102" s="342"/>
      <c r="XDY102" s="342"/>
      <c r="XDZ102" s="342"/>
      <c r="XEA102" s="342"/>
      <c r="XEB102" s="342"/>
      <c r="XEC102" s="342"/>
      <c r="XED102" s="342"/>
      <c r="XEE102" s="342"/>
      <c r="XEF102" s="342"/>
      <c r="XEG102" s="342"/>
      <c r="XEH102" s="342"/>
      <c r="XEI102" s="342"/>
      <c r="XEJ102" s="342"/>
      <c r="XEK102" s="342"/>
      <c r="XEL102" s="342"/>
      <c r="XEM102" s="342"/>
      <c r="XEN102" s="342"/>
      <c r="XEO102" s="342"/>
      <c r="XEP102" s="342"/>
      <c r="XEQ102" s="342"/>
      <c r="XER102" s="342"/>
      <c r="XES102" s="342"/>
      <c r="XET102" s="342"/>
      <c r="XEU102" s="342"/>
      <c r="XEV102" s="342"/>
      <c r="XEW102" s="342"/>
      <c r="XEX102" s="342"/>
      <c r="XEY102" s="342"/>
      <c r="XEZ102" s="342"/>
      <c r="XFA102" s="342"/>
      <c r="XFB102" s="342"/>
      <c r="XFC102" s="343"/>
    </row>
    <row r="103" spans="1:16383" ht="17.25" thickBot="1" x14ac:dyDescent="0.35"/>
    <row r="104" spans="1:16383" ht="396.75" customHeight="1" x14ac:dyDescent="0.3">
      <c r="A104" s="329" t="s">
        <v>334</v>
      </c>
      <c r="B104" s="330"/>
      <c r="C104" s="330"/>
      <c r="D104" s="330"/>
      <c r="E104" s="330"/>
      <c r="F104" s="330"/>
      <c r="G104" s="330"/>
      <c r="H104" s="330"/>
      <c r="I104" s="330"/>
      <c r="J104" s="331"/>
    </row>
    <row r="105" spans="1:16383" ht="396.75" customHeight="1" thickBot="1" x14ac:dyDescent="0.35">
      <c r="A105" s="335"/>
      <c r="B105" s="336"/>
      <c r="C105" s="336"/>
      <c r="D105" s="336"/>
      <c r="E105" s="336"/>
      <c r="F105" s="336"/>
      <c r="G105" s="336"/>
      <c r="H105" s="336"/>
      <c r="I105" s="336"/>
      <c r="J105" s="337"/>
    </row>
    <row r="106" spans="1:16383" ht="17.25" thickBot="1" x14ac:dyDescent="0.35"/>
    <row r="107" spans="1:16383" ht="396.75" customHeight="1" x14ac:dyDescent="0.3">
      <c r="A107" s="329" t="s">
        <v>335</v>
      </c>
      <c r="B107" s="330"/>
      <c r="C107" s="330"/>
      <c r="D107" s="330"/>
      <c r="E107" s="330"/>
      <c r="F107" s="330"/>
      <c r="G107" s="330"/>
      <c r="H107" s="330"/>
      <c r="I107" s="330"/>
      <c r="J107" s="331"/>
    </row>
    <row r="108" spans="1:16383" ht="396.75" customHeight="1" x14ac:dyDescent="0.3">
      <c r="A108" s="332"/>
      <c r="B108" s="333"/>
      <c r="C108" s="333"/>
      <c r="D108" s="333"/>
      <c r="E108" s="333"/>
      <c r="F108" s="333"/>
      <c r="G108" s="333"/>
      <c r="H108" s="333"/>
      <c r="I108" s="333"/>
      <c r="J108" s="334"/>
    </row>
    <row r="109" spans="1:16383" ht="396.75" customHeight="1" x14ac:dyDescent="0.3">
      <c r="A109" s="332"/>
      <c r="B109" s="333"/>
      <c r="C109" s="333"/>
      <c r="D109" s="333"/>
      <c r="E109" s="333"/>
      <c r="F109" s="333"/>
      <c r="G109" s="333"/>
      <c r="H109" s="333"/>
      <c r="I109" s="333"/>
      <c r="J109" s="334"/>
    </row>
    <row r="110" spans="1:16383" ht="396.75" customHeight="1" thickBot="1" x14ac:dyDescent="0.35">
      <c r="A110" s="335"/>
      <c r="B110" s="336"/>
      <c r="C110" s="336"/>
      <c r="D110" s="336"/>
      <c r="E110" s="336"/>
      <c r="F110" s="336"/>
      <c r="G110" s="336"/>
      <c r="H110" s="336"/>
      <c r="I110" s="336"/>
      <c r="J110" s="337"/>
    </row>
    <row r="111" spans="1:16383" s="111" customFormat="1" ht="84.95" customHeight="1" thickBot="1" x14ac:dyDescent="0.3">
      <c r="A111" s="338" t="s">
        <v>245</v>
      </c>
      <c r="B111" s="339"/>
      <c r="C111" s="339"/>
      <c r="D111" s="339"/>
      <c r="E111" s="339"/>
      <c r="F111" s="339"/>
      <c r="G111" s="339"/>
      <c r="H111" s="339"/>
      <c r="I111" s="339"/>
      <c r="J111" s="340"/>
      <c r="K111" s="112"/>
      <c r="L111" s="112"/>
      <c r="M111" s="112"/>
      <c r="N111" s="112"/>
      <c r="O111" s="112"/>
      <c r="P111" s="112"/>
      <c r="Q111" s="112"/>
      <c r="R111" s="112"/>
      <c r="S111" s="112"/>
      <c r="T111" s="112"/>
      <c r="U111" s="112"/>
      <c r="V111" s="112"/>
      <c r="W111" s="112"/>
      <c r="X111" s="112"/>
      <c r="Y111" s="112"/>
      <c r="Z111" s="112"/>
      <c r="AA111" s="112"/>
      <c r="AB111" s="112"/>
      <c r="AC111" s="112"/>
      <c r="AD111" s="112"/>
      <c r="AE111" s="112"/>
      <c r="AF111" s="112"/>
      <c r="AG111" s="112"/>
      <c r="AH111" s="112"/>
      <c r="AI111" s="112"/>
      <c r="AJ111" s="112"/>
      <c r="AK111" s="112"/>
      <c r="AL111" s="112"/>
      <c r="AM111" s="112"/>
      <c r="AN111" s="112"/>
      <c r="AO111" s="112"/>
      <c r="AP111" s="112"/>
      <c r="AQ111" s="112"/>
      <c r="AR111" s="112"/>
      <c r="AS111" s="112"/>
      <c r="AT111" s="112"/>
      <c r="AU111" s="112"/>
      <c r="AV111" s="112"/>
      <c r="AW111" s="112"/>
      <c r="AX111" s="112"/>
      <c r="AY111" s="112"/>
      <c r="AZ111" s="112"/>
      <c r="BA111" s="112"/>
      <c r="BB111" s="112"/>
      <c r="BC111" s="112"/>
      <c r="BD111" s="112"/>
      <c r="BE111" s="112"/>
      <c r="BF111" s="112"/>
      <c r="BG111" s="112"/>
      <c r="BH111" s="112"/>
      <c r="BI111" s="112"/>
      <c r="BJ111" s="112"/>
      <c r="BK111" s="112"/>
      <c r="BL111" s="112"/>
      <c r="BM111" s="112"/>
      <c r="BN111" s="112"/>
      <c r="BO111" s="112"/>
      <c r="BP111" s="112"/>
      <c r="BQ111" s="112"/>
      <c r="BR111" s="112"/>
      <c r="BS111" s="112"/>
      <c r="BT111" s="112"/>
      <c r="BU111" s="112"/>
      <c r="BV111" s="112"/>
      <c r="BW111" s="112"/>
      <c r="BX111" s="112"/>
      <c r="BY111" s="112"/>
      <c r="BZ111" s="112"/>
      <c r="CA111" s="112"/>
      <c r="CB111" s="112"/>
      <c r="CC111" s="112"/>
      <c r="CD111" s="112"/>
      <c r="CE111" s="112"/>
      <c r="CF111" s="112"/>
      <c r="CG111" s="112"/>
      <c r="CH111" s="112"/>
      <c r="CI111" s="112"/>
      <c r="CJ111" s="112"/>
      <c r="CK111" s="112"/>
      <c r="CL111" s="112"/>
      <c r="CM111" s="112"/>
      <c r="CN111" s="112"/>
      <c r="CO111" s="112"/>
      <c r="CP111" s="112"/>
      <c r="CQ111" s="112"/>
      <c r="CR111" s="112"/>
      <c r="CS111" s="112"/>
      <c r="CT111" s="112"/>
      <c r="CU111" s="112"/>
      <c r="CV111" s="112"/>
      <c r="CW111" s="112"/>
      <c r="CX111" s="112"/>
      <c r="CY111" s="112"/>
      <c r="CZ111" s="112"/>
      <c r="DA111" s="112"/>
      <c r="DB111" s="112"/>
      <c r="DC111" s="112"/>
      <c r="DD111" s="112"/>
      <c r="DE111" s="112"/>
      <c r="DF111" s="112"/>
      <c r="DG111" s="112"/>
      <c r="DH111" s="112"/>
      <c r="DI111" s="112"/>
      <c r="DJ111" s="112"/>
      <c r="DK111" s="112"/>
      <c r="DL111" s="112"/>
      <c r="DM111" s="112"/>
      <c r="DN111" s="112"/>
      <c r="DO111" s="112"/>
      <c r="DP111" s="112"/>
      <c r="DQ111" s="112"/>
      <c r="DR111" s="112"/>
      <c r="DS111" s="112"/>
      <c r="DT111" s="112"/>
      <c r="DU111" s="112"/>
      <c r="DV111" s="112"/>
      <c r="DW111" s="112"/>
      <c r="DX111" s="112"/>
      <c r="DY111" s="112"/>
      <c r="DZ111" s="112"/>
      <c r="EA111" s="112"/>
      <c r="EB111" s="112"/>
      <c r="EC111" s="112"/>
      <c r="ED111" s="112"/>
      <c r="EE111" s="112"/>
      <c r="EF111" s="112"/>
      <c r="EG111" s="112"/>
      <c r="EH111" s="112"/>
      <c r="EI111" s="112"/>
      <c r="EJ111" s="112"/>
      <c r="EK111" s="112"/>
      <c r="EL111" s="112"/>
      <c r="EM111" s="112"/>
      <c r="EN111" s="112"/>
      <c r="EO111" s="112"/>
      <c r="EP111" s="112"/>
      <c r="EQ111" s="112"/>
      <c r="ER111" s="112"/>
      <c r="ES111" s="112"/>
      <c r="ET111" s="112"/>
      <c r="EU111" s="112"/>
      <c r="EV111" s="112"/>
      <c r="EW111" s="112"/>
      <c r="EX111" s="112"/>
      <c r="EY111" s="112"/>
      <c r="EZ111" s="112"/>
      <c r="FA111" s="112"/>
      <c r="FB111" s="112"/>
      <c r="FC111" s="112"/>
      <c r="FD111" s="112"/>
      <c r="FE111" s="112"/>
      <c r="FF111" s="112"/>
      <c r="FG111" s="112"/>
      <c r="FH111" s="112"/>
      <c r="FI111" s="112"/>
      <c r="FJ111" s="112"/>
      <c r="FK111" s="112"/>
      <c r="FL111" s="112"/>
      <c r="FM111" s="112"/>
      <c r="FN111" s="112"/>
      <c r="FO111" s="112"/>
      <c r="FP111" s="112"/>
      <c r="FQ111" s="112"/>
      <c r="FR111" s="112"/>
      <c r="FS111" s="112"/>
      <c r="FT111" s="112"/>
      <c r="FU111" s="112"/>
      <c r="FV111" s="112"/>
      <c r="FW111" s="112"/>
      <c r="FX111" s="112"/>
      <c r="FY111" s="112"/>
      <c r="FZ111" s="112"/>
      <c r="GA111" s="112"/>
      <c r="GB111" s="112"/>
      <c r="GC111" s="112"/>
      <c r="GD111" s="112"/>
      <c r="GE111" s="112"/>
      <c r="GF111" s="112"/>
      <c r="GG111" s="112"/>
      <c r="GH111" s="112"/>
      <c r="GI111" s="112"/>
      <c r="GJ111" s="112"/>
      <c r="GK111" s="112"/>
      <c r="GL111" s="112"/>
      <c r="GM111" s="112"/>
      <c r="GN111" s="112"/>
      <c r="GO111" s="112"/>
      <c r="GP111" s="112"/>
      <c r="GQ111" s="112"/>
      <c r="GR111" s="112"/>
      <c r="GS111" s="112"/>
      <c r="GT111" s="112"/>
      <c r="GU111" s="112"/>
      <c r="GV111" s="112"/>
      <c r="GW111" s="112"/>
      <c r="GX111" s="112"/>
      <c r="GY111" s="112"/>
      <c r="GZ111" s="112"/>
      <c r="HA111" s="112"/>
      <c r="HB111" s="112"/>
      <c r="HC111" s="112"/>
      <c r="HD111" s="112"/>
      <c r="HE111" s="112"/>
      <c r="HF111" s="112"/>
      <c r="HG111" s="112"/>
      <c r="HH111" s="112"/>
      <c r="HI111" s="112"/>
      <c r="HJ111" s="112"/>
      <c r="HK111" s="112"/>
      <c r="HL111" s="112"/>
      <c r="HM111" s="112"/>
      <c r="HN111" s="112"/>
      <c r="HO111" s="112"/>
      <c r="HP111" s="112"/>
      <c r="HQ111" s="112"/>
      <c r="HR111" s="112"/>
      <c r="HS111" s="112"/>
      <c r="HT111" s="112"/>
      <c r="HU111" s="112"/>
      <c r="HV111" s="112"/>
      <c r="HW111" s="112"/>
      <c r="HX111" s="112"/>
      <c r="HY111" s="112"/>
      <c r="HZ111" s="112"/>
      <c r="IA111" s="112"/>
      <c r="IB111" s="112"/>
      <c r="IC111" s="112"/>
      <c r="ID111" s="112"/>
      <c r="IE111" s="112"/>
      <c r="IF111" s="112"/>
      <c r="IG111" s="112"/>
      <c r="IH111" s="112"/>
      <c r="II111" s="112"/>
      <c r="IJ111" s="112"/>
      <c r="IK111" s="112"/>
      <c r="IL111" s="112"/>
      <c r="IM111" s="112"/>
      <c r="IN111" s="112"/>
      <c r="IO111" s="112"/>
      <c r="IP111" s="112"/>
      <c r="IQ111" s="112"/>
      <c r="IR111" s="112"/>
      <c r="IS111" s="112"/>
      <c r="IT111" s="112"/>
      <c r="IU111" s="112"/>
      <c r="IV111" s="112"/>
      <c r="IW111" s="112"/>
      <c r="IX111" s="112"/>
      <c r="IY111" s="112"/>
      <c r="IZ111" s="112"/>
      <c r="JA111" s="112"/>
      <c r="JB111" s="112"/>
      <c r="JC111" s="112"/>
      <c r="JD111" s="112"/>
      <c r="JE111" s="112"/>
      <c r="JF111" s="112"/>
      <c r="JG111" s="112"/>
      <c r="JH111" s="112"/>
      <c r="JI111" s="112"/>
      <c r="JJ111" s="112"/>
      <c r="JK111" s="112"/>
      <c r="JL111" s="112"/>
      <c r="JM111" s="112"/>
      <c r="JN111" s="112"/>
      <c r="JO111" s="112"/>
      <c r="JP111" s="112"/>
      <c r="JQ111" s="112"/>
      <c r="JR111" s="112"/>
      <c r="JS111" s="112"/>
      <c r="JT111" s="112"/>
      <c r="JU111" s="112"/>
      <c r="JV111" s="112"/>
      <c r="JW111" s="112"/>
      <c r="JX111" s="112"/>
      <c r="JY111" s="112"/>
      <c r="JZ111" s="112"/>
      <c r="KA111" s="112"/>
      <c r="KB111" s="112"/>
      <c r="KC111" s="112"/>
      <c r="KD111" s="112"/>
      <c r="KE111" s="112"/>
      <c r="KF111" s="112"/>
      <c r="KG111" s="112"/>
      <c r="KH111" s="112"/>
      <c r="KI111" s="112"/>
      <c r="KJ111" s="112"/>
      <c r="KK111" s="112"/>
      <c r="KL111" s="112"/>
      <c r="KM111" s="112"/>
      <c r="KN111" s="112"/>
      <c r="KO111" s="112"/>
      <c r="KP111" s="112"/>
      <c r="KQ111" s="112"/>
      <c r="KR111" s="112"/>
      <c r="KS111" s="112"/>
      <c r="KT111" s="112"/>
      <c r="KU111" s="112"/>
      <c r="KV111" s="112"/>
      <c r="KW111" s="112"/>
      <c r="KX111" s="112"/>
      <c r="KY111" s="112"/>
      <c r="KZ111" s="112"/>
      <c r="LA111" s="112"/>
      <c r="LB111" s="112"/>
      <c r="LC111" s="112"/>
      <c r="LD111" s="112"/>
      <c r="LE111" s="112"/>
      <c r="LF111" s="112"/>
      <c r="LG111" s="112"/>
      <c r="LH111" s="112"/>
      <c r="LI111" s="112"/>
      <c r="LJ111" s="112"/>
      <c r="LK111" s="112"/>
      <c r="LL111" s="112"/>
      <c r="LM111" s="112"/>
      <c r="LN111" s="112"/>
      <c r="LO111" s="112"/>
      <c r="LP111" s="112"/>
      <c r="LQ111" s="112"/>
      <c r="LR111" s="112"/>
      <c r="LS111" s="112"/>
      <c r="LT111" s="112"/>
      <c r="LU111" s="112"/>
      <c r="LV111" s="112"/>
      <c r="LW111" s="112"/>
      <c r="LX111" s="112"/>
      <c r="LY111" s="112"/>
      <c r="LZ111" s="112"/>
      <c r="MA111" s="112"/>
      <c r="MB111" s="112"/>
      <c r="MC111" s="112"/>
      <c r="MD111" s="112"/>
      <c r="ME111" s="112"/>
      <c r="MF111" s="112"/>
      <c r="MG111" s="112"/>
      <c r="MH111" s="112"/>
      <c r="MI111" s="112"/>
      <c r="MJ111" s="112"/>
      <c r="MK111" s="112"/>
      <c r="ML111" s="112"/>
      <c r="MM111" s="112"/>
      <c r="MN111" s="112"/>
      <c r="MO111" s="112"/>
      <c r="MP111" s="112"/>
      <c r="MQ111" s="112"/>
      <c r="MR111" s="112"/>
      <c r="MS111" s="112"/>
      <c r="MT111" s="112"/>
      <c r="MU111" s="112"/>
      <c r="MV111" s="112"/>
      <c r="MW111" s="112"/>
      <c r="MX111" s="112"/>
      <c r="MY111" s="112"/>
      <c r="MZ111" s="112"/>
      <c r="NA111" s="112"/>
      <c r="NB111" s="112"/>
      <c r="NC111" s="112"/>
      <c r="ND111" s="112"/>
      <c r="NE111" s="112"/>
      <c r="NF111" s="112"/>
      <c r="NG111" s="112"/>
      <c r="NH111" s="112"/>
      <c r="NI111" s="112"/>
      <c r="NJ111" s="112"/>
      <c r="NK111" s="112"/>
      <c r="NL111" s="112"/>
      <c r="NM111" s="112"/>
      <c r="NN111" s="112"/>
      <c r="NO111" s="112"/>
      <c r="NP111" s="112"/>
      <c r="NQ111" s="112"/>
      <c r="NR111" s="112"/>
      <c r="NS111" s="112"/>
      <c r="NT111" s="112"/>
      <c r="NU111" s="112"/>
      <c r="NV111" s="112"/>
      <c r="NW111" s="112"/>
      <c r="NX111" s="112"/>
      <c r="NY111" s="112"/>
      <c r="NZ111" s="112"/>
      <c r="OA111" s="112"/>
      <c r="OB111" s="112"/>
      <c r="OC111" s="112"/>
      <c r="OD111" s="112"/>
      <c r="OE111" s="112"/>
      <c r="OF111" s="112"/>
      <c r="OG111" s="112"/>
      <c r="OH111" s="112"/>
      <c r="OI111" s="112"/>
      <c r="OJ111" s="112"/>
      <c r="OK111" s="112"/>
      <c r="OL111" s="112"/>
      <c r="OM111" s="112"/>
      <c r="ON111" s="112"/>
      <c r="OO111" s="112"/>
      <c r="OP111" s="112"/>
      <c r="OQ111" s="112"/>
      <c r="OR111" s="112"/>
      <c r="OS111" s="112"/>
      <c r="OT111" s="112"/>
      <c r="OU111" s="112"/>
      <c r="OV111" s="112"/>
      <c r="OW111" s="112"/>
      <c r="OX111" s="112"/>
      <c r="OY111" s="112"/>
      <c r="OZ111" s="112"/>
      <c r="PA111" s="112"/>
      <c r="PB111" s="112"/>
      <c r="PC111" s="112"/>
      <c r="PD111" s="112"/>
      <c r="PE111" s="112"/>
      <c r="PF111" s="112"/>
      <c r="PG111" s="112"/>
      <c r="PH111" s="112"/>
      <c r="PI111" s="112"/>
      <c r="PJ111" s="112"/>
      <c r="PK111" s="112"/>
      <c r="PL111" s="112"/>
      <c r="PM111" s="112"/>
      <c r="PN111" s="112"/>
      <c r="PO111" s="112"/>
      <c r="PP111" s="112"/>
      <c r="PQ111" s="112"/>
      <c r="PR111" s="112"/>
      <c r="PS111" s="112"/>
      <c r="PT111" s="112"/>
      <c r="PU111" s="112"/>
      <c r="PV111" s="112"/>
      <c r="PW111" s="112"/>
      <c r="PX111" s="112"/>
      <c r="PY111" s="112"/>
      <c r="PZ111" s="112"/>
      <c r="QA111" s="112"/>
      <c r="QB111" s="112"/>
      <c r="QC111" s="112"/>
      <c r="QD111" s="112"/>
      <c r="QE111" s="112"/>
      <c r="QF111" s="112"/>
      <c r="QG111" s="112"/>
      <c r="QH111" s="112"/>
      <c r="QI111" s="112"/>
      <c r="QJ111" s="112"/>
      <c r="QK111" s="112"/>
      <c r="QL111" s="112"/>
      <c r="QM111" s="112"/>
      <c r="QN111" s="112"/>
      <c r="QO111" s="112"/>
      <c r="QP111" s="112"/>
      <c r="QQ111" s="112"/>
      <c r="QR111" s="112"/>
      <c r="QS111" s="112"/>
      <c r="QT111" s="112"/>
      <c r="QU111" s="112"/>
      <c r="QV111" s="112"/>
      <c r="QW111" s="112"/>
      <c r="QX111" s="112"/>
      <c r="QY111" s="112"/>
      <c r="QZ111" s="112"/>
      <c r="RA111" s="112"/>
      <c r="RB111" s="112"/>
      <c r="RC111" s="112"/>
      <c r="RD111" s="112"/>
      <c r="RE111" s="112"/>
      <c r="RF111" s="112"/>
      <c r="RG111" s="112"/>
      <c r="RH111" s="112"/>
      <c r="RI111" s="112"/>
      <c r="RJ111" s="112"/>
      <c r="RK111" s="112"/>
      <c r="RL111" s="112"/>
      <c r="RM111" s="112"/>
      <c r="RN111" s="112"/>
      <c r="RO111" s="112"/>
      <c r="RP111" s="112"/>
      <c r="RQ111" s="112"/>
      <c r="RR111" s="112"/>
      <c r="RS111" s="112"/>
      <c r="RT111" s="112"/>
      <c r="RU111" s="112"/>
      <c r="RV111" s="112"/>
      <c r="RW111" s="112"/>
      <c r="RX111" s="112"/>
      <c r="RY111" s="112"/>
      <c r="RZ111" s="112"/>
      <c r="SA111" s="112"/>
      <c r="SB111" s="112"/>
      <c r="SC111" s="112"/>
      <c r="SD111" s="112"/>
      <c r="SE111" s="112"/>
      <c r="SF111" s="112"/>
      <c r="SG111" s="112"/>
      <c r="SH111" s="112"/>
      <c r="SI111" s="112"/>
      <c r="SJ111" s="112"/>
      <c r="SK111" s="112"/>
      <c r="SL111" s="112"/>
      <c r="SM111" s="112"/>
      <c r="SN111" s="112"/>
      <c r="SO111" s="112"/>
      <c r="SP111" s="112"/>
      <c r="SQ111" s="112"/>
      <c r="SR111" s="112"/>
      <c r="SS111" s="112"/>
      <c r="ST111" s="112"/>
      <c r="SU111" s="112"/>
      <c r="SV111" s="112"/>
      <c r="SW111" s="112"/>
      <c r="SX111" s="112"/>
      <c r="SY111" s="112"/>
      <c r="SZ111" s="112"/>
      <c r="TA111" s="112"/>
      <c r="TB111" s="112"/>
      <c r="TC111" s="112"/>
      <c r="TD111" s="112"/>
      <c r="TE111" s="112"/>
      <c r="TF111" s="112"/>
      <c r="TG111" s="112"/>
      <c r="TH111" s="112"/>
      <c r="TI111" s="112"/>
      <c r="TJ111" s="112"/>
      <c r="TK111" s="112"/>
      <c r="TL111" s="112"/>
      <c r="TM111" s="112"/>
      <c r="TN111" s="112"/>
      <c r="TO111" s="112"/>
      <c r="TP111" s="112"/>
      <c r="TQ111" s="112"/>
      <c r="TR111" s="112"/>
      <c r="TS111" s="112"/>
      <c r="TT111" s="112"/>
      <c r="TU111" s="112"/>
      <c r="TV111" s="112"/>
      <c r="TW111" s="112"/>
      <c r="TX111" s="112"/>
      <c r="TY111" s="112"/>
      <c r="TZ111" s="112"/>
      <c r="UA111" s="112"/>
      <c r="UB111" s="112"/>
      <c r="UC111" s="112"/>
      <c r="UD111" s="112"/>
      <c r="UE111" s="112"/>
      <c r="UF111" s="112"/>
      <c r="UG111" s="112"/>
      <c r="UH111" s="112"/>
      <c r="UI111" s="112"/>
      <c r="UJ111" s="112"/>
      <c r="UK111" s="112"/>
      <c r="UL111" s="112"/>
      <c r="UM111" s="112"/>
      <c r="UN111" s="112"/>
      <c r="UO111" s="112"/>
      <c r="UP111" s="112"/>
      <c r="UQ111" s="112"/>
      <c r="UR111" s="112"/>
      <c r="US111" s="112"/>
      <c r="UT111" s="112"/>
      <c r="UU111" s="112"/>
      <c r="UV111" s="112"/>
      <c r="UW111" s="112"/>
      <c r="UX111" s="112"/>
      <c r="UY111" s="112"/>
      <c r="UZ111" s="112"/>
      <c r="VA111" s="112"/>
      <c r="VB111" s="112"/>
      <c r="VC111" s="112"/>
      <c r="VD111" s="112"/>
      <c r="VE111" s="112"/>
      <c r="VF111" s="112"/>
      <c r="VG111" s="112"/>
      <c r="VH111" s="112"/>
      <c r="VI111" s="112"/>
      <c r="VJ111" s="112"/>
      <c r="VK111" s="112"/>
      <c r="VL111" s="112"/>
      <c r="VM111" s="112"/>
      <c r="VN111" s="112"/>
      <c r="VO111" s="112"/>
      <c r="VP111" s="112"/>
      <c r="VQ111" s="112"/>
      <c r="VR111" s="112"/>
      <c r="VS111" s="112"/>
      <c r="VT111" s="112"/>
      <c r="VU111" s="112"/>
      <c r="VV111" s="112"/>
      <c r="VW111" s="112"/>
      <c r="VX111" s="112"/>
      <c r="VY111" s="112"/>
      <c r="VZ111" s="112"/>
      <c r="WA111" s="112"/>
      <c r="WB111" s="112"/>
      <c r="WC111" s="112"/>
      <c r="WD111" s="112"/>
      <c r="WE111" s="112"/>
      <c r="WF111" s="112"/>
      <c r="WG111" s="112"/>
      <c r="WH111" s="112"/>
      <c r="WI111" s="112"/>
      <c r="WJ111" s="112"/>
      <c r="WK111" s="112"/>
      <c r="WL111" s="112"/>
      <c r="WM111" s="112"/>
      <c r="WN111" s="112"/>
      <c r="WO111" s="112"/>
      <c r="WP111" s="112"/>
      <c r="WQ111" s="112"/>
      <c r="WR111" s="112"/>
      <c r="WS111" s="112"/>
      <c r="WT111" s="112"/>
      <c r="WU111" s="112"/>
      <c r="WV111" s="112"/>
      <c r="WW111" s="112"/>
      <c r="WX111" s="112"/>
      <c r="WY111" s="112"/>
      <c r="WZ111" s="112"/>
      <c r="XA111" s="112"/>
      <c r="XB111" s="112"/>
      <c r="XC111" s="112"/>
      <c r="XD111" s="112"/>
      <c r="XE111" s="112"/>
      <c r="XF111" s="112"/>
      <c r="XG111" s="112"/>
      <c r="XH111" s="112"/>
      <c r="XI111" s="112"/>
      <c r="XJ111" s="112"/>
      <c r="XK111" s="112"/>
      <c r="XL111" s="112"/>
      <c r="XM111" s="112"/>
      <c r="XN111" s="112"/>
      <c r="XO111" s="112"/>
      <c r="XP111" s="112"/>
      <c r="XQ111" s="112"/>
      <c r="XR111" s="112"/>
      <c r="XS111" s="112"/>
      <c r="XT111" s="112"/>
      <c r="XU111" s="112"/>
      <c r="XV111" s="112"/>
      <c r="XW111" s="112"/>
      <c r="XX111" s="112"/>
      <c r="XY111" s="112"/>
      <c r="XZ111" s="112"/>
      <c r="YA111" s="112"/>
      <c r="YB111" s="112"/>
      <c r="YC111" s="112"/>
      <c r="YD111" s="112"/>
      <c r="YE111" s="112"/>
      <c r="YF111" s="112"/>
      <c r="YG111" s="112"/>
      <c r="YH111" s="112"/>
      <c r="YI111" s="112"/>
      <c r="YJ111" s="112"/>
      <c r="YK111" s="112"/>
      <c r="YL111" s="112"/>
      <c r="YM111" s="112"/>
      <c r="YN111" s="112"/>
      <c r="YO111" s="112"/>
      <c r="YP111" s="112"/>
      <c r="YQ111" s="112"/>
      <c r="YR111" s="112"/>
      <c r="YS111" s="112"/>
      <c r="YT111" s="112"/>
      <c r="YU111" s="112"/>
      <c r="YV111" s="112"/>
      <c r="YW111" s="112"/>
      <c r="YX111" s="112"/>
      <c r="YY111" s="112"/>
      <c r="YZ111" s="112"/>
      <c r="ZA111" s="112"/>
      <c r="ZB111" s="112"/>
      <c r="ZC111" s="112"/>
      <c r="ZD111" s="112"/>
      <c r="ZE111" s="112"/>
      <c r="ZF111" s="112"/>
      <c r="ZG111" s="112"/>
      <c r="ZH111" s="112"/>
      <c r="ZI111" s="112"/>
      <c r="ZJ111" s="112"/>
      <c r="ZK111" s="112"/>
      <c r="ZL111" s="112"/>
      <c r="ZM111" s="112"/>
      <c r="ZN111" s="112"/>
      <c r="ZO111" s="112"/>
      <c r="ZP111" s="112"/>
      <c r="ZQ111" s="112"/>
      <c r="ZR111" s="112"/>
      <c r="ZS111" s="112"/>
      <c r="ZT111" s="112"/>
      <c r="ZU111" s="112"/>
      <c r="ZV111" s="112"/>
      <c r="ZW111" s="112"/>
      <c r="ZX111" s="112"/>
      <c r="ZY111" s="112"/>
      <c r="ZZ111" s="112"/>
      <c r="AAA111" s="112"/>
      <c r="AAB111" s="112"/>
      <c r="AAC111" s="112"/>
      <c r="AAD111" s="112"/>
      <c r="AAE111" s="112"/>
      <c r="AAF111" s="112"/>
      <c r="AAG111" s="112"/>
      <c r="AAH111" s="112"/>
      <c r="AAI111" s="112"/>
      <c r="AAJ111" s="112"/>
      <c r="AAK111" s="112"/>
      <c r="AAL111" s="112"/>
      <c r="AAM111" s="112"/>
      <c r="AAN111" s="112"/>
      <c r="AAO111" s="112"/>
      <c r="AAP111" s="112"/>
      <c r="AAQ111" s="112"/>
      <c r="AAR111" s="112"/>
      <c r="AAS111" s="112"/>
      <c r="AAT111" s="112"/>
      <c r="AAU111" s="112"/>
      <c r="AAV111" s="112"/>
      <c r="AAW111" s="112"/>
      <c r="AAX111" s="112"/>
      <c r="AAY111" s="112"/>
      <c r="AAZ111" s="112"/>
      <c r="ABA111" s="112"/>
      <c r="ABB111" s="112"/>
      <c r="ABC111" s="112"/>
      <c r="ABD111" s="112"/>
      <c r="ABE111" s="112"/>
      <c r="ABF111" s="112"/>
      <c r="ABG111" s="112"/>
      <c r="ABH111" s="112"/>
      <c r="ABI111" s="112"/>
      <c r="ABJ111" s="112"/>
      <c r="ABK111" s="112"/>
      <c r="ABL111" s="112"/>
      <c r="ABM111" s="112"/>
      <c r="ABN111" s="112"/>
      <c r="ABO111" s="112"/>
      <c r="ABP111" s="112"/>
      <c r="ABQ111" s="112"/>
      <c r="ABR111" s="112"/>
      <c r="ABS111" s="112"/>
      <c r="ABT111" s="112"/>
      <c r="ABU111" s="112"/>
      <c r="ABV111" s="112"/>
      <c r="ABW111" s="112"/>
      <c r="ABX111" s="112"/>
      <c r="ABY111" s="112"/>
      <c r="ABZ111" s="112"/>
      <c r="ACA111" s="112"/>
      <c r="ACB111" s="112"/>
      <c r="ACC111" s="112"/>
      <c r="ACD111" s="112"/>
      <c r="ACE111" s="112"/>
      <c r="ACF111" s="112"/>
      <c r="ACG111" s="112"/>
      <c r="ACH111" s="112"/>
      <c r="ACI111" s="112"/>
      <c r="ACJ111" s="112"/>
      <c r="ACK111" s="112"/>
      <c r="ACL111" s="112"/>
      <c r="ACM111" s="112"/>
      <c r="ACN111" s="112"/>
      <c r="ACO111" s="112"/>
      <c r="ACP111" s="112"/>
      <c r="ACQ111" s="112"/>
      <c r="ACR111" s="112"/>
      <c r="ACS111" s="112"/>
      <c r="ACT111" s="112"/>
      <c r="ACU111" s="112"/>
      <c r="ACV111" s="112"/>
      <c r="ACW111" s="112"/>
      <c r="ACX111" s="112"/>
      <c r="ACY111" s="112"/>
      <c r="ACZ111" s="112"/>
      <c r="ADA111" s="112"/>
      <c r="ADB111" s="112"/>
      <c r="ADC111" s="112"/>
      <c r="ADD111" s="112"/>
      <c r="ADE111" s="112"/>
      <c r="ADF111" s="112"/>
      <c r="ADG111" s="112"/>
      <c r="ADH111" s="112"/>
      <c r="ADI111" s="112"/>
      <c r="ADJ111" s="112"/>
      <c r="ADK111" s="112"/>
      <c r="ADL111" s="112"/>
      <c r="ADM111" s="112"/>
      <c r="ADN111" s="112"/>
      <c r="ADO111" s="112"/>
      <c r="ADP111" s="112"/>
      <c r="ADQ111" s="112"/>
      <c r="ADR111" s="112"/>
      <c r="ADS111" s="112"/>
      <c r="ADT111" s="112"/>
      <c r="ADU111" s="112"/>
      <c r="ADV111" s="112"/>
      <c r="ADW111" s="112"/>
      <c r="ADX111" s="112"/>
      <c r="ADY111" s="112"/>
      <c r="ADZ111" s="112"/>
      <c r="AEA111" s="112"/>
      <c r="AEB111" s="112"/>
      <c r="AEC111" s="112"/>
      <c r="AED111" s="112"/>
      <c r="AEE111" s="112"/>
      <c r="AEF111" s="112"/>
      <c r="AEG111" s="112"/>
      <c r="AEH111" s="112"/>
      <c r="AEI111" s="112"/>
      <c r="AEJ111" s="112"/>
      <c r="AEK111" s="112"/>
      <c r="AEL111" s="112"/>
      <c r="AEM111" s="112"/>
      <c r="AEN111" s="112"/>
      <c r="AEO111" s="112"/>
      <c r="AEP111" s="112"/>
      <c r="AEQ111" s="112"/>
      <c r="AER111" s="112"/>
      <c r="AES111" s="112"/>
      <c r="AET111" s="112"/>
      <c r="AEU111" s="112"/>
      <c r="AEV111" s="112"/>
      <c r="AEW111" s="112"/>
      <c r="AEX111" s="112"/>
      <c r="AEY111" s="112"/>
      <c r="AEZ111" s="112"/>
      <c r="AFA111" s="112"/>
      <c r="AFB111" s="112"/>
      <c r="AFC111" s="112"/>
      <c r="AFD111" s="112"/>
      <c r="AFE111" s="112"/>
      <c r="AFF111" s="112"/>
      <c r="AFG111" s="112"/>
      <c r="AFH111" s="112"/>
      <c r="AFI111" s="112"/>
      <c r="AFJ111" s="112"/>
      <c r="AFK111" s="112"/>
      <c r="AFL111" s="112"/>
      <c r="AFM111" s="112"/>
      <c r="AFN111" s="112"/>
      <c r="AFO111" s="112"/>
      <c r="AFP111" s="112"/>
      <c r="AFQ111" s="112"/>
      <c r="AFR111" s="112"/>
      <c r="AFS111" s="112"/>
      <c r="AFT111" s="112"/>
      <c r="AFU111" s="112"/>
      <c r="AFV111" s="112"/>
      <c r="AFW111" s="112"/>
      <c r="AFX111" s="112"/>
      <c r="AFY111" s="112"/>
      <c r="AFZ111" s="112"/>
      <c r="AGA111" s="112"/>
      <c r="AGB111" s="112"/>
      <c r="AGC111" s="112"/>
      <c r="AGD111" s="112"/>
      <c r="AGE111" s="112"/>
      <c r="AGF111" s="112"/>
      <c r="AGG111" s="112"/>
      <c r="AGH111" s="112"/>
      <c r="AGI111" s="112"/>
      <c r="AGJ111" s="112"/>
      <c r="AGK111" s="112"/>
      <c r="AGL111" s="112"/>
      <c r="AGM111" s="112"/>
      <c r="AGN111" s="112"/>
      <c r="AGO111" s="112"/>
      <c r="AGP111" s="112"/>
      <c r="AGQ111" s="112"/>
      <c r="AGR111" s="112"/>
      <c r="AGS111" s="112"/>
      <c r="AGT111" s="112"/>
      <c r="AGU111" s="112"/>
      <c r="AGV111" s="112"/>
      <c r="AGW111" s="112"/>
      <c r="AGX111" s="112"/>
      <c r="AGY111" s="112"/>
      <c r="AGZ111" s="112"/>
      <c r="AHA111" s="112"/>
      <c r="AHB111" s="112"/>
      <c r="AHC111" s="112"/>
      <c r="AHD111" s="112"/>
      <c r="AHE111" s="112"/>
      <c r="AHF111" s="112"/>
      <c r="AHG111" s="112"/>
      <c r="AHH111" s="112"/>
      <c r="AHI111" s="112"/>
      <c r="AHJ111" s="112"/>
      <c r="AHK111" s="112"/>
      <c r="AHL111" s="112"/>
      <c r="AHM111" s="112"/>
      <c r="AHN111" s="112"/>
      <c r="AHO111" s="112"/>
      <c r="AHP111" s="112"/>
      <c r="AHQ111" s="112"/>
      <c r="AHR111" s="112"/>
      <c r="AHS111" s="112"/>
      <c r="AHT111" s="112"/>
      <c r="AHU111" s="112"/>
      <c r="AHV111" s="112"/>
      <c r="AHW111" s="112"/>
      <c r="AHX111" s="112"/>
      <c r="AHY111" s="112"/>
      <c r="AHZ111" s="112"/>
      <c r="AIA111" s="112"/>
      <c r="AIB111" s="112"/>
      <c r="AIC111" s="112"/>
      <c r="AID111" s="112"/>
      <c r="AIE111" s="112"/>
      <c r="AIF111" s="112"/>
      <c r="AIG111" s="112"/>
      <c r="AIH111" s="112"/>
      <c r="AII111" s="112"/>
      <c r="AIJ111" s="112"/>
      <c r="AIK111" s="112"/>
      <c r="AIL111" s="112"/>
      <c r="AIM111" s="112"/>
      <c r="AIN111" s="112"/>
      <c r="AIO111" s="112"/>
      <c r="AIP111" s="112"/>
      <c r="AIQ111" s="112"/>
      <c r="AIR111" s="112"/>
      <c r="AIS111" s="112"/>
      <c r="AIT111" s="112"/>
      <c r="AIU111" s="112"/>
      <c r="AIV111" s="112"/>
      <c r="AIW111" s="112"/>
      <c r="AIX111" s="112"/>
      <c r="AIY111" s="112"/>
      <c r="AIZ111" s="112"/>
      <c r="AJA111" s="112"/>
      <c r="AJB111" s="112"/>
      <c r="AJC111" s="112"/>
      <c r="AJD111" s="112"/>
      <c r="AJE111" s="112"/>
      <c r="AJF111" s="112"/>
      <c r="AJG111" s="112"/>
      <c r="AJH111" s="112"/>
      <c r="AJI111" s="112"/>
      <c r="AJJ111" s="112"/>
      <c r="AJK111" s="112"/>
      <c r="AJL111" s="112"/>
      <c r="AJM111" s="112"/>
      <c r="AJN111" s="112"/>
      <c r="AJO111" s="112"/>
      <c r="AJP111" s="112"/>
      <c r="AJQ111" s="112"/>
      <c r="AJR111" s="112"/>
      <c r="AJS111" s="112"/>
      <c r="AJT111" s="112"/>
      <c r="AJU111" s="112"/>
      <c r="AJV111" s="112"/>
      <c r="AJW111" s="112"/>
      <c r="AJX111" s="112"/>
      <c r="AJY111" s="112"/>
      <c r="AJZ111" s="112"/>
      <c r="AKA111" s="112"/>
      <c r="AKB111" s="112"/>
      <c r="AKC111" s="112"/>
      <c r="AKD111" s="112"/>
      <c r="AKE111" s="112"/>
      <c r="AKF111" s="112"/>
      <c r="AKG111" s="112"/>
      <c r="AKH111" s="112"/>
      <c r="AKI111" s="112"/>
      <c r="AKJ111" s="112"/>
      <c r="AKK111" s="112"/>
      <c r="AKL111" s="112"/>
      <c r="AKM111" s="112"/>
      <c r="AKN111" s="112"/>
      <c r="AKO111" s="112"/>
      <c r="AKP111" s="112"/>
      <c r="AKQ111" s="112"/>
      <c r="AKR111" s="112"/>
      <c r="AKS111" s="112"/>
      <c r="AKT111" s="112"/>
      <c r="AKU111" s="112"/>
      <c r="AKV111" s="112"/>
      <c r="AKW111" s="112"/>
      <c r="AKX111" s="112"/>
      <c r="AKY111" s="112"/>
      <c r="AKZ111" s="112"/>
      <c r="ALA111" s="112"/>
      <c r="ALB111" s="112"/>
      <c r="ALC111" s="112"/>
      <c r="ALD111" s="112"/>
      <c r="ALE111" s="112"/>
      <c r="ALF111" s="112"/>
      <c r="ALG111" s="112"/>
      <c r="ALH111" s="112"/>
      <c r="ALI111" s="112"/>
      <c r="ALJ111" s="112"/>
      <c r="ALK111" s="112"/>
      <c r="ALL111" s="112"/>
      <c r="ALM111" s="112"/>
      <c r="ALN111" s="112"/>
      <c r="ALO111" s="112"/>
      <c r="ALP111" s="112"/>
      <c r="ALQ111" s="112"/>
      <c r="ALR111" s="112"/>
      <c r="ALS111" s="112"/>
      <c r="ALT111" s="112"/>
      <c r="ALU111" s="112"/>
      <c r="ALV111" s="112"/>
      <c r="ALW111" s="112"/>
      <c r="ALX111" s="112"/>
      <c r="ALY111" s="112"/>
      <c r="ALZ111" s="112"/>
      <c r="AMA111" s="112"/>
      <c r="AMB111" s="112"/>
      <c r="AMC111" s="112"/>
      <c r="AMD111" s="112"/>
      <c r="AME111" s="112"/>
      <c r="AMF111" s="112"/>
      <c r="AMG111" s="112"/>
      <c r="AMH111" s="112"/>
      <c r="AMI111" s="112"/>
      <c r="AMJ111" s="112"/>
      <c r="AMK111" s="112"/>
      <c r="AML111" s="112"/>
      <c r="AMM111" s="112"/>
      <c r="AMN111" s="112"/>
      <c r="AMO111" s="112"/>
      <c r="AMP111" s="112"/>
      <c r="AMQ111" s="112"/>
      <c r="AMR111" s="112"/>
      <c r="AMS111" s="112"/>
      <c r="AMT111" s="112"/>
      <c r="AMU111" s="112"/>
      <c r="AMV111" s="112"/>
      <c r="AMW111" s="112"/>
      <c r="AMX111" s="112"/>
      <c r="AMY111" s="112"/>
      <c r="AMZ111" s="112"/>
      <c r="ANA111" s="112"/>
      <c r="ANB111" s="112"/>
      <c r="ANC111" s="112"/>
      <c r="AND111" s="112"/>
      <c r="ANE111" s="112"/>
      <c r="ANF111" s="112"/>
      <c r="ANG111" s="112"/>
      <c r="ANH111" s="112"/>
      <c r="ANI111" s="112"/>
      <c r="ANJ111" s="112"/>
      <c r="ANK111" s="112"/>
      <c r="ANL111" s="112"/>
      <c r="ANM111" s="112"/>
      <c r="ANN111" s="112"/>
      <c r="ANO111" s="112"/>
      <c r="ANP111" s="112"/>
      <c r="ANQ111" s="112"/>
      <c r="ANR111" s="112"/>
      <c r="ANS111" s="112"/>
      <c r="ANT111" s="112"/>
      <c r="ANU111" s="112"/>
      <c r="ANV111" s="112"/>
      <c r="ANW111" s="112"/>
      <c r="ANX111" s="112"/>
      <c r="ANY111" s="112"/>
      <c r="ANZ111" s="112"/>
      <c r="AOA111" s="112"/>
      <c r="AOB111" s="112"/>
      <c r="AOC111" s="112"/>
      <c r="AOD111" s="112"/>
      <c r="AOE111" s="112"/>
      <c r="AOF111" s="112"/>
      <c r="AOG111" s="112"/>
      <c r="AOH111" s="112"/>
      <c r="AOI111" s="112"/>
      <c r="AOJ111" s="112"/>
      <c r="AOK111" s="112"/>
      <c r="AOL111" s="112"/>
      <c r="AOM111" s="112"/>
      <c r="AON111" s="112"/>
      <c r="AOO111" s="112"/>
      <c r="AOP111" s="112"/>
      <c r="AOQ111" s="112"/>
      <c r="AOR111" s="112"/>
      <c r="AOS111" s="112"/>
      <c r="AOT111" s="112"/>
      <c r="AOU111" s="112"/>
      <c r="AOV111" s="112"/>
      <c r="AOW111" s="112"/>
      <c r="AOX111" s="112"/>
      <c r="AOY111" s="112"/>
      <c r="AOZ111" s="112"/>
      <c r="APA111" s="112"/>
      <c r="APB111" s="112"/>
      <c r="APC111" s="112"/>
      <c r="APD111" s="112"/>
      <c r="APE111" s="112"/>
      <c r="APF111" s="112"/>
      <c r="APG111" s="112"/>
      <c r="APH111" s="112"/>
      <c r="API111" s="112"/>
      <c r="APJ111" s="112"/>
      <c r="APK111" s="112"/>
      <c r="APL111" s="112"/>
      <c r="APM111" s="112"/>
      <c r="APN111" s="112"/>
      <c r="APO111" s="112"/>
      <c r="APP111" s="112"/>
      <c r="APQ111" s="112"/>
      <c r="APR111" s="112"/>
      <c r="APS111" s="112"/>
      <c r="APT111" s="112"/>
      <c r="APU111" s="112"/>
      <c r="APV111" s="112"/>
      <c r="APW111" s="112"/>
      <c r="APX111" s="112"/>
      <c r="APY111" s="112"/>
      <c r="APZ111" s="112"/>
      <c r="AQA111" s="112"/>
      <c r="AQB111" s="112"/>
      <c r="AQC111" s="112"/>
      <c r="AQD111" s="112"/>
      <c r="AQE111" s="112"/>
      <c r="AQF111" s="112"/>
      <c r="AQG111" s="112"/>
      <c r="AQH111" s="112"/>
      <c r="AQI111" s="112"/>
      <c r="AQJ111" s="112"/>
      <c r="AQK111" s="112"/>
      <c r="AQL111" s="112"/>
      <c r="AQM111" s="112"/>
      <c r="AQN111" s="112"/>
      <c r="AQO111" s="112"/>
      <c r="AQP111" s="112"/>
      <c r="AQQ111" s="112"/>
      <c r="AQR111" s="112"/>
      <c r="AQS111" s="112"/>
      <c r="AQT111" s="112"/>
      <c r="AQU111" s="112"/>
      <c r="AQV111" s="112"/>
      <c r="AQW111" s="112"/>
      <c r="AQX111" s="112"/>
      <c r="AQY111" s="112"/>
      <c r="AQZ111" s="112"/>
      <c r="ARA111" s="112"/>
      <c r="ARB111" s="112"/>
      <c r="ARC111" s="112"/>
      <c r="ARD111" s="112"/>
      <c r="ARE111" s="112"/>
      <c r="ARF111" s="112"/>
      <c r="ARG111" s="112"/>
      <c r="ARH111" s="112"/>
      <c r="ARI111" s="112"/>
      <c r="ARJ111" s="112"/>
      <c r="ARK111" s="112"/>
      <c r="ARL111" s="112"/>
      <c r="ARM111" s="112"/>
      <c r="ARN111" s="112"/>
      <c r="ARO111" s="112"/>
      <c r="ARP111" s="112"/>
      <c r="ARQ111" s="112"/>
      <c r="ARR111" s="112"/>
      <c r="ARS111" s="112"/>
      <c r="ART111" s="112"/>
      <c r="ARU111" s="112"/>
      <c r="ARV111" s="112"/>
      <c r="ARW111" s="112"/>
      <c r="ARX111" s="112"/>
      <c r="ARY111" s="112"/>
      <c r="ARZ111" s="112"/>
      <c r="ASA111" s="112"/>
      <c r="ASB111" s="112"/>
      <c r="ASC111" s="112"/>
      <c r="ASD111" s="112"/>
      <c r="ASE111" s="112"/>
      <c r="ASF111" s="112"/>
      <c r="ASG111" s="112"/>
      <c r="ASH111" s="112"/>
      <c r="ASI111" s="112"/>
      <c r="ASJ111" s="112"/>
      <c r="ASK111" s="112"/>
      <c r="ASL111" s="112"/>
      <c r="ASM111" s="112"/>
      <c r="ASN111" s="112"/>
      <c r="ASO111" s="112"/>
      <c r="ASP111" s="112"/>
      <c r="ASQ111" s="112"/>
      <c r="ASR111" s="112"/>
      <c r="ASS111" s="112"/>
      <c r="AST111" s="112"/>
      <c r="ASU111" s="112"/>
      <c r="ASV111" s="112"/>
      <c r="ASW111" s="112"/>
      <c r="ASX111" s="112"/>
      <c r="ASY111" s="112"/>
      <c r="ASZ111" s="112"/>
      <c r="ATA111" s="112"/>
      <c r="ATB111" s="112"/>
      <c r="ATC111" s="112"/>
      <c r="ATD111" s="112"/>
      <c r="ATE111" s="112"/>
      <c r="ATF111" s="112"/>
      <c r="ATG111" s="112"/>
      <c r="ATH111" s="112"/>
      <c r="ATI111" s="112"/>
      <c r="ATJ111" s="112"/>
      <c r="ATK111" s="112"/>
      <c r="ATL111" s="112"/>
      <c r="ATM111" s="112"/>
      <c r="ATN111" s="112"/>
      <c r="ATO111" s="112"/>
      <c r="ATP111" s="112"/>
      <c r="ATQ111" s="112"/>
      <c r="ATR111" s="112"/>
      <c r="ATS111" s="112"/>
      <c r="ATT111" s="112"/>
      <c r="ATU111" s="112"/>
      <c r="ATV111" s="112"/>
      <c r="ATW111" s="112"/>
      <c r="ATX111" s="112"/>
      <c r="ATY111" s="112"/>
      <c r="ATZ111" s="112"/>
      <c r="AUA111" s="112"/>
      <c r="AUB111" s="112"/>
      <c r="AUC111" s="112"/>
      <c r="AUD111" s="112"/>
      <c r="AUE111" s="112"/>
      <c r="AUF111" s="112"/>
      <c r="AUG111" s="112"/>
      <c r="AUH111" s="112"/>
      <c r="AUI111" s="112"/>
      <c r="AUJ111" s="112"/>
      <c r="AUK111" s="112"/>
      <c r="AUL111" s="112"/>
      <c r="AUM111" s="112"/>
      <c r="AUN111" s="112"/>
      <c r="AUO111" s="112"/>
      <c r="AUP111" s="112"/>
      <c r="AUQ111" s="112"/>
      <c r="AUR111" s="112"/>
      <c r="AUS111" s="112"/>
      <c r="AUT111" s="112"/>
      <c r="AUU111" s="112"/>
      <c r="AUV111" s="112"/>
      <c r="AUW111" s="112"/>
      <c r="AUX111" s="112"/>
      <c r="AUY111" s="112"/>
      <c r="AUZ111" s="112"/>
      <c r="AVA111" s="112"/>
      <c r="AVB111" s="112"/>
      <c r="AVC111" s="112"/>
      <c r="AVD111" s="112"/>
      <c r="AVE111" s="112"/>
      <c r="AVF111" s="112"/>
      <c r="AVG111" s="112"/>
      <c r="AVH111" s="112"/>
      <c r="AVI111" s="112"/>
      <c r="AVJ111" s="112"/>
      <c r="AVK111" s="112"/>
      <c r="AVL111" s="112"/>
      <c r="AVM111" s="112"/>
      <c r="AVN111" s="112"/>
      <c r="AVO111" s="112"/>
      <c r="AVP111" s="112"/>
      <c r="AVQ111" s="112"/>
      <c r="AVR111" s="112"/>
      <c r="AVS111" s="112"/>
      <c r="AVT111" s="112"/>
      <c r="AVU111" s="112"/>
      <c r="AVV111" s="112"/>
      <c r="AVW111" s="112"/>
      <c r="AVX111" s="112"/>
      <c r="AVY111" s="112"/>
      <c r="AVZ111" s="112"/>
      <c r="AWA111" s="112"/>
      <c r="AWB111" s="112"/>
      <c r="AWC111" s="112"/>
      <c r="AWD111" s="112"/>
      <c r="AWE111" s="112"/>
      <c r="AWF111" s="112"/>
      <c r="AWG111" s="112"/>
      <c r="AWH111" s="112"/>
      <c r="AWI111" s="112"/>
      <c r="AWJ111" s="112"/>
      <c r="AWK111" s="112"/>
      <c r="AWL111" s="112"/>
      <c r="AWM111" s="112"/>
      <c r="AWN111" s="112"/>
      <c r="AWO111" s="112"/>
      <c r="AWP111" s="112"/>
      <c r="AWQ111" s="112"/>
      <c r="AWR111" s="112"/>
      <c r="AWS111" s="112"/>
      <c r="AWT111" s="112"/>
      <c r="AWU111" s="112"/>
      <c r="AWV111" s="112"/>
      <c r="AWW111" s="112"/>
      <c r="AWX111" s="112"/>
      <c r="AWY111" s="112"/>
      <c r="AWZ111" s="112"/>
      <c r="AXA111" s="112"/>
      <c r="AXB111" s="112"/>
      <c r="AXC111" s="112"/>
      <c r="AXD111" s="112"/>
      <c r="AXE111" s="112"/>
      <c r="AXF111" s="112"/>
      <c r="AXG111" s="112"/>
      <c r="AXH111" s="112"/>
      <c r="AXI111" s="112"/>
      <c r="AXJ111" s="112"/>
      <c r="AXK111" s="112"/>
      <c r="AXL111" s="112"/>
      <c r="AXM111" s="112"/>
      <c r="AXN111" s="112"/>
      <c r="AXO111" s="112"/>
      <c r="AXP111" s="112"/>
      <c r="AXQ111" s="112"/>
      <c r="AXR111" s="112"/>
      <c r="AXS111" s="112"/>
      <c r="AXT111" s="112"/>
      <c r="AXU111" s="112"/>
      <c r="AXV111" s="112"/>
      <c r="AXW111" s="112"/>
      <c r="AXX111" s="112"/>
      <c r="AXY111" s="112"/>
      <c r="AXZ111" s="112"/>
      <c r="AYA111" s="112"/>
      <c r="AYB111" s="112"/>
      <c r="AYC111" s="112"/>
      <c r="AYD111" s="112"/>
      <c r="AYE111" s="112"/>
      <c r="AYF111" s="112"/>
      <c r="AYG111" s="112"/>
      <c r="AYH111" s="112"/>
      <c r="AYI111" s="112"/>
      <c r="AYJ111" s="112"/>
      <c r="AYK111" s="112"/>
      <c r="AYL111" s="112"/>
      <c r="AYM111" s="112"/>
      <c r="AYN111" s="112"/>
      <c r="AYO111" s="112"/>
      <c r="AYP111" s="112"/>
      <c r="AYQ111" s="112"/>
      <c r="AYR111" s="112"/>
      <c r="AYS111" s="112"/>
      <c r="AYT111" s="112"/>
      <c r="AYU111" s="112"/>
      <c r="AYV111" s="112"/>
      <c r="AYW111" s="112"/>
      <c r="AYX111" s="112"/>
      <c r="AYY111" s="112"/>
      <c r="AYZ111" s="112"/>
      <c r="AZA111" s="112"/>
      <c r="AZB111" s="112"/>
      <c r="AZC111" s="112"/>
      <c r="AZD111" s="112"/>
      <c r="AZE111" s="112"/>
      <c r="AZF111" s="112"/>
      <c r="AZG111" s="112"/>
      <c r="AZH111" s="112"/>
      <c r="AZI111" s="112"/>
      <c r="AZJ111" s="112"/>
      <c r="AZK111" s="112"/>
      <c r="AZL111" s="112"/>
      <c r="AZM111" s="112"/>
      <c r="AZN111" s="112"/>
      <c r="AZO111" s="112"/>
      <c r="AZP111" s="112"/>
      <c r="AZQ111" s="112"/>
      <c r="AZR111" s="112"/>
      <c r="AZS111" s="112"/>
      <c r="AZT111" s="112"/>
      <c r="AZU111" s="112"/>
      <c r="AZV111" s="112"/>
      <c r="AZW111" s="112"/>
      <c r="AZX111" s="112"/>
      <c r="AZY111" s="112"/>
      <c r="AZZ111" s="112"/>
      <c r="BAA111" s="112"/>
      <c r="BAB111" s="112"/>
      <c r="BAC111" s="112"/>
      <c r="BAD111" s="112"/>
      <c r="BAE111" s="112"/>
      <c r="BAF111" s="112"/>
      <c r="BAG111" s="112"/>
      <c r="BAH111" s="112"/>
      <c r="BAI111" s="112"/>
      <c r="BAJ111" s="112"/>
      <c r="BAK111" s="112"/>
      <c r="BAL111" s="112"/>
      <c r="BAM111" s="112"/>
      <c r="BAN111" s="112"/>
      <c r="BAO111" s="112"/>
      <c r="BAP111" s="112"/>
      <c r="BAQ111" s="112"/>
      <c r="BAR111" s="112"/>
      <c r="BAS111" s="112"/>
      <c r="BAT111" s="112"/>
      <c r="BAU111" s="112"/>
      <c r="BAV111" s="112"/>
      <c r="BAW111" s="112"/>
      <c r="BAX111" s="112"/>
      <c r="BAY111" s="112"/>
      <c r="BAZ111" s="112"/>
      <c r="BBA111" s="112"/>
      <c r="BBB111" s="112"/>
      <c r="BBC111" s="112"/>
      <c r="BBD111" s="112"/>
      <c r="BBE111" s="112"/>
      <c r="BBF111" s="112"/>
      <c r="BBG111" s="112"/>
      <c r="BBH111" s="112"/>
      <c r="BBI111" s="112"/>
      <c r="BBJ111" s="112"/>
      <c r="BBK111" s="112"/>
      <c r="BBL111" s="112"/>
      <c r="BBM111" s="112"/>
      <c r="BBN111" s="112"/>
      <c r="BBO111" s="112"/>
      <c r="BBP111" s="112"/>
      <c r="BBQ111" s="112"/>
      <c r="BBR111" s="112"/>
      <c r="BBS111" s="112"/>
      <c r="BBT111" s="112"/>
      <c r="BBU111" s="112"/>
      <c r="BBV111" s="112"/>
      <c r="BBW111" s="112"/>
      <c r="BBX111" s="112"/>
      <c r="BBY111" s="112"/>
      <c r="BBZ111" s="112"/>
      <c r="BCA111" s="112"/>
      <c r="BCB111" s="112"/>
      <c r="BCC111" s="112"/>
      <c r="BCD111" s="112"/>
      <c r="BCE111" s="112"/>
      <c r="BCF111" s="112"/>
      <c r="BCG111" s="112"/>
      <c r="BCH111" s="112"/>
      <c r="BCI111" s="112"/>
      <c r="BCJ111" s="112"/>
      <c r="BCK111" s="112"/>
      <c r="BCL111" s="112"/>
      <c r="BCM111" s="112"/>
      <c r="BCN111" s="112"/>
      <c r="BCO111" s="112"/>
      <c r="BCP111" s="112"/>
      <c r="BCQ111" s="112"/>
      <c r="BCR111" s="112"/>
      <c r="BCS111" s="112"/>
      <c r="BCT111" s="112"/>
      <c r="BCU111" s="112"/>
      <c r="BCV111" s="112"/>
      <c r="BCW111" s="112"/>
      <c r="BCX111" s="112"/>
      <c r="BCY111" s="112"/>
      <c r="BCZ111" s="112"/>
      <c r="BDA111" s="112"/>
      <c r="BDB111" s="112"/>
      <c r="BDC111" s="112"/>
      <c r="BDD111" s="112"/>
      <c r="BDE111" s="112"/>
      <c r="BDF111" s="112"/>
      <c r="BDG111" s="112"/>
      <c r="BDH111" s="112"/>
      <c r="BDI111" s="112"/>
      <c r="BDJ111" s="112"/>
      <c r="BDK111" s="112"/>
      <c r="BDL111" s="112"/>
      <c r="BDM111" s="112"/>
      <c r="BDN111" s="112"/>
      <c r="BDO111" s="112"/>
      <c r="BDP111" s="112"/>
      <c r="BDQ111" s="112"/>
      <c r="BDR111" s="112"/>
      <c r="BDS111" s="112"/>
      <c r="BDT111" s="112"/>
      <c r="BDU111" s="112"/>
      <c r="BDV111" s="112"/>
      <c r="BDW111" s="112"/>
      <c r="BDX111" s="112"/>
      <c r="BDY111" s="112"/>
      <c r="BDZ111" s="112"/>
      <c r="BEA111" s="112"/>
      <c r="BEB111" s="112"/>
      <c r="BEC111" s="112"/>
      <c r="BED111" s="112"/>
      <c r="BEE111" s="112"/>
      <c r="BEF111" s="112"/>
      <c r="BEG111" s="112"/>
      <c r="BEH111" s="112"/>
      <c r="BEI111" s="112"/>
      <c r="BEJ111" s="112"/>
      <c r="BEK111" s="112"/>
      <c r="BEL111" s="112"/>
      <c r="BEM111" s="112"/>
      <c r="BEN111" s="112"/>
      <c r="BEO111" s="112"/>
      <c r="BEP111" s="112"/>
      <c r="BEQ111" s="112"/>
      <c r="BER111" s="112"/>
      <c r="BES111" s="112"/>
      <c r="BET111" s="112"/>
      <c r="BEU111" s="112"/>
      <c r="BEV111" s="112"/>
      <c r="BEW111" s="112"/>
      <c r="BEX111" s="112"/>
      <c r="BEY111" s="112"/>
      <c r="BEZ111" s="112"/>
      <c r="BFA111" s="112"/>
      <c r="BFB111" s="112"/>
      <c r="BFC111" s="112"/>
      <c r="BFD111" s="112"/>
      <c r="BFE111" s="112"/>
      <c r="BFF111" s="112"/>
      <c r="BFG111" s="112"/>
      <c r="BFH111" s="112"/>
      <c r="BFI111" s="112"/>
      <c r="BFJ111" s="112"/>
      <c r="BFK111" s="112"/>
      <c r="BFL111" s="112"/>
      <c r="BFM111" s="112"/>
      <c r="BFN111" s="112"/>
      <c r="BFO111" s="112"/>
      <c r="BFP111" s="112"/>
      <c r="BFQ111" s="112"/>
      <c r="BFR111" s="112"/>
      <c r="BFS111" s="112"/>
      <c r="BFT111" s="112"/>
      <c r="BFU111" s="112"/>
      <c r="BFV111" s="112"/>
      <c r="BFW111" s="112"/>
      <c r="BFX111" s="112"/>
      <c r="BFY111" s="112"/>
      <c r="BFZ111" s="112"/>
      <c r="BGA111" s="112"/>
      <c r="BGB111" s="112"/>
      <c r="BGC111" s="112"/>
      <c r="BGD111" s="112"/>
      <c r="BGE111" s="112"/>
      <c r="BGF111" s="112"/>
      <c r="BGG111" s="112"/>
      <c r="BGH111" s="112"/>
      <c r="BGI111" s="112"/>
      <c r="BGJ111" s="112"/>
      <c r="BGK111" s="112"/>
      <c r="BGL111" s="112"/>
      <c r="BGM111" s="112"/>
      <c r="BGN111" s="112"/>
      <c r="BGO111" s="112"/>
      <c r="BGP111" s="112"/>
      <c r="BGQ111" s="112"/>
      <c r="BGR111" s="112"/>
      <c r="BGS111" s="112"/>
      <c r="BGT111" s="112"/>
      <c r="BGU111" s="112"/>
      <c r="BGV111" s="112"/>
      <c r="BGW111" s="112"/>
      <c r="BGX111" s="112"/>
      <c r="BGY111" s="112"/>
      <c r="BGZ111" s="112"/>
      <c r="BHA111" s="112"/>
      <c r="BHB111" s="112"/>
      <c r="BHC111" s="112"/>
      <c r="BHD111" s="112"/>
      <c r="BHE111" s="112"/>
      <c r="BHF111" s="112"/>
      <c r="BHG111" s="112"/>
      <c r="BHH111" s="112"/>
      <c r="BHI111" s="112"/>
      <c r="BHJ111" s="112"/>
      <c r="BHK111" s="112"/>
      <c r="BHL111" s="112"/>
      <c r="BHM111" s="112"/>
      <c r="BHN111" s="112"/>
      <c r="BHO111" s="112"/>
      <c r="BHP111" s="112"/>
      <c r="BHQ111" s="112"/>
      <c r="BHR111" s="112"/>
      <c r="BHS111" s="112"/>
      <c r="BHT111" s="112"/>
      <c r="BHU111" s="112"/>
      <c r="BHV111" s="112"/>
      <c r="BHW111" s="112"/>
      <c r="BHX111" s="112"/>
      <c r="BHY111" s="112"/>
      <c r="BHZ111" s="112"/>
      <c r="BIA111" s="112"/>
      <c r="BIB111" s="112"/>
      <c r="BIC111" s="112"/>
      <c r="BID111" s="112"/>
      <c r="BIE111" s="112"/>
      <c r="BIF111" s="112"/>
      <c r="BIG111" s="112"/>
      <c r="BIH111" s="112"/>
      <c r="BII111" s="112"/>
      <c r="BIJ111" s="112"/>
      <c r="BIK111" s="112"/>
      <c r="BIL111" s="112"/>
      <c r="BIM111" s="112"/>
      <c r="BIN111" s="112"/>
      <c r="BIO111" s="112"/>
      <c r="BIP111" s="112"/>
      <c r="BIQ111" s="112"/>
      <c r="BIR111" s="112"/>
      <c r="BIS111" s="112"/>
      <c r="BIT111" s="112"/>
      <c r="BIU111" s="112"/>
      <c r="BIV111" s="112"/>
      <c r="BIW111" s="112"/>
      <c r="BIX111" s="112"/>
      <c r="BIY111" s="112"/>
      <c r="BIZ111" s="112"/>
      <c r="BJA111" s="112"/>
      <c r="BJB111" s="112"/>
      <c r="BJC111" s="112"/>
      <c r="BJD111" s="112"/>
      <c r="BJE111" s="112"/>
      <c r="BJF111" s="112"/>
      <c r="BJG111" s="112"/>
      <c r="BJH111" s="112"/>
      <c r="BJI111" s="112"/>
      <c r="BJJ111" s="112"/>
      <c r="BJK111" s="112"/>
      <c r="BJL111" s="112"/>
      <c r="BJM111" s="112"/>
      <c r="BJN111" s="112"/>
      <c r="BJO111" s="112"/>
      <c r="BJP111" s="112"/>
      <c r="BJQ111" s="112"/>
      <c r="BJR111" s="112"/>
      <c r="BJS111" s="112"/>
      <c r="BJT111" s="112"/>
      <c r="BJU111" s="112"/>
      <c r="BJV111" s="112"/>
      <c r="BJW111" s="112"/>
      <c r="BJX111" s="112"/>
      <c r="BJY111" s="112"/>
      <c r="BJZ111" s="112"/>
      <c r="BKA111" s="112"/>
      <c r="BKB111" s="112"/>
      <c r="BKC111" s="112"/>
      <c r="BKD111" s="112"/>
      <c r="BKE111" s="112"/>
      <c r="BKF111" s="112"/>
      <c r="BKG111" s="112"/>
      <c r="BKH111" s="112"/>
      <c r="BKI111" s="112"/>
      <c r="BKJ111" s="112"/>
      <c r="BKK111" s="112"/>
      <c r="BKL111" s="112"/>
      <c r="BKM111" s="112"/>
      <c r="BKN111" s="112"/>
      <c r="BKO111" s="112"/>
      <c r="BKP111" s="112"/>
      <c r="BKQ111" s="112"/>
      <c r="BKR111" s="112"/>
      <c r="BKS111" s="112"/>
      <c r="BKT111" s="112"/>
      <c r="BKU111" s="112"/>
      <c r="BKV111" s="112"/>
      <c r="BKW111" s="112"/>
      <c r="BKX111" s="112"/>
      <c r="BKY111" s="112"/>
      <c r="BKZ111" s="112"/>
      <c r="BLA111" s="112"/>
      <c r="BLB111" s="112"/>
      <c r="BLC111" s="112"/>
      <c r="BLD111" s="112"/>
      <c r="BLE111" s="112"/>
      <c r="BLF111" s="112"/>
      <c r="BLG111" s="112"/>
      <c r="BLH111" s="112"/>
      <c r="BLI111" s="112"/>
      <c r="BLJ111" s="112"/>
      <c r="BLK111" s="112"/>
      <c r="BLL111" s="112"/>
      <c r="BLM111" s="112"/>
      <c r="BLN111" s="112"/>
      <c r="BLO111" s="112"/>
      <c r="BLP111" s="112"/>
      <c r="BLQ111" s="112"/>
      <c r="BLR111" s="112"/>
      <c r="BLS111" s="112"/>
      <c r="BLT111" s="112"/>
      <c r="BLU111" s="112"/>
      <c r="BLV111" s="112"/>
      <c r="BLW111" s="112"/>
      <c r="BLX111" s="112"/>
      <c r="BLY111" s="112"/>
      <c r="BLZ111" s="112"/>
      <c r="BMA111" s="112"/>
      <c r="BMB111" s="112"/>
      <c r="BMC111" s="112"/>
      <c r="BMD111" s="112"/>
      <c r="BME111" s="112"/>
      <c r="BMF111" s="112"/>
      <c r="BMG111" s="112"/>
      <c r="BMH111" s="112"/>
      <c r="BMI111" s="112"/>
      <c r="BMJ111" s="112"/>
      <c r="BMK111" s="112"/>
      <c r="BML111" s="112"/>
      <c r="BMM111" s="112"/>
      <c r="BMN111" s="112"/>
      <c r="BMO111" s="112"/>
      <c r="BMP111" s="112"/>
      <c r="BMQ111" s="112"/>
      <c r="BMR111" s="112"/>
      <c r="BMS111" s="112"/>
      <c r="BMT111" s="112"/>
      <c r="BMU111" s="112"/>
      <c r="BMV111" s="112"/>
      <c r="BMW111" s="112"/>
      <c r="BMX111" s="112"/>
      <c r="BMY111" s="112"/>
      <c r="BMZ111" s="112"/>
      <c r="BNA111" s="112"/>
      <c r="BNB111" s="112"/>
      <c r="BNC111" s="112"/>
      <c r="BND111" s="112"/>
      <c r="BNE111" s="112"/>
      <c r="BNF111" s="112"/>
      <c r="BNG111" s="112"/>
      <c r="BNH111" s="112"/>
      <c r="BNI111" s="112"/>
      <c r="BNJ111" s="112"/>
      <c r="BNK111" s="112"/>
      <c r="BNL111" s="112"/>
      <c r="BNM111" s="112"/>
      <c r="BNN111" s="112"/>
      <c r="BNO111" s="112"/>
      <c r="BNP111" s="112"/>
      <c r="BNQ111" s="112"/>
      <c r="BNR111" s="112"/>
      <c r="BNS111" s="112"/>
      <c r="BNT111" s="112"/>
      <c r="BNU111" s="112"/>
      <c r="BNV111" s="112"/>
      <c r="BNW111" s="112"/>
      <c r="BNX111" s="112"/>
      <c r="BNY111" s="112"/>
      <c r="BNZ111" s="112"/>
      <c r="BOA111" s="112"/>
      <c r="BOB111" s="112"/>
      <c r="BOC111" s="112"/>
      <c r="BOD111" s="112"/>
      <c r="BOE111" s="112"/>
      <c r="BOF111" s="112"/>
      <c r="BOG111" s="112"/>
      <c r="BOH111" s="112"/>
      <c r="BOI111" s="112"/>
      <c r="BOJ111" s="112"/>
      <c r="BOK111" s="112"/>
      <c r="BOL111" s="112"/>
      <c r="BOM111" s="112"/>
      <c r="BON111" s="112"/>
      <c r="BOO111" s="112"/>
      <c r="BOP111" s="112"/>
      <c r="BOQ111" s="112"/>
      <c r="BOR111" s="112"/>
      <c r="BOS111" s="112"/>
      <c r="BOT111" s="112"/>
      <c r="BOU111" s="112"/>
      <c r="BOV111" s="112"/>
      <c r="BOW111" s="112"/>
      <c r="BOX111" s="112"/>
      <c r="BOY111" s="112"/>
      <c r="BOZ111" s="112"/>
      <c r="BPA111" s="112"/>
      <c r="BPB111" s="112"/>
      <c r="BPC111" s="112"/>
      <c r="BPD111" s="112"/>
      <c r="BPE111" s="112"/>
      <c r="BPF111" s="112"/>
      <c r="BPG111" s="112"/>
      <c r="BPH111" s="112"/>
      <c r="BPI111" s="112"/>
      <c r="BPJ111" s="112"/>
      <c r="BPK111" s="112"/>
      <c r="BPL111" s="112"/>
      <c r="BPM111" s="112"/>
      <c r="BPN111" s="112"/>
      <c r="BPO111" s="112"/>
      <c r="BPP111" s="112"/>
      <c r="BPQ111" s="112"/>
      <c r="BPR111" s="112"/>
      <c r="BPS111" s="112"/>
      <c r="BPT111" s="112"/>
      <c r="BPU111" s="112"/>
      <c r="BPV111" s="112"/>
      <c r="BPW111" s="112"/>
      <c r="BPX111" s="112"/>
      <c r="BPY111" s="112"/>
      <c r="BPZ111" s="112"/>
      <c r="BQA111" s="112"/>
      <c r="BQB111" s="112"/>
      <c r="BQC111" s="112"/>
      <c r="BQD111" s="112"/>
      <c r="BQE111" s="112"/>
      <c r="BQF111" s="112"/>
      <c r="BQG111" s="112"/>
      <c r="BQH111" s="112"/>
      <c r="BQI111" s="112"/>
      <c r="BQJ111" s="112"/>
      <c r="BQK111" s="112"/>
      <c r="BQL111" s="112"/>
      <c r="BQM111" s="112"/>
      <c r="BQN111" s="112"/>
      <c r="BQO111" s="112"/>
      <c r="BQP111" s="112"/>
      <c r="BQQ111" s="112"/>
      <c r="BQR111" s="112"/>
      <c r="BQS111" s="112"/>
      <c r="BQT111" s="112"/>
      <c r="BQU111" s="112"/>
      <c r="BQV111" s="112"/>
      <c r="BQW111" s="112"/>
      <c r="BQX111" s="112"/>
      <c r="BQY111" s="112"/>
      <c r="BQZ111" s="112"/>
      <c r="BRA111" s="112"/>
      <c r="BRB111" s="112"/>
      <c r="BRC111" s="112"/>
      <c r="BRD111" s="112"/>
      <c r="BRE111" s="112"/>
      <c r="BRF111" s="112"/>
      <c r="BRG111" s="112"/>
      <c r="BRH111" s="112"/>
      <c r="BRI111" s="112"/>
      <c r="BRJ111" s="112"/>
      <c r="BRK111" s="112"/>
      <c r="BRL111" s="112"/>
      <c r="BRM111" s="112"/>
      <c r="BRN111" s="112"/>
      <c r="BRO111" s="112"/>
      <c r="BRP111" s="112"/>
      <c r="BRQ111" s="112"/>
      <c r="BRR111" s="112"/>
      <c r="BRS111" s="112"/>
      <c r="BRT111" s="112"/>
      <c r="BRU111" s="112"/>
      <c r="BRV111" s="112"/>
      <c r="BRW111" s="112"/>
      <c r="BRX111" s="112"/>
      <c r="BRY111" s="112"/>
      <c r="BRZ111" s="112"/>
      <c r="BSA111" s="112"/>
      <c r="BSB111" s="112"/>
      <c r="BSC111" s="112"/>
      <c r="BSD111" s="112"/>
      <c r="BSE111" s="112"/>
      <c r="BSF111" s="112"/>
      <c r="BSG111" s="112"/>
      <c r="BSH111" s="112"/>
      <c r="BSI111" s="112"/>
      <c r="BSJ111" s="112"/>
      <c r="BSK111" s="112"/>
      <c r="BSL111" s="112"/>
      <c r="BSM111" s="112"/>
      <c r="BSN111" s="112"/>
      <c r="BSO111" s="112"/>
      <c r="BSP111" s="112"/>
      <c r="BSQ111" s="112"/>
      <c r="BSR111" s="112"/>
      <c r="BSS111" s="112"/>
      <c r="BST111" s="112"/>
      <c r="BSU111" s="112"/>
      <c r="BSV111" s="112"/>
      <c r="BSW111" s="112"/>
      <c r="BSX111" s="112"/>
      <c r="BSY111" s="112"/>
      <c r="BSZ111" s="112"/>
      <c r="BTA111" s="112"/>
      <c r="BTB111" s="112"/>
      <c r="BTC111" s="112"/>
      <c r="BTD111" s="112"/>
      <c r="BTE111" s="112"/>
      <c r="BTF111" s="112"/>
      <c r="BTG111" s="112"/>
      <c r="BTH111" s="112"/>
      <c r="BTI111" s="112"/>
      <c r="BTJ111" s="112"/>
      <c r="BTK111" s="112"/>
      <c r="BTL111" s="112"/>
      <c r="BTM111" s="112"/>
      <c r="BTN111" s="112"/>
      <c r="BTO111" s="112"/>
      <c r="BTP111" s="112"/>
      <c r="BTQ111" s="112"/>
      <c r="BTR111" s="112"/>
      <c r="BTS111" s="112"/>
      <c r="BTT111" s="112"/>
      <c r="BTU111" s="112"/>
      <c r="BTV111" s="112"/>
      <c r="BTW111" s="112"/>
      <c r="BTX111" s="112"/>
      <c r="BTY111" s="112"/>
      <c r="BTZ111" s="112"/>
      <c r="BUA111" s="112"/>
      <c r="BUB111" s="112"/>
      <c r="BUC111" s="112"/>
      <c r="BUD111" s="112"/>
      <c r="BUE111" s="112"/>
      <c r="BUF111" s="112"/>
      <c r="BUG111" s="112"/>
      <c r="BUH111" s="112"/>
      <c r="BUI111" s="112"/>
      <c r="BUJ111" s="112"/>
      <c r="BUK111" s="112"/>
      <c r="BUL111" s="112"/>
      <c r="BUM111" s="112"/>
      <c r="BUN111" s="112"/>
      <c r="BUO111" s="112"/>
      <c r="BUP111" s="112"/>
      <c r="BUQ111" s="112"/>
      <c r="BUR111" s="112"/>
      <c r="BUS111" s="112"/>
      <c r="BUT111" s="112"/>
      <c r="BUU111" s="112"/>
      <c r="BUV111" s="112"/>
      <c r="BUW111" s="112"/>
      <c r="BUX111" s="112"/>
      <c r="BUY111" s="112"/>
      <c r="BUZ111" s="112"/>
      <c r="BVA111" s="112"/>
      <c r="BVB111" s="112"/>
      <c r="BVC111" s="112"/>
      <c r="BVD111" s="112"/>
      <c r="BVE111" s="112"/>
      <c r="BVF111" s="112"/>
      <c r="BVG111" s="112"/>
      <c r="BVH111" s="112"/>
      <c r="BVI111" s="112"/>
      <c r="BVJ111" s="112"/>
      <c r="BVK111" s="112"/>
      <c r="BVL111" s="112"/>
      <c r="BVM111" s="112"/>
      <c r="BVN111" s="112"/>
      <c r="BVO111" s="112"/>
      <c r="BVP111" s="112"/>
      <c r="BVQ111" s="112"/>
      <c r="BVR111" s="112"/>
      <c r="BVS111" s="112"/>
      <c r="BVT111" s="112"/>
      <c r="BVU111" s="112"/>
      <c r="BVV111" s="112"/>
      <c r="BVW111" s="112"/>
      <c r="BVX111" s="112"/>
      <c r="BVY111" s="112"/>
      <c r="BVZ111" s="112"/>
      <c r="BWA111" s="112"/>
      <c r="BWB111" s="112"/>
      <c r="BWC111" s="112"/>
      <c r="BWD111" s="112"/>
      <c r="BWE111" s="112"/>
      <c r="BWF111" s="112"/>
      <c r="BWG111" s="112"/>
      <c r="BWH111" s="112"/>
      <c r="BWI111" s="112"/>
      <c r="BWJ111" s="112"/>
      <c r="BWK111" s="112"/>
      <c r="BWL111" s="112"/>
      <c r="BWM111" s="112"/>
      <c r="BWN111" s="112"/>
      <c r="BWO111" s="112"/>
      <c r="BWP111" s="112"/>
      <c r="BWQ111" s="112"/>
      <c r="BWR111" s="112"/>
      <c r="BWS111" s="112"/>
      <c r="BWT111" s="112"/>
      <c r="BWU111" s="112"/>
      <c r="BWV111" s="112"/>
      <c r="BWW111" s="112"/>
      <c r="BWX111" s="112"/>
      <c r="BWY111" s="112"/>
      <c r="BWZ111" s="112"/>
      <c r="BXA111" s="112"/>
      <c r="BXB111" s="112"/>
      <c r="BXC111" s="112"/>
      <c r="BXD111" s="112"/>
      <c r="BXE111" s="112"/>
      <c r="BXF111" s="112"/>
      <c r="BXG111" s="112"/>
      <c r="BXH111" s="112"/>
      <c r="BXI111" s="112"/>
      <c r="BXJ111" s="112"/>
      <c r="BXK111" s="112"/>
      <c r="BXL111" s="112"/>
      <c r="BXM111" s="112"/>
      <c r="BXN111" s="112"/>
      <c r="BXO111" s="112"/>
      <c r="BXP111" s="112"/>
      <c r="BXQ111" s="112"/>
      <c r="BXR111" s="112"/>
      <c r="BXS111" s="112"/>
      <c r="BXT111" s="112"/>
      <c r="BXU111" s="112"/>
      <c r="BXV111" s="112"/>
      <c r="BXW111" s="112"/>
      <c r="BXX111" s="112"/>
      <c r="BXY111" s="112"/>
      <c r="BXZ111" s="112"/>
      <c r="BYA111" s="112"/>
      <c r="BYB111" s="112"/>
      <c r="BYC111" s="112"/>
      <c r="BYD111" s="112"/>
      <c r="BYE111" s="112"/>
      <c r="BYF111" s="112"/>
      <c r="BYG111" s="112"/>
      <c r="BYH111" s="112"/>
      <c r="BYI111" s="112"/>
      <c r="BYJ111" s="112"/>
      <c r="BYK111" s="112"/>
      <c r="BYL111" s="112"/>
      <c r="BYM111" s="112"/>
      <c r="BYN111" s="112"/>
      <c r="BYO111" s="112"/>
      <c r="BYP111" s="112"/>
      <c r="BYQ111" s="112"/>
      <c r="BYR111" s="112"/>
      <c r="BYS111" s="112"/>
      <c r="BYT111" s="112"/>
      <c r="BYU111" s="112"/>
      <c r="BYV111" s="112"/>
      <c r="BYW111" s="112"/>
      <c r="BYX111" s="112"/>
      <c r="BYY111" s="112"/>
      <c r="BYZ111" s="112"/>
      <c r="BZA111" s="112"/>
      <c r="BZB111" s="112"/>
      <c r="BZC111" s="112"/>
      <c r="BZD111" s="112"/>
      <c r="BZE111" s="112"/>
      <c r="BZF111" s="112"/>
      <c r="BZG111" s="112"/>
      <c r="BZH111" s="112"/>
      <c r="BZI111" s="112"/>
      <c r="BZJ111" s="112"/>
      <c r="BZK111" s="112"/>
      <c r="BZL111" s="112"/>
      <c r="BZM111" s="112"/>
      <c r="BZN111" s="112"/>
      <c r="BZO111" s="112"/>
      <c r="BZP111" s="112"/>
      <c r="BZQ111" s="112"/>
      <c r="BZR111" s="112"/>
      <c r="BZS111" s="112"/>
      <c r="BZT111" s="112"/>
      <c r="BZU111" s="112"/>
      <c r="BZV111" s="112"/>
      <c r="BZW111" s="112"/>
      <c r="BZX111" s="112"/>
      <c r="BZY111" s="112"/>
      <c r="BZZ111" s="112"/>
      <c r="CAA111" s="112"/>
      <c r="CAB111" s="112"/>
      <c r="CAC111" s="112"/>
      <c r="CAD111" s="112"/>
      <c r="CAE111" s="112"/>
      <c r="CAF111" s="112"/>
      <c r="CAG111" s="112"/>
      <c r="CAH111" s="112"/>
      <c r="CAI111" s="112"/>
      <c r="CAJ111" s="112"/>
      <c r="CAK111" s="112"/>
      <c r="CAL111" s="112"/>
      <c r="CAM111" s="112"/>
      <c r="CAN111" s="112"/>
      <c r="CAO111" s="112"/>
      <c r="CAP111" s="112"/>
      <c r="CAQ111" s="112"/>
      <c r="CAR111" s="112"/>
      <c r="CAS111" s="112"/>
      <c r="CAT111" s="112"/>
      <c r="CAU111" s="112"/>
      <c r="CAV111" s="112"/>
      <c r="CAW111" s="112"/>
      <c r="CAX111" s="112"/>
      <c r="CAY111" s="112"/>
      <c r="CAZ111" s="112"/>
      <c r="CBA111" s="112"/>
      <c r="CBB111" s="112"/>
      <c r="CBC111" s="112"/>
      <c r="CBD111" s="112"/>
      <c r="CBE111" s="112"/>
      <c r="CBF111" s="112"/>
      <c r="CBG111" s="112"/>
      <c r="CBH111" s="112"/>
      <c r="CBI111" s="112"/>
      <c r="CBJ111" s="112"/>
      <c r="CBK111" s="112"/>
      <c r="CBL111" s="112"/>
      <c r="CBM111" s="112"/>
      <c r="CBN111" s="112"/>
      <c r="CBO111" s="112"/>
      <c r="CBP111" s="112"/>
      <c r="CBQ111" s="112"/>
      <c r="CBR111" s="112"/>
      <c r="CBS111" s="112"/>
      <c r="CBT111" s="112"/>
      <c r="CBU111" s="112"/>
      <c r="CBV111" s="112"/>
      <c r="CBW111" s="112"/>
      <c r="CBX111" s="112"/>
      <c r="CBY111" s="112"/>
      <c r="CBZ111" s="112"/>
      <c r="CCA111" s="112"/>
      <c r="CCB111" s="112"/>
      <c r="CCC111" s="112"/>
      <c r="CCD111" s="112"/>
      <c r="CCE111" s="112"/>
      <c r="CCF111" s="112"/>
      <c r="CCG111" s="112"/>
      <c r="CCH111" s="112"/>
      <c r="CCI111" s="112"/>
      <c r="CCJ111" s="112"/>
      <c r="CCK111" s="112"/>
      <c r="CCL111" s="112"/>
      <c r="CCM111" s="112"/>
      <c r="CCN111" s="112"/>
      <c r="CCO111" s="112"/>
      <c r="CCP111" s="112"/>
      <c r="CCQ111" s="112"/>
      <c r="CCR111" s="112"/>
      <c r="CCS111" s="112"/>
      <c r="CCT111" s="112"/>
      <c r="CCU111" s="112"/>
      <c r="CCV111" s="112"/>
      <c r="CCW111" s="112"/>
      <c r="CCX111" s="112"/>
      <c r="CCY111" s="112"/>
      <c r="CCZ111" s="112"/>
      <c r="CDA111" s="112"/>
      <c r="CDB111" s="112"/>
      <c r="CDC111" s="112"/>
      <c r="CDD111" s="112"/>
      <c r="CDE111" s="112"/>
      <c r="CDF111" s="112"/>
      <c r="CDG111" s="112"/>
      <c r="CDH111" s="112"/>
      <c r="CDI111" s="112"/>
      <c r="CDJ111" s="112"/>
      <c r="CDK111" s="112"/>
      <c r="CDL111" s="112"/>
      <c r="CDM111" s="112"/>
      <c r="CDN111" s="112"/>
      <c r="CDO111" s="112"/>
      <c r="CDP111" s="112"/>
      <c r="CDQ111" s="112"/>
      <c r="CDR111" s="112"/>
      <c r="CDS111" s="112"/>
      <c r="CDT111" s="112"/>
      <c r="CDU111" s="112"/>
      <c r="CDV111" s="112"/>
      <c r="CDW111" s="112"/>
      <c r="CDX111" s="112"/>
      <c r="CDY111" s="112"/>
      <c r="CDZ111" s="112"/>
      <c r="CEA111" s="112"/>
      <c r="CEB111" s="112"/>
      <c r="CEC111" s="112"/>
      <c r="CED111" s="112"/>
      <c r="CEE111" s="112"/>
      <c r="CEF111" s="112"/>
      <c r="CEG111" s="112"/>
      <c r="CEH111" s="112"/>
      <c r="CEI111" s="112"/>
      <c r="CEJ111" s="112"/>
      <c r="CEK111" s="112"/>
      <c r="CEL111" s="112"/>
      <c r="CEM111" s="112"/>
      <c r="CEN111" s="112"/>
      <c r="CEO111" s="112"/>
      <c r="CEP111" s="112"/>
      <c r="CEQ111" s="112"/>
      <c r="CER111" s="112"/>
      <c r="CES111" s="112"/>
      <c r="CET111" s="112"/>
      <c r="CEU111" s="112"/>
      <c r="CEV111" s="112"/>
      <c r="CEW111" s="112"/>
      <c r="CEX111" s="112"/>
      <c r="CEY111" s="112"/>
      <c r="CEZ111" s="112"/>
      <c r="CFA111" s="112"/>
      <c r="CFB111" s="112"/>
      <c r="CFC111" s="112"/>
      <c r="CFD111" s="112"/>
      <c r="CFE111" s="112"/>
      <c r="CFF111" s="112"/>
      <c r="CFG111" s="112"/>
      <c r="CFH111" s="112"/>
      <c r="CFI111" s="112"/>
      <c r="CFJ111" s="112"/>
      <c r="CFK111" s="112"/>
      <c r="CFL111" s="112"/>
      <c r="CFM111" s="112"/>
      <c r="CFN111" s="112"/>
      <c r="CFO111" s="112"/>
      <c r="CFP111" s="112"/>
      <c r="CFQ111" s="112"/>
      <c r="CFR111" s="112"/>
      <c r="CFS111" s="112"/>
      <c r="CFT111" s="112"/>
      <c r="CFU111" s="112"/>
      <c r="CFV111" s="112"/>
      <c r="CFW111" s="112"/>
      <c r="CFX111" s="112"/>
      <c r="CFY111" s="112"/>
      <c r="CFZ111" s="112"/>
      <c r="CGA111" s="112"/>
      <c r="CGB111" s="112"/>
      <c r="CGC111" s="112"/>
      <c r="CGD111" s="112"/>
      <c r="CGE111" s="112"/>
      <c r="CGF111" s="112"/>
      <c r="CGG111" s="112"/>
      <c r="CGH111" s="112"/>
      <c r="CGI111" s="112"/>
      <c r="CGJ111" s="112"/>
      <c r="CGK111" s="112"/>
      <c r="CGL111" s="112"/>
      <c r="CGM111" s="112"/>
      <c r="CGN111" s="112"/>
      <c r="CGO111" s="112"/>
      <c r="CGP111" s="112"/>
      <c r="CGQ111" s="112"/>
      <c r="CGR111" s="112"/>
      <c r="CGS111" s="112"/>
      <c r="CGT111" s="112"/>
      <c r="CGU111" s="112"/>
      <c r="CGV111" s="112"/>
      <c r="CGW111" s="112"/>
      <c r="CGX111" s="112"/>
      <c r="CGY111" s="112"/>
      <c r="CGZ111" s="112"/>
      <c r="CHA111" s="112"/>
      <c r="CHB111" s="112"/>
      <c r="CHC111" s="112"/>
      <c r="CHD111" s="112"/>
      <c r="CHE111" s="112"/>
      <c r="CHF111" s="112"/>
      <c r="CHG111" s="112"/>
      <c r="CHH111" s="112"/>
      <c r="CHI111" s="112"/>
      <c r="CHJ111" s="112"/>
      <c r="CHK111" s="112"/>
      <c r="CHL111" s="112"/>
      <c r="CHM111" s="112"/>
      <c r="CHN111" s="112"/>
      <c r="CHO111" s="112"/>
      <c r="CHP111" s="112"/>
      <c r="CHQ111" s="112"/>
      <c r="CHR111" s="112"/>
      <c r="CHS111" s="112"/>
      <c r="CHT111" s="112"/>
      <c r="CHU111" s="112"/>
      <c r="CHV111" s="112"/>
      <c r="CHW111" s="112"/>
      <c r="CHX111" s="112"/>
      <c r="CHY111" s="112"/>
      <c r="CHZ111" s="112"/>
      <c r="CIA111" s="112"/>
      <c r="CIB111" s="112"/>
      <c r="CIC111" s="112"/>
      <c r="CID111" s="112"/>
      <c r="CIE111" s="112"/>
      <c r="CIF111" s="112"/>
      <c r="CIG111" s="112"/>
      <c r="CIH111" s="112"/>
      <c r="CII111" s="112"/>
      <c r="CIJ111" s="112"/>
      <c r="CIK111" s="112"/>
      <c r="CIL111" s="112"/>
      <c r="CIM111" s="112"/>
      <c r="CIN111" s="112"/>
      <c r="CIO111" s="112"/>
      <c r="CIP111" s="112"/>
      <c r="CIQ111" s="112"/>
      <c r="CIR111" s="112"/>
      <c r="CIS111" s="112"/>
      <c r="CIT111" s="112"/>
      <c r="CIU111" s="112"/>
      <c r="CIV111" s="112"/>
      <c r="CIW111" s="112"/>
      <c r="CIX111" s="112"/>
      <c r="CIY111" s="112"/>
      <c r="CIZ111" s="112"/>
      <c r="CJA111" s="112"/>
      <c r="CJB111" s="112"/>
      <c r="CJC111" s="112"/>
      <c r="CJD111" s="112"/>
      <c r="CJE111" s="112"/>
      <c r="CJF111" s="112"/>
      <c r="CJG111" s="112"/>
      <c r="CJH111" s="112"/>
      <c r="CJI111" s="112"/>
      <c r="CJJ111" s="112"/>
      <c r="CJK111" s="112"/>
      <c r="CJL111" s="112"/>
      <c r="CJM111" s="112"/>
      <c r="CJN111" s="112"/>
      <c r="CJO111" s="112"/>
      <c r="CJP111" s="112"/>
      <c r="CJQ111" s="112"/>
      <c r="CJR111" s="112"/>
      <c r="CJS111" s="112"/>
      <c r="CJT111" s="112"/>
      <c r="CJU111" s="112"/>
      <c r="CJV111" s="112"/>
      <c r="CJW111" s="112"/>
      <c r="CJX111" s="112"/>
      <c r="CJY111" s="112"/>
      <c r="CJZ111" s="112"/>
      <c r="CKA111" s="112"/>
      <c r="CKB111" s="112"/>
      <c r="CKC111" s="112"/>
      <c r="CKD111" s="112"/>
      <c r="CKE111" s="112"/>
      <c r="CKF111" s="112"/>
      <c r="CKG111" s="112"/>
      <c r="CKH111" s="112"/>
      <c r="CKI111" s="112"/>
      <c r="CKJ111" s="112"/>
      <c r="CKK111" s="112"/>
      <c r="CKL111" s="112"/>
      <c r="CKM111" s="112"/>
      <c r="CKN111" s="112"/>
      <c r="CKO111" s="112"/>
      <c r="CKP111" s="112"/>
      <c r="CKQ111" s="112"/>
      <c r="CKR111" s="112"/>
      <c r="CKS111" s="112"/>
      <c r="CKT111" s="112"/>
      <c r="CKU111" s="112"/>
      <c r="CKV111" s="112"/>
      <c r="CKW111" s="112"/>
      <c r="CKX111" s="112"/>
      <c r="CKY111" s="112"/>
      <c r="CKZ111" s="112"/>
      <c r="CLA111" s="112"/>
      <c r="CLB111" s="112"/>
      <c r="CLC111" s="112"/>
      <c r="CLD111" s="112"/>
      <c r="CLE111" s="112"/>
      <c r="CLF111" s="112"/>
      <c r="CLG111" s="112"/>
      <c r="CLH111" s="112"/>
      <c r="CLI111" s="112"/>
      <c r="CLJ111" s="112"/>
      <c r="CLK111" s="112"/>
      <c r="CLL111" s="112"/>
      <c r="CLM111" s="112"/>
      <c r="CLN111" s="112"/>
      <c r="CLO111" s="112"/>
      <c r="CLP111" s="112"/>
      <c r="CLQ111" s="112"/>
      <c r="CLR111" s="112"/>
      <c r="CLS111" s="112"/>
      <c r="CLT111" s="112"/>
      <c r="CLU111" s="112"/>
      <c r="CLV111" s="112"/>
      <c r="CLW111" s="112"/>
      <c r="CLX111" s="112"/>
      <c r="CLY111" s="112"/>
      <c r="CLZ111" s="112"/>
      <c r="CMA111" s="112"/>
      <c r="CMB111" s="112"/>
      <c r="CMC111" s="112"/>
      <c r="CMD111" s="112"/>
      <c r="CME111" s="112"/>
      <c r="CMF111" s="112"/>
      <c r="CMG111" s="112"/>
      <c r="CMH111" s="112"/>
      <c r="CMI111" s="112"/>
      <c r="CMJ111" s="112"/>
      <c r="CMK111" s="112"/>
      <c r="CML111" s="112"/>
      <c r="CMM111" s="112"/>
      <c r="CMN111" s="112"/>
      <c r="CMO111" s="112"/>
      <c r="CMP111" s="112"/>
      <c r="CMQ111" s="112"/>
      <c r="CMR111" s="112"/>
      <c r="CMS111" s="112"/>
      <c r="CMT111" s="112"/>
      <c r="CMU111" s="112"/>
      <c r="CMV111" s="112"/>
      <c r="CMW111" s="112"/>
      <c r="CMX111" s="112"/>
      <c r="CMY111" s="112"/>
      <c r="CMZ111" s="112"/>
      <c r="CNA111" s="112"/>
      <c r="CNB111" s="112"/>
      <c r="CNC111" s="112"/>
      <c r="CND111" s="112"/>
      <c r="CNE111" s="112"/>
      <c r="CNF111" s="112"/>
      <c r="CNG111" s="112"/>
      <c r="CNH111" s="112"/>
      <c r="CNI111" s="112"/>
      <c r="CNJ111" s="112"/>
      <c r="CNK111" s="112"/>
      <c r="CNL111" s="112"/>
      <c r="CNM111" s="112"/>
      <c r="CNN111" s="112"/>
      <c r="CNO111" s="112"/>
      <c r="CNP111" s="112"/>
      <c r="CNQ111" s="112"/>
      <c r="CNR111" s="112"/>
      <c r="CNS111" s="112"/>
      <c r="CNT111" s="112"/>
      <c r="CNU111" s="112"/>
      <c r="CNV111" s="112"/>
      <c r="CNW111" s="112"/>
      <c r="CNX111" s="112"/>
      <c r="CNY111" s="112"/>
      <c r="CNZ111" s="112"/>
      <c r="COA111" s="112"/>
      <c r="COB111" s="112"/>
      <c r="COC111" s="112"/>
      <c r="COD111" s="112"/>
      <c r="COE111" s="112"/>
      <c r="COF111" s="112"/>
      <c r="COG111" s="112"/>
      <c r="COH111" s="112"/>
      <c r="COI111" s="112"/>
      <c r="COJ111" s="112"/>
      <c r="COK111" s="112"/>
      <c r="COL111" s="112"/>
      <c r="COM111" s="112"/>
      <c r="CON111" s="112"/>
      <c r="COO111" s="112"/>
      <c r="COP111" s="112"/>
      <c r="COQ111" s="112"/>
      <c r="COR111" s="112"/>
      <c r="COS111" s="112"/>
      <c r="COT111" s="112"/>
      <c r="COU111" s="112"/>
      <c r="COV111" s="112"/>
      <c r="COW111" s="112"/>
      <c r="COX111" s="112"/>
      <c r="COY111" s="112"/>
      <c r="COZ111" s="112"/>
      <c r="CPA111" s="112"/>
      <c r="CPB111" s="112"/>
      <c r="CPC111" s="112"/>
      <c r="CPD111" s="112"/>
      <c r="CPE111" s="112"/>
      <c r="CPF111" s="112"/>
      <c r="CPG111" s="112"/>
      <c r="CPH111" s="112"/>
      <c r="CPI111" s="112"/>
      <c r="CPJ111" s="112"/>
      <c r="CPK111" s="112"/>
      <c r="CPL111" s="112"/>
      <c r="CPM111" s="112"/>
      <c r="CPN111" s="112"/>
      <c r="CPO111" s="112"/>
      <c r="CPP111" s="112"/>
      <c r="CPQ111" s="112"/>
      <c r="CPR111" s="112"/>
      <c r="CPS111" s="112"/>
      <c r="CPT111" s="112"/>
      <c r="CPU111" s="112"/>
      <c r="CPV111" s="112"/>
      <c r="CPW111" s="112"/>
      <c r="CPX111" s="112"/>
      <c r="CPY111" s="112"/>
      <c r="CPZ111" s="112"/>
      <c r="CQA111" s="112"/>
      <c r="CQB111" s="112"/>
      <c r="CQC111" s="112"/>
      <c r="CQD111" s="112"/>
      <c r="CQE111" s="112"/>
      <c r="CQF111" s="112"/>
      <c r="CQG111" s="112"/>
      <c r="CQH111" s="112"/>
      <c r="CQI111" s="112"/>
      <c r="CQJ111" s="112"/>
      <c r="CQK111" s="112"/>
      <c r="CQL111" s="112"/>
      <c r="CQM111" s="112"/>
      <c r="CQN111" s="112"/>
      <c r="CQO111" s="112"/>
      <c r="CQP111" s="112"/>
      <c r="CQQ111" s="112"/>
      <c r="CQR111" s="112"/>
      <c r="CQS111" s="112"/>
      <c r="CQT111" s="112"/>
      <c r="CQU111" s="112"/>
      <c r="CQV111" s="112"/>
      <c r="CQW111" s="112"/>
      <c r="CQX111" s="112"/>
      <c r="CQY111" s="112"/>
      <c r="CQZ111" s="112"/>
      <c r="CRA111" s="112"/>
      <c r="CRB111" s="112"/>
      <c r="CRC111" s="112"/>
      <c r="CRD111" s="112"/>
      <c r="CRE111" s="112"/>
      <c r="CRF111" s="112"/>
      <c r="CRG111" s="112"/>
      <c r="CRH111" s="112"/>
      <c r="CRI111" s="112"/>
      <c r="CRJ111" s="112"/>
      <c r="CRK111" s="112"/>
      <c r="CRL111" s="112"/>
      <c r="CRM111" s="112"/>
      <c r="CRN111" s="112"/>
      <c r="CRO111" s="112"/>
      <c r="CRP111" s="112"/>
      <c r="CRQ111" s="112"/>
      <c r="CRR111" s="112"/>
      <c r="CRS111" s="112"/>
      <c r="CRT111" s="112"/>
      <c r="CRU111" s="112"/>
      <c r="CRV111" s="112"/>
      <c r="CRW111" s="112"/>
      <c r="CRX111" s="112"/>
      <c r="CRY111" s="112"/>
      <c r="CRZ111" s="112"/>
      <c r="CSA111" s="112"/>
      <c r="CSB111" s="112"/>
      <c r="CSC111" s="112"/>
      <c r="CSD111" s="112"/>
      <c r="CSE111" s="112"/>
      <c r="CSF111" s="112"/>
      <c r="CSG111" s="112"/>
      <c r="CSH111" s="112"/>
      <c r="CSI111" s="112"/>
      <c r="CSJ111" s="112"/>
      <c r="CSK111" s="112"/>
      <c r="CSL111" s="112"/>
      <c r="CSM111" s="112"/>
      <c r="CSN111" s="112"/>
      <c r="CSO111" s="112"/>
      <c r="CSP111" s="112"/>
      <c r="CSQ111" s="112"/>
      <c r="CSR111" s="112"/>
      <c r="CSS111" s="112"/>
      <c r="CST111" s="112"/>
      <c r="CSU111" s="112"/>
      <c r="CSV111" s="112"/>
      <c r="CSW111" s="112"/>
      <c r="CSX111" s="112"/>
      <c r="CSY111" s="112"/>
      <c r="CSZ111" s="112"/>
      <c r="CTA111" s="112"/>
      <c r="CTB111" s="112"/>
      <c r="CTC111" s="112"/>
      <c r="CTD111" s="112"/>
      <c r="CTE111" s="112"/>
      <c r="CTF111" s="112"/>
      <c r="CTG111" s="112"/>
      <c r="CTH111" s="112"/>
      <c r="CTI111" s="112"/>
      <c r="CTJ111" s="112"/>
      <c r="CTK111" s="112"/>
      <c r="CTL111" s="112"/>
      <c r="CTM111" s="112"/>
      <c r="CTN111" s="112"/>
      <c r="CTO111" s="112"/>
      <c r="CTP111" s="112"/>
      <c r="CTQ111" s="112"/>
      <c r="CTR111" s="112"/>
      <c r="CTS111" s="112"/>
      <c r="CTT111" s="112"/>
      <c r="CTU111" s="112"/>
      <c r="CTV111" s="112"/>
      <c r="CTW111" s="112"/>
      <c r="CTX111" s="112"/>
      <c r="CTY111" s="112"/>
      <c r="CTZ111" s="112"/>
      <c r="CUA111" s="112"/>
      <c r="CUB111" s="112"/>
      <c r="CUC111" s="112"/>
      <c r="CUD111" s="112"/>
      <c r="CUE111" s="112"/>
      <c r="CUF111" s="112"/>
      <c r="CUG111" s="112"/>
      <c r="CUH111" s="112"/>
      <c r="CUI111" s="112"/>
      <c r="CUJ111" s="112"/>
      <c r="CUK111" s="112"/>
      <c r="CUL111" s="112"/>
      <c r="CUM111" s="112"/>
      <c r="CUN111" s="112"/>
      <c r="CUO111" s="112"/>
      <c r="CUP111" s="112"/>
      <c r="CUQ111" s="112"/>
      <c r="CUR111" s="112"/>
      <c r="CUS111" s="112"/>
      <c r="CUT111" s="112"/>
      <c r="CUU111" s="112"/>
      <c r="CUV111" s="112"/>
      <c r="CUW111" s="112"/>
      <c r="CUX111" s="112"/>
      <c r="CUY111" s="112"/>
      <c r="CUZ111" s="112"/>
      <c r="CVA111" s="112"/>
      <c r="CVB111" s="112"/>
      <c r="CVC111" s="112"/>
      <c r="CVD111" s="112"/>
      <c r="CVE111" s="112"/>
      <c r="CVF111" s="112"/>
      <c r="CVG111" s="112"/>
      <c r="CVH111" s="112"/>
      <c r="CVI111" s="112"/>
      <c r="CVJ111" s="112"/>
      <c r="CVK111" s="112"/>
      <c r="CVL111" s="112"/>
      <c r="CVM111" s="112"/>
      <c r="CVN111" s="112"/>
      <c r="CVO111" s="112"/>
      <c r="CVP111" s="112"/>
      <c r="CVQ111" s="112"/>
      <c r="CVR111" s="112"/>
      <c r="CVS111" s="112"/>
      <c r="CVT111" s="112"/>
      <c r="CVU111" s="112"/>
      <c r="CVV111" s="112"/>
      <c r="CVW111" s="112"/>
      <c r="CVX111" s="112"/>
      <c r="CVY111" s="112"/>
      <c r="CVZ111" s="112"/>
      <c r="CWA111" s="112"/>
      <c r="CWB111" s="112"/>
      <c r="CWC111" s="112"/>
      <c r="CWD111" s="112"/>
      <c r="CWE111" s="112"/>
      <c r="CWF111" s="112"/>
      <c r="CWG111" s="112"/>
      <c r="CWH111" s="112"/>
      <c r="CWI111" s="112"/>
      <c r="CWJ111" s="112"/>
      <c r="CWK111" s="112"/>
      <c r="CWL111" s="112"/>
      <c r="CWM111" s="112"/>
      <c r="CWN111" s="112"/>
      <c r="CWO111" s="112"/>
      <c r="CWP111" s="112"/>
      <c r="CWQ111" s="112"/>
      <c r="CWR111" s="112"/>
      <c r="CWS111" s="112"/>
      <c r="CWT111" s="112"/>
      <c r="CWU111" s="112"/>
      <c r="CWV111" s="112"/>
      <c r="CWW111" s="112"/>
      <c r="CWX111" s="112"/>
      <c r="CWY111" s="112"/>
      <c r="CWZ111" s="112"/>
      <c r="CXA111" s="112"/>
      <c r="CXB111" s="112"/>
      <c r="CXC111" s="112"/>
      <c r="CXD111" s="112"/>
      <c r="CXE111" s="112"/>
      <c r="CXF111" s="112"/>
      <c r="CXG111" s="112"/>
      <c r="CXH111" s="112"/>
      <c r="CXI111" s="112"/>
      <c r="CXJ111" s="112"/>
      <c r="CXK111" s="112"/>
      <c r="CXL111" s="112"/>
      <c r="CXM111" s="112"/>
      <c r="CXN111" s="112"/>
      <c r="CXO111" s="112"/>
      <c r="CXP111" s="112"/>
      <c r="CXQ111" s="112"/>
      <c r="CXR111" s="112"/>
      <c r="CXS111" s="112"/>
      <c r="CXT111" s="112"/>
      <c r="CXU111" s="112"/>
      <c r="CXV111" s="112"/>
      <c r="CXW111" s="112"/>
      <c r="CXX111" s="112"/>
      <c r="CXY111" s="112"/>
      <c r="CXZ111" s="112"/>
      <c r="CYA111" s="112"/>
      <c r="CYB111" s="112"/>
      <c r="CYC111" s="112"/>
      <c r="CYD111" s="112"/>
      <c r="CYE111" s="112"/>
      <c r="CYF111" s="112"/>
      <c r="CYG111" s="112"/>
      <c r="CYH111" s="112"/>
      <c r="CYI111" s="112"/>
      <c r="CYJ111" s="112"/>
      <c r="CYK111" s="112"/>
      <c r="CYL111" s="112"/>
      <c r="CYM111" s="112"/>
      <c r="CYN111" s="112"/>
      <c r="CYO111" s="112"/>
      <c r="CYP111" s="112"/>
      <c r="CYQ111" s="112"/>
      <c r="CYR111" s="112"/>
      <c r="CYS111" s="112"/>
      <c r="CYT111" s="112"/>
      <c r="CYU111" s="112"/>
      <c r="CYV111" s="112"/>
      <c r="CYW111" s="112"/>
      <c r="CYX111" s="112"/>
      <c r="CYY111" s="112"/>
      <c r="CYZ111" s="112"/>
      <c r="CZA111" s="112"/>
      <c r="CZB111" s="112"/>
      <c r="CZC111" s="112"/>
      <c r="CZD111" s="112"/>
      <c r="CZE111" s="112"/>
      <c r="CZF111" s="112"/>
      <c r="CZG111" s="112"/>
      <c r="CZH111" s="112"/>
      <c r="CZI111" s="112"/>
      <c r="CZJ111" s="112"/>
      <c r="CZK111" s="112"/>
      <c r="CZL111" s="112"/>
      <c r="CZM111" s="112"/>
      <c r="CZN111" s="112"/>
      <c r="CZO111" s="112"/>
      <c r="CZP111" s="112"/>
      <c r="CZQ111" s="112"/>
      <c r="CZR111" s="112"/>
      <c r="CZS111" s="112"/>
      <c r="CZT111" s="112"/>
      <c r="CZU111" s="112"/>
      <c r="CZV111" s="112"/>
      <c r="CZW111" s="112"/>
      <c r="CZX111" s="112"/>
      <c r="CZY111" s="112"/>
      <c r="CZZ111" s="112"/>
      <c r="DAA111" s="112"/>
      <c r="DAB111" s="112"/>
      <c r="DAC111" s="112"/>
      <c r="DAD111" s="112"/>
      <c r="DAE111" s="112"/>
      <c r="DAF111" s="112"/>
      <c r="DAG111" s="112"/>
      <c r="DAH111" s="112"/>
      <c r="DAI111" s="112"/>
      <c r="DAJ111" s="112"/>
      <c r="DAK111" s="112"/>
      <c r="DAL111" s="112"/>
      <c r="DAM111" s="112"/>
      <c r="DAN111" s="112"/>
      <c r="DAO111" s="112"/>
      <c r="DAP111" s="112"/>
      <c r="DAQ111" s="112"/>
      <c r="DAR111" s="112"/>
      <c r="DAS111" s="112"/>
      <c r="DAT111" s="112"/>
      <c r="DAU111" s="112"/>
      <c r="DAV111" s="112"/>
      <c r="DAW111" s="112"/>
      <c r="DAX111" s="112"/>
      <c r="DAY111" s="112"/>
      <c r="DAZ111" s="112"/>
      <c r="DBA111" s="112"/>
      <c r="DBB111" s="112"/>
      <c r="DBC111" s="112"/>
      <c r="DBD111" s="112"/>
      <c r="DBE111" s="112"/>
      <c r="DBF111" s="112"/>
      <c r="DBG111" s="112"/>
      <c r="DBH111" s="112"/>
      <c r="DBI111" s="112"/>
      <c r="DBJ111" s="112"/>
      <c r="DBK111" s="112"/>
      <c r="DBL111" s="112"/>
      <c r="DBM111" s="112"/>
      <c r="DBN111" s="112"/>
      <c r="DBO111" s="112"/>
      <c r="DBP111" s="112"/>
      <c r="DBQ111" s="112"/>
      <c r="DBR111" s="112"/>
      <c r="DBS111" s="112"/>
      <c r="DBT111" s="112"/>
      <c r="DBU111" s="112"/>
      <c r="DBV111" s="112"/>
      <c r="DBW111" s="112"/>
      <c r="DBX111" s="112"/>
      <c r="DBY111" s="112"/>
      <c r="DBZ111" s="112"/>
      <c r="DCA111" s="112"/>
      <c r="DCB111" s="112"/>
      <c r="DCC111" s="112"/>
      <c r="DCD111" s="112"/>
      <c r="DCE111" s="112"/>
      <c r="DCF111" s="112"/>
      <c r="DCG111" s="112"/>
      <c r="DCH111" s="112"/>
      <c r="DCI111" s="112"/>
      <c r="DCJ111" s="112"/>
      <c r="DCK111" s="112"/>
      <c r="DCL111" s="112"/>
      <c r="DCM111" s="112"/>
      <c r="DCN111" s="112"/>
      <c r="DCO111" s="112"/>
      <c r="DCP111" s="112"/>
      <c r="DCQ111" s="112"/>
      <c r="DCR111" s="112"/>
      <c r="DCS111" s="112"/>
      <c r="DCT111" s="112"/>
      <c r="DCU111" s="112"/>
      <c r="DCV111" s="112"/>
      <c r="DCW111" s="112"/>
      <c r="DCX111" s="112"/>
      <c r="DCY111" s="112"/>
      <c r="DCZ111" s="112"/>
      <c r="DDA111" s="112"/>
      <c r="DDB111" s="112"/>
      <c r="DDC111" s="112"/>
      <c r="DDD111" s="112"/>
      <c r="DDE111" s="112"/>
      <c r="DDF111" s="112"/>
      <c r="DDG111" s="112"/>
      <c r="DDH111" s="112"/>
      <c r="DDI111" s="112"/>
      <c r="DDJ111" s="112"/>
      <c r="DDK111" s="112"/>
      <c r="DDL111" s="112"/>
      <c r="DDM111" s="112"/>
      <c r="DDN111" s="112"/>
      <c r="DDO111" s="112"/>
      <c r="DDP111" s="112"/>
      <c r="DDQ111" s="112"/>
      <c r="DDR111" s="112"/>
      <c r="DDS111" s="112"/>
      <c r="DDT111" s="112"/>
      <c r="DDU111" s="112"/>
      <c r="DDV111" s="112"/>
      <c r="DDW111" s="112"/>
      <c r="DDX111" s="112"/>
      <c r="DDY111" s="112"/>
      <c r="DDZ111" s="112"/>
      <c r="DEA111" s="112"/>
      <c r="DEB111" s="112"/>
      <c r="DEC111" s="112"/>
      <c r="DED111" s="112"/>
      <c r="DEE111" s="112"/>
      <c r="DEF111" s="112"/>
      <c r="DEG111" s="112"/>
      <c r="DEH111" s="112"/>
      <c r="DEI111" s="112"/>
      <c r="DEJ111" s="112"/>
      <c r="DEK111" s="112"/>
      <c r="DEL111" s="112"/>
      <c r="DEM111" s="112"/>
      <c r="DEN111" s="112"/>
      <c r="DEO111" s="112"/>
      <c r="DEP111" s="112"/>
      <c r="DEQ111" s="112"/>
      <c r="DER111" s="112"/>
      <c r="DES111" s="112"/>
      <c r="DET111" s="112"/>
      <c r="DEU111" s="112"/>
      <c r="DEV111" s="112"/>
      <c r="DEW111" s="112"/>
      <c r="DEX111" s="112"/>
      <c r="DEY111" s="112"/>
      <c r="DEZ111" s="112"/>
      <c r="DFA111" s="112"/>
      <c r="DFB111" s="112"/>
      <c r="DFC111" s="112"/>
      <c r="DFD111" s="112"/>
      <c r="DFE111" s="112"/>
      <c r="DFF111" s="112"/>
      <c r="DFG111" s="112"/>
      <c r="DFH111" s="112"/>
      <c r="DFI111" s="112"/>
      <c r="DFJ111" s="112"/>
      <c r="DFK111" s="112"/>
      <c r="DFL111" s="112"/>
      <c r="DFM111" s="112"/>
      <c r="DFN111" s="112"/>
      <c r="DFO111" s="112"/>
      <c r="DFP111" s="112"/>
      <c r="DFQ111" s="112"/>
      <c r="DFR111" s="112"/>
      <c r="DFS111" s="112"/>
      <c r="DFT111" s="112"/>
      <c r="DFU111" s="112"/>
      <c r="DFV111" s="112"/>
      <c r="DFW111" s="112"/>
      <c r="DFX111" s="112"/>
      <c r="DFY111" s="112"/>
      <c r="DFZ111" s="112"/>
      <c r="DGA111" s="112"/>
      <c r="DGB111" s="112"/>
      <c r="DGC111" s="112"/>
      <c r="DGD111" s="112"/>
      <c r="DGE111" s="112"/>
      <c r="DGF111" s="112"/>
      <c r="DGG111" s="112"/>
      <c r="DGH111" s="112"/>
      <c r="DGI111" s="112"/>
      <c r="DGJ111" s="112"/>
      <c r="DGK111" s="112"/>
      <c r="DGL111" s="112"/>
      <c r="DGM111" s="112"/>
      <c r="DGN111" s="112"/>
      <c r="DGO111" s="112"/>
      <c r="DGP111" s="112"/>
      <c r="DGQ111" s="112"/>
      <c r="DGR111" s="112"/>
      <c r="DGS111" s="112"/>
      <c r="DGT111" s="112"/>
      <c r="DGU111" s="112"/>
      <c r="DGV111" s="112"/>
      <c r="DGW111" s="112"/>
      <c r="DGX111" s="112"/>
      <c r="DGY111" s="112"/>
      <c r="DGZ111" s="112"/>
      <c r="DHA111" s="112"/>
      <c r="DHB111" s="112"/>
      <c r="DHC111" s="112"/>
      <c r="DHD111" s="112"/>
      <c r="DHE111" s="112"/>
      <c r="DHF111" s="112"/>
      <c r="DHG111" s="112"/>
      <c r="DHH111" s="112"/>
      <c r="DHI111" s="112"/>
      <c r="DHJ111" s="112"/>
      <c r="DHK111" s="112"/>
      <c r="DHL111" s="112"/>
      <c r="DHM111" s="112"/>
      <c r="DHN111" s="112"/>
      <c r="DHO111" s="112"/>
      <c r="DHP111" s="112"/>
      <c r="DHQ111" s="112"/>
      <c r="DHR111" s="112"/>
      <c r="DHS111" s="112"/>
      <c r="DHT111" s="112"/>
      <c r="DHU111" s="112"/>
      <c r="DHV111" s="112"/>
      <c r="DHW111" s="112"/>
      <c r="DHX111" s="112"/>
      <c r="DHY111" s="112"/>
      <c r="DHZ111" s="112"/>
      <c r="DIA111" s="112"/>
      <c r="DIB111" s="112"/>
      <c r="DIC111" s="112"/>
      <c r="DID111" s="112"/>
      <c r="DIE111" s="112"/>
      <c r="DIF111" s="112"/>
      <c r="DIG111" s="112"/>
      <c r="DIH111" s="112"/>
      <c r="DII111" s="112"/>
      <c r="DIJ111" s="112"/>
      <c r="DIK111" s="112"/>
      <c r="DIL111" s="112"/>
      <c r="DIM111" s="112"/>
      <c r="DIN111" s="112"/>
      <c r="DIO111" s="112"/>
      <c r="DIP111" s="112"/>
      <c r="DIQ111" s="112"/>
      <c r="DIR111" s="112"/>
      <c r="DIS111" s="112"/>
      <c r="DIT111" s="112"/>
      <c r="DIU111" s="112"/>
      <c r="DIV111" s="112"/>
      <c r="DIW111" s="112"/>
      <c r="DIX111" s="112"/>
      <c r="DIY111" s="112"/>
      <c r="DIZ111" s="112"/>
      <c r="DJA111" s="112"/>
      <c r="DJB111" s="112"/>
      <c r="DJC111" s="112"/>
      <c r="DJD111" s="112"/>
      <c r="DJE111" s="112"/>
      <c r="DJF111" s="112"/>
      <c r="DJG111" s="112"/>
      <c r="DJH111" s="112"/>
      <c r="DJI111" s="112"/>
      <c r="DJJ111" s="112"/>
      <c r="DJK111" s="112"/>
      <c r="DJL111" s="112"/>
      <c r="DJM111" s="112"/>
      <c r="DJN111" s="112"/>
      <c r="DJO111" s="112"/>
      <c r="DJP111" s="112"/>
      <c r="DJQ111" s="112"/>
      <c r="DJR111" s="112"/>
      <c r="DJS111" s="112"/>
      <c r="DJT111" s="112"/>
      <c r="DJU111" s="112"/>
      <c r="DJV111" s="112"/>
      <c r="DJW111" s="112"/>
      <c r="DJX111" s="112"/>
      <c r="DJY111" s="112"/>
      <c r="DJZ111" s="112"/>
      <c r="DKA111" s="112"/>
      <c r="DKB111" s="112"/>
      <c r="DKC111" s="112"/>
      <c r="DKD111" s="112"/>
      <c r="DKE111" s="112"/>
      <c r="DKF111" s="112"/>
      <c r="DKG111" s="112"/>
      <c r="DKH111" s="112"/>
      <c r="DKI111" s="112"/>
      <c r="DKJ111" s="112"/>
      <c r="DKK111" s="112"/>
      <c r="DKL111" s="112"/>
      <c r="DKM111" s="112"/>
      <c r="DKN111" s="112"/>
      <c r="DKO111" s="112"/>
      <c r="DKP111" s="112"/>
      <c r="DKQ111" s="112"/>
      <c r="DKR111" s="112"/>
      <c r="DKS111" s="112"/>
      <c r="DKT111" s="112"/>
      <c r="DKU111" s="112"/>
      <c r="DKV111" s="112"/>
      <c r="DKW111" s="112"/>
      <c r="DKX111" s="112"/>
      <c r="DKY111" s="112"/>
      <c r="DKZ111" s="112"/>
      <c r="DLA111" s="112"/>
      <c r="DLB111" s="112"/>
      <c r="DLC111" s="112"/>
      <c r="DLD111" s="112"/>
      <c r="DLE111" s="112"/>
      <c r="DLF111" s="112"/>
      <c r="DLG111" s="112"/>
      <c r="DLH111" s="112"/>
      <c r="DLI111" s="112"/>
      <c r="DLJ111" s="112"/>
      <c r="DLK111" s="112"/>
      <c r="DLL111" s="112"/>
      <c r="DLM111" s="112"/>
      <c r="DLN111" s="112"/>
      <c r="DLO111" s="112"/>
      <c r="DLP111" s="112"/>
      <c r="DLQ111" s="112"/>
      <c r="DLR111" s="112"/>
      <c r="DLS111" s="112"/>
      <c r="DLT111" s="112"/>
      <c r="DLU111" s="112"/>
      <c r="DLV111" s="112"/>
      <c r="DLW111" s="112"/>
      <c r="DLX111" s="112"/>
      <c r="DLY111" s="112"/>
      <c r="DLZ111" s="112"/>
      <c r="DMA111" s="112"/>
      <c r="DMB111" s="112"/>
      <c r="DMC111" s="112"/>
      <c r="DMD111" s="112"/>
      <c r="DME111" s="112"/>
      <c r="DMF111" s="112"/>
      <c r="DMG111" s="112"/>
      <c r="DMH111" s="112"/>
      <c r="DMI111" s="112"/>
      <c r="DMJ111" s="112"/>
      <c r="DMK111" s="112"/>
      <c r="DML111" s="112"/>
      <c r="DMM111" s="112"/>
      <c r="DMN111" s="112"/>
      <c r="DMO111" s="112"/>
      <c r="DMP111" s="112"/>
      <c r="DMQ111" s="112"/>
      <c r="DMR111" s="112"/>
      <c r="DMS111" s="112"/>
      <c r="DMT111" s="112"/>
      <c r="DMU111" s="112"/>
      <c r="DMV111" s="112"/>
      <c r="DMW111" s="112"/>
      <c r="DMX111" s="112"/>
      <c r="DMY111" s="112"/>
      <c r="DMZ111" s="112"/>
      <c r="DNA111" s="112"/>
      <c r="DNB111" s="112"/>
      <c r="DNC111" s="112"/>
      <c r="DND111" s="112"/>
      <c r="DNE111" s="112"/>
      <c r="DNF111" s="112"/>
      <c r="DNG111" s="112"/>
      <c r="DNH111" s="112"/>
      <c r="DNI111" s="112"/>
      <c r="DNJ111" s="112"/>
      <c r="DNK111" s="112"/>
      <c r="DNL111" s="112"/>
      <c r="DNM111" s="112"/>
      <c r="DNN111" s="112"/>
      <c r="DNO111" s="112"/>
      <c r="DNP111" s="112"/>
      <c r="DNQ111" s="112"/>
      <c r="DNR111" s="112"/>
      <c r="DNS111" s="112"/>
      <c r="DNT111" s="112"/>
      <c r="DNU111" s="112"/>
      <c r="DNV111" s="112"/>
      <c r="DNW111" s="112"/>
      <c r="DNX111" s="112"/>
      <c r="DNY111" s="112"/>
      <c r="DNZ111" s="112"/>
      <c r="DOA111" s="112"/>
      <c r="DOB111" s="112"/>
      <c r="DOC111" s="112"/>
      <c r="DOD111" s="112"/>
      <c r="DOE111" s="112"/>
      <c r="DOF111" s="112"/>
      <c r="DOG111" s="112"/>
      <c r="DOH111" s="112"/>
      <c r="DOI111" s="112"/>
      <c r="DOJ111" s="112"/>
      <c r="DOK111" s="112"/>
      <c r="DOL111" s="112"/>
      <c r="DOM111" s="112"/>
      <c r="DON111" s="112"/>
      <c r="DOO111" s="112"/>
      <c r="DOP111" s="112"/>
      <c r="DOQ111" s="112"/>
      <c r="DOR111" s="112"/>
      <c r="DOS111" s="112"/>
      <c r="DOT111" s="112"/>
      <c r="DOU111" s="112"/>
      <c r="DOV111" s="112"/>
      <c r="DOW111" s="112"/>
      <c r="DOX111" s="112"/>
      <c r="DOY111" s="112"/>
      <c r="DOZ111" s="112"/>
      <c r="DPA111" s="112"/>
      <c r="DPB111" s="112"/>
      <c r="DPC111" s="112"/>
      <c r="DPD111" s="112"/>
      <c r="DPE111" s="112"/>
      <c r="DPF111" s="112"/>
      <c r="DPG111" s="112"/>
      <c r="DPH111" s="112"/>
      <c r="DPI111" s="112"/>
      <c r="DPJ111" s="112"/>
      <c r="DPK111" s="112"/>
      <c r="DPL111" s="112"/>
      <c r="DPM111" s="112"/>
      <c r="DPN111" s="112"/>
      <c r="DPO111" s="112"/>
      <c r="DPP111" s="112"/>
      <c r="DPQ111" s="112"/>
      <c r="DPR111" s="112"/>
      <c r="DPS111" s="112"/>
      <c r="DPT111" s="112"/>
      <c r="DPU111" s="112"/>
      <c r="DPV111" s="112"/>
      <c r="DPW111" s="112"/>
      <c r="DPX111" s="112"/>
      <c r="DPY111" s="112"/>
      <c r="DPZ111" s="112"/>
      <c r="DQA111" s="112"/>
      <c r="DQB111" s="112"/>
      <c r="DQC111" s="112"/>
      <c r="DQD111" s="112"/>
      <c r="DQE111" s="112"/>
      <c r="DQF111" s="112"/>
      <c r="DQG111" s="112"/>
      <c r="DQH111" s="112"/>
      <c r="DQI111" s="112"/>
      <c r="DQJ111" s="112"/>
      <c r="DQK111" s="112"/>
      <c r="DQL111" s="112"/>
      <c r="DQM111" s="112"/>
      <c r="DQN111" s="112"/>
      <c r="DQO111" s="112"/>
      <c r="DQP111" s="112"/>
      <c r="DQQ111" s="112"/>
      <c r="DQR111" s="112"/>
      <c r="DQS111" s="112"/>
      <c r="DQT111" s="112"/>
      <c r="DQU111" s="112"/>
      <c r="DQV111" s="112"/>
      <c r="DQW111" s="112"/>
      <c r="DQX111" s="112"/>
      <c r="DQY111" s="112"/>
      <c r="DQZ111" s="112"/>
      <c r="DRA111" s="112"/>
      <c r="DRB111" s="112"/>
      <c r="DRC111" s="112"/>
      <c r="DRD111" s="112"/>
      <c r="DRE111" s="112"/>
      <c r="DRF111" s="112"/>
      <c r="DRG111" s="112"/>
      <c r="DRH111" s="112"/>
      <c r="DRI111" s="112"/>
      <c r="DRJ111" s="112"/>
      <c r="DRK111" s="112"/>
      <c r="DRL111" s="112"/>
      <c r="DRM111" s="112"/>
      <c r="DRN111" s="112"/>
      <c r="DRO111" s="112"/>
      <c r="DRP111" s="112"/>
      <c r="DRQ111" s="112"/>
      <c r="DRR111" s="112"/>
      <c r="DRS111" s="112"/>
      <c r="DRT111" s="112"/>
      <c r="DRU111" s="112"/>
      <c r="DRV111" s="112"/>
      <c r="DRW111" s="112"/>
      <c r="DRX111" s="112"/>
      <c r="DRY111" s="112"/>
      <c r="DRZ111" s="112"/>
      <c r="DSA111" s="112"/>
      <c r="DSB111" s="112"/>
      <c r="DSC111" s="112"/>
      <c r="DSD111" s="112"/>
      <c r="DSE111" s="112"/>
      <c r="DSF111" s="112"/>
      <c r="DSG111" s="112"/>
      <c r="DSH111" s="112"/>
      <c r="DSI111" s="112"/>
      <c r="DSJ111" s="112"/>
      <c r="DSK111" s="112"/>
      <c r="DSL111" s="112"/>
      <c r="DSM111" s="112"/>
      <c r="DSN111" s="112"/>
      <c r="DSO111" s="112"/>
      <c r="DSP111" s="112"/>
      <c r="DSQ111" s="112"/>
      <c r="DSR111" s="112"/>
      <c r="DSS111" s="112"/>
      <c r="DST111" s="112"/>
      <c r="DSU111" s="112"/>
      <c r="DSV111" s="112"/>
      <c r="DSW111" s="112"/>
      <c r="DSX111" s="112"/>
      <c r="DSY111" s="112"/>
      <c r="DSZ111" s="112"/>
      <c r="DTA111" s="112"/>
      <c r="DTB111" s="112"/>
      <c r="DTC111" s="112"/>
      <c r="DTD111" s="112"/>
      <c r="DTE111" s="112"/>
      <c r="DTF111" s="112"/>
      <c r="DTG111" s="112"/>
      <c r="DTH111" s="112"/>
      <c r="DTI111" s="112"/>
      <c r="DTJ111" s="112"/>
      <c r="DTK111" s="112"/>
      <c r="DTL111" s="112"/>
      <c r="DTM111" s="112"/>
      <c r="DTN111" s="112"/>
      <c r="DTO111" s="112"/>
      <c r="DTP111" s="112"/>
      <c r="DTQ111" s="112"/>
      <c r="DTR111" s="112"/>
      <c r="DTS111" s="112"/>
      <c r="DTT111" s="112"/>
      <c r="DTU111" s="112"/>
      <c r="DTV111" s="112"/>
      <c r="DTW111" s="112"/>
      <c r="DTX111" s="112"/>
      <c r="DTY111" s="112"/>
      <c r="DTZ111" s="112"/>
      <c r="DUA111" s="112"/>
      <c r="DUB111" s="112"/>
      <c r="DUC111" s="112"/>
      <c r="DUD111" s="112"/>
      <c r="DUE111" s="112"/>
      <c r="DUF111" s="112"/>
      <c r="DUG111" s="112"/>
      <c r="DUH111" s="112"/>
      <c r="DUI111" s="112"/>
      <c r="DUJ111" s="112"/>
      <c r="DUK111" s="112"/>
      <c r="DUL111" s="112"/>
      <c r="DUM111" s="112"/>
      <c r="DUN111" s="112"/>
      <c r="DUO111" s="112"/>
      <c r="DUP111" s="112"/>
      <c r="DUQ111" s="112"/>
      <c r="DUR111" s="112"/>
      <c r="DUS111" s="112"/>
      <c r="DUT111" s="112"/>
      <c r="DUU111" s="112"/>
      <c r="DUV111" s="112"/>
      <c r="DUW111" s="112"/>
      <c r="DUX111" s="112"/>
      <c r="DUY111" s="112"/>
      <c r="DUZ111" s="112"/>
      <c r="DVA111" s="112"/>
      <c r="DVB111" s="112"/>
      <c r="DVC111" s="112"/>
      <c r="DVD111" s="112"/>
      <c r="DVE111" s="112"/>
      <c r="DVF111" s="112"/>
      <c r="DVG111" s="112"/>
      <c r="DVH111" s="112"/>
      <c r="DVI111" s="112"/>
      <c r="DVJ111" s="112"/>
      <c r="DVK111" s="112"/>
      <c r="DVL111" s="112"/>
      <c r="DVM111" s="112"/>
      <c r="DVN111" s="112"/>
      <c r="DVO111" s="112"/>
      <c r="DVP111" s="112"/>
      <c r="DVQ111" s="112"/>
      <c r="DVR111" s="112"/>
      <c r="DVS111" s="112"/>
      <c r="DVT111" s="112"/>
      <c r="DVU111" s="112"/>
      <c r="DVV111" s="112"/>
      <c r="DVW111" s="112"/>
      <c r="DVX111" s="112"/>
      <c r="DVY111" s="112"/>
      <c r="DVZ111" s="112"/>
      <c r="DWA111" s="112"/>
      <c r="DWB111" s="112"/>
      <c r="DWC111" s="112"/>
      <c r="DWD111" s="112"/>
      <c r="DWE111" s="112"/>
      <c r="DWF111" s="112"/>
      <c r="DWG111" s="112"/>
      <c r="DWH111" s="112"/>
      <c r="DWI111" s="112"/>
      <c r="DWJ111" s="112"/>
      <c r="DWK111" s="112"/>
      <c r="DWL111" s="112"/>
      <c r="DWM111" s="112"/>
      <c r="DWN111" s="112"/>
      <c r="DWO111" s="112"/>
      <c r="DWP111" s="112"/>
      <c r="DWQ111" s="112"/>
      <c r="DWR111" s="112"/>
      <c r="DWS111" s="112"/>
      <c r="DWT111" s="112"/>
      <c r="DWU111" s="112"/>
      <c r="DWV111" s="112"/>
      <c r="DWW111" s="112"/>
      <c r="DWX111" s="112"/>
      <c r="DWY111" s="112"/>
      <c r="DWZ111" s="112"/>
      <c r="DXA111" s="112"/>
      <c r="DXB111" s="112"/>
      <c r="DXC111" s="112"/>
      <c r="DXD111" s="112"/>
      <c r="DXE111" s="112"/>
      <c r="DXF111" s="112"/>
      <c r="DXG111" s="112"/>
      <c r="DXH111" s="112"/>
      <c r="DXI111" s="112"/>
      <c r="DXJ111" s="112"/>
      <c r="DXK111" s="112"/>
      <c r="DXL111" s="112"/>
      <c r="DXM111" s="112"/>
      <c r="DXN111" s="112"/>
      <c r="DXO111" s="112"/>
      <c r="DXP111" s="112"/>
      <c r="DXQ111" s="112"/>
      <c r="DXR111" s="112"/>
      <c r="DXS111" s="112"/>
      <c r="DXT111" s="112"/>
      <c r="DXU111" s="112"/>
      <c r="DXV111" s="112"/>
      <c r="DXW111" s="112"/>
      <c r="DXX111" s="112"/>
      <c r="DXY111" s="112"/>
      <c r="DXZ111" s="112"/>
      <c r="DYA111" s="112"/>
      <c r="DYB111" s="112"/>
      <c r="DYC111" s="112"/>
      <c r="DYD111" s="112"/>
      <c r="DYE111" s="112"/>
      <c r="DYF111" s="112"/>
      <c r="DYG111" s="112"/>
      <c r="DYH111" s="112"/>
      <c r="DYI111" s="112"/>
      <c r="DYJ111" s="112"/>
      <c r="DYK111" s="112"/>
      <c r="DYL111" s="112"/>
      <c r="DYM111" s="112"/>
      <c r="DYN111" s="112"/>
      <c r="DYO111" s="112"/>
      <c r="DYP111" s="112"/>
      <c r="DYQ111" s="112"/>
      <c r="DYR111" s="112"/>
      <c r="DYS111" s="112"/>
      <c r="DYT111" s="112"/>
      <c r="DYU111" s="112"/>
      <c r="DYV111" s="112"/>
      <c r="DYW111" s="112"/>
      <c r="DYX111" s="112"/>
      <c r="DYY111" s="112"/>
      <c r="DYZ111" s="112"/>
      <c r="DZA111" s="112"/>
      <c r="DZB111" s="112"/>
      <c r="DZC111" s="112"/>
      <c r="DZD111" s="112"/>
      <c r="DZE111" s="112"/>
      <c r="DZF111" s="112"/>
      <c r="DZG111" s="112"/>
      <c r="DZH111" s="112"/>
      <c r="DZI111" s="112"/>
      <c r="DZJ111" s="112"/>
      <c r="DZK111" s="112"/>
      <c r="DZL111" s="112"/>
      <c r="DZM111" s="112"/>
      <c r="DZN111" s="112"/>
      <c r="DZO111" s="112"/>
      <c r="DZP111" s="112"/>
      <c r="DZQ111" s="112"/>
      <c r="DZR111" s="112"/>
      <c r="DZS111" s="112"/>
      <c r="DZT111" s="112"/>
      <c r="DZU111" s="112"/>
      <c r="DZV111" s="112"/>
      <c r="DZW111" s="112"/>
      <c r="DZX111" s="112"/>
      <c r="DZY111" s="112"/>
      <c r="DZZ111" s="112"/>
      <c r="EAA111" s="112"/>
      <c r="EAB111" s="112"/>
      <c r="EAC111" s="112"/>
      <c r="EAD111" s="112"/>
      <c r="EAE111" s="112"/>
      <c r="EAF111" s="112"/>
      <c r="EAG111" s="112"/>
      <c r="EAH111" s="112"/>
      <c r="EAI111" s="112"/>
      <c r="EAJ111" s="112"/>
      <c r="EAK111" s="112"/>
      <c r="EAL111" s="112"/>
      <c r="EAM111" s="112"/>
      <c r="EAN111" s="112"/>
      <c r="EAO111" s="112"/>
      <c r="EAP111" s="112"/>
      <c r="EAQ111" s="112"/>
      <c r="EAR111" s="112"/>
      <c r="EAS111" s="112"/>
      <c r="EAT111" s="112"/>
      <c r="EAU111" s="112"/>
      <c r="EAV111" s="112"/>
      <c r="EAW111" s="112"/>
      <c r="EAX111" s="112"/>
      <c r="EAY111" s="112"/>
      <c r="EAZ111" s="112"/>
      <c r="EBA111" s="112"/>
      <c r="EBB111" s="112"/>
      <c r="EBC111" s="112"/>
      <c r="EBD111" s="112"/>
      <c r="EBE111" s="112"/>
      <c r="EBF111" s="112"/>
      <c r="EBG111" s="112"/>
      <c r="EBH111" s="112"/>
      <c r="EBI111" s="112"/>
      <c r="EBJ111" s="112"/>
      <c r="EBK111" s="112"/>
      <c r="EBL111" s="112"/>
      <c r="EBM111" s="112"/>
      <c r="EBN111" s="112"/>
      <c r="EBO111" s="112"/>
      <c r="EBP111" s="112"/>
      <c r="EBQ111" s="112"/>
      <c r="EBR111" s="112"/>
      <c r="EBS111" s="112"/>
      <c r="EBT111" s="112"/>
      <c r="EBU111" s="112"/>
      <c r="EBV111" s="112"/>
      <c r="EBW111" s="112"/>
      <c r="EBX111" s="112"/>
      <c r="EBY111" s="112"/>
      <c r="EBZ111" s="112"/>
      <c r="ECA111" s="112"/>
      <c r="ECB111" s="112"/>
      <c r="ECC111" s="112"/>
      <c r="ECD111" s="112"/>
      <c r="ECE111" s="112"/>
      <c r="ECF111" s="112"/>
      <c r="ECG111" s="112"/>
      <c r="ECH111" s="112"/>
      <c r="ECI111" s="112"/>
      <c r="ECJ111" s="112"/>
      <c r="ECK111" s="112"/>
      <c r="ECL111" s="112"/>
      <c r="ECM111" s="112"/>
      <c r="ECN111" s="112"/>
      <c r="ECO111" s="112"/>
      <c r="ECP111" s="112"/>
      <c r="ECQ111" s="112"/>
      <c r="ECR111" s="112"/>
      <c r="ECS111" s="112"/>
      <c r="ECT111" s="112"/>
      <c r="ECU111" s="112"/>
      <c r="ECV111" s="112"/>
      <c r="ECW111" s="112"/>
      <c r="ECX111" s="112"/>
      <c r="ECY111" s="112"/>
      <c r="ECZ111" s="112"/>
      <c r="EDA111" s="112"/>
      <c r="EDB111" s="112"/>
      <c r="EDC111" s="112"/>
      <c r="EDD111" s="112"/>
      <c r="EDE111" s="112"/>
      <c r="EDF111" s="112"/>
      <c r="EDG111" s="112"/>
      <c r="EDH111" s="112"/>
      <c r="EDI111" s="112"/>
      <c r="EDJ111" s="112"/>
      <c r="EDK111" s="112"/>
      <c r="EDL111" s="112"/>
      <c r="EDM111" s="112"/>
      <c r="EDN111" s="112"/>
      <c r="EDO111" s="112"/>
      <c r="EDP111" s="112"/>
      <c r="EDQ111" s="112"/>
      <c r="EDR111" s="112"/>
      <c r="EDS111" s="112"/>
      <c r="EDT111" s="112"/>
      <c r="EDU111" s="112"/>
      <c r="EDV111" s="112"/>
      <c r="EDW111" s="112"/>
      <c r="EDX111" s="112"/>
      <c r="EDY111" s="112"/>
      <c r="EDZ111" s="112"/>
      <c r="EEA111" s="112"/>
      <c r="EEB111" s="112"/>
      <c r="EEC111" s="112"/>
      <c r="EED111" s="112"/>
      <c r="EEE111" s="112"/>
      <c r="EEF111" s="112"/>
      <c r="EEG111" s="112"/>
      <c r="EEH111" s="112"/>
      <c r="EEI111" s="112"/>
      <c r="EEJ111" s="112"/>
      <c r="EEK111" s="112"/>
      <c r="EEL111" s="112"/>
      <c r="EEM111" s="112"/>
      <c r="EEN111" s="112"/>
      <c r="EEO111" s="112"/>
      <c r="EEP111" s="112"/>
      <c r="EEQ111" s="112"/>
      <c r="EER111" s="112"/>
      <c r="EES111" s="112"/>
      <c r="EET111" s="112"/>
      <c r="EEU111" s="112"/>
      <c r="EEV111" s="112"/>
      <c r="EEW111" s="112"/>
      <c r="EEX111" s="112"/>
      <c r="EEY111" s="112"/>
      <c r="EEZ111" s="112"/>
      <c r="EFA111" s="112"/>
      <c r="EFB111" s="112"/>
      <c r="EFC111" s="112"/>
      <c r="EFD111" s="112"/>
      <c r="EFE111" s="112"/>
      <c r="EFF111" s="112"/>
      <c r="EFG111" s="112"/>
      <c r="EFH111" s="112"/>
      <c r="EFI111" s="112"/>
      <c r="EFJ111" s="112"/>
      <c r="EFK111" s="112"/>
      <c r="EFL111" s="112"/>
      <c r="EFM111" s="112"/>
      <c r="EFN111" s="112"/>
      <c r="EFO111" s="112"/>
      <c r="EFP111" s="112"/>
      <c r="EFQ111" s="112"/>
      <c r="EFR111" s="112"/>
      <c r="EFS111" s="112"/>
      <c r="EFT111" s="112"/>
      <c r="EFU111" s="112"/>
      <c r="EFV111" s="112"/>
      <c r="EFW111" s="112"/>
      <c r="EFX111" s="112"/>
      <c r="EFY111" s="112"/>
      <c r="EFZ111" s="112"/>
      <c r="EGA111" s="112"/>
      <c r="EGB111" s="112"/>
      <c r="EGC111" s="112"/>
      <c r="EGD111" s="112"/>
      <c r="EGE111" s="112"/>
      <c r="EGF111" s="112"/>
      <c r="EGG111" s="112"/>
      <c r="EGH111" s="112"/>
      <c r="EGI111" s="112"/>
      <c r="EGJ111" s="112"/>
      <c r="EGK111" s="112"/>
      <c r="EGL111" s="112"/>
      <c r="EGM111" s="112"/>
      <c r="EGN111" s="112"/>
      <c r="EGO111" s="112"/>
      <c r="EGP111" s="112"/>
      <c r="EGQ111" s="112"/>
      <c r="EGR111" s="112"/>
      <c r="EGS111" s="112"/>
      <c r="EGT111" s="112"/>
      <c r="EGU111" s="112"/>
      <c r="EGV111" s="112"/>
      <c r="EGW111" s="112"/>
      <c r="EGX111" s="112"/>
      <c r="EGY111" s="112"/>
      <c r="EGZ111" s="112"/>
      <c r="EHA111" s="112"/>
      <c r="EHB111" s="112"/>
      <c r="EHC111" s="112"/>
      <c r="EHD111" s="112"/>
      <c r="EHE111" s="112"/>
      <c r="EHF111" s="112"/>
      <c r="EHG111" s="112"/>
      <c r="EHH111" s="112"/>
      <c r="EHI111" s="112"/>
      <c r="EHJ111" s="112"/>
      <c r="EHK111" s="112"/>
      <c r="EHL111" s="112"/>
      <c r="EHM111" s="112"/>
      <c r="EHN111" s="112"/>
      <c r="EHO111" s="112"/>
      <c r="EHP111" s="112"/>
      <c r="EHQ111" s="112"/>
      <c r="EHR111" s="112"/>
      <c r="EHS111" s="112"/>
      <c r="EHT111" s="112"/>
      <c r="EHU111" s="112"/>
      <c r="EHV111" s="112"/>
      <c r="EHW111" s="112"/>
      <c r="EHX111" s="112"/>
      <c r="EHY111" s="112"/>
      <c r="EHZ111" s="112"/>
      <c r="EIA111" s="112"/>
      <c r="EIB111" s="112"/>
      <c r="EIC111" s="112"/>
      <c r="EID111" s="112"/>
      <c r="EIE111" s="112"/>
      <c r="EIF111" s="112"/>
      <c r="EIG111" s="112"/>
      <c r="EIH111" s="112"/>
      <c r="EII111" s="112"/>
      <c r="EIJ111" s="112"/>
      <c r="EIK111" s="112"/>
      <c r="EIL111" s="112"/>
      <c r="EIM111" s="112"/>
      <c r="EIN111" s="112"/>
      <c r="EIO111" s="112"/>
      <c r="EIP111" s="112"/>
      <c r="EIQ111" s="112"/>
      <c r="EIR111" s="112"/>
      <c r="EIS111" s="112"/>
      <c r="EIT111" s="112"/>
      <c r="EIU111" s="112"/>
      <c r="EIV111" s="112"/>
      <c r="EIW111" s="112"/>
      <c r="EIX111" s="112"/>
      <c r="EIY111" s="112"/>
      <c r="EIZ111" s="112"/>
      <c r="EJA111" s="112"/>
      <c r="EJB111" s="112"/>
      <c r="EJC111" s="112"/>
      <c r="EJD111" s="112"/>
      <c r="EJE111" s="112"/>
      <c r="EJF111" s="112"/>
      <c r="EJG111" s="112"/>
      <c r="EJH111" s="112"/>
      <c r="EJI111" s="112"/>
      <c r="EJJ111" s="112"/>
      <c r="EJK111" s="112"/>
      <c r="EJL111" s="112"/>
      <c r="EJM111" s="112"/>
      <c r="EJN111" s="112"/>
      <c r="EJO111" s="112"/>
      <c r="EJP111" s="112"/>
      <c r="EJQ111" s="112"/>
      <c r="EJR111" s="112"/>
      <c r="EJS111" s="112"/>
      <c r="EJT111" s="112"/>
      <c r="EJU111" s="112"/>
      <c r="EJV111" s="112"/>
      <c r="EJW111" s="112"/>
      <c r="EJX111" s="112"/>
      <c r="EJY111" s="112"/>
      <c r="EJZ111" s="112"/>
      <c r="EKA111" s="112"/>
      <c r="EKB111" s="112"/>
      <c r="EKC111" s="112"/>
      <c r="EKD111" s="112"/>
      <c r="EKE111" s="112"/>
      <c r="EKF111" s="112"/>
      <c r="EKG111" s="112"/>
      <c r="EKH111" s="112"/>
      <c r="EKI111" s="112"/>
      <c r="EKJ111" s="112"/>
      <c r="EKK111" s="112"/>
      <c r="EKL111" s="112"/>
      <c r="EKM111" s="112"/>
      <c r="EKN111" s="112"/>
      <c r="EKO111" s="112"/>
      <c r="EKP111" s="112"/>
      <c r="EKQ111" s="112"/>
      <c r="EKR111" s="112"/>
      <c r="EKS111" s="112"/>
      <c r="EKT111" s="112"/>
      <c r="EKU111" s="112"/>
      <c r="EKV111" s="112"/>
      <c r="EKW111" s="112"/>
      <c r="EKX111" s="112"/>
      <c r="EKY111" s="112"/>
      <c r="EKZ111" s="112"/>
      <c r="ELA111" s="112"/>
      <c r="ELB111" s="112"/>
      <c r="ELC111" s="112"/>
      <c r="ELD111" s="112"/>
      <c r="ELE111" s="112"/>
      <c r="ELF111" s="112"/>
      <c r="ELG111" s="112"/>
      <c r="ELH111" s="112"/>
      <c r="ELI111" s="112"/>
      <c r="ELJ111" s="112"/>
      <c r="ELK111" s="112"/>
      <c r="ELL111" s="112"/>
      <c r="ELM111" s="112"/>
      <c r="ELN111" s="112"/>
      <c r="ELO111" s="112"/>
      <c r="ELP111" s="112"/>
      <c r="ELQ111" s="112"/>
      <c r="ELR111" s="112"/>
      <c r="ELS111" s="112"/>
      <c r="ELT111" s="112"/>
      <c r="ELU111" s="112"/>
      <c r="ELV111" s="112"/>
      <c r="ELW111" s="112"/>
      <c r="ELX111" s="112"/>
      <c r="ELY111" s="112"/>
      <c r="ELZ111" s="112"/>
      <c r="EMA111" s="112"/>
      <c r="EMB111" s="112"/>
      <c r="EMC111" s="112"/>
      <c r="EMD111" s="112"/>
      <c r="EME111" s="112"/>
      <c r="EMF111" s="112"/>
      <c r="EMG111" s="112"/>
      <c r="EMH111" s="112"/>
      <c r="EMI111" s="112"/>
      <c r="EMJ111" s="112"/>
      <c r="EMK111" s="112"/>
      <c r="EML111" s="112"/>
      <c r="EMM111" s="112"/>
      <c r="EMN111" s="112"/>
      <c r="EMO111" s="112"/>
      <c r="EMP111" s="112"/>
      <c r="EMQ111" s="112"/>
      <c r="EMR111" s="112"/>
      <c r="EMS111" s="112"/>
      <c r="EMT111" s="112"/>
      <c r="EMU111" s="112"/>
      <c r="EMV111" s="112"/>
      <c r="EMW111" s="112"/>
      <c r="EMX111" s="112"/>
      <c r="EMY111" s="112"/>
      <c r="EMZ111" s="112"/>
      <c r="ENA111" s="112"/>
      <c r="ENB111" s="112"/>
      <c r="ENC111" s="112"/>
      <c r="END111" s="112"/>
      <c r="ENE111" s="112"/>
      <c r="ENF111" s="112"/>
      <c r="ENG111" s="112"/>
      <c r="ENH111" s="112"/>
      <c r="ENI111" s="112"/>
      <c r="ENJ111" s="112"/>
      <c r="ENK111" s="112"/>
      <c r="ENL111" s="112"/>
      <c r="ENM111" s="112"/>
      <c r="ENN111" s="112"/>
      <c r="ENO111" s="112"/>
      <c r="ENP111" s="112"/>
      <c r="ENQ111" s="112"/>
      <c r="ENR111" s="112"/>
      <c r="ENS111" s="112"/>
      <c r="ENT111" s="112"/>
      <c r="ENU111" s="112"/>
      <c r="ENV111" s="112"/>
      <c r="ENW111" s="112"/>
      <c r="ENX111" s="112"/>
      <c r="ENY111" s="112"/>
      <c r="ENZ111" s="112"/>
      <c r="EOA111" s="112"/>
      <c r="EOB111" s="112"/>
      <c r="EOC111" s="112"/>
      <c r="EOD111" s="112"/>
      <c r="EOE111" s="112"/>
      <c r="EOF111" s="112"/>
      <c r="EOG111" s="112"/>
      <c r="EOH111" s="112"/>
      <c r="EOI111" s="112"/>
      <c r="EOJ111" s="112"/>
      <c r="EOK111" s="112"/>
      <c r="EOL111" s="112"/>
      <c r="EOM111" s="112"/>
      <c r="EON111" s="112"/>
      <c r="EOO111" s="112"/>
      <c r="EOP111" s="112"/>
      <c r="EOQ111" s="112"/>
      <c r="EOR111" s="112"/>
      <c r="EOS111" s="112"/>
      <c r="EOT111" s="112"/>
      <c r="EOU111" s="112"/>
      <c r="EOV111" s="112"/>
      <c r="EOW111" s="112"/>
      <c r="EOX111" s="112"/>
      <c r="EOY111" s="112"/>
      <c r="EOZ111" s="112"/>
      <c r="EPA111" s="112"/>
      <c r="EPB111" s="112"/>
      <c r="EPC111" s="112"/>
      <c r="EPD111" s="112"/>
      <c r="EPE111" s="112"/>
      <c r="EPF111" s="112"/>
      <c r="EPG111" s="112"/>
      <c r="EPH111" s="112"/>
      <c r="EPI111" s="112"/>
      <c r="EPJ111" s="112"/>
      <c r="EPK111" s="112"/>
      <c r="EPL111" s="112"/>
      <c r="EPM111" s="112"/>
      <c r="EPN111" s="112"/>
      <c r="EPO111" s="112"/>
      <c r="EPP111" s="112"/>
      <c r="EPQ111" s="112"/>
      <c r="EPR111" s="112"/>
      <c r="EPS111" s="112"/>
      <c r="EPT111" s="112"/>
      <c r="EPU111" s="112"/>
      <c r="EPV111" s="112"/>
      <c r="EPW111" s="112"/>
      <c r="EPX111" s="112"/>
      <c r="EPY111" s="112"/>
      <c r="EPZ111" s="112"/>
      <c r="EQA111" s="112"/>
      <c r="EQB111" s="112"/>
      <c r="EQC111" s="112"/>
      <c r="EQD111" s="112"/>
      <c r="EQE111" s="112"/>
      <c r="EQF111" s="112"/>
      <c r="EQG111" s="112"/>
      <c r="EQH111" s="112"/>
      <c r="EQI111" s="112"/>
      <c r="EQJ111" s="112"/>
      <c r="EQK111" s="112"/>
      <c r="EQL111" s="112"/>
      <c r="EQM111" s="112"/>
      <c r="EQN111" s="112"/>
      <c r="EQO111" s="112"/>
      <c r="EQP111" s="112"/>
      <c r="EQQ111" s="112"/>
      <c r="EQR111" s="112"/>
      <c r="EQS111" s="112"/>
      <c r="EQT111" s="112"/>
      <c r="EQU111" s="112"/>
      <c r="EQV111" s="112"/>
      <c r="EQW111" s="112"/>
      <c r="EQX111" s="112"/>
      <c r="EQY111" s="112"/>
      <c r="EQZ111" s="112"/>
      <c r="ERA111" s="112"/>
      <c r="ERB111" s="112"/>
      <c r="ERC111" s="112"/>
      <c r="ERD111" s="112"/>
      <c r="ERE111" s="112"/>
      <c r="ERF111" s="112"/>
      <c r="ERG111" s="112"/>
      <c r="ERH111" s="112"/>
      <c r="ERI111" s="112"/>
      <c r="ERJ111" s="112"/>
      <c r="ERK111" s="112"/>
      <c r="ERL111" s="112"/>
      <c r="ERM111" s="112"/>
      <c r="ERN111" s="112"/>
      <c r="ERO111" s="112"/>
      <c r="ERP111" s="112"/>
      <c r="ERQ111" s="112"/>
      <c r="ERR111" s="112"/>
      <c r="ERS111" s="112"/>
      <c r="ERT111" s="112"/>
      <c r="ERU111" s="112"/>
      <c r="ERV111" s="112"/>
      <c r="ERW111" s="112"/>
      <c r="ERX111" s="112"/>
      <c r="ERY111" s="112"/>
      <c r="ERZ111" s="112"/>
      <c r="ESA111" s="112"/>
      <c r="ESB111" s="112"/>
      <c r="ESC111" s="112"/>
      <c r="ESD111" s="112"/>
      <c r="ESE111" s="112"/>
      <c r="ESF111" s="112"/>
      <c r="ESG111" s="112"/>
      <c r="ESH111" s="112"/>
      <c r="ESI111" s="112"/>
      <c r="ESJ111" s="112"/>
      <c r="ESK111" s="112"/>
      <c r="ESL111" s="112"/>
      <c r="ESM111" s="112"/>
      <c r="ESN111" s="112"/>
      <c r="ESO111" s="112"/>
      <c r="ESP111" s="112"/>
      <c r="ESQ111" s="112"/>
      <c r="ESR111" s="112"/>
      <c r="ESS111" s="112"/>
      <c r="EST111" s="112"/>
      <c r="ESU111" s="112"/>
      <c r="ESV111" s="112"/>
      <c r="ESW111" s="112"/>
      <c r="ESX111" s="112"/>
      <c r="ESY111" s="112"/>
      <c r="ESZ111" s="112"/>
      <c r="ETA111" s="112"/>
      <c r="ETB111" s="112"/>
      <c r="ETC111" s="112"/>
      <c r="ETD111" s="112"/>
      <c r="ETE111" s="112"/>
      <c r="ETF111" s="112"/>
      <c r="ETG111" s="112"/>
      <c r="ETH111" s="112"/>
      <c r="ETI111" s="112"/>
      <c r="ETJ111" s="112"/>
      <c r="ETK111" s="112"/>
      <c r="ETL111" s="112"/>
      <c r="ETM111" s="112"/>
      <c r="ETN111" s="112"/>
      <c r="ETO111" s="112"/>
      <c r="ETP111" s="112"/>
      <c r="ETQ111" s="112"/>
      <c r="ETR111" s="112"/>
      <c r="ETS111" s="112"/>
      <c r="ETT111" s="112"/>
      <c r="ETU111" s="112"/>
      <c r="ETV111" s="112"/>
      <c r="ETW111" s="112"/>
      <c r="ETX111" s="112"/>
      <c r="ETY111" s="112"/>
      <c r="ETZ111" s="112"/>
      <c r="EUA111" s="112"/>
      <c r="EUB111" s="112"/>
      <c r="EUC111" s="112"/>
      <c r="EUD111" s="112"/>
      <c r="EUE111" s="112"/>
      <c r="EUF111" s="112"/>
      <c r="EUG111" s="112"/>
      <c r="EUH111" s="112"/>
      <c r="EUI111" s="112"/>
      <c r="EUJ111" s="112"/>
      <c r="EUK111" s="112"/>
      <c r="EUL111" s="112"/>
      <c r="EUM111" s="112"/>
      <c r="EUN111" s="112"/>
      <c r="EUO111" s="112"/>
      <c r="EUP111" s="112"/>
      <c r="EUQ111" s="112"/>
      <c r="EUR111" s="112"/>
      <c r="EUS111" s="112"/>
      <c r="EUT111" s="112"/>
      <c r="EUU111" s="112"/>
      <c r="EUV111" s="112"/>
      <c r="EUW111" s="112"/>
      <c r="EUX111" s="112"/>
      <c r="EUY111" s="112"/>
      <c r="EUZ111" s="112"/>
      <c r="EVA111" s="112"/>
      <c r="EVB111" s="112"/>
      <c r="EVC111" s="112"/>
      <c r="EVD111" s="112"/>
      <c r="EVE111" s="112"/>
      <c r="EVF111" s="112"/>
      <c r="EVG111" s="112"/>
      <c r="EVH111" s="112"/>
      <c r="EVI111" s="112"/>
      <c r="EVJ111" s="112"/>
      <c r="EVK111" s="112"/>
      <c r="EVL111" s="112"/>
      <c r="EVM111" s="112"/>
      <c r="EVN111" s="112"/>
      <c r="EVO111" s="112"/>
      <c r="EVP111" s="112"/>
      <c r="EVQ111" s="112"/>
      <c r="EVR111" s="112"/>
      <c r="EVS111" s="112"/>
      <c r="EVT111" s="112"/>
      <c r="EVU111" s="112"/>
      <c r="EVV111" s="112"/>
      <c r="EVW111" s="112"/>
      <c r="EVX111" s="112"/>
      <c r="EVY111" s="112"/>
      <c r="EVZ111" s="112"/>
      <c r="EWA111" s="112"/>
      <c r="EWB111" s="112"/>
      <c r="EWC111" s="112"/>
      <c r="EWD111" s="112"/>
      <c r="EWE111" s="112"/>
      <c r="EWF111" s="112"/>
      <c r="EWG111" s="112"/>
      <c r="EWH111" s="112"/>
      <c r="EWI111" s="112"/>
      <c r="EWJ111" s="112"/>
      <c r="EWK111" s="112"/>
      <c r="EWL111" s="112"/>
      <c r="EWM111" s="112"/>
      <c r="EWN111" s="112"/>
      <c r="EWO111" s="112"/>
      <c r="EWP111" s="112"/>
      <c r="EWQ111" s="112"/>
      <c r="EWR111" s="112"/>
      <c r="EWS111" s="112"/>
      <c r="EWT111" s="112"/>
      <c r="EWU111" s="112"/>
      <c r="EWV111" s="112"/>
      <c r="EWW111" s="112"/>
      <c r="EWX111" s="112"/>
      <c r="EWY111" s="112"/>
      <c r="EWZ111" s="112"/>
      <c r="EXA111" s="112"/>
      <c r="EXB111" s="112"/>
      <c r="EXC111" s="112"/>
      <c r="EXD111" s="112"/>
      <c r="EXE111" s="112"/>
      <c r="EXF111" s="112"/>
      <c r="EXG111" s="112"/>
      <c r="EXH111" s="112"/>
      <c r="EXI111" s="112"/>
      <c r="EXJ111" s="112"/>
      <c r="EXK111" s="112"/>
      <c r="EXL111" s="112"/>
      <c r="EXM111" s="112"/>
      <c r="EXN111" s="112"/>
      <c r="EXO111" s="112"/>
      <c r="EXP111" s="112"/>
      <c r="EXQ111" s="112"/>
      <c r="EXR111" s="112"/>
      <c r="EXS111" s="112"/>
      <c r="EXT111" s="112"/>
      <c r="EXU111" s="112"/>
      <c r="EXV111" s="112"/>
      <c r="EXW111" s="112"/>
      <c r="EXX111" s="112"/>
      <c r="EXY111" s="112"/>
      <c r="EXZ111" s="112"/>
      <c r="EYA111" s="112"/>
      <c r="EYB111" s="112"/>
      <c r="EYC111" s="112"/>
      <c r="EYD111" s="112"/>
      <c r="EYE111" s="112"/>
      <c r="EYF111" s="112"/>
      <c r="EYG111" s="112"/>
      <c r="EYH111" s="112"/>
      <c r="EYI111" s="112"/>
      <c r="EYJ111" s="112"/>
      <c r="EYK111" s="112"/>
      <c r="EYL111" s="112"/>
      <c r="EYM111" s="112"/>
      <c r="EYN111" s="112"/>
      <c r="EYO111" s="112"/>
      <c r="EYP111" s="112"/>
      <c r="EYQ111" s="112"/>
      <c r="EYR111" s="112"/>
      <c r="EYS111" s="112"/>
      <c r="EYT111" s="112"/>
      <c r="EYU111" s="112"/>
      <c r="EYV111" s="112"/>
      <c r="EYW111" s="112"/>
      <c r="EYX111" s="112"/>
      <c r="EYY111" s="112"/>
      <c r="EYZ111" s="112"/>
      <c r="EZA111" s="112"/>
      <c r="EZB111" s="112"/>
      <c r="EZC111" s="112"/>
      <c r="EZD111" s="112"/>
      <c r="EZE111" s="112"/>
      <c r="EZF111" s="112"/>
      <c r="EZG111" s="112"/>
      <c r="EZH111" s="112"/>
      <c r="EZI111" s="112"/>
      <c r="EZJ111" s="112"/>
      <c r="EZK111" s="112"/>
      <c r="EZL111" s="112"/>
      <c r="EZM111" s="112"/>
      <c r="EZN111" s="112"/>
      <c r="EZO111" s="112"/>
      <c r="EZP111" s="112"/>
      <c r="EZQ111" s="112"/>
      <c r="EZR111" s="112"/>
      <c r="EZS111" s="112"/>
      <c r="EZT111" s="112"/>
      <c r="EZU111" s="112"/>
      <c r="EZV111" s="112"/>
      <c r="EZW111" s="112"/>
      <c r="EZX111" s="112"/>
      <c r="EZY111" s="112"/>
      <c r="EZZ111" s="112"/>
      <c r="FAA111" s="112"/>
      <c r="FAB111" s="112"/>
      <c r="FAC111" s="112"/>
      <c r="FAD111" s="112"/>
      <c r="FAE111" s="112"/>
      <c r="FAF111" s="112"/>
      <c r="FAG111" s="112"/>
      <c r="FAH111" s="112"/>
      <c r="FAI111" s="112"/>
      <c r="FAJ111" s="112"/>
      <c r="FAK111" s="112"/>
      <c r="FAL111" s="112"/>
      <c r="FAM111" s="112"/>
      <c r="FAN111" s="112"/>
      <c r="FAO111" s="112"/>
      <c r="FAP111" s="112"/>
      <c r="FAQ111" s="112"/>
      <c r="FAR111" s="112"/>
      <c r="FAS111" s="112"/>
      <c r="FAT111" s="112"/>
      <c r="FAU111" s="112"/>
      <c r="FAV111" s="112"/>
      <c r="FAW111" s="112"/>
      <c r="FAX111" s="112"/>
      <c r="FAY111" s="112"/>
      <c r="FAZ111" s="112"/>
      <c r="FBA111" s="112"/>
      <c r="FBB111" s="112"/>
      <c r="FBC111" s="112"/>
      <c r="FBD111" s="112"/>
      <c r="FBE111" s="112"/>
      <c r="FBF111" s="112"/>
      <c r="FBG111" s="112"/>
      <c r="FBH111" s="112"/>
      <c r="FBI111" s="112"/>
      <c r="FBJ111" s="112"/>
      <c r="FBK111" s="112"/>
      <c r="FBL111" s="112"/>
      <c r="FBM111" s="112"/>
      <c r="FBN111" s="112"/>
      <c r="FBO111" s="112"/>
      <c r="FBP111" s="112"/>
      <c r="FBQ111" s="112"/>
      <c r="FBR111" s="112"/>
      <c r="FBS111" s="112"/>
      <c r="FBT111" s="112"/>
      <c r="FBU111" s="112"/>
      <c r="FBV111" s="112"/>
      <c r="FBW111" s="112"/>
      <c r="FBX111" s="112"/>
      <c r="FBY111" s="112"/>
      <c r="FBZ111" s="112"/>
      <c r="FCA111" s="112"/>
      <c r="FCB111" s="112"/>
      <c r="FCC111" s="112"/>
      <c r="FCD111" s="112"/>
      <c r="FCE111" s="112"/>
      <c r="FCF111" s="112"/>
      <c r="FCG111" s="112"/>
      <c r="FCH111" s="112"/>
      <c r="FCI111" s="112"/>
      <c r="FCJ111" s="112"/>
      <c r="FCK111" s="112"/>
      <c r="FCL111" s="112"/>
      <c r="FCM111" s="112"/>
      <c r="FCN111" s="112"/>
      <c r="FCO111" s="112"/>
      <c r="FCP111" s="112"/>
      <c r="FCQ111" s="112"/>
      <c r="FCR111" s="112"/>
      <c r="FCS111" s="112"/>
      <c r="FCT111" s="112"/>
      <c r="FCU111" s="112"/>
      <c r="FCV111" s="112"/>
      <c r="FCW111" s="112"/>
      <c r="FCX111" s="112"/>
      <c r="FCY111" s="112"/>
      <c r="FCZ111" s="112"/>
      <c r="FDA111" s="112"/>
      <c r="FDB111" s="112"/>
      <c r="FDC111" s="112"/>
      <c r="FDD111" s="112"/>
      <c r="FDE111" s="112"/>
      <c r="FDF111" s="112"/>
      <c r="FDG111" s="112"/>
      <c r="FDH111" s="112"/>
      <c r="FDI111" s="112"/>
      <c r="FDJ111" s="112"/>
      <c r="FDK111" s="112"/>
      <c r="FDL111" s="112"/>
      <c r="FDM111" s="112"/>
      <c r="FDN111" s="112"/>
      <c r="FDO111" s="112"/>
      <c r="FDP111" s="112"/>
      <c r="FDQ111" s="112"/>
      <c r="FDR111" s="112"/>
      <c r="FDS111" s="112"/>
      <c r="FDT111" s="112"/>
      <c r="FDU111" s="112"/>
      <c r="FDV111" s="112"/>
      <c r="FDW111" s="112"/>
      <c r="FDX111" s="112"/>
      <c r="FDY111" s="112"/>
      <c r="FDZ111" s="112"/>
      <c r="FEA111" s="112"/>
      <c r="FEB111" s="112"/>
      <c r="FEC111" s="112"/>
      <c r="FED111" s="112"/>
      <c r="FEE111" s="112"/>
      <c r="FEF111" s="112"/>
      <c r="FEG111" s="112"/>
      <c r="FEH111" s="112"/>
      <c r="FEI111" s="112"/>
      <c r="FEJ111" s="112"/>
      <c r="FEK111" s="112"/>
      <c r="FEL111" s="112"/>
      <c r="FEM111" s="112"/>
      <c r="FEN111" s="112"/>
      <c r="FEO111" s="112"/>
      <c r="FEP111" s="112"/>
      <c r="FEQ111" s="112"/>
      <c r="FER111" s="112"/>
      <c r="FES111" s="112"/>
      <c r="FET111" s="112"/>
      <c r="FEU111" s="112"/>
      <c r="FEV111" s="112"/>
      <c r="FEW111" s="112"/>
      <c r="FEX111" s="112"/>
      <c r="FEY111" s="112"/>
      <c r="FEZ111" s="112"/>
      <c r="FFA111" s="112"/>
      <c r="FFB111" s="112"/>
      <c r="FFC111" s="112"/>
      <c r="FFD111" s="112"/>
      <c r="FFE111" s="112"/>
      <c r="FFF111" s="112"/>
      <c r="FFG111" s="112"/>
      <c r="FFH111" s="112"/>
      <c r="FFI111" s="112"/>
      <c r="FFJ111" s="112"/>
      <c r="FFK111" s="112"/>
      <c r="FFL111" s="112"/>
      <c r="FFM111" s="112"/>
      <c r="FFN111" s="112"/>
      <c r="FFO111" s="112"/>
      <c r="FFP111" s="112"/>
      <c r="FFQ111" s="112"/>
      <c r="FFR111" s="112"/>
      <c r="FFS111" s="112"/>
      <c r="FFT111" s="112"/>
      <c r="FFU111" s="112"/>
      <c r="FFV111" s="112"/>
      <c r="FFW111" s="112"/>
      <c r="FFX111" s="112"/>
      <c r="FFY111" s="112"/>
      <c r="FFZ111" s="112"/>
      <c r="FGA111" s="112"/>
      <c r="FGB111" s="112"/>
      <c r="FGC111" s="112"/>
      <c r="FGD111" s="112"/>
      <c r="FGE111" s="112"/>
      <c r="FGF111" s="112"/>
      <c r="FGG111" s="112"/>
      <c r="FGH111" s="112"/>
      <c r="FGI111" s="112"/>
      <c r="FGJ111" s="112"/>
      <c r="FGK111" s="112"/>
      <c r="FGL111" s="112"/>
      <c r="FGM111" s="112"/>
      <c r="FGN111" s="112"/>
      <c r="FGO111" s="112"/>
      <c r="FGP111" s="112"/>
      <c r="FGQ111" s="112"/>
      <c r="FGR111" s="112"/>
      <c r="FGS111" s="112"/>
      <c r="FGT111" s="112"/>
      <c r="FGU111" s="112"/>
      <c r="FGV111" s="112"/>
      <c r="FGW111" s="112"/>
      <c r="FGX111" s="112"/>
      <c r="FGY111" s="112"/>
      <c r="FGZ111" s="112"/>
      <c r="FHA111" s="112"/>
      <c r="FHB111" s="112"/>
      <c r="FHC111" s="112"/>
      <c r="FHD111" s="112"/>
      <c r="FHE111" s="112"/>
      <c r="FHF111" s="112"/>
      <c r="FHG111" s="112"/>
      <c r="FHH111" s="112"/>
      <c r="FHI111" s="112"/>
      <c r="FHJ111" s="112"/>
      <c r="FHK111" s="112"/>
      <c r="FHL111" s="112"/>
      <c r="FHM111" s="112"/>
      <c r="FHN111" s="112"/>
      <c r="FHO111" s="112"/>
      <c r="FHP111" s="112"/>
      <c r="FHQ111" s="112"/>
      <c r="FHR111" s="112"/>
      <c r="FHS111" s="112"/>
      <c r="FHT111" s="112"/>
      <c r="FHU111" s="112"/>
      <c r="FHV111" s="112"/>
      <c r="FHW111" s="112"/>
      <c r="FHX111" s="112"/>
      <c r="FHY111" s="112"/>
      <c r="FHZ111" s="112"/>
      <c r="FIA111" s="112"/>
      <c r="FIB111" s="112"/>
      <c r="FIC111" s="112"/>
      <c r="FID111" s="112"/>
      <c r="FIE111" s="112"/>
      <c r="FIF111" s="112"/>
      <c r="FIG111" s="112"/>
      <c r="FIH111" s="112"/>
      <c r="FII111" s="112"/>
      <c r="FIJ111" s="112"/>
      <c r="FIK111" s="112"/>
      <c r="FIL111" s="112"/>
      <c r="FIM111" s="112"/>
      <c r="FIN111" s="112"/>
      <c r="FIO111" s="112"/>
      <c r="FIP111" s="112"/>
      <c r="FIQ111" s="112"/>
      <c r="FIR111" s="112"/>
      <c r="FIS111" s="112"/>
      <c r="FIT111" s="112"/>
      <c r="FIU111" s="112"/>
      <c r="FIV111" s="112"/>
      <c r="FIW111" s="112"/>
      <c r="FIX111" s="112"/>
      <c r="FIY111" s="112"/>
      <c r="FIZ111" s="112"/>
      <c r="FJA111" s="112"/>
      <c r="FJB111" s="112"/>
      <c r="FJC111" s="112"/>
      <c r="FJD111" s="112"/>
      <c r="FJE111" s="112"/>
      <c r="FJF111" s="112"/>
      <c r="FJG111" s="112"/>
      <c r="FJH111" s="112"/>
      <c r="FJI111" s="112"/>
      <c r="FJJ111" s="112"/>
      <c r="FJK111" s="112"/>
      <c r="FJL111" s="112"/>
      <c r="FJM111" s="112"/>
      <c r="FJN111" s="112"/>
      <c r="FJO111" s="112"/>
      <c r="FJP111" s="112"/>
      <c r="FJQ111" s="112"/>
      <c r="FJR111" s="112"/>
      <c r="FJS111" s="112"/>
      <c r="FJT111" s="112"/>
      <c r="FJU111" s="112"/>
      <c r="FJV111" s="112"/>
      <c r="FJW111" s="112"/>
      <c r="FJX111" s="112"/>
      <c r="FJY111" s="112"/>
      <c r="FJZ111" s="112"/>
      <c r="FKA111" s="112"/>
      <c r="FKB111" s="112"/>
      <c r="FKC111" s="112"/>
      <c r="FKD111" s="112"/>
      <c r="FKE111" s="112"/>
      <c r="FKF111" s="112"/>
      <c r="FKG111" s="112"/>
      <c r="FKH111" s="112"/>
      <c r="FKI111" s="112"/>
      <c r="FKJ111" s="112"/>
      <c r="FKK111" s="112"/>
      <c r="FKL111" s="112"/>
      <c r="FKM111" s="112"/>
      <c r="FKN111" s="112"/>
      <c r="FKO111" s="112"/>
      <c r="FKP111" s="112"/>
      <c r="FKQ111" s="112"/>
      <c r="FKR111" s="112"/>
      <c r="FKS111" s="112"/>
      <c r="FKT111" s="112"/>
      <c r="FKU111" s="112"/>
      <c r="FKV111" s="112"/>
      <c r="FKW111" s="112"/>
      <c r="FKX111" s="112"/>
      <c r="FKY111" s="112"/>
      <c r="FKZ111" s="112"/>
      <c r="FLA111" s="112"/>
      <c r="FLB111" s="112"/>
      <c r="FLC111" s="112"/>
      <c r="FLD111" s="112"/>
      <c r="FLE111" s="112"/>
      <c r="FLF111" s="112"/>
      <c r="FLG111" s="112"/>
      <c r="FLH111" s="112"/>
      <c r="FLI111" s="112"/>
      <c r="FLJ111" s="112"/>
      <c r="FLK111" s="112"/>
      <c r="FLL111" s="112"/>
      <c r="FLM111" s="112"/>
      <c r="FLN111" s="112"/>
      <c r="FLO111" s="112"/>
      <c r="FLP111" s="112"/>
      <c r="FLQ111" s="112"/>
      <c r="FLR111" s="112"/>
      <c r="FLS111" s="112"/>
      <c r="FLT111" s="112"/>
      <c r="FLU111" s="112"/>
      <c r="FLV111" s="112"/>
      <c r="FLW111" s="112"/>
      <c r="FLX111" s="112"/>
      <c r="FLY111" s="112"/>
      <c r="FLZ111" s="112"/>
      <c r="FMA111" s="112"/>
      <c r="FMB111" s="112"/>
      <c r="FMC111" s="112"/>
      <c r="FMD111" s="112"/>
      <c r="FME111" s="112"/>
      <c r="FMF111" s="112"/>
      <c r="FMG111" s="112"/>
      <c r="FMH111" s="112"/>
      <c r="FMI111" s="112"/>
      <c r="FMJ111" s="112"/>
      <c r="FMK111" s="112"/>
      <c r="FML111" s="112"/>
      <c r="FMM111" s="112"/>
      <c r="FMN111" s="112"/>
      <c r="FMO111" s="112"/>
      <c r="FMP111" s="112"/>
      <c r="FMQ111" s="112"/>
      <c r="FMR111" s="112"/>
      <c r="FMS111" s="112"/>
      <c r="FMT111" s="112"/>
      <c r="FMU111" s="112"/>
      <c r="FMV111" s="112"/>
      <c r="FMW111" s="112"/>
      <c r="FMX111" s="112"/>
      <c r="FMY111" s="112"/>
      <c r="FMZ111" s="112"/>
      <c r="FNA111" s="112"/>
      <c r="FNB111" s="112"/>
      <c r="FNC111" s="112"/>
      <c r="FND111" s="112"/>
      <c r="FNE111" s="112"/>
      <c r="FNF111" s="112"/>
      <c r="FNG111" s="112"/>
      <c r="FNH111" s="112"/>
      <c r="FNI111" s="112"/>
      <c r="FNJ111" s="112"/>
      <c r="FNK111" s="112"/>
      <c r="FNL111" s="112"/>
      <c r="FNM111" s="112"/>
      <c r="FNN111" s="112"/>
      <c r="FNO111" s="112"/>
      <c r="FNP111" s="112"/>
      <c r="FNQ111" s="112"/>
      <c r="FNR111" s="112"/>
      <c r="FNS111" s="112"/>
      <c r="FNT111" s="112"/>
      <c r="FNU111" s="112"/>
      <c r="FNV111" s="112"/>
      <c r="FNW111" s="112"/>
      <c r="FNX111" s="112"/>
      <c r="FNY111" s="112"/>
      <c r="FNZ111" s="112"/>
      <c r="FOA111" s="112"/>
      <c r="FOB111" s="112"/>
      <c r="FOC111" s="112"/>
      <c r="FOD111" s="112"/>
      <c r="FOE111" s="112"/>
      <c r="FOF111" s="112"/>
      <c r="FOG111" s="112"/>
      <c r="FOH111" s="112"/>
      <c r="FOI111" s="112"/>
      <c r="FOJ111" s="112"/>
      <c r="FOK111" s="112"/>
      <c r="FOL111" s="112"/>
      <c r="FOM111" s="112"/>
      <c r="FON111" s="112"/>
      <c r="FOO111" s="112"/>
      <c r="FOP111" s="112"/>
      <c r="FOQ111" s="112"/>
      <c r="FOR111" s="112"/>
      <c r="FOS111" s="112"/>
      <c r="FOT111" s="112"/>
      <c r="FOU111" s="112"/>
      <c r="FOV111" s="112"/>
      <c r="FOW111" s="112"/>
      <c r="FOX111" s="112"/>
      <c r="FOY111" s="112"/>
      <c r="FOZ111" s="112"/>
      <c r="FPA111" s="112"/>
      <c r="FPB111" s="112"/>
      <c r="FPC111" s="112"/>
      <c r="FPD111" s="112"/>
      <c r="FPE111" s="112"/>
      <c r="FPF111" s="112"/>
      <c r="FPG111" s="112"/>
      <c r="FPH111" s="112"/>
      <c r="FPI111" s="112"/>
      <c r="FPJ111" s="112"/>
      <c r="FPK111" s="112"/>
      <c r="FPL111" s="112"/>
      <c r="FPM111" s="112"/>
      <c r="FPN111" s="112"/>
      <c r="FPO111" s="112"/>
      <c r="FPP111" s="112"/>
      <c r="FPQ111" s="112"/>
      <c r="FPR111" s="112"/>
      <c r="FPS111" s="112"/>
      <c r="FPT111" s="112"/>
      <c r="FPU111" s="112"/>
      <c r="FPV111" s="112"/>
      <c r="FPW111" s="112"/>
      <c r="FPX111" s="112"/>
      <c r="FPY111" s="112"/>
      <c r="FPZ111" s="112"/>
      <c r="FQA111" s="112"/>
      <c r="FQB111" s="112"/>
      <c r="FQC111" s="112"/>
      <c r="FQD111" s="112"/>
      <c r="FQE111" s="112"/>
      <c r="FQF111" s="112"/>
      <c r="FQG111" s="112"/>
      <c r="FQH111" s="112"/>
      <c r="FQI111" s="112"/>
      <c r="FQJ111" s="112"/>
      <c r="FQK111" s="112"/>
      <c r="FQL111" s="112"/>
      <c r="FQM111" s="112"/>
      <c r="FQN111" s="112"/>
      <c r="FQO111" s="112"/>
      <c r="FQP111" s="112"/>
      <c r="FQQ111" s="112"/>
      <c r="FQR111" s="112"/>
      <c r="FQS111" s="112"/>
      <c r="FQT111" s="112"/>
      <c r="FQU111" s="112"/>
      <c r="FQV111" s="112"/>
      <c r="FQW111" s="112"/>
      <c r="FQX111" s="112"/>
      <c r="FQY111" s="112"/>
      <c r="FQZ111" s="112"/>
      <c r="FRA111" s="112"/>
      <c r="FRB111" s="112"/>
      <c r="FRC111" s="112"/>
      <c r="FRD111" s="112"/>
      <c r="FRE111" s="112"/>
      <c r="FRF111" s="112"/>
      <c r="FRG111" s="112"/>
      <c r="FRH111" s="112"/>
      <c r="FRI111" s="112"/>
      <c r="FRJ111" s="112"/>
      <c r="FRK111" s="112"/>
      <c r="FRL111" s="112"/>
      <c r="FRM111" s="112"/>
      <c r="FRN111" s="112"/>
      <c r="FRO111" s="112"/>
      <c r="FRP111" s="112"/>
      <c r="FRQ111" s="112"/>
      <c r="FRR111" s="112"/>
      <c r="FRS111" s="112"/>
      <c r="FRT111" s="112"/>
      <c r="FRU111" s="112"/>
      <c r="FRV111" s="112"/>
      <c r="FRW111" s="112"/>
      <c r="FRX111" s="112"/>
      <c r="FRY111" s="112"/>
      <c r="FRZ111" s="112"/>
      <c r="FSA111" s="112"/>
      <c r="FSB111" s="112"/>
      <c r="FSC111" s="112"/>
      <c r="FSD111" s="112"/>
      <c r="FSE111" s="112"/>
      <c r="FSF111" s="112"/>
      <c r="FSG111" s="112"/>
      <c r="FSH111" s="112"/>
      <c r="FSI111" s="112"/>
      <c r="FSJ111" s="112"/>
      <c r="FSK111" s="112"/>
      <c r="FSL111" s="112"/>
      <c r="FSM111" s="112"/>
      <c r="FSN111" s="112"/>
      <c r="FSO111" s="112"/>
      <c r="FSP111" s="112"/>
      <c r="FSQ111" s="112"/>
      <c r="FSR111" s="112"/>
      <c r="FSS111" s="112"/>
      <c r="FST111" s="112"/>
      <c r="FSU111" s="112"/>
      <c r="FSV111" s="112"/>
      <c r="FSW111" s="112"/>
      <c r="FSX111" s="112"/>
      <c r="FSY111" s="112"/>
      <c r="FSZ111" s="112"/>
      <c r="FTA111" s="112"/>
      <c r="FTB111" s="112"/>
      <c r="FTC111" s="112"/>
      <c r="FTD111" s="112"/>
      <c r="FTE111" s="112"/>
      <c r="FTF111" s="112"/>
      <c r="FTG111" s="112"/>
      <c r="FTH111" s="112"/>
      <c r="FTI111" s="112"/>
      <c r="FTJ111" s="112"/>
      <c r="FTK111" s="112"/>
      <c r="FTL111" s="112"/>
      <c r="FTM111" s="112"/>
      <c r="FTN111" s="112"/>
      <c r="FTO111" s="112"/>
      <c r="FTP111" s="112"/>
      <c r="FTQ111" s="112"/>
      <c r="FTR111" s="112"/>
      <c r="FTS111" s="112"/>
      <c r="FTT111" s="112"/>
      <c r="FTU111" s="112"/>
      <c r="FTV111" s="112"/>
      <c r="FTW111" s="112"/>
      <c r="FTX111" s="112"/>
      <c r="FTY111" s="112"/>
      <c r="FTZ111" s="112"/>
      <c r="FUA111" s="112"/>
      <c r="FUB111" s="112"/>
      <c r="FUC111" s="112"/>
      <c r="FUD111" s="112"/>
      <c r="FUE111" s="112"/>
      <c r="FUF111" s="112"/>
      <c r="FUG111" s="112"/>
      <c r="FUH111" s="112"/>
      <c r="FUI111" s="112"/>
      <c r="FUJ111" s="112"/>
      <c r="FUK111" s="112"/>
      <c r="FUL111" s="112"/>
      <c r="FUM111" s="112"/>
      <c r="FUN111" s="112"/>
      <c r="FUO111" s="112"/>
      <c r="FUP111" s="112"/>
      <c r="FUQ111" s="112"/>
      <c r="FUR111" s="112"/>
      <c r="FUS111" s="112"/>
      <c r="FUT111" s="112"/>
      <c r="FUU111" s="112"/>
      <c r="FUV111" s="112"/>
      <c r="FUW111" s="112"/>
      <c r="FUX111" s="112"/>
      <c r="FUY111" s="112"/>
      <c r="FUZ111" s="112"/>
      <c r="FVA111" s="112"/>
      <c r="FVB111" s="112"/>
      <c r="FVC111" s="112"/>
      <c r="FVD111" s="112"/>
      <c r="FVE111" s="112"/>
      <c r="FVF111" s="112"/>
      <c r="FVG111" s="112"/>
      <c r="FVH111" s="112"/>
      <c r="FVI111" s="112"/>
      <c r="FVJ111" s="112"/>
      <c r="FVK111" s="112"/>
      <c r="FVL111" s="112"/>
      <c r="FVM111" s="112"/>
      <c r="FVN111" s="112"/>
      <c r="FVO111" s="112"/>
      <c r="FVP111" s="112"/>
      <c r="FVQ111" s="112"/>
      <c r="FVR111" s="112"/>
      <c r="FVS111" s="112"/>
      <c r="FVT111" s="112"/>
      <c r="FVU111" s="112"/>
      <c r="FVV111" s="112"/>
      <c r="FVW111" s="112"/>
      <c r="FVX111" s="112"/>
      <c r="FVY111" s="112"/>
      <c r="FVZ111" s="112"/>
      <c r="FWA111" s="112"/>
      <c r="FWB111" s="112"/>
      <c r="FWC111" s="112"/>
      <c r="FWD111" s="112"/>
      <c r="FWE111" s="112"/>
      <c r="FWF111" s="112"/>
      <c r="FWG111" s="112"/>
      <c r="FWH111" s="112"/>
      <c r="FWI111" s="112"/>
      <c r="FWJ111" s="112"/>
      <c r="FWK111" s="112"/>
      <c r="FWL111" s="112"/>
      <c r="FWM111" s="112"/>
      <c r="FWN111" s="112"/>
      <c r="FWO111" s="112"/>
      <c r="FWP111" s="112"/>
      <c r="FWQ111" s="112"/>
      <c r="FWR111" s="112"/>
      <c r="FWS111" s="112"/>
      <c r="FWT111" s="112"/>
      <c r="FWU111" s="112"/>
      <c r="FWV111" s="112"/>
      <c r="FWW111" s="112"/>
      <c r="FWX111" s="112"/>
      <c r="FWY111" s="112"/>
      <c r="FWZ111" s="112"/>
      <c r="FXA111" s="112"/>
      <c r="FXB111" s="112"/>
      <c r="FXC111" s="112"/>
      <c r="FXD111" s="112"/>
      <c r="FXE111" s="112"/>
      <c r="FXF111" s="112"/>
      <c r="FXG111" s="112"/>
      <c r="FXH111" s="112"/>
      <c r="FXI111" s="112"/>
      <c r="FXJ111" s="112"/>
      <c r="FXK111" s="112"/>
      <c r="FXL111" s="112"/>
      <c r="FXM111" s="112"/>
      <c r="FXN111" s="112"/>
      <c r="FXO111" s="112"/>
      <c r="FXP111" s="112"/>
      <c r="FXQ111" s="112"/>
      <c r="FXR111" s="112"/>
      <c r="FXS111" s="112"/>
      <c r="FXT111" s="112"/>
      <c r="FXU111" s="112"/>
      <c r="FXV111" s="112"/>
      <c r="FXW111" s="112"/>
      <c r="FXX111" s="112"/>
      <c r="FXY111" s="112"/>
      <c r="FXZ111" s="112"/>
      <c r="FYA111" s="112"/>
      <c r="FYB111" s="112"/>
      <c r="FYC111" s="112"/>
      <c r="FYD111" s="112"/>
      <c r="FYE111" s="112"/>
      <c r="FYF111" s="112"/>
      <c r="FYG111" s="112"/>
      <c r="FYH111" s="112"/>
      <c r="FYI111" s="112"/>
      <c r="FYJ111" s="112"/>
      <c r="FYK111" s="112"/>
      <c r="FYL111" s="112"/>
      <c r="FYM111" s="112"/>
      <c r="FYN111" s="112"/>
      <c r="FYO111" s="112"/>
      <c r="FYP111" s="112"/>
      <c r="FYQ111" s="112"/>
      <c r="FYR111" s="112"/>
      <c r="FYS111" s="112"/>
      <c r="FYT111" s="112"/>
      <c r="FYU111" s="112"/>
      <c r="FYV111" s="112"/>
      <c r="FYW111" s="112"/>
      <c r="FYX111" s="112"/>
      <c r="FYY111" s="112"/>
      <c r="FYZ111" s="112"/>
      <c r="FZA111" s="112"/>
      <c r="FZB111" s="112"/>
      <c r="FZC111" s="112"/>
      <c r="FZD111" s="112"/>
      <c r="FZE111" s="112"/>
      <c r="FZF111" s="112"/>
      <c r="FZG111" s="112"/>
      <c r="FZH111" s="112"/>
      <c r="FZI111" s="112"/>
      <c r="FZJ111" s="112"/>
      <c r="FZK111" s="112"/>
      <c r="FZL111" s="112"/>
      <c r="FZM111" s="112"/>
      <c r="FZN111" s="112"/>
      <c r="FZO111" s="112"/>
      <c r="FZP111" s="112"/>
      <c r="FZQ111" s="112"/>
      <c r="FZR111" s="112"/>
      <c r="FZS111" s="112"/>
      <c r="FZT111" s="112"/>
      <c r="FZU111" s="112"/>
      <c r="FZV111" s="112"/>
      <c r="FZW111" s="112"/>
      <c r="FZX111" s="112"/>
      <c r="FZY111" s="112"/>
      <c r="FZZ111" s="112"/>
      <c r="GAA111" s="112"/>
      <c r="GAB111" s="112"/>
      <c r="GAC111" s="112"/>
      <c r="GAD111" s="112"/>
      <c r="GAE111" s="112"/>
      <c r="GAF111" s="112"/>
      <c r="GAG111" s="112"/>
      <c r="GAH111" s="112"/>
      <c r="GAI111" s="112"/>
      <c r="GAJ111" s="112"/>
      <c r="GAK111" s="112"/>
      <c r="GAL111" s="112"/>
      <c r="GAM111" s="112"/>
      <c r="GAN111" s="112"/>
      <c r="GAO111" s="112"/>
      <c r="GAP111" s="112"/>
      <c r="GAQ111" s="112"/>
      <c r="GAR111" s="112"/>
      <c r="GAS111" s="112"/>
      <c r="GAT111" s="112"/>
      <c r="GAU111" s="112"/>
      <c r="GAV111" s="112"/>
      <c r="GAW111" s="112"/>
      <c r="GAX111" s="112"/>
      <c r="GAY111" s="112"/>
      <c r="GAZ111" s="112"/>
      <c r="GBA111" s="112"/>
      <c r="GBB111" s="112"/>
      <c r="GBC111" s="112"/>
      <c r="GBD111" s="112"/>
      <c r="GBE111" s="112"/>
      <c r="GBF111" s="112"/>
      <c r="GBG111" s="112"/>
      <c r="GBH111" s="112"/>
      <c r="GBI111" s="112"/>
      <c r="GBJ111" s="112"/>
      <c r="GBK111" s="112"/>
      <c r="GBL111" s="112"/>
      <c r="GBM111" s="112"/>
      <c r="GBN111" s="112"/>
      <c r="GBO111" s="112"/>
      <c r="GBP111" s="112"/>
      <c r="GBQ111" s="112"/>
      <c r="GBR111" s="112"/>
      <c r="GBS111" s="112"/>
      <c r="GBT111" s="112"/>
      <c r="GBU111" s="112"/>
      <c r="GBV111" s="112"/>
      <c r="GBW111" s="112"/>
      <c r="GBX111" s="112"/>
      <c r="GBY111" s="112"/>
      <c r="GBZ111" s="112"/>
      <c r="GCA111" s="112"/>
      <c r="GCB111" s="112"/>
      <c r="GCC111" s="112"/>
      <c r="GCD111" s="112"/>
      <c r="GCE111" s="112"/>
      <c r="GCF111" s="112"/>
      <c r="GCG111" s="112"/>
      <c r="GCH111" s="112"/>
      <c r="GCI111" s="112"/>
      <c r="GCJ111" s="112"/>
      <c r="GCK111" s="112"/>
      <c r="GCL111" s="112"/>
      <c r="GCM111" s="112"/>
      <c r="GCN111" s="112"/>
      <c r="GCO111" s="112"/>
      <c r="GCP111" s="112"/>
      <c r="GCQ111" s="112"/>
      <c r="GCR111" s="112"/>
      <c r="GCS111" s="112"/>
      <c r="GCT111" s="112"/>
      <c r="GCU111" s="112"/>
      <c r="GCV111" s="112"/>
      <c r="GCW111" s="112"/>
      <c r="GCX111" s="112"/>
      <c r="GCY111" s="112"/>
      <c r="GCZ111" s="112"/>
      <c r="GDA111" s="112"/>
      <c r="GDB111" s="112"/>
      <c r="GDC111" s="112"/>
      <c r="GDD111" s="112"/>
      <c r="GDE111" s="112"/>
      <c r="GDF111" s="112"/>
      <c r="GDG111" s="112"/>
      <c r="GDH111" s="112"/>
      <c r="GDI111" s="112"/>
      <c r="GDJ111" s="112"/>
      <c r="GDK111" s="112"/>
      <c r="GDL111" s="112"/>
      <c r="GDM111" s="112"/>
      <c r="GDN111" s="112"/>
      <c r="GDO111" s="112"/>
      <c r="GDP111" s="112"/>
      <c r="GDQ111" s="112"/>
      <c r="GDR111" s="112"/>
      <c r="GDS111" s="112"/>
      <c r="GDT111" s="112"/>
      <c r="GDU111" s="112"/>
      <c r="GDV111" s="112"/>
      <c r="GDW111" s="112"/>
      <c r="GDX111" s="112"/>
      <c r="GDY111" s="112"/>
      <c r="GDZ111" s="112"/>
      <c r="GEA111" s="112"/>
      <c r="GEB111" s="112"/>
      <c r="GEC111" s="112"/>
      <c r="GED111" s="112"/>
      <c r="GEE111" s="112"/>
      <c r="GEF111" s="112"/>
      <c r="GEG111" s="112"/>
      <c r="GEH111" s="112"/>
      <c r="GEI111" s="112"/>
      <c r="GEJ111" s="112"/>
      <c r="GEK111" s="112"/>
      <c r="GEL111" s="112"/>
      <c r="GEM111" s="112"/>
      <c r="GEN111" s="112"/>
      <c r="GEO111" s="112"/>
      <c r="GEP111" s="112"/>
      <c r="GEQ111" s="112"/>
      <c r="GER111" s="112"/>
      <c r="GES111" s="112"/>
      <c r="GET111" s="112"/>
      <c r="GEU111" s="112"/>
      <c r="GEV111" s="112"/>
      <c r="GEW111" s="112"/>
      <c r="GEX111" s="112"/>
      <c r="GEY111" s="112"/>
      <c r="GEZ111" s="112"/>
      <c r="GFA111" s="112"/>
      <c r="GFB111" s="112"/>
      <c r="GFC111" s="112"/>
      <c r="GFD111" s="112"/>
      <c r="GFE111" s="112"/>
      <c r="GFF111" s="112"/>
      <c r="GFG111" s="112"/>
      <c r="GFH111" s="112"/>
      <c r="GFI111" s="112"/>
      <c r="GFJ111" s="112"/>
      <c r="GFK111" s="112"/>
      <c r="GFL111" s="112"/>
      <c r="GFM111" s="112"/>
      <c r="GFN111" s="112"/>
      <c r="GFO111" s="112"/>
      <c r="GFP111" s="112"/>
      <c r="GFQ111" s="112"/>
      <c r="GFR111" s="112"/>
      <c r="GFS111" s="112"/>
      <c r="GFT111" s="112"/>
      <c r="GFU111" s="112"/>
      <c r="GFV111" s="112"/>
      <c r="GFW111" s="112"/>
      <c r="GFX111" s="112"/>
      <c r="GFY111" s="112"/>
      <c r="GFZ111" s="112"/>
      <c r="GGA111" s="112"/>
      <c r="GGB111" s="112"/>
      <c r="GGC111" s="112"/>
      <c r="GGD111" s="112"/>
      <c r="GGE111" s="112"/>
      <c r="GGF111" s="112"/>
      <c r="GGG111" s="112"/>
      <c r="GGH111" s="112"/>
      <c r="GGI111" s="112"/>
      <c r="GGJ111" s="112"/>
      <c r="GGK111" s="112"/>
      <c r="GGL111" s="112"/>
      <c r="GGM111" s="112"/>
      <c r="GGN111" s="112"/>
      <c r="GGO111" s="112"/>
      <c r="GGP111" s="112"/>
      <c r="GGQ111" s="112"/>
      <c r="GGR111" s="112"/>
      <c r="GGS111" s="112"/>
      <c r="GGT111" s="112"/>
      <c r="GGU111" s="112"/>
      <c r="GGV111" s="112"/>
      <c r="GGW111" s="112"/>
      <c r="GGX111" s="112"/>
      <c r="GGY111" s="112"/>
      <c r="GGZ111" s="112"/>
      <c r="GHA111" s="112"/>
      <c r="GHB111" s="112"/>
      <c r="GHC111" s="112"/>
      <c r="GHD111" s="112"/>
      <c r="GHE111" s="112"/>
      <c r="GHF111" s="112"/>
      <c r="GHG111" s="112"/>
      <c r="GHH111" s="112"/>
      <c r="GHI111" s="112"/>
      <c r="GHJ111" s="112"/>
      <c r="GHK111" s="112"/>
      <c r="GHL111" s="112"/>
      <c r="GHM111" s="112"/>
      <c r="GHN111" s="112"/>
      <c r="GHO111" s="112"/>
      <c r="GHP111" s="112"/>
      <c r="GHQ111" s="112"/>
      <c r="GHR111" s="112"/>
      <c r="GHS111" s="112"/>
      <c r="GHT111" s="112"/>
      <c r="GHU111" s="112"/>
      <c r="GHV111" s="112"/>
      <c r="GHW111" s="112"/>
      <c r="GHX111" s="112"/>
      <c r="GHY111" s="112"/>
      <c r="GHZ111" s="112"/>
      <c r="GIA111" s="112"/>
      <c r="GIB111" s="112"/>
      <c r="GIC111" s="112"/>
      <c r="GID111" s="112"/>
      <c r="GIE111" s="112"/>
      <c r="GIF111" s="112"/>
      <c r="GIG111" s="112"/>
      <c r="GIH111" s="112"/>
      <c r="GII111" s="112"/>
      <c r="GIJ111" s="112"/>
      <c r="GIK111" s="112"/>
      <c r="GIL111" s="112"/>
      <c r="GIM111" s="112"/>
      <c r="GIN111" s="112"/>
      <c r="GIO111" s="112"/>
      <c r="GIP111" s="112"/>
      <c r="GIQ111" s="112"/>
      <c r="GIR111" s="112"/>
      <c r="GIS111" s="112"/>
      <c r="GIT111" s="112"/>
      <c r="GIU111" s="112"/>
      <c r="GIV111" s="112"/>
      <c r="GIW111" s="112"/>
      <c r="GIX111" s="112"/>
      <c r="GIY111" s="112"/>
      <c r="GIZ111" s="112"/>
      <c r="GJA111" s="112"/>
      <c r="GJB111" s="112"/>
      <c r="GJC111" s="112"/>
      <c r="GJD111" s="112"/>
      <c r="GJE111" s="112"/>
      <c r="GJF111" s="112"/>
      <c r="GJG111" s="112"/>
      <c r="GJH111" s="112"/>
      <c r="GJI111" s="112"/>
      <c r="GJJ111" s="112"/>
      <c r="GJK111" s="112"/>
      <c r="GJL111" s="112"/>
      <c r="GJM111" s="112"/>
      <c r="GJN111" s="112"/>
      <c r="GJO111" s="112"/>
      <c r="GJP111" s="112"/>
      <c r="GJQ111" s="112"/>
      <c r="GJR111" s="112"/>
      <c r="GJS111" s="112"/>
      <c r="GJT111" s="112"/>
      <c r="GJU111" s="112"/>
      <c r="GJV111" s="112"/>
      <c r="GJW111" s="112"/>
      <c r="GJX111" s="112"/>
      <c r="GJY111" s="112"/>
      <c r="GJZ111" s="112"/>
      <c r="GKA111" s="112"/>
      <c r="GKB111" s="112"/>
      <c r="GKC111" s="112"/>
      <c r="GKD111" s="112"/>
      <c r="GKE111" s="112"/>
      <c r="GKF111" s="112"/>
      <c r="GKG111" s="112"/>
      <c r="GKH111" s="112"/>
      <c r="GKI111" s="112"/>
      <c r="GKJ111" s="112"/>
      <c r="GKK111" s="112"/>
      <c r="GKL111" s="112"/>
      <c r="GKM111" s="112"/>
      <c r="GKN111" s="112"/>
      <c r="GKO111" s="112"/>
      <c r="GKP111" s="112"/>
      <c r="GKQ111" s="112"/>
      <c r="GKR111" s="112"/>
      <c r="GKS111" s="112"/>
      <c r="GKT111" s="112"/>
      <c r="GKU111" s="112"/>
      <c r="GKV111" s="112"/>
      <c r="GKW111" s="112"/>
      <c r="GKX111" s="112"/>
      <c r="GKY111" s="112"/>
      <c r="GKZ111" s="112"/>
      <c r="GLA111" s="112"/>
      <c r="GLB111" s="112"/>
      <c r="GLC111" s="112"/>
      <c r="GLD111" s="112"/>
      <c r="GLE111" s="112"/>
      <c r="GLF111" s="112"/>
      <c r="GLG111" s="112"/>
      <c r="GLH111" s="112"/>
      <c r="GLI111" s="112"/>
      <c r="GLJ111" s="112"/>
      <c r="GLK111" s="112"/>
      <c r="GLL111" s="112"/>
      <c r="GLM111" s="112"/>
      <c r="GLN111" s="112"/>
      <c r="GLO111" s="112"/>
      <c r="GLP111" s="112"/>
      <c r="GLQ111" s="112"/>
      <c r="GLR111" s="112"/>
      <c r="GLS111" s="112"/>
      <c r="GLT111" s="112"/>
      <c r="GLU111" s="112"/>
      <c r="GLV111" s="112"/>
      <c r="GLW111" s="112"/>
      <c r="GLX111" s="112"/>
      <c r="GLY111" s="112"/>
      <c r="GLZ111" s="112"/>
      <c r="GMA111" s="112"/>
      <c r="GMB111" s="112"/>
      <c r="GMC111" s="112"/>
      <c r="GMD111" s="112"/>
      <c r="GME111" s="112"/>
      <c r="GMF111" s="112"/>
      <c r="GMG111" s="112"/>
      <c r="GMH111" s="112"/>
      <c r="GMI111" s="112"/>
      <c r="GMJ111" s="112"/>
      <c r="GMK111" s="112"/>
      <c r="GML111" s="112"/>
      <c r="GMM111" s="112"/>
      <c r="GMN111" s="112"/>
      <c r="GMO111" s="112"/>
      <c r="GMP111" s="112"/>
      <c r="GMQ111" s="112"/>
      <c r="GMR111" s="112"/>
      <c r="GMS111" s="112"/>
      <c r="GMT111" s="112"/>
      <c r="GMU111" s="112"/>
      <c r="GMV111" s="112"/>
      <c r="GMW111" s="112"/>
      <c r="GMX111" s="112"/>
      <c r="GMY111" s="112"/>
      <c r="GMZ111" s="112"/>
      <c r="GNA111" s="112"/>
      <c r="GNB111" s="112"/>
      <c r="GNC111" s="112"/>
      <c r="GND111" s="112"/>
      <c r="GNE111" s="112"/>
      <c r="GNF111" s="112"/>
      <c r="GNG111" s="112"/>
      <c r="GNH111" s="112"/>
      <c r="GNI111" s="112"/>
      <c r="GNJ111" s="112"/>
      <c r="GNK111" s="112"/>
      <c r="GNL111" s="112"/>
      <c r="GNM111" s="112"/>
      <c r="GNN111" s="112"/>
      <c r="GNO111" s="112"/>
      <c r="GNP111" s="112"/>
      <c r="GNQ111" s="112"/>
      <c r="GNR111" s="112"/>
      <c r="GNS111" s="112"/>
      <c r="GNT111" s="112"/>
      <c r="GNU111" s="112"/>
      <c r="GNV111" s="112"/>
      <c r="GNW111" s="112"/>
      <c r="GNX111" s="112"/>
      <c r="GNY111" s="112"/>
      <c r="GNZ111" s="112"/>
      <c r="GOA111" s="112"/>
      <c r="GOB111" s="112"/>
      <c r="GOC111" s="112"/>
      <c r="GOD111" s="112"/>
      <c r="GOE111" s="112"/>
      <c r="GOF111" s="112"/>
      <c r="GOG111" s="112"/>
      <c r="GOH111" s="112"/>
      <c r="GOI111" s="112"/>
      <c r="GOJ111" s="112"/>
      <c r="GOK111" s="112"/>
      <c r="GOL111" s="112"/>
      <c r="GOM111" s="112"/>
      <c r="GON111" s="112"/>
      <c r="GOO111" s="112"/>
      <c r="GOP111" s="112"/>
      <c r="GOQ111" s="112"/>
      <c r="GOR111" s="112"/>
      <c r="GOS111" s="112"/>
      <c r="GOT111" s="112"/>
      <c r="GOU111" s="112"/>
      <c r="GOV111" s="112"/>
      <c r="GOW111" s="112"/>
      <c r="GOX111" s="112"/>
      <c r="GOY111" s="112"/>
      <c r="GOZ111" s="112"/>
      <c r="GPA111" s="112"/>
      <c r="GPB111" s="112"/>
      <c r="GPC111" s="112"/>
      <c r="GPD111" s="112"/>
      <c r="GPE111" s="112"/>
      <c r="GPF111" s="112"/>
      <c r="GPG111" s="112"/>
      <c r="GPH111" s="112"/>
      <c r="GPI111" s="112"/>
      <c r="GPJ111" s="112"/>
      <c r="GPK111" s="112"/>
      <c r="GPL111" s="112"/>
      <c r="GPM111" s="112"/>
      <c r="GPN111" s="112"/>
      <c r="GPO111" s="112"/>
      <c r="GPP111" s="112"/>
      <c r="GPQ111" s="112"/>
      <c r="GPR111" s="112"/>
      <c r="GPS111" s="112"/>
      <c r="GPT111" s="112"/>
      <c r="GPU111" s="112"/>
      <c r="GPV111" s="112"/>
      <c r="GPW111" s="112"/>
      <c r="GPX111" s="112"/>
      <c r="GPY111" s="112"/>
      <c r="GPZ111" s="112"/>
      <c r="GQA111" s="112"/>
      <c r="GQB111" s="112"/>
      <c r="GQC111" s="112"/>
      <c r="GQD111" s="112"/>
      <c r="GQE111" s="112"/>
      <c r="GQF111" s="112"/>
      <c r="GQG111" s="112"/>
      <c r="GQH111" s="112"/>
      <c r="GQI111" s="112"/>
      <c r="GQJ111" s="112"/>
      <c r="GQK111" s="112"/>
      <c r="GQL111" s="112"/>
      <c r="GQM111" s="112"/>
      <c r="GQN111" s="112"/>
      <c r="GQO111" s="112"/>
      <c r="GQP111" s="112"/>
      <c r="GQQ111" s="112"/>
      <c r="GQR111" s="112"/>
      <c r="GQS111" s="112"/>
      <c r="GQT111" s="112"/>
      <c r="GQU111" s="112"/>
      <c r="GQV111" s="112"/>
      <c r="GQW111" s="112"/>
      <c r="GQX111" s="112"/>
      <c r="GQY111" s="112"/>
      <c r="GQZ111" s="112"/>
      <c r="GRA111" s="112"/>
      <c r="GRB111" s="112"/>
      <c r="GRC111" s="112"/>
      <c r="GRD111" s="112"/>
      <c r="GRE111" s="112"/>
      <c r="GRF111" s="112"/>
      <c r="GRG111" s="112"/>
      <c r="GRH111" s="112"/>
      <c r="GRI111" s="112"/>
      <c r="GRJ111" s="112"/>
      <c r="GRK111" s="112"/>
      <c r="GRL111" s="112"/>
      <c r="GRM111" s="112"/>
      <c r="GRN111" s="112"/>
      <c r="GRO111" s="112"/>
      <c r="GRP111" s="112"/>
      <c r="GRQ111" s="112"/>
      <c r="GRR111" s="112"/>
      <c r="GRS111" s="112"/>
      <c r="GRT111" s="112"/>
      <c r="GRU111" s="112"/>
      <c r="GRV111" s="112"/>
      <c r="GRW111" s="112"/>
      <c r="GRX111" s="112"/>
      <c r="GRY111" s="112"/>
      <c r="GRZ111" s="112"/>
      <c r="GSA111" s="112"/>
      <c r="GSB111" s="112"/>
      <c r="GSC111" s="112"/>
      <c r="GSD111" s="112"/>
      <c r="GSE111" s="112"/>
      <c r="GSF111" s="112"/>
      <c r="GSG111" s="112"/>
      <c r="GSH111" s="112"/>
      <c r="GSI111" s="112"/>
      <c r="GSJ111" s="112"/>
      <c r="GSK111" s="112"/>
      <c r="GSL111" s="112"/>
      <c r="GSM111" s="112"/>
      <c r="GSN111" s="112"/>
      <c r="GSO111" s="112"/>
      <c r="GSP111" s="112"/>
      <c r="GSQ111" s="112"/>
      <c r="GSR111" s="112"/>
      <c r="GSS111" s="112"/>
      <c r="GST111" s="112"/>
      <c r="GSU111" s="112"/>
      <c r="GSV111" s="112"/>
      <c r="GSW111" s="112"/>
      <c r="GSX111" s="112"/>
      <c r="GSY111" s="112"/>
      <c r="GSZ111" s="112"/>
      <c r="GTA111" s="112"/>
      <c r="GTB111" s="112"/>
      <c r="GTC111" s="112"/>
      <c r="GTD111" s="112"/>
      <c r="GTE111" s="112"/>
      <c r="GTF111" s="112"/>
      <c r="GTG111" s="112"/>
      <c r="GTH111" s="112"/>
      <c r="GTI111" s="112"/>
      <c r="GTJ111" s="112"/>
      <c r="GTK111" s="112"/>
      <c r="GTL111" s="112"/>
      <c r="GTM111" s="112"/>
      <c r="GTN111" s="112"/>
      <c r="GTO111" s="112"/>
      <c r="GTP111" s="112"/>
      <c r="GTQ111" s="112"/>
      <c r="GTR111" s="112"/>
      <c r="GTS111" s="112"/>
      <c r="GTT111" s="112"/>
      <c r="GTU111" s="112"/>
      <c r="GTV111" s="112"/>
      <c r="GTW111" s="112"/>
      <c r="GTX111" s="112"/>
      <c r="GTY111" s="112"/>
      <c r="GTZ111" s="112"/>
      <c r="GUA111" s="112"/>
      <c r="GUB111" s="112"/>
      <c r="GUC111" s="112"/>
      <c r="GUD111" s="112"/>
      <c r="GUE111" s="112"/>
      <c r="GUF111" s="112"/>
      <c r="GUG111" s="112"/>
      <c r="GUH111" s="112"/>
      <c r="GUI111" s="112"/>
      <c r="GUJ111" s="112"/>
      <c r="GUK111" s="112"/>
      <c r="GUL111" s="112"/>
      <c r="GUM111" s="112"/>
      <c r="GUN111" s="112"/>
      <c r="GUO111" s="112"/>
      <c r="GUP111" s="112"/>
      <c r="GUQ111" s="112"/>
      <c r="GUR111" s="112"/>
      <c r="GUS111" s="112"/>
      <c r="GUT111" s="112"/>
      <c r="GUU111" s="112"/>
      <c r="GUV111" s="112"/>
      <c r="GUW111" s="112"/>
      <c r="GUX111" s="112"/>
      <c r="GUY111" s="112"/>
      <c r="GUZ111" s="112"/>
      <c r="GVA111" s="112"/>
      <c r="GVB111" s="112"/>
      <c r="GVC111" s="112"/>
      <c r="GVD111" s="112"/>
      <c r="GVE111" s="112"/>
      <c r="GVF111" s="112"/>
      <c r="GVG111" s="112"/>
      <c r="GVH111" s="112"/>
      <c r="GVI111" s="112"/>
      <c r="GVJ111" s="112"/>
      <c r="GVK111" s="112"/>
      <c r="GVL111" s="112"/>
      <c r="GVM111" s="112"/>
      <c r="GVN111" s="112"/>
      <c r="GVO111" s="112"/>
      <c r="GVP111" s="112"/>
      <c r="GVQ111" s="112"/>
      <c r="GVR111" s="112"/>
      <c r="GVS111" s="112"/>
      <c r="GVT111" s="112"/>
      <c r="GVU111" s="112"/>
      <c r="GVV111" s="112"/>
      <c r="GVW111" s="112"/>
      <c r="GVX111" s="112"/>
      <c r="GVY111" s="112"/>
      <c r="GVZ111" s="112"/>
      <c r="GWA111" s="112"/>
      <c r="GWB111" s="112"/>
      <c r="GWC111" s="112"/>
      <c r="GWD111" s="112"/>
      <c r="GWE111" s="112"/>
      <c r="GWF111" s="112"/>
      <c r="GWG111" s="112"/>
      <c r="GWH111" s="112"/>
      <c r="GWI111" s="112"/>
      <c r="GWJ111" s="112"/>
      <c r="GWK111" s="112"/>
      <c r="GWL111" s="112"/>
      <c r="GWM111" s="112"/>
      <c r="GWN111" s="112"/>
      <c r="GWO111" s="112"/>
      <c r="GWP111" s="112"/>
      <c r="GWQ111" s="112"/>
      <c r="GWR111" s="112"/>
      <c r="GWS111" s="112"/>
      <c r="GWT111" s="112"/>
      <c r="GWU111" s="112"/>
      <c r="GWV111" s="112"/>
      <c r="GWW111" s="112"/>
      <c r="GWX111" s="112"/>
      <c r="GWY111" s="112"/>
      <c r="GWZ111" s="112"/>
      <c r="GXA111" s="112"/>
      <c r="GXB111" s="112"/>
      <c r="GXC111" s="112"/>
      <c r="GXD111" s="112"/>
      <c r="GXE111" s="112"/>
      <c r="GXF111" s="112"/>
      <c r="GXG111" s="112"/>
      <c r="GXH111" s="112"/>
      <c r="GXI111" s="112"/>
      <c r="GXJ111" s="112"/>
      <c r="GXK111" s="112"/>
      <c r="GXL111" s="112"/>
      <c r="GXM111" s="112"/>
      <c r="GXN111" s="112"/>
      <c r="GXO111" s="112"/>
      <c r="GXP111" s="112"/>
      <c r="GXQ111" s="112"/>
      <c r="GXR111" s="112"/>
      <c r="GXS111" s="112"/>
      <c r="GXT111" s="112"/>
      <c r="GXU111" s="112"/>
      <c r="GXV111" s="112"/>
      <c r="GXW111" s="112"/>
      <c r="GXX111" s="112"/>
      <c r="GXY111" s="112"/>
      <c r="GXZ111" s="112"/>
      <c r="GYA111" s="112"/>
      <c r="GYB111" s="112"/>
      <c r="GYC111" s="112"/>
      <c r="GYD111" s="112"/>
      <c r="GYE111" s="112"/>
      <c r="GYF111" s="112"/>
      <c r="GYG111" s="112"/>
      <c r="GYH111" s="112"/>
      <c r="GYI111" s="112"/>
      <c r="GYJ111" s="112"/>
      <c r="GYK111" s="112"/>
      <c r="GYL111" s="112"/>
      <c r="GYM111" s="112"/>
      <c r="GYN111" s="112"/>
      <c r="GYO111" s="112"/>
      <c r="GYP111" s="112"/>
      <c r="GYQ111" s="112"/>
      <c r="GYR111" s="112"/>
      <c r="GYS111" s="112"/>
      <c r="GYT111" s="112"/>
      <c r="GYU111" s="112"/>
      <c r="GYV111" s="112"/>
      <c r="GYW111" s="112"/>
      <c r="GYX111" s="112"/>
      <c r="GYY111" s="112"/>
      <c r="GYZ111" s="112"/>
      <c r="GZA111" s="112"/>
      <c r="GZB111" s="112"/>
      <c r="GZC111" s="112"/>
      <c r="GZD111" s="112"/>
      <c r="GZE111" s="112"/>
      <c r="GZF111" s="112"/>
      <c r="GZG111" s="112"/>
      <c r="GZH111" s="112"/>
      <c r="GZI111" s="112"/>
      <c r="GZJ111" s="112"/>
      <c r="GZK111" s="112"/>
      <c r="GZL111" s="112"/>
      <c r="GZM111" s="112"/>
      <c r="GZN111" s="112"/>
      <c r="GZO111" s="112"/>
      <c r="GZP111" s="112"/>
      <c r="GZQ111" s="112"/>
      <c r="GZR111" s="112"/>
      <c r="GZS111" s="112"/>
      <c r="GZT111" s="112"/>
      <c r="GZU111" s="112"/>
      <c r="GZV111" s="112"/>
      <c r="GZW111" s="112"/>
      <c r="GZX111" s="112"/>
      <c r="GZY111" s="112"/>
      <c r="GZZ111" s="112"/>
      <c r="HAA111" s="112"/>
      <c r="HAB111" s="112"/>
      <c r="HAC111" s="112"/>
      <c r="HAD111" s="112"/>
      <c r="HAE111" s="112"/>
      <c r="HAF111" s="112"/>
      <c r="HAG111" s="112"/>
      <c r="HAH111" s="112"/>
      <c r="HAI111" s="112"/>
      <c r="HAJ111" s="112"/>
      <c r="HAK111" s="112"/>
      <c r="HAL111" s="112"/>
      <c r="HAM111" s="112"/>
      <c r="HAN111" s="112"/>
      <c r="HAO111" s="112"/>
      <c r="HAP111" s="112"/>
      <c r="HAQ111" s="112"/>
      <c r="HAR111" s="112"/>
      <c r="HAS111" s="112"/>
      <c r="HAT111" s="112"/>
      <c r="HAU111" s="112"/>
      <c r="HAV111" s="112"/>
      <c r="HAW111" s="112"/>
      <c r="HAX111" s="112"/>
      <c r="HAY111" s="112"/>
      <c r="HAZ111" s="112"/>
      <c r="HBA111" s="112"/>
      <c r="HBB111" s="112"/>
      <c r="HBC111" s="112"/>
      <c r="HBD111" s="112"/>
      <c r="HBE111" s="112"/>
      <c r="HBF111" s="112"/>
      <c r="HBG111" s="112"/>
      <c r="HBH111" s="112"/>
      <c r="HBI111" s="112"/>
      <c r="HBJ111" s="112"/>
      <c r="HBK111" s="112"/>
      <c r="HBL111" s="112"/>
      <c r="HBM111" s="112"/>
      <c r="HBN111" s="112"/>
      <c r="HBO111" s="112"/>
      <c r="HBP111" s="112"/>
      <c r="HBQ111" s="112"/>
      <c r="HBR111" s="112"/>
      <c r="HBS111" s="112"/>
      <c r="HBT111" s="112"/>
      <c r="HBU111" s="112"/>
      <c r="HBV111" s="112"/>
      <c r="HBW111" s="112"/>
      <c r="HBX111" s="112"/>
      <c r="HBY111" s="112"/>
      <c r="HBZ111" s="112"/>
      <c r="HCA111" s="112"/>
      <c r="HCB111" s="112"/>
      <c r="HCC111" s="112"/>
      <c r="HCD111" s="112"/>
      <c r="HCE111" s="112"/>
      <c r="HCF111" s="112"/>
      <c r="HCG111" s="112"/>
      <c r="HCH111" s="112"/>
      <c r="HCI111" s="112"/>
      <c r="HCJ111" s="112"/>
      <c r="HCK111" s="112"/>
      <c r="HCL111" s="112"/>
      <c r="HCM111" s="112"/>
      <c r="HCN111" s="112"/>
      <c r="HCO111" s="112"/>
      <c r="HCP111" s="112"/>
      <c r="HCQ111" s="112"/>
      <c r="HCR111" s="112"/>
      <c r="HCS111" s="112"/>
      <c r="HCT111" s="112"/>
      <c r="HCU111" s="112"/>
      <c r="HCV111" s="112"/>
      <c r="HCW111" s="112"/>
      <c r="HCX111" s="112"/>
      <c r="HCY111" s="112"/>
      <c r="HCZ111" s="112"/>
      <c r="HDA111" s="112"/>
      <c r="HDB111" s="112"/>
      <c r="HDC111" s="112"/>
      <c r="HDD111" s="112"/>
      <c r="HDE111" s="112"/>
      <c r="HDF111" s="112"/>
      <c r="HDG111" s="112"/>
      <c r="HDH111" s="112"/>
      <c r="HDI111" s="112"/>
      <c r="HDJ111" s="112"/>
      <c r="HDK111" s="112"/>
      <c r="HDL111" s="112"/>
      <c r="HDM111" s="112"/>
      <c r="HDN111" s="112"/>
      <c r="HDO111" s="112"/>
      <c r="HDP111" s="112"/>
      <c r="HDQ111" s="112"/>
      <c r="HDR111" s="112"/>
      <c r="HDS111" s="112"/>
      <c r="HDT111" s="112"/>
      <c r="HDU111" s="112"/>
      <c r="HDV111" s="112"/>
      <c r="HDW111" s="112"/>
      <c r="HDX111" s="112"/>
      <c r="HDY111" s="112"/>
      <c r="HDZ111" s="112"/>
      <c r="HEA111" s="112"/>
      <c r="HEB111" s="112"/>
      <c r="HEC111" s="112"/>
      <c r="HED111" s="112"/>
      <c r="HEE111" s="112"/>
      <c r="HEF111" s="112"/>
      <c r="HEG111" s="112"/>
      <c r="HEH111" s="112"/>
      <c r="HEI111" s="112"/>
      <c r="HEJ111" s="112"/>
      <c r="HEK111" s="112"/>
      <c r="HEL111" s="112"/>
      <c r="HEM111" s="112"/>
      <c r="HEN111" s="112"/>
      <c r="HEO111" s="112"/>
      <c r="HEP111" s="112"/>
      <c r="HEQ111" s="112"/>
      <c r="HER111" s="112"/>
      <c r="HES111" s="112"/>
      <c r="HET111" s="112"/>
      <c r="HEU111" s="112"/>
      <c r="HEV111" s="112"/>
      <c r="HEW111" s="112"/>
      <c r="HEX111" s="112"/>
      <c r="HEY111" s="112"/>
      <c r="HEZ111" s="112"/>
      <c r="HFA111" s="112"/>
      <c r="HFB111" s="112"/>
      <c r="HFC111" s="112"/>
      <c r="HFD111" s="112"/>
      <c r="HFE111" s="112"/>
      <c r="HFF111" s="112"/>
      <c r="HFG111" s="112"/>
      <c r="HFH111" s="112"/>
      <c r="HFI111" s="112"/>
      <c r="HFJ111" s="112"/>
      <c r="HFK111" s="112"/>
      <c r="HFL111" s="112"/>
      <c r="HFM111" s="112"/>
      <c r="HFN111" s="112"/>
      <c r="HFO111" s="112"/>
      <c r="HFP111" s="112"/>
      <c r="HFQ111" s="112"/>
      <c r="HFR111" s="112"/>
      <c r="HFS111" s="112"/>
      <c r="HFT111" s="112"/>
      <c r="HFU111" s="112"/>
      <c r="HFV111" s="112"/>
      <c r="HFW111" s="112"/>
      <c r="HFX111" s="112"/>
      <c r="HFY111" s="112"/>
      <c r="HFZ111" s="112"/>
      <c r="HGA111" s="112"/>
      <c r="HGB111" s="112"/>
      <c r="HGC111" s="112"/>
      <c r="HGD111" s="112"/>
      <c r="HGE111" s="112"/>
      <c r="HGF111" s="112"/>
      <c r="HGG111" s="112"/>
      <c r="HGH111" s="112"/>
      <c r="HGI111" s="112"/>
      <c r="HGJ111" s="112"/>
      <c r="HGK111" s="112"/>
      <c r="HGL111" s="112"/>
      <c r="HGM111" s="112"/>
      <c r="HGN111" s="112"/>
      <c r="HGO111" s="112"/>
      <c r="HGP111" s="112"/>
      <c r="HGQ111" s="112"/>
      <c r="HGR111" s="112"/>
      <c r="HGS111" s="112"/>
      <c r="HGT111" s="112"/>
      <c r="HGU111" s="112"/>
      <c r="HGV111" s="112"/>
      <c r="HGW111" s="112"/>
      <c r="HGX111" s="112"/>
      <c r="HGY111" s="112"/>
      <c r="HGZ111" s="112"/>
      <c r="HHA111" s="112"/>
      <c r="HHB111" s="112"/>
      <c r="HHC111" s="112"/>
      <c r="HHD111" s="112"/>
      <c r="HHE111" s="112"/>
      <c r="HHF111" s="112"/>
      <c r="HHG111" s="112"/>
      <c r="HHH111" s="112"/>
      <c r="HHI111" s="112"/>
      <c r="HHJ111" s="112"/>
      <c r="HHK111" s="112"/>
      <c r="HHL111" s="112"/>
      <c r="HHM111" s="112"/>
      <c r="HHN111" s="112"/>
      <c r="HHO111" s="112"/>
      <c r="HHP111" s="112"/>
      <c r="HHQ111" s="112"/>
      <c r="HHR111" s="112"/>
      <c r="HHS111" s="112"/>
      <c r="HHT111" s="112"/>
      <c r="HHU111" s="112"/>
      <c r="HHV111" s="112"/>
      <c r="HHW111" s="112"/>
      <c r="HHX111" s="112"/>
      <c r="HHY111" s="112"/>
      <c r="HHZ111" s="112"/>
      <c r="HIA111" s="112"/>
      <c r="HIB111" s="112"/>
      <c r="HIC111" s="112"/>
      <c r="HID111" s="112"/>
      <c r="HIE111" s="112"/>
      <c r="HIF111" s="112"/>
      <c r="HIG111" s="112"/>
      <c r="HIH111" s="112"/>
      <c r="HII111" s="112"/>
      <c r="HIJ111" s="112"/>
      <c r="HIK111" s="112"/>
      <c r="HIL111" s="112"/>
      <c r="HIM111" s="112"/>
      <c r="HIN111" s="112"/>
      <c r="HIO111" s="112"/>
      <c r="HIP111" s="112"/>
      <c r="HIQ111" s="112"/>
      <c r="HIR111" s="112"/>
      <c r="HIS111" s="112"/>
      <c r="HIT111" s="112"/>
      <c r="HIU111" s="112"/>
      <c r="HIV111" s="112"/>
      <c r="HIW111" s="112"/>
      <c r="HIX111" s="112"/>
      <c r="HIY111" s="112"/>
      <c r="HIZ111" s="112"/>
      <c r="HJA111" s="112"/>
      <c r="HJB111" s="112"/>
      <c r="HJC111" s="112"/>
      <c r="HJD111" s="112"/>
      <c r="HJE111" s="112"/>
      <c r="HJF111" s="112"/>
      <c r="HJG111" s="112"/>
      <c r="HJH111" s="112"/>
      <c r="HJI111" s="112"/>
      <c r="HJJ111" s="112"/>
      <c r="HJK111" s="112"/>
      <c r="HJL111" s="112"/>
      <c r="HJM111" s="112"/>
      <c r="HJN111" s="112"/>
      <c r="HJO111" s="112"/>
      <c r="HJP111" s="112"/>
      <c r="HJQ111" s="112"/>
      <c r="HJR111" s="112"/>
      <c r="HJS111" s="112"/>
      <c r="HJT111" s="112"/>
      <c r="HJU111" s="112"/>
      <c r="HJV111" s="112"/>
      <c r="HJW111" s="112"/>
      <c r="HJX111" s="112"/>
      <c r="HJY111" s="112"/>
      <c r="HJZ111" s="112"/>
      <c r="HKA111" s="112"/>
      <c r="HKB111" s="112"/>
      <c r="HKC111" s="112"/>
      <c r="HKD111" s="112"/>
      <c r="HKE111" s="112"/>
      <c r="HKF111" s="112"/>
      <c r="HKG111" s="112"/>
      <c r="HKH111" s="112"/>
      <c r="HKI111" s="112"/>
      <c r="HKJ111" s="112"/>
      <c r="HKK111" s="112"/>
      <c r="HKL111" s="112"/>
      <c r="HKM111" s="112"/>
      <c r="HKN111" s="112"/>
      <c r="HKO111" s="112"/>
      <c r="HKP111" s="112"/>
      <c r="HKQ111" s="112"/>
      <c r="HKR111" s="112"/>
      <c r="HKS111" s="112"/>
      <c r="HKT111" s="112"/>
      <c r="HKU111" s="112"/>
      <c r="HKV111" s="112"/>
      <c r="HKW111" s="112"/>
      <c r="HKX111" s="112"/>
      <c r="HKY111" s="112"/>
      <c r="HKZ111" s="112"/>
      <c r="HLA111" s="112"/>
      <c r="HLB111" s="112"/>
      <c r="HLC111" s="112"/>
      <c r="HLD111" s="112"/>
      <c r="HLE111" s="112"/>
      <c r="HLF111" s="112"/>
      <c r="HLG111" s="112"/>
      <c r="HLH111" s="112"/>
      <c r="HLI111" s="112"/>
      <c r="HLJ111" s="112"/>
      <c r="HLK111" s="112"/>
      <c r="HLL111" s="112"/>
      <c r="HLM111" s="112"/>
      <c r="HLN111" s="112"/>
      <c r="HLO111" s="112"/>
      <c r="HLP111" s="112"/>
      <c r="HLQ111" s="112"/>
      <c r="HLR111" s="112"/>
      <c r="HLS111" s="112"/>
      <c r="HLT111" s="112"/>
      <c r="HLU111" s="112"/>
      <c r="HLV111" s="112"/>
      <c r="HLW111" s="112"/>
      <c r="HLX111" s="112"/>
      <c r="HLY111" s="112"/>
      <c r="HLZ111" s="112"/>
      <c r="HMA111" s="112"/>
      <c r="HMB111" s="112"/>
      <c r="HMC111" s="112"/>
      <c r="HMD111" s="112"/>
      <c r="HME111" s="112"/>
      <c r="HMF111" s="112"/>
      <c r="HMG111" s="112"/>
      <c r="HMH111" s="112"/>
      <c r="HMI111" s="112"/>
      <c r="HMJ111" s="112"/>
      <c r="HMK111" s="112"/>
      <c r="HML111" s="112"/>
      <c r="HMM111" s="112"/>
      <c r="HMN111" s="112"/>
      <c r="HMO111" s="112"/>
      <c r="HMP111" s="112"/>
      <c r="HMQ111" s="112"/>
      <c r="HMR111" s="112"/>
      <c r="HMS111" s="112"/>
      <c r="HMT111" s="112"/>
      <c r="HMU111" s="112"/>
      <c r="HMV111" s="112"/>
      <c r="HMW111" s="112"/>
      <c r="HMX111" s="112"/>
      <c r="HMY111" s="112"/>
      <c r="HMZ111" s="112"/>
      <c r="HNA111" s="112"/>
      <c r="HNB111" s="112"/>
      <c r="HNC111" s="112"/>
      <c r="HND111" s="112"/>
      <c r="HNE111" s="112"/>
      <c r="HNF111" s="112"/>
      <c r="HNG111" s="112"/>
      <c r="HNH111" s="112"/>
      <c r="HNI111" s="112"/>
      <c r="HNJ111" s="112"/>
      <c r="HNK111" s="112"/>
      <c r="HNL111" s="112"/>
      <c r="HNM111" s="112"/>
      <c r="HNN111" s="112"/>
      <c r="HNO111" s="112"/>
      <c r="HNP111" s="112"/>
      <c r="HNQ111" s="112"/>
      <c r="HNR111" s="112"/>
      <c r="HNS111" s="112"/>
      <c r="HNT111" s="112"/>
      <c r="HNU111" s="112"/>
      <c r="HNV111" s="112"/>
      <c r="HNW111" s="112"/>
      <c r="HNX111" s="112"/>
      <c r="HNY111" s="112"/>
      <c r="HNZ111" s="112"/>
      <c r="HOA111" s="112"/>
      <c r="HOB111" s="112"/>
      <c r="HOC111" s="112"/>
      <c r="HOD111" s="112"/>
      <c r="HOE111" s="112"/>
      <c r="HOF111" s="112"/>
      <c r="HOG111" s="112"/>
      <c r="HOH111" s="112"/>
      <c r="HOI111" s="112"/>
      <c r="HOJ111" s="112"/>
      <c r="HOK111" s="112"/>
      <c r="HOL111" s="112"/>
      <c r="HOM111" s="112"/>
      <c r="HON111" s="112"/>
      <c r="HOO111" s="112"/>
      <c r="HOP111" s="112"/>
      <c r="HOQ111" s="112"/>
      <c r="HOR111" s="112"/>
      <c r="HOS111" s="112"/>
      <c r="HOT111" s="112"/>
      <c r="HOU111" s="112"/>
      <c r="HOV111" s="112"/>
      <c r="HOW111" s="112"/>
      <c r="HOX111" s="112"/>
      <c r="HOY111" s="112"/>
      <c r="HOZ111" s="112"/>
      <c r="HPA111" s="112"/>
      <c r="HPB111" s="112"/>
      <c r="HPC111" s="112"/>
      <c r="HPD111" s="112"/>
      <c r="HPE111" s="112"/>
      <c r="HPF111" s="112"/>
      <c r="HPG111" s="112"/>
      <c r="HPH111" s="112"/>
      <c r="HPI111" s="112"/>
      <c r="HPJ111" s="112"/>
      <c r="HPK111" s="112"/>
      <c r="HPL111" s="112"/>
      <c r="HPM111" s="112"/>
      <c r="HPN111" s="112"/>
      <c r="HPO111" s="112"/>
      <c r="HPP111" s="112"/>
      <c r="HPQ111" s="112"/>
      <c r="HPR111" s="112"/>
      <c r="HPS111" s="112"/>
      <c r="HPT111" s="112"/>
      <c r="HPU111" s="112"/>
      <c r="HPV111" s="112"/>
      <c r="HPW111" s="112"/>
      <c r="HPX111" s="112"/>
      <c r="HPY111" s="112"/>
      <c r="HPZ111" s="112"/>
      <c r="HQA111" s="112"/>
      <c r="HQB111" s="112"/>
      <c r="HQC111" s="112"/>
      <c r="HQD111" s="112"/>
      <c r="HQE111" s="112"/>
      <c r="HQF111" s="112"/>
      <c r="HQG111" s="112"/>
      <c r="HQH111" s="112"/>
      <c r="HQI111" s="112"/>
      <c r="HQJ111" s="112"/>
      <c r="HQK111" s="112"/>
      <c r="HQL111" s="112"/>
      <c r="HQM111" s="112"/>
      <c r="HQN111" s="112"/>
      <c r="HQO111" s="112"/>
      <c r="HQP111" s="112"/>
      <c r="HQQ111" s="112"/>
      <c r="HQR111" s="112"/>
      <c r="HQS111" s="112"/>
      <c r="HQT111" s="112"/>
      <c r="HQU111" s="112"/>
      <c r="HQV111" s="112"/>
      <c r="HQW111" s="112"/>
      <c r="HQX111" s="112"/>
      <c r="HQY111" s="112"/>
      <c r="HQZ111" s="112"/>
      <c r="HRA111" s="112"/>
      <c r="HRB111" s="112"/>
      <c r="HRC111" s="112"/>
      <c r="HRD111" s="112"/>
      <c r="HRE111" s="112"/>
      <c r="HRF111" s="112"/>
      <c r="HRG111" s="112"/>
      <c r="HRH111" s="112"/>
      <c r="HRI111" s="112"/>
      <c r="HRJ111" s="112"/>
      <c r="HRK111" s="112"/>
      <c r="HRL111" s="112"/>
      <c r="HRM111" s="112"/>
      <c r="HRN111" s="112"/>
      <c r="HRO111" s="112"/>
      <c r="HRP111" s="112"/>
      <c r="HRQ111" s="112"/>
      <c r="HRR111" s="112"/>
      <c r="HRS111" s="112"/>
      <c r="HRT111" s="112"/>
      <c r="HRU111" s="112"/>
      <c r="HRV111" s="112"/>
      <c r="HRW111" s="112"/>
      <c r="HRX111" s="112"/>
      <c r="HRY111" s="112"/>
      <c r="HRZ111" s="112"/>
      <c r="HSA111" s="112"/>
      <c r="HSB111" s="112"/>
      <c r="HSC111" s="112"/>
      <c r="HSD111" s="112"/>
      <c r="HSE111" s="112"/>
      <c r="HSF111" s="112"/>
      <c r="HSG111" s="112"/>
      <c r="HSH111" s="112"/>
      <c r="HSI111" s="112"/>
      <c r="HSJ111" s="112"/>
      <c r="HSK111" s="112"/>
      <c r="HSL111" s="112"/>
      <c r="HSM111" s="112"/>
      <c r="HSN111" s="112"/>
      <c r="HSO111" s="112"/>
      <c r="HSP111" s="112"/>
      <c r="HSQ111" s="112"/>
      <c r="HSR111" s="112"/>
      <c r="HSS111" s="112"/>
      <c r="HST111" s="112"/>
      <c r="HSU111" s="112"/>
      <c r="HSV111" s="112"/>
      <c r="HSW111" s="112"/>
      <c r="HSX111" s="112"/>
      <c r="HSY111" s="112"/>
      <c r="HSZ111" s="112"/>
      <c r="HTA111" s="112"/>
      <c r="HTB111" s="112"/>
      <c r="HTC111" s="112"/>
      <c r="HTD111" s="112"/>
      <c r="HTE111" s="112"/>
      <c r="HTF111" s="112"/>
      <c r="HTG111" s="112"/>
      <c r="HTH111" s="112"/>
      <c r="HTI111" s="112"/>
      <c r="HTJ111" s="112"/>
      <c r="HTK111" s="112"/>
      <c r="HTL111" s="112"/>
      <c r="HTM111" s="112"/>
      <c r="HTN111" s="112"/>
      <c r="HTO111" s="112"/>
      <c r="HTP111" s="112"/>
      <c r="HTQ111" s="112"/>
      <c r="HTR111" s="112"/>
      <c r="HTS111" s="112"/>
      <c r="HTT111" s="112"/>
      <c r="HTU111" s="112"/>
      <c r="HTV111" s="112"/>
      <c r="HTW111" s="112"/>
      <c r="HTX111" s="112"/>
      <c r="HTY111" s="112"/>
      <c r="HTZ111" s="112"/>
      <c r="HUA111" s="112"/>
      <c r="HUB111" s="112"/>
      <c r="HUC111" s="112"/>
      <c r="HUD111" s="112"/>
      <c r="HUE111" s="112"/>
      <c r="HUF111" s="112"/>
      <c r="HUG111" s="112"/>
      <c r="HUH111" s="112"/>
      <c r="HUI111" s="112"/>
      <c r="HUJ111" s="112"/>
      <c r="HUK111" s="112"/>
      <c r="HUL111" s="112"/>
      <c r="HUM111" s="112"/>
      <c r="HUN111" s="112"/>
      <c r="HUO111" s="112"/>
      <c r="HUP111" s="112"/>
      <c r="HUQ111" s="112"/>
      <c r="HUR111" s="112"/>
      <c r="HUS111" s="112"/>
      <c r="HUT111" s="112"/>
      <c r="HUU111" s="112"/>
      <c r="HUV111" s="112"/>
      <c r="HUW111" s="112"/>
      <c r="HUX111" s="112"/>
      <c r="HUY111" s="112"/>
      <c r="HUZ111" s="112"/>
      <c r="HVA111" s="112"/>
      <c r="HVB111" s="112"/>
      <c r="HVC111" s="112"/>
      <c r="HVD111" s="112"/>
      <c r="HVE111" s="112"/>
      <c r="HVF111" s="112"/>
      <c r="HVG111" s="112"/>
      <c r="HVH111" s="112"/>
      <c r="HVI111" s="112"/>
      <c r="HVJ111" s="112"/>
      <c r="HVK111" s="112"/>
      <c r="HVL111" s="112"/>
      <c r="HVM111" s="112"/>
      <c r="HVN111" s="112"/>
      <c r="HVO111" s="112"/>
      <c r="HVP111" s="112"/>
      <c r="HVQ111" s="112"/>
      <c r="HVR111" s="112"/>
      <c r="HVS111" s="112"/>
      <c r="HVT111" s="112"/>
      <c r="HVU111" s="112"/>
      <c r="HVV111" s="112"/>
      <c r="HVW111" s="112"/>
      <c r="HVX111" s="112"/>
      <c r="HVY111" s="112"/>
      <c r="HVZ111" s="112"/>
      <c r="HWA111" s="112"/>
      <c r="HWB111" s="112"/>
      <c r="HWC111" s="112"/>
      <c r="HWD111" s="112"/>
      <c r="HWE111" s="112"/>
      <c r="HWF111" s="112"/>
      <c r="HWG111" s="112"/>
      <c r="HWH111" s="112"/>
      <c r="HWI111" s="112"/>
      <c r="HWJ111" s="112"/>
      <c r="HWK111" s="112"/>
      <c r="HWL111" s="112"/>
      <c r="HWM111" s="112"/>
      <c r="HWN111" s="112"/>
      <c r="HWO111" s="112"/>
      <c r="HWP111" s="112"/>
      <c r="HWQ111" s="112"/>
      <c r="HWR111" s="112"/>
      <c r="HWS111" s="112"/>
      <c r="HWT111" s="112"/>
      <c r="HWU111" s="112"/>
      <c r="HWV111" s="112"/>
      <c r="HWW111" s="112"/>
      <c r="HWX111" s="112"/>
      <c r="HWY111" s="112"/>
      <c r="HWZ111" s="112"/>
      <c r="HXA111" s="112"/>
      <c r="HXB111" s="112"/>
      <c r="HXC111" s="112"/>
      <c r="HXD111" s="112"/>
      <c r="HXE111" s="112"/>
      <c r="HXF111" s="112"/>
      <c r="HXG111" s="112"/>
      <c r="HXH111" s="112"/>
      <c r="HXI111" s="112"/>
      <c r="HXJ111" s="112"/>
      <c r="HXK111" s="112"/>
      <c r="HXL111" s="112"/>
      <c r="HXM111" s="112"/>
      <c r="HXN111" s="112"/>
      <c r="HXO111" s="112"/>
      <c r="HXP111" s="112"/>
      <c r="HXQ111" s="112"/>
      <c r="HXR111" s="112"/>
      <c r="HXS111" s="112"/>
      <c r="HXT111" s="112"/>
      <c r="HXU111" s="112"/>
      <c r="HXV111" s="112"/>
      <c r="HXW111" s="112"/>
      <c r="HXX111" s="112"/>
      <c r="HXY111" s="112"/>
      <c r="HXZ111" s="112"/>
      <c r="HYA111" s="112"/>
      <c r="HYB111" s="112"/>
      <c r="HYC111" s="112"/>
      <c r="HYD111" s="112"/>
      <c r="HYE111" s="112"/>
      <c r="HYF111" s="112"/>
      <c r="HYG111" s="112"/>
      <c r="HYH111" s="112"/>
      <c r="HYI111" s="112"/>
      <c r="HYJ111" s="112"/>
      <c r="HYK111" s="112"/>
      <c r="HYL111" s="112"/>
      <c r="HYM111" s="112"/>
      <c r="HYN111" s="112"/>
      <c r="HYO111" s="112"/>
      <c r="HYP111" s="112"/>
      <c r="HYQ111" s="112"/>
      <c r="HYR111" s="112"/>
      <c r="HYS111" s="112"/>
      <c r="HYT111" s="112"/>
      <c r="HYU111" s="112"/>
      <c r="HYV111" s="112"/>
      <c r="HYW111" s="112"/>
      <c r="HYX111" s="112"/>
      <c r="HYY111" s="112"/>
      <c r="HYZ111" s="112"/>
      <c r="HZA111" s="112"/>
      <c r="HZB111" s="112"/>
      <c r="HZC111" s="112"/>
      <c r="HZD111" s="112"/>
      <c r="HZE111" s="112"/>
      <c r="HZF111" s="112"/>
      <c r="HZG111" s="112"/>
      <c r="HZH111" s="112"/>
      <c r="HZI111" s="112"/>
      <c r="HZJ111" s="112"/>
      <c r="HZK111" s="112"/>
      <c r="HZL111" s="112"/>
      <c r="HZM111" s="112"/>
      <c r="HZN111" s="112"/>
      <c r="HZO111" s="112"/>
      <c r="HZP111" s="112"/>
      <c r="HZQ111" s="112"/>
      <c r="HZR111" s="112"/>
      <c r="HZS111" s="112"/>
      <c r="HZT111" s="112"/>
      <c r="HZU111" s="112"/>
      <c r="HZV111" s="112"/>
      <c r="HZW111" s="112"/>
      <c r="HZX111" s="112"/>
      <c r="HZY111" s="112"/>
      <c r="HZZ111" s="112"/>
      <c r="IAA111" s="112"/>
      <c r="IAB111" s="112"/>
      <c r="IAC111" s="112"/>
      <c r="IAD111" s="112"/>
      <c r="IAE111" s="112"/>
      <c r="IAF111" s="112"/>
      <c r="IAG111" s="112"/>
      <c r="IAH111" s="112"/>
      <c r="IAI111" s="112"/>
      <c r="IAJ111" s="112"/>
      <c r="IAK111" s="112"/>
      <c r="IAL111" s="112"/>
      <c r="IAM111" s="112"/>
      <c r="IAN111" s="112"/>
      <c r="IAO111" s="112"/>
      <c r="IAP111" s="112"/>
      <c r="IAQ111" s="112"/>
      <c r="IAR111" s="112"/>
      <c r="IAS111" s="112"/>
      <c r="IAT111" s="112"/>
      <c r="IAU111" s="112"/>
      <c r="IAV111" s="112"/>
      <c r="IAW111" s="112"/>
      <c r="IAX111" s="112"/>
      <c r="IAY111" s="112"/>
      <c r="IAZ111" s="112"/>
      <c r="IBA111" s="112"/>
      <c r="IBB111" s="112"/>
      <c r="IBC111" s="112"/>
      <c r="IBD111" s="112"/>
      <c r="IBE111" s="112"/>
      <c r="IBF111" s="112"/>
      <c r="IBG111" s="112"/>
      <c r="IBH111" s="112"/>
      <c r="IBI111" s="112"/>
      <c r="IBJ111" s="112"/>
      <c r="IBK111" s="112"/>
      <c r="IBL111" s="112"/>
      <c r="IBM111" s="112"/>
      <c r="IBN111" s="112"/>
      <c r="IBO111" s="112"/>
      <c r="IBP111" s="112"/>
      <c r="IBQ111" s="112"/>
      <c r="IBR111" s="112"/>
      <c r="IBS111" s="112"/>
      <c r="IBT111" s="112"/>
      <c r="IBU111" s="112"/>
      <c r="IBV111" s="112"/>
      <c r="IBW111" s="112"/>
      <c r="IBX111" s="112"/>
      <c r="IBY111" s="112"/>
      <c r="IBZ111" s="112"/>
      <c r="ICA111" s="112"/>
      <c r="ICB111" s="112"/>
      <c r="ICC111" s="112"/>
      <c r="ICD111" s="112"/>
      <c r="ICE111" s="112"/>
      <c r="ICF111" s="112"/>
      <c r="ICG111" s="112"/>
      <c r="ICH111" s="112"/>
      <c r="ICI111" s="112"/>
      <c r="ICJ111" s="112"/>
      <c r="ICK111" s="112"/>
      <c r="ICL111" s="112"/>
      <c r="ICM111" s="112"/>
      <c r="ICN111" s="112"/>
      <c r="ICO111" s="112"/>
      <c r="ICP111" s="112"/>
      <c r="ICQ111" s="112"/>
      <c r="ICR111" s="112"/>
      <c r="ICS111" s="112"/>
      <c r="ICT111" s="112"/>
      <c r="ICU111" s="112"/>
      <c r="ICV111" s="112"/>
      <c r="ICW111" s="112"/>
      <c r="ICX111" s="112"/>
      <c r="ICY111" s="112"/>
      <c r="ICZ111" s="112"/>
      <c r="IDA111" s="112"/>
      <c r="IDB111" s="112"/>
      <c r="IDC111" s="112"/>
      <c r="IDD111" s="112"/>
      <c r="IDE111" s="112"/>
      <c r="IDF111" s="112"/>
      <c r="IDG111" s="112"/>
      <c r="IDH111" s="112"/>
      <c r="IDI111" s="112"/>
      <c r="IDJ111" s="112"/>
      <c r="IDK111" s="112"/>
      <c r="IDL111" s="112"/>
      <c r="IDM111" s="112"/>
      <c r="IDN111" s="112"/>
      <c r="IDO111" s="112"/>
      <c r="IDP111" s="112"/>
      <c r="IDQ111" s="112"/>
      <c r="IDR111" s="112"/>
      <c r="IDS111" s="112"/>
      <c r="IDT111" s="112"/>
      <c r="IDU111" s="112"/>
      <c r="IDV111" s="112"/>
      <c r="IDW111" s="112"/>
      <c r="IDX111" s="112"/>
      <c r="IDY111" s="112"/>
      <c r="IDZ111" s="112"/>
      <c r="IEA111" s="112"/>
      <c r="IEB111" s="112"/>
      <c r="IEC111" s="112"/>
      <c r="IED111" s="112"/>
      <c r="IEE111" s="112"/>
      <c r="IEF111" s="112"/>
      <c r="IEG111" s="112"/>
      <c r="IEH111" s="112"/>
      <c r="IEI111" s="112"/>
      <c r="IEJ111" s="112"/>
      <c r="IEK111" s="112"/>
      <c r="IEL111" s="112"/>
      <c r="IEM111" s="112"/>
      <c r="IEN111" s="112"/>
      <c r="IEO111" s="112"/>
      <c r="IEP111" s="112"/>
      <c r="IEQ111" s="112"/>
      <c r="IER111" s="112"/>
      <c r="IES111" s="112"/>
      <c r="IET111" s="112"/>
      <c r="IEU111" s="112"/>
      <c r="IEV111" s="112"/>
      <c r="IEW111" s="112"/>
      <c r="IEX111" s="112"/>
      <c r="IEY111" s="112"/>
      <c r="IEZ111" s="112"/>
      <c r="IFA111" s="112"/>
      <c r="IFB111" s="112"/>
      <c r="IFC111" s="112"/>
      <c r="IFD111" s="112"/>
      <c r="IFE111" s="112"/>
      <c r="IFF111" s="112"/>
      <c r="IFG111" s="112"/>
      <c r="IFH111" s="112"/>
      <c r="IFI111" s="112"/>
      <c r="IFJ111" s="112"/>
      <c r="IFK111" s="112"/>
      <c r="IFL111" s="112"/>
      <c r="IFM111" s="112"/>
      <c r="IFN111" s="112"/>
      <c r="IFO111" s="112"/>
      <c r="IFP111" s="112"/>
      <c r="IFQ111" s="112"/>
      <c r="IFR111" s="112"/>
      <c r="IFS111" s="112"/>
      <c r="IFT111" s="112"/>
      <c r="IFU111" s="112"/>
      <c r="IFV111" s="112"/>
      <c r="IFW111" s="112"/>
      <c r="IFX111" s="112"/>
      <c r="IFY111" s="112"/>
      <c r="IFZ111" s="112"/>
      <c r="IGA111" s="112"/>
      <c r="IGB111" s="112"/>
      <c r="IGC111" s="112"/>
      <c r="IGD111" s="112"/>
      <c r="IGE111" s="112"/>
      <c r="IGF111" s="112"/>
      <c r="IGG111" s="112"/>
      <c r="IGH111" s="112"/>
      <c r="IGI111" s="112"/>
      <c r="IGJ111" s="112"/>
      <c r="IGK111" s="112"/>
      <c r="IGL111" s="112"/>
      <c r="IGM111" s="112"/>
      <c r="IGN111" s="112"/>
      <c r="IGO111" s="112"/>
      <c r="IGP111" s="112"/>
      <c r="IGQ111" s="112"/>
      <c r="IGR111" s="112"/>
      <c r="IGS111" s="112"/>
      <c r="IGT111" s="112"/>
      <c r="IGU111" s="112"/>
      <c r="IGV111" s="112"/>
      <c r="IGW111" s="112"/>
      <c r="IGX111" s="112"/>
      <c r="IGY111" s="112"/>
      <c r="IGZ111" s="112"/>
      <c r="IHA111" s="112"/>
      <c r="IHB111" s="112"/>
      <c r="IHC111" s="112"/>
      <c r="IHD111" s="112"/>
      <c r="IHE111" s="112"/>
      <c r="IHF111" s="112"/>
      <c r="IHG111" s="112"/>
      <c r="IHH111" s="112"/>
      <c r="IHI111" s="112"/>
      <c r="IHJ111" s="112"/>
      <c r="IHK111" s="112"/>
      <c r="IHL111" s="112"/>
      <c r="IHM111" s="112"/>
      <c r="IHN111" s="112"/>
      <c r="IHO111" s="112"/>
      <c r="IHP111" s="112"/>
      <c r="IHQ111" s="112"/>
      <c r="IHR111" s="112"/>
      <c r="IHS111" s="112"/>
      <c r="IHT111" s="112"/>
      <c r="IHU111" s="112"/>
      <c r="IHV111" s="112"/>
      <c r="IHW111" s="112"/>
      <c r="IHX111" s="112"/>
      <c r="IHY111" s="112"/>
      <c r="IHZ111" s="112"/>
      <c r="IIA111" s="112"/>
      <c r="IIB111" s="112"/>
      <c r="IIC111" s="112"/>
      <c r="IID111" s="112"/>
      <c r="IIE111" s="112"/>
      <c r="IIF111" s="112"/>
      <c r="IIG111" s="112"/>
      <c r="IIH111" s="112"/>
      <c r="III111" s="112"/>
      <c r="IIJ111" s="112"/>
      <c r="IIK111" s="112"/>
      <c r="IIL111" s="112"/>
      <c r="IIM111" s="112"/>
      <c r="IIN111" s="112"/>
      <c r="IIO111" s="112"/>
      <c r="IIP111" s="112"/>
      <c r="IIQ111" s="112"/>
      <c r="IIR111" s="112"/>
      <c r="IIS111" s="112"/>
      <c r="IIT111" s="112"/>
      <c r="IIU111" s="112"/>
      <c r="IIV111" s="112"/>
      <c r="IIW111" s="112"/>
      <c r="IIX111" s="112"/>
      <c r="IIY111" s="112"/>
      <c r="IIZ111" s="112"/>
      <c r="IJA111" s="112"/>
      <c r="IJB111" s="112"/>
      <c r="IJC111" s="112"/>
      <c r="IJD111" s="112"/>
      <c r="IJE111" s="112"/>
      <c r="IJF111" s="112"/>
      <c r="IJG111" s="112"/>
      <c r="IJH111" s="112"/>
      <c r="IJI111" s="112"/>
      <c r="IJJ111" s="112"/>
      <c r="IJK111" s="112"/>
      <c r="IJL111" s="112"/>
      <c r="IJM111" s="112"/>
      <c r="IJN111" s="112"/>
      <c r="IJO111" s="112"/>
      <c r="IJP111" s="112"/>
      <c r="IJQ111" s="112"/>
      <c r="IJR111" s="112"/>
      <c r="IJS111" s="112"/>
      <c r="IJT111" s="112"/>
      <c r="IJU111" s="112"/>
      <c r="IJV111" s="112"/>
      <c r="IJW111" s="112"/>
      <c r="IJX111" s="112"/>
      <c r="IJY111" s="112"/>
      <c r="IJZ111" s="112"/>
      <c r="IKA111" s="112"/>
      <c r="IKB111" s="112"/>
      <c r="IKC111" s="112"/>
      <c r="IKD111" s="112"/>
      <c r="IKE111" s="112"/>
      <c r="IKF111" s="112"/>
      <c r="IKG111" s="112"/>
      <c r="IKH111" s="112"/>
      <c r="IKI111" s="112"/>
      <c r="IKJ111" s="112"/>
      <c r="IKK111" s="112"/>
      <c r="IKL111" s="112"/>
      <c r="IKM111" s="112"/>
      <c r="IKN111" s="112"/>
      <c r="IKO111" s="112"/>
      <c r="IKP111" s="112"/>
      <c r="IKQ111" s="112"/>
      <c r="IKR111" s="112"/>
      <c r="IKS111" s="112"/>
      <c r="IKT111" s="112"/>
      <c r="IKU111" s="112"/>
      <c r="IKV111" s="112"/>
      <c r="IKW111" s="112"/>
      <c r="IKX111" s="112"/>
      <c r="IKY111" s="112"/>
      <c r="IKZ111" s="112"/>
      <c r="ILA111" s="112"/>
      <c r="ILB111" s="112"/>
      <c r="ILC111" s="112"/>
      <c r="ILD111" s="112"/>
      <c r="ILE111" s="112"/>
      <c r="ILF111" s="112"/>
      <c r="ILG111" s="112"/>
      <c r="ILH111" s="112"/>
      <c r="ILI111" s="112"/>
      <c r="ILJ111" s="112"/>
      <c r="ILK111" s="112"/>
      <c r="ILL111" s="112"/>
      <c r="ILM111" s="112"/>
      <c r="ILN111" s="112"/>
      <c r="ILO111" s="112"/>
      <c r="ILP111" s="112"/>
      <c r="ILQ111" s="112"/>
      <c r="ILR111" s="112"/>
      <c r="ILS111" s="112"/>
      <c r="ILT111" s="112"/>
      <c r="ILU111" s="112"/>
      <c r="ILV111" s="112"/>
      <c r="ILW111" s="112"/>
      <c r="ILX111" s="112"/>
      <c r="ILY111" s="112"/>
      <c r="ILZ111" s="112"/>
      <c r="IMA111" s="112"/>
      <c r="IMB111" s="112"/>
      <c r="IMC111" s="112"/>
      <c r="IMD111" s="112"/>
      <c r="IME111" s="112"/>
      <c r="IMF111" s="112"/>
      <c r="IMG111" s="112"/>
      <c r="IMH111" s="112"/>
      <c r="IMI111" s="112"/>
      <c r="IMJ111" s="112"/>
      <c r="IMK111" s="112"/>
      <c r="IML111" s="112"/>
      <c r="IMM111" s="112"/>
      <c r="IMN111" s="112"/>
      <c r="IMO111" s="112"/>
      <c r="IMP111" s="112"/>
      <c r="IMQ111" s="112"/>
      <c r="IMR111" s="112"/>
      <c r="IMS111" s="112"/>
      <c r="IMT111" s="112"/>
      <c r="IMU111" s="112"/>
      <c r="IMV111" s="112"/>
      <c r="IMW111" s="112"/>
      <c r="IMX111" s="112"/>
      <c r="IMY111" s="112"/>
      <c r="IMZ111" s="112"/>
      <c r="INA111" s="112"/>
      <c r="INB111" s="112"/>
      <c r="INC111" s="112"/>
      <c r="IND111" s="112"/>
      <c r="INE111" s="112"/>
      <c r="INF111" s="112"/>
      <c r="ING111" s="112"/>
      <c r="INH111" s="112"/>
      <c r="INI111" s="112"/>
      <c r="INJ111" s="112"/>
      <c r="INK111" s="112"/>
      <c r="INL111" s="112"/>
      <c r="INM111" s="112"/>
      <c r="INN111" s="112"/>
      <c r="INO111" s="112"/>
      <c r="INP111" s="112"/>
      <c r="INQ111" s="112"/>
      <c r="INR111" s="112"/>
      <c r="INS111" s="112"/>
      <c r="INT111" s="112"/>
      <c r="INU111" s="112"/>
      <c r="INV111" s="112"/>
      <c r="INW111" s="112"/>
      <c r="INX111" s="112"/>
      <c r="INY111" s="112"/>
      <c r="INZ111" s="112"/>
      <c r="IOA111" s="112"/>
      <c r="IOB111" s="112"/>
      <c r="IOC111" s="112"/>
      <c r="IOD111" s="112"/>
      <c r="IOE111" s="112"/>
      <c r="IOF111" s="112"/>
      <c r="IOG111" s="112"/>
      <c r="IOH111" s="112"/>
      <c r="IOI111" s="112"/>
      <c r="IOJ111" s="112"/>
      <c r="IOK111" s="112"/>
      <c r="IOL111" s="112"/>
      <c r="IOM111" s="112"/>
      <c r="ION111" s="112"/>
      <c r="IOO111" s="112"/>
      <c r="IOP111" s="112"/>
      <c r="IOQ111" s="112"/>
      <c r="IOR111" s="112"/>
      <c r="IOS111" s="112"/>
      <c r="IOT111" s="112"/>
      <c r="IOU111" s="112"/>
      <c r="IOV111" s="112"/>
      <c r="IOW111" s="112"/>
      <c r="IOX111" s="112"/>
      <c r="IOY111" s="112"/>
      <c r="IOZ111" s="112"/>
      <c r="IPA111" s="112"/>
      <c r="IPB111" s="112"/>
      <c r="IPC111" s="112"/>
      <c r="IPD111" s="112"/>
      <c r="IPE111" s="112"/>
      <c r="IPF111" s="112"/>
      <c r="IPG111" s="112"/>
      <c r="IPH111" s="112"/>
      <c r="IPI111" s="112"/>
      <c r="IPJ111" s="112"/>
      <c r="IPK111" s="112"/>
      <c r="IPL111" s="112"/>
      <c r="IPM111" s="112"/>
      <c r="IPN111" s="112"/>
      <c r="IPO111" s="112"/>
      <c r="IPP111" s="112"/>
      <c r="IPQ111" s="112"/>
      <c r="IPR111" s="112"/>
      <c r="IPS111" s="112"/>
      <c r="IPT111" s="112"/>
      <c r="IPU111" s="112"/>
      <c r="IPV111" s="112"/>
      <c r="IPW111" s="112"/>
      <c r="IPX111" s="112"/>
      <c r="IPY111" s="112"/>
      <c r="IPZ111" s="112"/>
      <c r="IQA111" s="112"/>
      <c r="IQB111" s="112"/>
      <c r="IQC111" s="112"/>
      <c r="IQD111" s="112"/>
      <c r="IQE111" s="112"/>
      <c r="IQF111" s="112"/>
      <c r="IQG111" s="112"/>
      <c r="IQH111" s="112"/>
      <c r="IQI111" s="112"/>
      <c r="IQJ111" s="112"/>
      <c r="IQK111" s="112"/>
      <c r="IQL111" s="112"/>
      <c r="IQM111" s="112"/>
      <c r="IQN111" s="112"/>
      <c r="IQO111" s="112"/>
      <c r="IQP111" s="112"/>
      <c r="IQQ111" s="112"/>
      <c r="IQR111" s="112"/>
      <c r="IQS111" s="112"/>
      <c r="IQT111" s="112"/>
      <c r="IQU111" s="112"/>
      <c r="IQV111" s="112"/>
      <c r="IQW111" s="112"/>
      <c r="IQX111" s="112"/>
      <c r="IQY111" s="112"/>
      <c r="IQZ111" s="112"/>
      <c r="IRA111" s="112"/>
      <c r="IRB111" s="112"/>
      <c r="IRC111" s="112"/>
      <c r="IRD111" s="112"/>
      <c r="IRE111" s="112"/>
      <c r="IRF111" s="112"/>
      <c r="IRG111" s="112"/>
      <c r="IRH111" s="112"/>
      <c r="IRI111" s="112"/>
      <c r="IRJ111" s="112"/>
      <c r="IRK111" s="112"/>
      <c r="IRL111" s="112"/>
      <c r="IRM111" s="112"/>
      <c r="IRN111" s="112"/>
      <c r="IRO111" s="112"/>
      <c r="IRP111" s="112"/>
      <c r="IRQ111" s="112"/>
      <c r="IRR111" s="112"/>
      <c r="IRS111" s="112"/>
      <c r="IRT111" s="112"/>
      <c r="IRU111" s="112"/>
      <c r="IRV111" s="112"/>
      <c r="IRW111" s="112"/>
      <c r="IRX111" s="112"/>
      <c r="IRY111" s="112"/>
      <c r="IRZ111" s="112"/>
      <c r="ISA111" s="112"/>
      <c r="ISB111" s="112"/>
      <c r="ISC111" s="112"/>
      <c r="ISD111" s="112"/>
      <c r="ISE111" s="112"/>
      <c r="ISF111" s="112"/>
      <c r="ISG111" s="112"/>
      <c r="ISH111" s="112"/>
      <c r="ISI111" s="112"/>
      <c r="ISJ111" s="112"/>
      <c r="ISK111" s="112"/>
      <c r="ISL111" s="112"/>
      <c r="ISM111" s="112"/>
      <c r="ISN111" s="112"/>
      <c r="ISO111" s="112"/>
      <c r="ISP111" s="112"/>
      <c r="ISQ111" s="112"/>
      <c r="ISR111" s="112"/>
      <c r="ISS111" s="112"/>
      <c r="IST111" s="112"/>
      <c r="ISU111" s="112"/>
      <c r="ISV111" s="112"/>
      <c r="ISW111" s="112"/>
      <c r="ISX111" s="112"/>
      <c r="ISY111" s="112"/>
      <c r="ISZ111" s="112"/>
      <c r="ITA111" s="112"/>
      <c r="ITB111" s="112"/>
      <c r="ITC111" s="112"/>
      <c r="ITD111" s="112"/>
      <c r="ITE111" s="112"/>
      <c r="ITF111" s="112"/>
      <c r="ITG111" s="112"/>
      <c r="ITH111" s="112"/>
      <c r="ITI111" s="112"/>
      <c r="ITJ111" s="112"/>
      <c r="ITK111" s="112"/>
      <c r="ITL111" s="112"/>
      <c r="ITM111" s="112"/>
      <c r="ITN111" s="112"/>
      <c r="ITO111" s="112"/>
      <c r="ITP111" s="112"/>
      <c r="ITQ111" s="112"/>
      <c r="ITR111" s="112"/>
      <c r="ITS111" s="112"/>
      <c r="ITT111" s="112"/>
      <c r="ITU111" s="112"/>
      <c r="ITV111" s="112"/>
      <c r="ITW111" s="112"/>
      <c r="ITX111" s="112"/>
      <c r="ITY111" s="112"/>
      <c r="ITZ111" s="112"/>
      <c r="IUA111" s="112"/>
      <c r="IUB111" s="112"/>
      <c r="IUC111" s="112"/>
      <c r="IUD111" s="112"/>
      <c r="IUE111" s="112"/>
      <c r="IUF111" s="112"/>
      <c r="IUG111" s="112"/>
      <c r="IUH111" s="112"/>
      <c r="IUI111" s="112"/>
      <c r="IUJ111" s="112"/>
      <c r="IUK111" s="112"/>
      <c r="IUL111" s="112"/>
      <c r="IUM111" s="112"/>
      <c r="IUN111" s="112"/>
      <c r="IUO111" s="112"/>
      <c r="IUP111" s="112"/>
      <c r="IUQ111" s="112"/>
      <c r="IUR111" s="112"/>
      <c r="IUS111" s="112"/>
      <c r="IUT111" s="112"/>
      <c r="IUU111" s="112"/>
      <c r="IUV111" s="112"/>
      <c r="IUW111" s="112"/>
      <c r="IUX111" s="112"/>
      <c r="IUY111" s="112"/>
      <c r="IUZ111" s="112"/>
      <c r="IVA111" s="112"/>
      <c r="IVB111" s="112"/>
      <c r="IVC111" s="112"/>
      <c r="IVD111" s="112"/>
      <c r="IVE111" s="112"/>
      <c r="IVF111" s="112"/>
      <c r="IVG111" s="112"/>
      <c r="IVH111" s="112"/>
      <c r="IVI111" s="112"/>
      <c r="IVJ111" s="112"/>
      <c r="IVK111" s="112"/>
      <c r="IVL111" s="112"/>
      <c r="IVM111" s="112"/>
      <c r="IVN111" s="112"/>
      <c r="IVO111" s="112"/>
      <c r="IVP111" s="112"/>
      <c r="IVQ111" s="112"/>
      <c r="IVR111" s="112"/>
      <c r="IVS111" s="112"/>
      <c r="IVT111" s="112"/>
      <c r="IVU111" s="112"/>
      <c r="IVV111" s="112"/>
      <c r="IVW111" s="112"/>
      <c r="IVX111" s="112"/>
      <c r="IVY111" s="112"/>
      <c r="IVZ111" s="112"/>
      <c r="IWA111" s="112"/>
      <c r="IWB111" s="112"/>
      <c r="IWC111" s="112"/>
      <c r="IWD111" s="112"/>
      <c r="IWE111" s="112"/>
      <c r="IWF111" s="112"/>
      <c r="IWG111" s="112"/>
      <c r="IWH111" s="112"/>
      <c r="IWI111" s="112"/>
      <c r="IWJ111" s="112"/>
      <c r="IWK111" s="112"/>
      <c r="IWL111" s="112"/>
      <c r="IWM111" s="112"/>
      <c r="IWN111" s="112"/>
      <c r="IWO111" s="112"/>
      <c r="IWP111" s="112"/>
      <c r="IWQ111" s="112"/>
      <c r="IWR111" s="112"/>
      <c r="IWS111" s="112"/>
      <c r="IWT111" s="112"/>
      <c r="IWU111" s="112"/>
      <c r="IWV111" s="112"/>
      <c r="IWW111" s="112"/>
      <c r="IWX111" s="112"/>
      <c r="IWY111" s="112"/>
      <c r="IWZ111" s="112"/>
      <c r="IXA111" s="112"/>
      <c r="IXB111" s="112"/>
      <c r="IXC111" s="112"/>
      <c r="IXD111" s="112"/>
      <c r="IXE111" s="112"/>
      <c r="IXF111" s="112"/>
      <c r="IXG111" s="112"/>
      <c r="IXH111" s="112"/>
      <c r="IXI111" s="112"/>
      <c r="IXJ111" s="112"/>
      <c r="IXK111" s="112"/>
      <c r="IXL111" s="112"/>
      <c r="IXM111" s="112"/>
      <c r="IXN111" s="112"/>
      <c r="IXO111" s="112"/>
      <c r="IXP111" s="112"/>
      <c r="IXQ111" s="112"/>
      <c r="IXR111" s="112"/>
      <c r="IXS111" s="112"/>
      <c r="IXT111" s="112"/>
      <c r="IXU111" s="112"/>
      <c r="IXV111" s="112"/>
      <c r="IXW111" s="112"/>
      <c r="IXX111" s="112"/>
      <c r="IXY111" s="112"/>
      <c r="IXZ111" s="112"/>
      <c r="IYA111" s="112"/>
      <c r="IYB111" s="112"/>
      <c r="IYC111" s="112"/>
      <c r="IYD111" s="112"/>
      <c r="IYE111" s="112"/>
      <c r="IYF111" s="112"/>
      <c r="IYG111" s="112"/>
      <c r="IYH111" s="112"/>
      <c r="IYI111" s="112"/>
      <c r="IYJ111" s="112"/>
      <c r="IYK111" s="112"/>
      <c r="IYL111" s="112"/>
      <c r="IYM111" s="112"/>
      <c r="IYN111" s="112"/>
      <c r="IYO111" s="112"/>
      <c r="IYP111" s="112"/>
      <c r="IYQ111" s="112"/>
      <c r="IYR111" s="112"/>
      <c r="IYS111" s="112"/>
      <c r="IYT111" s="112"/>
      <c r="IYU111" s="112"/>
      <c r="IYV111" s="112"/>
      <c r="IYW111" s="112"/>
      <c r="IYX111" s="112"/>
      <c r="IYY111" s="112"/>
      <c r="IYZ111" s="112"/>
      <c r="IZA111" s="112"/>
      <c r="IZB111" s="112"/>
      <c r="IZC111" s="112"/>
      <c r="IZD111" s="112"/>
      <c r="IZE111" s="112"/>
      <c r="IZF111" s="112"/>
      <c r="IZG111" s="112"/>
      <c r="IZH111" s="112"/>
      <c r="IZI111" s="112"/>
      <c r="IZJ111" s="112"/>
      <c r="IZK111" s="112"/>
      <c r="IZL111" s="112"/>
      <c r="IZM111" s="112"/>
      <c r="IZN111" s="112"/>
      <c r="IZO111" s="112"/>
      <c r="IZP111" s="112"/>
      <c r="IZQ111" s="112"/>
      <c r="IZR111" s="112"/>
      <c r="IZS111" s="112"/>
      <c r="IZT111" s="112"/>
      <c r="IZU111" s="112"/>
      <c r="IZV111" s="112"/>
      <c r="IZW111" s="112"/>
      <c r="IZX111" s="112"/>
      <c r="IZY111" s="112"/>
      <c r="IZZ111" s="112"/>
      <c r="JAA111" s="112"/>
      <c r="JAB111" s="112"/>
      <c r="JAC111" s="112"/>
      <c r="JAD111" s="112"/>
      <c r="JAE111" s="112"/>
      <c r="JAF111" s="112"/>
      <c r="JAG111" s="112"/>
      <c r="JAH111" s="112"/>
      <c r="JAI111" s="112"/>
      <c r="JAJ111" s="112"/>
      <c r="JAK111" s="112"/>
      <c r="JAL111" s="112"/>
      <c r="JAM111" s="112"/>
      <c r="JAN111" s="112"/>
      <c r="JAO111" s="112"/>
      <c r="JAP111" s="112"/>
      <c r="JAQ111" s="112"/>
      <c r="JAR111" s="112"/>
      <c r="JAS111" s="112"/>
      <c r="JAT111" s="112"/>
      <c r="JAU111" s="112"/>
      <c r="JAV111" s="112"/>
      <c r="JAW111" s="112"/>
      <c r="JAX111" s="112"/>
      <c r="JAY111" s="112"/>
      <c r="JAZ111" s="112"/>
      <c r="JBA111" s="112"/>
      <c r="JBB111" s="112"/>
      <c r="JBC111" s="112"/>
      <c r="JBD111" s="112"/>
      <c r="JBE111" s="112"/>
      <c r="JBF111" s="112"/>
      <c r="JBG111" s="112"/>
      <c r="JBH111" s="112"/>
      <c r="JBI111" s="112"/>
      <c r="JBJ111" s="112"/>
      <c r="JBK111" s="112"/>
      <c r="JBL111" s="112"/>
      <c r="JBM111" s="112"/>
      <c r="JBN111" s="112"/>
      <c r="JBO111" s="112"/>
      <c r="JBP111" s="112"/>
      <c r="JBQ111" s="112"/>
      <c r="JBR111" s="112"/>
      <c r="JBS111" s="112"/>
      <c r="JBT111" s="112"/>
      <c r="JBU111" s="112"/>
      <c r="JBV111" s="112"/>
      <c r="JBW111" s="112"/>
      <c r="JBX111" s="112"/>
      <c r="JBY111" s="112"/>
      <c r="JBZ111" s="112"/>
      <c r="JCA111" s="112"/>
      <c r="JCB111" s="112"/>
      <c r="JCC111" s="112"/>
      <c r="JCD111" s="112"/>
      <c r="JCE111" s="112"/>
      <c r="JCF111" s="112"/>
      <c r="JCG111" s="112"/>
      <c r="JCH111" s="112"/>
      <c r="JCI111" s="112"/>
      <c r="JCJ111" s="112"/>
      <c r="JCK111" s="112"/>
      <c r="JCL111" s="112"/>
      <c r="JCM111" s="112"/>
      <c r="JCN111" s="112"/>
      <c r="JCO111" s="112"/>
      <c r="JCP111" s="112"/>
      <c r="JCQ111" s="112"/>
      <c r="JCR111" s="112"/>
      <c r="JCS111" s="112"/>
      <c r="JCT111" s="112"/>
      <c r="JCU111" s="112"/>
      <c r="JCV111" s="112"/>
      <c r="JCW111" s="112"/>
      <c r="JCX111" s="112"/>
      <c r="JCY111" s="112"/>
      <c r="JCZ111" s="112"/>
      <c r="JDA111" s="112"/>
      <c r="JDB111" s="112"/>
      <c r="JDC111" s="112"/>
      <c r="JDD111" s="112"/>
      <c r="JDE111" s="112"/>
      <c r="JDF111" s="112"/>
      <c r="JDG111" s="112"/>
      <c r="JDH111" s="112"/>
      <c r="JDI111" s="112"/>
      <c r="JDJ111" s="112"/>
      <c r="JDK111" s="112"/>
      <c r="JDL111" s="112"/>
      <c r="JDM111" s="112"/>
      <c r="JDN111" s="112"/>
      <c r="JDO111" s="112"/>
      <c r="JDP111" s="112"/>
      <c r="JDQ111" s="112"/>
      <c r="JDR111" s="112"/>
      <c r="JDS111" s="112"/>
      <c r="JDT111" s="112"/>
      <c r="JDU111" s="112"/>
      <c r="JDV111" s="112"/>
      <c r="JDW111" s="112"/>
      <c r="JDX111" s="112"/>
      <c r="JDY111" s="112"/>
      <c r="JDZ111" s="112"/>
      <c r="JEA111" s="112"/>
      <c r="JEB111" s="112"/>
      <c r="JEC111" s="112"/>
      <c r="JED111" s="112"/>
      <c r="JEE111" s="112"/>
      <c r="JEF111" s="112"/>
      <c r="JEG111" s="112"/>
      <c r="JEH111" s="112"/>
      <c r="JEI111" s="112"/>
      <c r="JEJ111" s="112"/>
      <c r="JEK111" s="112"/>
      <c r="JEL111" s="112"/>
      <c r="JEM111" s="112"/>
      <c r="JEN111" s="112"/>
      <c r="JEO111" s="112"/>
      <c r="JEP111" s="112"/>
      <c r="JEQ111" s="112"/>
      <c r="JER111" s="112"/>
      <c r="JES111" s="112"/>
      <c r="JET111" s="112"/>
      <c r="JEU111" s="112"/>
      <c r="JEV111" s="112"/>
      <c r="JEW111" s="112"/>
      <c r="JEX111" s="112"/>
      <c r="JEY111" s="112"/>
      <c r="JEZ111" s="112"/>
      <c r="JFA111" s="112"/>
      <c r="JFB111" s="112"/>
      <c r="JFC111" s="112"/>
      <c r="JFD111" s="112"/>
      <c r="JFE111" s="112"/>
      <c r="JFF111" s="112"/>
      <c r="JFG111" s="112"/>
      <c r="JFH111" s="112"/>
      <c r="JFI111" s="112"/>
      <c r="JFJ111" s="112"/>
      <c r="JFK111" s="112"/>
      <c r="JFL111" s="112"/>
      <c r="JFM111" s="112"/>
      <c r="JFN111" s="112"/>
      <c r="JFO111" s="112"/>
      <c r="JFP111" s="112"/>
      <c r="JFQ111" s="112"/>
      <c r="JFR111" s="112"/>
      <c r="JFS111" s="112"/>
      <c r="JFT111" s="112"/>
      <c r="JFU111" s="112"/>
      <c r="JFV111" s="112"/>
      <c r="JFW111" s="112"/>
      <c r="JFX111" s="112"/>
      <c r="JFY111" s="112"/>
      <c r="JFZ111" s="112"/>
      <c r="JGA111" s="112"/>
      <c r="JGB111" s="112"/>
      <c r="JGC111" s="112"/>
      <c r="JGD111" s="112"/>
      <c r="JGE111" s="112"/>
      <c r="JGF111" s="112"/>
      <c r="JGG111" s="112"/>
      <c r="JGH111" s="112"/>
      <c r="JGI111" s="112"/>
      <c r="JGJ111" s="112"/>
      <c r="JGK111" s="112"/>
      <c r="JGL111" s="112"/>
      <c r="JGM111" s="112"/>
      <c r="JGN111" s="112"/>
      <c r="JGO111" s="112"/>
      <c r="JGP111" s="112"/>
      <c r="JGQ111" s="112"/>
      <c r="JGR111" s="112"/>
      <c r="JGS111" s="112"/>
      <c r="JGT111" s="112"/>
      <c r="JGU111" s="112"/>
      <c r="JGV111" s="112"/>
      <c r="JGW111" s="112"/>
      <c r="JGX111" s="112"/>
      <c r="JGY111" s="112"/>
      <c r="JGZ111" s="112"/>
      <c r="JHA111" s="112"/>
      <c r="JHB111" s="112"/>
      <c r="JHC111" s="112"/>
      <c r="JHD111" s="112"/>
      <c r="JHE111" s="112"/>
      <c r="JHF111" s="112"/>
      <c r="JHG111" s="112"/>
      <c r="JHH111" s="112"/>
      <c r="JHI111" s="112"/>
      <c r="JHJ111" s="112"/>
      <c r="JHK111" s="112"/>
      <c r="JHL111" s="112"/>
      <c r="JHM111" s="112"/>
      <c r="JHN111" s="112"/>
      <c r="JHO111" s="112"/>
      <c r="JHP111" s="112"/>
      <c r="JHQ111" s="112"/>
      <c r="JHR111" s="112"/>
      <c r="JHS111" s="112"/>
      <c r="JHT111" s="112"/>
      <c r="JHU111" s="112"/>
      <c r="JHV111" s="112"/>
      <c r="JHW111" s="112"/>
      <c r="JHX111" s="112"/>
      <c r="JHY111" s="112"/>
      <c r="JHZ111" s="112"/>
      <c r="JIA111" s="112"/>
      <c r="JIB111" s="112"/>
      <c r="JIC111" s="112"/>
      <c r="JID111" s="112"/>
      <c r="JIE111" s="112"/>
      <c r="JIF111" s="112"/>
      <c r="JIG111" s="112"/>
      <c r="JIH111" s="112"/>
      <c r="JII111" s="112"/>
      <c r="JIJ111" s="112"/>
      <c r="JIK111" s="112"/>
      <c r="JIL111" s="112"/>
      <c r="JIM111" s="112"/>
      <c r="JIN111" s="112"/>
      <c r="JIO111" s="112"/>
      <c r="JIP111" s="112"/>
      <c r="JIQ111" s="112"/>
      <c r="JIR111" s="112"/>
      <c r="JIS111" s="112"/>
      <c r="JIT111" s="112"/>
      <c r="JIU111" s="112"/>
      <c r="JIV111" s="112"/>
      <c r="JIW111" s="112"/>
      <c r="JIX111" s="112"/>
      <c r="JIY111" s="112"/>
      <c r="JIZ111" s="112"/>
      <c r="JJA111" s="112"/>
      <c r="JJB111" s="112"/>
      <c r="JJC111" s="112"/>
      <c r="JJD111" s="112"/>
      <c r="JJE111" s="112"/>
      <c r="JJF111" s="112"/>
      <c r="JJG111" s="112"/>
      <c r="JJH111" s="112"/>
      <c r="JJI111" s="112"/>
      <c r="JJJ111" s="112"/>
      <c r="JJK111" s="112"/>
      <c r="JJL111" s="112"/>
      <c r="JJM111" s="112"/>
      <c r="JJN111" s="112"/>
      <c r="JJO111" s="112"/>
      <c r="JJP111" s="112"/>
      <c r="JJQ111" s="112"/>
      <c r="JJR111" s="112"/>
      <c r="JJS111" s="112"/>
      <c r="JJT111" s="112"/>
      <c r="JJU111" s="112"/>
      <c r="JJV111" s="112"/>
      <c r="JJW111" s="112"/>
      <c r="JJX111" s="112"/>
      <c r="JJY111" s="112"/>
      <c r="JJZ111" s="112"/>
      <c r="JKA111" s="112"/>
      <c r="JKB111" s="112"/>
      <c r="JKC111" s="112"/>
      <c r="JKD111" s="112"/>
      <c r="JKE111" s="112"/>
      <c r="JKF111" s="112"/>
      <c r="JKG111" s="112"/>
      <c r="JKH111" s="112"/>
      <c r="JKI111" s="112"/>
      <c r="JKJ111" s="112"/>
      <c r="JKK111" s="112"/>
      <c r="JKL111" s="112"/>
      <c r="JKM111" s="112"/>
      <c r="JKN111" s="112"/>
      <c r="JKO111" s="112"/>
      <c r="JKP111" s="112"/>
      <c r="JKQ111" s="112"/>
      <c r="JKR111" s="112"/>
      <c r="JKS111" s="112"/>
      <c r="JKT111" s="112"/>
      <c r="JKU111" s="112"/>
      <c r="JKV111" s="112"/>
      <c r="JKW111" s="112"/>
      <c r="JKX111" s="112"/>
      <c r="JKY111" s="112"/>
      <c r="JKZ111" s="112"/>
      <c r="JLA111" s="112"/>
      <c r="JLB111" s="112"/>
      <c r="JLC111" s="112"/>
      <c r="JLD111" s="112"/>
      <c r="JLE111" s="112"/>
      <c r="JLF111" s="112"/>
      <c r="JLG111" s="112"/>
      <c r="JLH111" s="112"/>
      <c r="JLI111" s="112"/>
      <c r="JLJ111" s="112"/>
      <c r="JLK111" s="112"/>
      <c r="JLL111" s="112"/>
      <c r="JLM111" s="112"/>
      <c r="JLN111" s="112"/>
      <c r="JLO111" s="112"/>
      <c r="JLP111" s="112"/>
      <c r="JLQ111" s="112"/>
      <c r="JLR111" s="112"/>
      <c r="JLS111" s="112"/>
      <c r="JLT111" s="112"/>
      <c r="JLU111" s="112"/>
      <c r="JLV111" s="112"/>
      <c r="JLW111" s="112"/>
      <c r="JLX111" s="112"/>
      <c r="JLY111" s="112"/>
      <c r="JLZ111" s="112"/>
      <c r="JMA111" s="112"/>
      <c r="JMB111" s="112"/>
      <c r="JMC111" s="112"/>
      <c r="JMD111" s="112"/>
      <c r="JME111" s="112"/>
      <c r="JMF111" s="112"/>
      <c r="JMG111" s="112"/>
      <c r="JMH111" s="112"/>
      <c r="JMI111" s="112"/>
      <c r="JMJ111" s="112"/>
      <c r="JMK111" s="112"/>
      <c r="JML111" s="112"/>
      <c r="JMM111" s="112"/>
      <c r="JMN111" s="112"/>
      <c r="JMO111" s="112"/>
      <c r="JMP111" s="112"/>
      <c r="JMQ111" s="112"/>
      <c r="JMR111" s="112"/>
      <c r="JMS111" s="112"/>
      <c r="JMT111" s="112"/>
      <c r="JMU111" s="112"/>
      <c r="JMV111" s="112"/>
      <c r="JMW111" s="112"/>
      <c r="JMX111" s="112"/>
      <c r="JMY111" s="112"/>
      <c r="JMZ111" s="112"/>
      <c r="JNA111" s="112"/>
      <c r="JNB111" s="112"/>
      <c r="JNC111" s="112"/>
      <c r="JND111" s="112"/>
      <c r="JNE111" s="112"/>
      <c r="JNF111" s="112"/>
      <c r="JNG111" s="112"/>
      <c r="JNH111" s="112"/>
      <c r="JNI111" s="112"/>
      <c r="JNJ111" s="112"/>
      <c r="JNK111" s="112"/>
      <c r="JNL111" s="112"/>
      <c r="JNM111" s="112"/>
      <c r="JNN111" s="112"/>
      <c r="JNO111" s="112"/>
      <c r="JNP111" s="112"/>
      <c r="JNQ111" s="112"/>
      <c r="JNR111" s="112"/>
      <c r="JNS111" s="112"/>
      <c r="JNT111" s="112"/>
      <c r="JNU111" s="112"/>
      <c r="JNV111" s="112"/>
      <c r="JNW111" s="112"/>
      <c r="JNX111" s="112"/>
      <c r="JNY111" s="112"/>
      <c r="JNZ111" s="112"/>
      <c r="JOA111" s="112"/>
      <c r="JOB111" s="112"/>
      <c r="JOC111" s="112"/>
      <c r="JOD111" s="112"/>
      <c r="JOE111" s="112"/>
      <c r="JOF111" s="112"/>
      <c r="JOG111" s="112"/>
      <c r="JOH111" s="112"/>
      <c r="JOI111" s="112"/>
      <c r="JOJ111" s="112"/>
      <c r="JOK111" s="112"/>
      <c r="JOL111" s="112"/>
      <c r="JOM111" s="112"/>
      <c r="JON111" s="112"/>
      <c r="JOO111" s="112"/>
      <c r="JOP111" s="112"/>
      <c r="JOQ111" s="112"/>
      <c r="JOR111" s="112"/>
      <c r="JOS111" s="112"/>
      <c r="JOT111" s="112"/>
      <c r="JOU111" s="112"/>
      <c r="JOV111" s="112"/>
      <c r="JOW111" s="112"/>
      <c r="JOX111" s="112"/>
      <c r="JOY111" s="112"/>
      <c r="JOZ111" s="112"/>
      <c r="JPA111" s="112"/>
      <c r="JPB111" s="112"/>
      <c r="JPC111" s="112"/>
      <c r="JPD111" s="112"/>
      <c r="JPE111" s="112"/>
      <c r="JPF111" s="112"/>
      <c r="JPG111" s="112"/>
      <c r="JPH111" s="112"/>
      <c r="JPI111" s="112"/>
      <c r="JPJ111" s="112"/>
      <c r="JPK111" s="112"/>
      <c r="JPL111" s="112"/>
      <c r="JPM111" s="112"/>
      <c r="JPN111" s="112"/>
      <c r="JPO111" s="112"/>
      <c r="JPP111" s="112"/>
      <c r="JPQ111" s="112"/>
      <c r="JPR111" s="112"/>
      <c r="JPS111" s="112"/>
      <c r="JPT111" s="112"/>
      <c r="JPU111" s="112"/>
      <c r="JPV111" s="112"/>
      <c r="JPW111" s="112"/>
      <c r="JPX111" s="112"/>
      <c r="JPY111" s="112"/>
      <c r="JPZ111" s="112"/>
      <c r="JQA111" s="112"/>
      <c r="JQB111" s="112"/>
      <c r="JQC111" s="112"/>
      <c r="JQD111" s="112"/>
      <c r="JQE111" s="112"/>
      <c r="JQF111" s="112"/>
      <c r="JQG111" s="112"/>
      <c r="JQH111" s="112"/>
      <c r="JQI111" s="112"/>
      <c r="JQJ111" s="112"/>
      <c r="JQK111" s="112"/>
      <c r="JQL111" s="112"/>
      <c r="JQM111" s="112"/>
      <c r="JQN111" s="112"/>
      <c r="JQO111" s="112"/>
      <c r="JQP111" s="112"/>
      <c r="JQQ111" s="112"/>
      <c r="JQR111" s="112"/>
      <c r="JQS111" s="112"/>
      <c r="JQT111" s="112"/>
      <c r="JQU111" s="112"/>
      <c r="JQV111" s="112"/>
      <c r="JQW111" s="112"/>
      <c r="JQX111" s="112"/>
      <c r="JQY111" s="112"/>
      <c r="JQZ111" s="112"/>
      <c r="JRA111" s="112"/>
      <c r="JRB111" s="112"/>
      <c r="JRC111" s="112"/>
      <c r="JRD111" s="112"/>
      <c r="JRE111" s="112"/>
      <c r="JRF111" s="112"/>
      <c r="JRG111" s="112"/>
      <c r="JRH111" s="112"/>
      <c r="JRI111" s="112"/>
      <c r="JRJ111" s="112"/>
      <c r="JRK111" s="112"/>
      <c r="JRL111" s="112"/>
      <c r="JRM111" s="112"/>
      <c r="JRN111" s="112"/>
      <c r="JRO111" s="112"/>
      <c r="JRP111" s="112"/>
      <c r="JRQ111" s="112"/>
      <c r="JRR111" s="112"/>
      <c r="JRS111" s="112"/>
      <c r="JRT111" s="112"/>
      <c r="JRU111" s="112"/>
      <c r="JRV111" s="112"/>
      <c r="JRW111" s="112"/>
      <c r="JRX111" s="112"/>
      <c r="JRY111" s="112"/>
      <c r="JRZ111" s="112"/>
      <c r="JSA111" s="112"/>
      <c r="JSB111" s="112"/>
      <c r="JSC111" s="112"/>
      <c r="JSD111" s="112"/>
      <c r="JSE111" s="112"/>
      <c r="JSF111" s="112"/>
      <c r="JSG111" s="112"/>
      <c r="JSH111" s="112"/>
      <c r="JSI111" s="112"/>
      <c r="JSJ111" s="112"/>
      <c r="JSK111" s="112"/>
      <c r="JSL111" s="112"/>
      <c r="JSM111" s="112"/>
      <c r="JSN111" s="112"/>
      <c r="JSO111" s="112"/>
      <c r="JSP111" s="112"/>
      <c r="JSQ111" s="112"/>
      <c r="JSR111" s="112"/>
      <c r="JSS111" s="112"/>
      <c r="JST111" s="112"/>
      <c r="JSU111" s="112"/>
      <c r="JSV111" s="112"/>
      <c r="JSW111" s="112"/>
      <c r="JSX111" s="112"/>
      <c r="JSY111" s="112"/>
      <c r="JSZ111" s="112"/>
      <c r="JTA111" s="112"/>
      <c r="JTB111" s="112"/>
      <c r="JTC111" s="112"/>
      <c r="JTD111" s="112"/>
      <c r="JTE111" s="112"/>
      <c r="JTF111" s="112"/>
      <c r="JTG111" s="112"/>
      <c r="JTH111" s="112"/>
      <c r="JTI111" s="112"/>
      <c r="JTJ111" s="112"/>
      <c r="JTK111" s="112"/>
      <c r="JTL111" s="112"/>
      <c r="JTM111" s="112"/>
      <c r="JTN111" s="112"/>
      <c r="JTO111" s="112"/>
      <c r="JTP111" s="112"/>
      <c r="JTQ111" s="112"/>
      <c r="JTR111" s="112"/>
      <c r="JTS111" s="112"/>
      <c r="JTT111" s="112"/>
      <c r="JTU111" s="112"/>
      <c r="JTV111" s="112"/>
      <c r="JTW111" s="112"/>
      <c r="JTX111" s="112"/>
      <c r="JTY111" s="112"/>
      <c r="JTZ111" s="112"/>
      <c r="JUA111" s="112"/>
      <c r="JUB111" s="112"/>
      <c r="JUC111" s="112"/>
      <c r="JUD111" s="112"/>
      <c r="JUE111" s="112"/>
      <c r="JUF111" s="112"/>
      <c r="JUG111" s="112"/>
      <c r="JUH111" s="112"/>
      <c r="JUI111" s="112"/>
      <c r="JUJ111" s="112"/>
      <c r="JUK111" s="112"/>
      <c r="JUL111" s="112"/>
      <c r="JUM111" s="112"/>
      <c r="JUN111" s="112"/>
      <c r="JUO111" s="112"/>
      <c r="JUP111" s="112"/>
      <c r="JUQ111" s="112"/>
      <c r="JUR111" s="112"/>
      <c r="JUS111" s="112"/>
      <c r="JUT111" s="112"/>
      <c r="JUU111" s="112"/>
      <c r="JUV111" s="112"/>
      <c r="JUW111" s="112"/>
      <c r="JUX111" s="112"/>
      <c r="JUY111" s="112"/>
      <c r="JUZ111" s="112"/>
      <c r="JVA111" s="112"/>
      <c r="JVB111" s="112"/>
      <c r="JVC111" s="112"/>
      <c r="JVD111" s="112"/>
      <c r="JVE111" s="112"/>
      <c r="JVF111" s="112"/>
      <c r="JVG111" s="112"/>
      <c r="JVH111" s="112"/>
      <c r="JVI111" s="112"/>
      <c r="JVJ111" s="112"/>
      <c r="JVK111" s="112"/>
      <c r="JVL111" s="112"/>
      <c r="JVM111" s="112"/>
      <c r="JVN111" s="112"/>
      <c r="JVO111" s="112"/>
      <c r="JVP111" s="112"/>
      <c r="JVQ111" s="112"/>
      <c r="JVR111" s="112"/>
      <c r="JVS111" s="112"/>
      <c r="JVT111" s="112"/>
      <c r="JVU111" s="112"/>
      <c r="JVV111" s="112"/>
      <c r="JVW111" s="112"/>
      <c r="JVX111" s="112"/>
      <c r="JVY111" s="112"/>
      <c r="JVZ111" s="112"/>
      <c r="JWA111" s="112"/>
      <c r="JWB111" s="112"/>
      <c r="JWC111" s="112"/>
      <c r="JWD111" s="112"/>
      <c r="JWE111" s="112"/>
      <c r="JWF111" s="112"/>
      <c r="JWG111" s="112"/>
      <c r="JWH111" s="112"/>
      <c r="JWI111" s="112"/>
      <c r="JWJ111" s="112"/>
      <c r="JWK111" s="112"/>
      <c r="JWL111" s="112"/>
      <c r="JWM111" s="112"/>
      <c r="JWN111" s="112"/>
      <c r="JWO111" s="112"/>
      <c r="JWP111" s="112"/>
      <c r="JWQ111" s="112"/>
      <c r="JWR111" s="112"/>
      <c r="JWS111" s="112"/>
      <c r="JWT111" s="112"/>
      <c r="JWU111" s="112"/>
      <c r="JWV111" s="112"/>
      <c r="JWW111" s="112"/>
      <c r="JWX111" s="112"/>
      <c r="JWY111" s="112"/>
      <c r="JWZ111" s="112"/>
      <c r="JXA111" s="112"/>
      <c r="JXB111" s="112"/>
      <c r="JXC111" s="112"/>
      <c r="JXD111" s="112"/>
      <c r="JXE111" s="112"/>
      <c r="JXF111" s="112"/>
      <c r="JXG111" s="112"/>
      <c r="JXH111" s="112"/>
      <c r="JXI111" s="112"/>
      <c r="JXJ111" s="112"/>
      <c r="JXK111" s="112"/>
      <c r="JXL111" s="112"/>
      <c r="JXM111" s="112"/>
      <c r="JXN111" s="112"/>
      <c r="JXO111" s="112"/>
      <c r="JXP111" s="112"/>
      <c r="JXQ111" s="112"/>
      <c r="JXR111" s="112"/>
      <c r="JXS111" s="112"/>
      <c r="JXT111" s="112"/>
      <c r="JXU111" s="112"/>
      <c r="JXV111" s="112"/>
      <c r="JXW111" s="112"/>
      <c r="JXX111" s="112"/>
      <c r="JXY111" s="112"/>
      <c r="JXZ111" s="112"/>
      <c r="JYA111" s="112"/>
      <c r="JYB111" s="112"/>
      <c r="JYC111" s="112"/>
      <c r="JYD111" s="112"/>
      <c r="JYE111" s="112"/>
      <c r="JYF111" s="112"/>
      <c r="JYG111" s="112"/>
      <c r="JYH111" s="112"/>
      <c r="JYI111" s="112"/>
      <c r="JYJ111" s="112"/>
      <c r="JYK111" s="112"/>
      <c r="JYL111" s="112"/>
      <c r="JYM111" s="112"/>
      <c r="JYN111" s="112"/>
      <c r="JYO111" s="112"/>
      <c r="JYP111" s="112"/>
      <c r="JYQ111" s="112"/>
      <c r="JYR111" s="112"/>
      <c r="JYS111" s="112"/>
      <c r="JYT111" s="112"/>
      <c r="JYU111" s="112"/>
      <c r="JYV111" s="112"/>
      <c r="JYW111" s="112"/>
      <c r="JYX111" s="112"/>
      <c r="JYY111" s="112"/>
      <c r="JYZ111" s="112"/>
      <c r="JZA111" s="112"/>
      <c r="JZB111" s="112"/>
      <c r="JZC111" s="112"/>
      <c r="JZD111" s="112"/>
      <c r="JZE111" s="112"/>
      <c r="JZF111" s="112"/>
      <c r="JZG111" s="112"/>
      <c r="JZH111" s="112"/>
      <c r="JZI111" s="112"/>
      <c r="JZJ111" s="112"/>
      <c r="JZK111" s="112"/>
      <c r="JZL111" s="112"/>
      <c r="JZM111" s="112"/>
      <c r="JZN111" s="112"/>
      <c r="JZO111" s="112"/>
      <c r="JZP111" s="112"/>
      <c r="JZQ111" s="112"/>
      <c r="JZR111" s="112"/>
      <c r="JZS111" s="112"/>
      <c r="JZT111" s="112"/>
      <c r="JZU111" s="112"/>
      <c r="JZV111" s="112"/>
      <c r="JZW111" s="112"/>
      <c r="JZX111" s="112"/>
      <c r="JZY111" s="112"/>
      <c r="JZZ111" s="112"/>
      <c r="KAA111" s="112"/>
      <c r="KAB111" s="112"/>
      <c r="KAC111" s="112"/>
      <c r="KAD111" s="112"/>
      <c r="KAE111" s="112"/>
      <c r="KAF111" s="112"/>
      <c r="KAG111" s="112"/>
      <c r="KAH111" s="112"/>
      <c r="KAI111" s="112"/>
      <c r="KAJ111" s="112"/>
      <c r="KAK111" s="112"/>
      <c r="KAL111" s="112"/>
      <c r="KAM111" s="112"/>
      <c r="KAN111" s="112"/>
      <c r="KAO111" s="112"/>
      <c r="KAP111" s="112"/>
      <c r="KAQ111" s="112"/>
      <c r="KAR111" s="112"/>
      <c r="KAS111" s="112"/>
      <c r="KAT111" s="112"/>
      <c r="KAU111" s="112"/>
      <c r="KAV111" s="112"/>
      <c r="KAW111" s="112"/>
      <c r="KAX111" s="112"/>
      <c r="KAY111" s="112"/>
      <c r="KAZ111" s="112"/>
      <c r="KBA111" s="112"/>
      <c r="KBB111" s="112"/>
      <c r="KBC111" s="112"/>
      <c r="KBD111" s="112"/>
      <c r="KBE111" s="112"/>
      <c r="KBF111" s="112"/>
      <c r="KBG111" s="112"/>
      <c r="KBH111" s="112"/>
      <c r="KBI111" s="112"/>
      <c r="KBJ111" s="112"/>
      <c r="KBK111" s="112"/>
      <c r="KBL111" s="112"/>
      <c r="KBM111" s="112"/>
      <c r="KBN111" s="112"/>
      <c r="KBO111" s="112"/>
      <c r="KBP111" s="112"/>
      <c r="KBQ111" s="112"/>
      <c r="KBR111" s="112"/>
      <c r="KBS111" s="112"/>
      <c r="KBT111" s="112"/>
      <c r="KBU111" s="112"/>
      <c r="KBV111" s="112"/>
      <c r="KBW111" s="112"/>
      <c r="KBX111" s="112"/>
      <c r="KBY111" s="112"/>
      <c r="KBZ111" s="112"/>
      <c r="KCA111" s="112"/>
      <c r="KCB111" s="112"/>
      <c r="KCC111" s="112"/>
      <c r="KCD111" s="112"/>
      <c r="KCE111" s="112"/>
      <c r="KCF111" s="112"/>
      <c r="KCG111" s="112"/>
      <c r="KCH111" s="112"/>
      <c r="KCI111" s="112"/>
      <c r="KCJ111" s="112"/>
      <c r="KCK111" s="112"/>
      <c r="KCL111" s="112"/>
      <c r="KCM111" s="112"/>
      <c r="KCN111" s="112"/>
      <c r="KCO111" s="112"/>
      <c r="KCP111" s="112"/>
      <c r="KCQ111" s="112"/>
      <c r="KCR111" s="112"/>
      <c r="KCS111" s="112"/>
      <c r="KCT111" s="112"/>
      <c r="KCU111" s="112"/>
      <c r="KCV111" s="112"/>
      <c r="KCW111" s="112"/>
      <c r="KCX111" s="112"/>
      <c r="KCY111" s="112"/>
      <c r="KCZ111" s="112"/>
      <c r="KDA111" s="112"/>
      <c r="KDB111" s="112"/>
      <c r="KDC111" s="112"/>
      <c r="KDD111" s="112"/>
      <c r="KDE111" s="112"/>
      <c r="KDF111" s="112"/>
      <c r="KDG111" s="112"/>
      <c r="KDH111" s="112"/>
      <c r="KDI111" s="112"/>
      <c r="KDJ111" s="112"/>
      <c r="KDK111" s="112"/>
      <c r="KDL111" s="112"/>
      <c r="KDM111" s="112"/>
      <c r="KDN111" s="112"/>
      <c r="KDO111" s="112"/>
      <c r="KDP111" s="112"/>
      <c r="KDQ111" s="112"/>
      <c r="KDR111" s="112"/>
      <c r="KDS111" s="112"/>
      <c r="KDT111" s="112"/>
      <c r="KDU111" s="112"/>
      <c r="KDV111" s="112"/>
      <c r="KDW111" s="112"/>
      <c r="KDX111" s="112"/>
      <c r="KDY111" s="112"/>
      <c r="KDZ111" s="112"/>
      <c r="KEA111" s="112"/>
      <c r="KEB111" s="112"/>
      <c r="KEC111" s="112"/>
      <c r="KED111" s="112"/>
      <c r="KEE111" s="112"/>
      <c r="KEF111" s="112"/>
      <c r="KEG111" s="112"/>
      <c r="KEH111" s="112"/>
      <c r="KEI111" s="112"/>
      <c r="KEJ111" s="112"/>
      <c r="KEK111" s="112"/>
      <c r="KEL111" s="112"/>
      <c r="KEM111" s="112"/>
      <c r="KEN111" s="112"/>
      <c r="KEO111" s="112"/>
      <c r="KEP111" s="112"/>
      <c r="KEQ111" s="112"/>
      <c r="KER111" s="112"/>
      <c r="KES111" s="112"/>
      <c r="KET111" s="112"/>
      <c r="KEU111" s="112"/>
      <c r="KEV111" s="112"/>
      <c r="KEW111" s="112"/>
      <c r="KEX111" s="112"/>
      <c r="KEY111" s="112"/>
      <c r="KEZ111" s="112"/>
      <c r="KFA111" s="112"/>
      <c r="KFB111" s="112"/>
      <c r="KFC111" s="112"/>
      <c r="KFD111" s="112"/>
      <c r="KFE111" s="112"/>
      <c r="KFF111" s="112"/>
      <c r="KFG111" s="112"/>
      <c r="KFH111" s="112"/>
      <c r="KFI111" s="112"/>
      <c r="KFJ111" s="112"/>
      <c r="KFK111" s="112"/>
      <c r="KFL111" s="112"/>
      <c r="KFM111" s="112"/>
      <c r="KFN111" s="112"/>
      <c r="KFO111" s="112"/>
      <c r="KFP111" s="112"/>
      <c r="KFQ111" s="112"/>
      <c r="KFR111" s="112"/>
      <c r="KFS111" s="112"/>
      <c r="KFT111" s="112"/>
      <c r="KFU111" s="112"/>
      <c r="KFV111" s="112"/>
      <c r="KFW111" s="112"/>
      <c r="KFX111" s="112"/>
      <c r="KFY111" s="112"/>
      <c r="KFZ111" s="112"/>
      <c r="KGA111" s="112"/>
      <c r="KGB111" s="112"/>
      <c r="KGC111" s="112"/>
      <c r="KGD111" s="112"/>
      <c r="KGE111" s="112"/>
      <c r="KGF111" s="112"/>
      <c r="KGG111" s="112"/>
      <c r="KGH111" s="112"/>
      <c r="KGI111" s="112"/>
      <c r="KGJ111" s="112"/>
      <c r="KGK111" s="112"/>
      <c r="KGL111" s="112"/>
      <c r="KGM111" s="112"/>
      <c r="KGN111" s="112"/>
      <c r="KGO111" s="112"/>
      <c r="KGP111" s="112"/>
      <c r="KGQ111" s="112"/>
      <c r="KGR111" s="112"/>
      <c r="KGS111" s="112"/>
      <c r="KGT111" s="112"/>
      <c r="KGU111" s="112"/>
      <c r="KGV111" s="112"/>
      <c r="KGW111" s="112"/>
      <c r="KGX111" s="112"/>
      <c r="KGY111" s="112"/>
      <c r="KGZ111" s="112"/>
      <c r="KHA111" s="112"/>
      <c r="KHB111" s="112"/>
      <c r="KHC111" s="112"/>
      <c r="KHD111" s="112"/>
      <c r="KHE111" s="112"/>
      <c r="KHF111" s="112"/>
      <c r="KHG111" s="112"/>
      <c r="KHH111" s="112"/>
      <c r="KHI111" s="112"/>
      <c r="KHJ111" s="112"/>
      <c r="KHK111" s="112"/>
      <c r="KHL111" s="112"/>
      <c r="KHM111" s="112"/>
      <c r="KHN111" s="112"/>
      <c r="KHO111" s="112"/>
      <c r="KHP111" s="112"/>
      <c r="KHQ111" s="112"/>
      <c r="KHR111" s="112"/>
      <c r="KHS111" s="112"/>
      <c r="KHT111" s="112"/>
      <c r="KHU111" s="112"/>
      <c r="KHV111" s="112"/>
      <c r="KHW111" s="112"/>
      <c r="KHX111" s="112"/>
      <c r="KHY111" s="112"/>
      <c r="KHZ111" s="112"/>
      <c r="KIA111" s="112"/>
      <c r="KIB111" s="112"/>
      <c r="KIC111" s="112"/>
      <c r="KID111" s="112"/>
      <c r="KIE111" s="112"/>
      <c r="KIF111" s="112"/>
      <c r="KIG111" s="112"/>
      <c r="KIH111" s="112"/>
      <c r="KII111" s="112"/>
      <c r="KIJ111" s="112"/>
      <c r="KIK111" s="112"/>
      <c r="KIL111" s="112"/>
      <c r="KIM111" s="112"/>
      <c r="KIN111" s="112"/>
      <c r="KIO111" s="112"/>
      <c r="KIP111" s="112"/>
      <c r="KIQ111" s="112"/>
      <c r="KIR111" s="112"/>
      <c r="KIS111" s="112"/>
      <c r="KIT111" s="112"/>
      <c r="KIU111" s="112"/>
      <c r="KIV111" s="112"/>
      <c r="KIW111" s="112"/>
      <c r="KIX111" s="112"/>
      <c r="KIY111" s="112"/>
      <c r="KIZ111" s="112"/>
      <c r="KJA111" s="112"/>
      <c r="KJB111" s="112"/>
      <c r="KJC111" s="112"/>
      <c r="KJD111" s="112"/>
      <c r="KJE111" s="112"/>
      <c r="KJF111" s="112"/>
      <c r="KJG111" s="112"/>
      <c r="KJH111" s="112"/>
      <c r="KJI111" s="112"/>
      <c r="KJJ111" s="112"/>
      <c r="KJK111" s="112"/>
      <c r="KJL111" s="112"/>
      <c r="KJM111" s="112"/>
      <c r="KJN111" s="112"/>
      <c r="KJO111" s="112"/>
      <c r="KJP111" s="112"/>
      <c r="KJQ111" s="112"/>
      <c r="KJR111" s="112"/>
      <c r="KJS111" s="112"/>
      <c r="KJT111" s="112"/>
      <c r="KJU111" s="112"/>
      <c r="KJV111" s="112"/>
      <c r="KJW111" s="112"/>
      <c r="KJX111" s="112"/>
      <c r="KJY111" s="112"/>
      <c r="KJZ111" s="112"/>
      <c r="KKA111" s="112"/>
      <c r="KKB111" s="112"/>
      <c r="KKC111" s="112"/>
      <c r="KKD111" s="112"/>
      <c r="KKE111" s="112"/>
      <c r="KKF111" s="112"/>
      <c r="KKG111" s="112"/>
      <c r="KKH111" s="112"/>
      <c r="KKI111" s="112"/>
      <c r="KKJ111" s="112"/>
      <c r="KKK111" s="112"/>
      <c r="KKL111" s="112"/>
      <c r="KKM111" s="112"/>
      <c r="KKN111" s="112"/>
      <c r="KKO111" s="112"/>
      <c r="KKP111" s="112"/>
      <c r="KKQ111" s="112"/>
      <c r="KKR111" s="112"/>
      <c r="KKS111" s="112"/>
      <c r="KKT111" s="112"/>
      <c r="KKU111" s="112"/>
      <c r="KKV111" s="112"/>
      <c r="KKW111" s="112"/>
      <c r="KKX111" s="112"/>
      <c r="KKY111" s="112"/>
      <c r="KKZ111" s="112"/>
      <c r="KLA111" s="112"/>
      <c r="KLB111" s="112"/>
      <c r="KLC111" s="112"/>
      <c r="KLD111" s="112"/>
      <c r="KLE111" s="112"/>
      <c r="KLF111" s="112"/>
      <c r="KLG111" s="112"/>
      <c r="KLH111" s="112"/>
      <c r="KLI111" s="112"/>
      <c r="KLJ111" s="112"/>
      <c r="KLK111" s="112"/>
      <c r="KLL111" s="112"/>
      <c r="KLM111" s="112"/>
      <c r="KLN111" s="112"/>
      <c r="KLO111" s="112"/>
      <c r="KLP111" s="112"/>
      <c r="KLQ111" s="112"/>
      <c r="KLR111" s="112"/>
      <c r="KLS111" s="112"/>
      <c r="KLT111" s="112"/>
      <c r="KLU111" s="112"/>
      <c r="KLV111" s="112"/>
      <c r="KLW111" s="112"/>
      <c r="KLX111" s="112"/>
      <c r="KLY111" s="112"/>
      <c r="KLZ111" s="112"/>
      <c r="KMA111" s="112"/>
      <c r="KMB111" s="112"/>
      <c r="KMC111" s="112"/>
      <c r="KMD111" s="112"/>
      <c r="KME111" s="112"/>
      <c r="KMF111" s="112"/>
      <c r="KMG111" s="112"/>
      <c r="KMH111" s="112"/>
      <c r="KMI111" s="112"/>
      <c r="KMJ111" s="112"/>
      <c r="KMK111" s="112"/>
      <c r="KML111" s="112"/>
      <c r="KMM111" s="112"/>
      <c r="KMN111" s="112"/>
      <c r="KMO111" s="112"/>
      <c r="KMP111" s="112"/>
      <c r="KMQ111" s="112"/>
      <c r="KMR111" s="112"/>
      <c r="KMS111" s="112"/>
      <c r="KMT111" s="112"/>
      <c r="KMU111" s="112"/>
      <c r="KMV111" s="112"/>
      <c r="KMW111" s="112"/>
      <c r="KMX111" s="112"/>
      <c r="KMY111" s="112"/>
      <c r="KMZ111" s="112"/>
      <c r="KNA111" s="112"/>
      <c r="KNB111" s="112"/>
      <c r="KNC111" s="112"/>
      <c r="KND111" s="112"/>
      <c r="KNE111" s="112"/>
      <c r="KNF111" s="112"/>
      <c r="KNG111" s="112"/>
      <c r="KNH111" s="112"/>
      <c r="KNI111" s="112"/>
      <c r="KNJ111" s="112"/>
      <c r="KNK111" s="112"/>
      <c r="KNL111" s="112"/>
      <c r="KNM111" s="112"/>
      <c r="KNN111" s="112"/>
      <c r="KNO111" s="112"/>
      <c r="KNP111" s="112"/>
      <c r="KNQ111" s="112"/>
      <c r="KNR111" s="112"/>
      <c r="KNS111" s="112"/>
      <c r="KNT111" s="112"/>
      <c r="KNU111" s="112"/>
      <c r="KNV111" s="112"/>
      <c r="KNW111" s="112"/>
      <c r="KNX111" s="112"/>
      <c r="KNY111" s="112"/>
      <c r="KNZ111" s="112"/>
      <c r="KOA111" s="112"/>
      <c r="KOB111" s="112"/>
      <c r="KOC111" s="112"/>
      <c r="KOD111" s="112"/>
      <c r="KOE111" s="112"/>
      <c r="KOF111" s="112"/>
      <c r="KOG111" s="112"/>
      <c r="KOH111" s="112"/>
      <c r="KOI111" s="112"/>
      <c r="KOJ111" s="112"/>
      <c r="KOK111" s="112"/>
      <c r="KOL111" s="112"/>
      <c r="KOM111" s="112"/>
      <c r="KON111" s="112"/>
      <c r="KOO111" s="112"/>
      <c r="KOP111" s="112"/>
      <c r="KOQ111" s="112"/>
      <c r="KOR111" s="112"/>
      <c r="KOS111" s="112"/>
      <c r="KOT111" s="112"/>
      <c r="KOU111" s="112"/>
      <c r="KOV111" s="112"/>
      <c r="KOW111" s="112"/>
      <c r="KOX111" s="112"/>
      <c r="KOY111" s="112"/>
      <c r="KOZ111" s="112"/>
      <c r="KPA111" s="112"/>
      <c r="KPB111" s="112"/>
      <c r="KPC111" s="112"/>
      <c r="KPD111" s="112"/>
      <c r="KPE111" s="112"/>
      <c r="KPF111" s="112"/>
      <c r="KPG111" s="112"/>
      <c r="KPH111" s="112"/>
      <c r="KPI111" s="112"/>
      <c r="KPJ111" s="112"/>
      <c r="KPK111" s="112"/>
      <c r="KPL111" s="112"/>
      <c r="KPM111" s="112"/>
      <c r="KPN111" s="112"/>
      <c r="KPO111" s="112"/>
      <c r="KPP111" s="112"/>
      <c r="KPQ111" s="112"/>
      <c r="KPR111" s="112"/>
      <c r="KPS111" s="112"/>
      <c r="KPT111" s="112"/>
      <c r="KPU111" s="112"/>
      <c r="KPV111" s="112"/>
      <c r="KPW111" s="112"/>
      <c r="KPX111" s="112"/>
      <c r="KPY111" s="112"/>
      <c r="KPZ111" s="112"/>
      <c r="KQA111" s="112"/>
      <c r="KQB111" s="112"/>
      <c r="KQC111" s="112"/>
      <c r="KQD111" s="112"/>
      <c r="KQE111" s="112"/>
      <c r="KQF111" s="112"/>
      <c r="KQG111" s="112"/>
      <c r="KQH111" s="112"/>
      <c r="KQI111" s="112"/>
      <c r="KQJ111" s="112"/>
      <c r="KQK111" s="112"/>
      <c r="KQL111" s="112"/>
      <c r="KQM111" s="112"/>
      <c r="KQN111" s="112"/>
      <c r="KQO111" s="112"/>
      <c r="KQP111" s="112"/>
      <c r="KQQ111" s="112"/>
      <c r="KQR111" s="112"/>
      <c r="KQS111" s="112"/>
      <c r="KQT111" s="112"/>
      <c r="KQU111" s="112"/>
      <c r="KQV111" s="112"/>
      <c r="KQW111" s="112"/>
      <c r="KQX111" s="112"/>
      <c r="KQY111" s="112"/>
      <c r="KQZ111" s="112"/>
      <c r="KRA111" s="112"/>
      <c r="KRB111" s="112"/>
      <c r="KRC111" s="112"/>
      <c r="KRD111" s="112"/>
      <c r="KRE111" s="112"/>
      <c r="KRF111" s="112"/>
      <c r="KRG111" s="112"/>
      <c r="KRH111" s="112"/>
      <c r="KRI111" s="112"/>
      <c r="KRJ111" s="112"/>
      <c r="KRK111" s="112"/>
      <c r="KRL111" s="112"/>
      <c r="KRM111" s="112"/>
      <c r="KRN111" s="112"/>
      <c r="KRO111" s="112"/>
      <c r="KRP111" s="112"/>
      <c r="KRQ111" s="112"/>
      <c r="KRR111" s="112"/>
      <c r="KRS111" s="112"/>
      <c r="KRT111" s="112"/>
      <c r="KRU111" s="112"/>
      <c r="KRV111" s="112"/>
      <c r="KRW111" s="112"/>
      <c r="KRX111" s="112"/>
      <c r="KRY111" s="112"/>
      <c r="KRZ111" s="112"/>
      <c r="KSA111" s="112"/>
      <c r="KSB111" s="112"/>
      <c r="KSC111" s="112"/>
      <c r="KSD111" s="112"/>
      <c r="KSE111" s="112"/>
      <c r="KSF111" s="112"/>
      <c r="KSG111" s="112"/>
      <c r="KSH111" s="112"/>
      <c r="KSI111" s="112"/>
      <c r="KSJ111" s="112"/>
      <c r="KSK111" s="112"/>
      <c r="KSL111" s="112"/>
      <c r="KSM111" s="112"/>
      <c r="KSN111" s="112"/>
      <c r="KSO111" s="112"/>
      <c r="KSP111" s="112"/>
      <c r="KSQ111" s="112"/>
      <c r="KSR111" s="112"/>
      <c r="KSS111" s="112"/>
      <c r="KST111" s="112"/>
      <c r="KSU111" s="112"/>
      <c r="KSV111" s="112"/>
      <c r="KSW111" s="112"/>
      <c r="KSX111" s="112"/>
      <c r="KSY111" s="112"/>
      <c r="KSZ111" s="112"/>
      <c r="KTA111" s="112"/>
      <c r="KTB111" s="112"/>
      <c r="KTC111" s="112"/>
      <c r="KTD111" s="112"/>
      <c r="KTE111" s="112"/>
      <c r="KTF111" s="112"/>
      <c r="KTG111" s="112"/>
      <c r="KTH111" s="112"/>
      <c r="KTI111" s="112"/>
      <c r="KTJ111" s="112"/>
      <c r="KTK111" s="112"/>
      <c r="KTL111" s="112"/>
      <c r="KTM111" s="112"/>
      <c r="KTN111" s="112"/>
      <c r="KTO111" s="112"/>
      <c r="KTP111" s="112"/>
      <c r="KTQ111" s="112"/>
      <c r="KTR111" s="112"/>
      <c r="KTS111" s="112"/>
      <c r="KTT111" s="112"/>
      <c r="KTU111" s="112"/>
      <c r="KTV111" s="112"/>
      <c r="KTW111" s="112"/>
      <c r="KTX111" s="112"/>
      <c r="KTY111" s="112"/>
      <c r="KTZ111" s="112"/>
      <c r="KUA111" s="112"/>
      <c r="KUB111" s="112"/>
      <c r="KUC111" s="112"/>
      <c r="KUD111" s="112"/>
      <c r="KUE111" s="112"/>
      <c r="KUF111" s="112"/>
      <c r="KUG111" s="112"/>
      <c r="KUH111" s="112"/>
      <c r="KUI111" s="112"/>
      <c r="KUJ111" s="112"/>
      <c r="KUK111" s="112"/>
      <c r="KUL111" s="112"/>
      <c r="KUM111" s="112"/>
      <c r="KUN111" s="112"/>
      <c r="KUO111" s="112"/>
      <c r="KUP111" s="112"/>
      <c r="KUQ111" s="112"/>
      <c r="KUR111" s="112"/>
      <c r="KUS111" s="112"/>
      <c r="KUT111" s="112"/>
      <c r="KUU111" s="112"/>
      <c r="KUV111" s="112"/>
      <c r="KUW111" s="112"/>
      <c r="KUX111" s="112"/>
      <c r="KUY111" s="112"/>
      <c r="KUZ111" s="112"/>
      <c r="KVA111" s="112"/>
      <c r="KVB111" s="112"/>
      <c r="KVC111" s="112"/>
      <c r="KVD111" s="112"/>
      <c r="KVE111" s="112"/>
      <c r="KVF111" s="112"/>
      <c r="KVG111" s="112"/>
      <c r="KVH111" s="112"/>
      <c r="KVI111" s="112"/>
      <c r="KVJ111" s="112"/>
      <c r="KVK111" s="112"/>
      <c r="KVL111" s="112"/>
      <c r="KVM111" s="112"/>
      <c r="KVN111" s="112"/>
      <c r="KVO111" s="112"/>
      <c r="KVP111" s="112"/>
      <c r="KVQ111" s="112"/>
      <c r="KVR111" s="112"/>
      <c r="KVS111" s="112"/>
      <c r="KVT111" s="112"/>
      <c r="KVU111" s="112"/>
      <c r="KVV111" s="112"/>
      <c r="KVW111" s="112"/>
      <c r="KVX111" s="112"/>
      <c r="KVY111" s="112"/>
      <c r="KVZ111" s="112"/>
      <c r="KWA111" s="112"/>
      <c r="KWB111" s="112"/>
      <c r="KWC111" s="112"/>
      <c r="KWD111" s="112"/>
      <c r="KWE111" s="112"/>
      <c r="KWF111" s="112"/>
      <c r="KWG111" s="112"/>
      <c r="KWH111" s="112"/>
      <c r="KWI111" s="112"/>
      <c r="KWJ111" s="112"/>
      <c r="KWK111" s="112"/>
      <c r="KWL111" s="112"/>
      <c r="KWM111" s="112"/>
      <c r="KWN111" s="112"/>
      <c r="KWO111" s="112"/>
      <c r="KWP111" s="112"/>
      <c r="KWQ111" s="112"/>
      <c r="KWR111" s="112"/>
      <c r="KWS111" s="112"/>
      <c r="KWT111" s="112"/>
      <c r="KWU111" s="112"/>
      <c r="KWV111" s="112"/>
      <c r="KWW111" s="112"/>
      <c r="KWX111" s="112"/>
      <c r="KWY111" s="112"/>
      <c r="KWZ111" s="112"/>
      <c r="KXA111" s="112"/>
      <c r="KXB111" s="112"/>
      <c r="KXC111" s="112"/>
      <c r="KXD111" s="112"/>
      <c r="KXE111" s="112"/>
      <c r="KXF111" s="112"/>
      <c r="KXG111" s="112"/>
      <c r="KXH111" s="112"/>
      <c r="KXI111" s="112"/>
      <c r="KXJ111" s="112"/>
      <c r="KXK111" s="112"/>
      <c r="KXL111" s="112"/>
      <c r="KXM111" s="112"/>
      <c r="KXN111" s="112"/>
      <c r="KXO111" s="112"/>
      <c r="KXP111" s="112"/>
      <c r="KXQ111" s="112"/>
      <c r="KXR111" s="112"/>
      <c r="KXS111" s="112"/>
      <c r="KXT111" s="112"/>
      <c r="KXU111" s="112"/>
      <c r="KXV111" s="112"/>
      <c r="KXW111" s="112"/>
      <c r="KXX111" s="112"/>
      <c r="KXY111" s="112"/>
      <c r="KXZ111" s="112"/>
      <c r="KYA111" s="112"/>
      <c r="KYB111" s="112"/>
      <c r="KYC111" s="112"/>
      <c r="KYD111" s="112"/>
      <c r="KYE111" s="112"/>
      <c r="KYF111" s="112"/>
      <c r="KYG111" s="112"/>
      <c r="KYH111" s="112"/>
      <c r="KYI111" s="112"/>
      <c r="KYJ111" s="112"/>
      <c r="KYK111" s="112"/>
      <c r="KYL111" s="112"/>
      <c r="KYM111" s="112"/>
      <c r="KYN111" s="112"/>
      <c r="KYO111" s="112"/>
      <c r="KYP111" s="112"/>
      <c r="KYQ111" s="112"/>
      <c r="KYR111" s="112"/>
      <c r="KYS111" s="112"/>
      <c r="KYT111" s="112"/>
      <c r="KYU111" s="112"/>
      <c r="KYV111" s="112"/>
      <c r="KYW111" s="112"/>
      <c r="KYX111" s="112"/>
      <c r="KYY111" s="112"/>
      <c r="KYZ111" s="112"/>
      <c r="KZA111" s="112"/>
      <c r="KZB111" s="112"/>
      <c r="KZC111" s="112"/>
      <c r="KZD111" s="112"/>
      <c r="KZE111" s="112"/>
      <c r="KZF111" s="112"/>
      <c r="KZG111" s="112"/>
      <c r="KZH111" s="112"/>
      <c r="KZI111" s="112"/>
      <c r="KZJ111" s="112"/>
      <c r="KZK111" s="112"/>
      <c r="KZL111" s="112"/>
      <c r="KZM111" s="112"/>
      <c r="KZN111" s="112"/>
      <c r="KZO111" s="112"/>
      <c r="KZP111" s="112"/>
      <c r="KZQ111" s="112"/>
      <c r="KZR111" s="112"/>
      <c r="KZS111" s="112"/>
      <c r="KZT111" s="112"/>
      <c r="KZU111" s="112"/>
      <c r="KZV111" s="112"/>
      <c r="KZW111" s="112"/>
      <c r="KZX111" s="112"/>
      <c r="KZY111" s="112"/>
      <c r="KZZ111" s="112"/>
      <c r="LAA111" s="112"/>
      <c r="LAB111" s="112"/>
      <c r="LAC111" s="112"/>
      <c r="LAD111" s="112"/>
      <c r="LAE111" s="112"/>
      <c r="LAF111" s="112"/>
      <c r="LAG111" s="112"/>
      <c r="LAH111" s="112"/>
      <c r="LAI111" s="112"/>
      <c r="LAJ111" s="112"/>
      <c r="LAK111" s="112"/>
      <c r="LAL111" s="112"/>
      <c r="LAM111" s="112"/>
      <c r="LAN111" s="112"/>
      <c r="LAO111" s="112"/>
      <c r="LAP111" s="112"/>
      <c r="LAQ111" s="112"/>
      <c r="LAR111" s="112"/>
      <c r="LAS111" s="112"/>
      <c r="LAT111" s="112"/>
      <c r="LAU111" s="112"/>
      <c r="LAV111" s="112"/>
      <c r="LAW111" s="112"/>
      <c r="LAX111" s="112"/>
      <c r="LAY111" s="112"/>
      <c r="LAZ111" s="112"/>
      <c r="LBA111" s="112"/>
      <c r="LBB111" s="112"/>
      <c r="LBC111" s="112"/>
      <c r="LBD111" s="112"/>
      <c r="LBE111" s="112"/>
      <c r="LBF111" s="112"/>
      <c r="LBG111" s="112"/>
      <c r="LBH111" s="112"/>
      <c r="LBI111" s="112"/>
      <c r="LBJ111" s="112"/>
      <c r="LBK111" s="112"/>
      <c r="LBL111" s="112"/>
      <c r="LBM111" s="112"/>
      <c r="LBN111" s="112"/>
      <c r="LBO111" s="112"/>
      <c r="LBP111" s="112"/>
      <c r="LBQ111" s="112"/>
      <c r="LBR111" s="112"/>
      <c r="LBS111" s="112"/>
      <c r="LBT111" s="112"/>
      <c r="LBU111" s="112"/>
      <c r="LBV111" s="112"/>
      <c r="LBW111" s="112"/>
      <c r="LBX111" s="112"/>
      <c r="LBY111" s="112"/>
      <c r="LBZ111" s="112"/>
      <c r="LCA111" s="112"/>
      <c r="LCB111" s="112"/>
      <c r="LCC111" s="112"/>
      <c r="LCD111" s="112"/>
      <c r="LCE111" s="112"/>
      <c r="LCF111" s="112"/>
      <c r="LCG111" s="112"/>
      <c r="LCH111" s="112"/>
      <c r="LCI111" s="112"/>
      <c r="LCJ111" s="112"/>
      <c r="LCK111" s="112"/>
      <c r="LCL111" s="112"/>
      <c r="LCM111" s="112"/>
      <c r="LCN111" s="112"/>
      <c r="LCO111" s="112"/>
      <c r="LCP111" s="112"/>
      <c r="LCQ111" s="112"/>
      <c r="LCR111" s="112"/>
      <c r="LCS111" s="112"/>
      <c r="LCT111" s="112"/>
      <c r="LCU111" s="112"/>
      <c r="LCV111" s="112"/>
      <c r="LCW111" s="112"/>
      <c r="LCX111" s="112"/>
      <c r="LCY111" s="112"/>
      <c r="LCZ111" s="112"/>
      <c r="LDA111" s="112"/>
      <c r="LDB111" s="112"/>
      <c r="LDC111" s="112"/>
      <c r="LDD111" s="112"/>
      <c r="LDE111" s="112"/>
      <c r="LDF111" s="112"/>
      <c r="LDG111" s="112"/>
      <c r="LDH111" s="112"/>
      <c r="LDI111" s="112"/>
      <c r="LDJ111" s="112"/>
      <c r="LDK111" s="112"/>
      <c r="LDL111" s="112"/>
      <c r="LDM111" s="112"/>
      <c r="LDN111" s="112"/>
      <c r="LDO111" s="112"/>
      <c r="LDP111" s="112"/>
      <c r="LDQ111" s="112"/>
      <c r="LDR111" s="112"/>
      <c r="LDS111" s="112"/>
      <c r="LDT111" s="112"/>
      <c r="LDU111" s="112"/>
      <c r="LDV111" s="112"/>
      <c r="LDW111" s="112"/>
      <c r="LDX111" s="112"/>
      <c r="LDY111" s="112"/>
      <c r="LDZ111" s="112"/>
      <c r="LEA111" s="112"/>
      <c r="LEB111" s="112"/>
      <c r="LEC111" s="112"/>
      <c r="LED111" s="112"/>
      <c r="LEE111" s="112"/>
      <c r="LEF111" s="112"/>
      <c r="LEG111" s="112"/>
      <c r="LEH111" s="112"/>
      <c r="LEI111" s="112"/>
      <c r="LEJ111" s="112"/>
      <c r="LEK111" s="112"/>
      <c r="LEL111" s="112"/>
      <c r="LEM111" s="112"/>
      <c r="LEN111" s="112"/>
      <c r="LEO111" s="112"/>
      <c r="LEP111" s="112"/>
      <c r="LEQ111" s="112"/>
      <c r="LER111" s="112"/>
      <c r="LES111" s="112"/>
      <c r="LET111" s="112"/>
      <c r="LEU111" s="112"/>
      <c r="LEV111" s="112"/>
      <c r="LEW111" s="112"/>
      <c r="LEX111" s="112"/>
      <c r="LEY111" s="112"/>
      <c r="LEZ111" s="112"/>
      <c r="LFA111" s="112"/>
      <c r="LFB111" s="112"/>
      <c r="LFC111" s="112"/>
      <c r="LFD111" s="112"/>
      <c r="LFE111" s="112"/>
      <c r="LFF111" s="112"/>
      <c r="LFG111" s="112"/>
      <c r="LFH111" s="112"/>
      <c r="LFI111" s="112"/>
      <c r="LFJ111" s="112"/>
      <c r="LFK111" s="112"/>
      <c r="LFL111" s="112"/>
      <c r="LFM111" s="112"/>
      <c r="LFN111" s="112"/>
      <c r="LFO111" s="112"/>
      <c r="LFP111" s="112"/>
      <c r="LFQ111" s="112"/>
      <c r="LFR111" s="112"/>
      <c r="LFS111" s="112"/>
      <c r="LFT111" s="112"/>
      <c r="LFU111" s="112"/>
      <c r="LFV111" s="112"/>
      <c r="LFW111" s="112"/>
      <c r="LFX111" s="112"/>
      <c r="LFY111" s="112"/>
      <c r="LFZ111" s="112"/>
      <c r="LGA111" s="112"/>
      <c r="LGB111" s="112"/>
      <c r="LGC111" s="112"/>
      <c r="LGD111" s="112"/>
      <c r="LGE111" s="112"/>
      <c r="LGF111" s="112"/>
      <c r="LGG111" s="112"/>
      <c r="LGH111" s="112"/>
      <c r="LGI111" s="112"/>
      <c r="LGJ111" s="112"/>
      <c r="LGK111" s="112"/>
      <c r="LGL111" s="112"/>
      <c r="LGM111" s="112"/>
      <c r="LGN111" s="112"/>
      <c r="LGO111" s="112"/>
      <c r="LGP111" s="112"/>
      <c r="LGQ111" s="112"/>
      <c r="LGR111" s="112"/>
      <c r="LGS111" s="112"/>
      <c r="LGT111" s="112"/>
      <c r="LGU111" s="112"/>
      <c r="LGV111" s="112"/>
      <c r="LGW111" s="112"/>
      <c r="LGX111" s="112"/>
      <c r="LGY111" s="112"/>
      <c r="LGZ111" s="112"/>
      <c r="LHA111" s="112"/>
      <c r="LHB111" s="112"/>
      <c r="LHC111" s="112"/>
      <c r="LHD111" s="112"/>
      <c r="LHE111" s="112"/>
      <c r="LHF111" s="112"/>
      <c r="LHG111" s="112"/>
      <c r="LHH111" s="112"/>
      <c r="LHI111" s="112"/>
      <c r="LHJ111" s="112"/>
      <c r="LHK111" s="112"/>
      <c r="LHL111" s="112"/>
      <c r="LHM111" s="112"/>
      <c r="LHN111" s="112"/>
      <c r="LHO111" s="112"/>
      <c r="LHP111" s="112"/>
      <c r="LHQ111" s="112"/>
      <c r="LHR111" s="112"/>
      <c r="LHS111" s="112"/>
      <c r="LHT111" s="112"/>
      <c r="LHU111" s="112"/>
      <c r="LHV111" s="112"/>
      <c r="LHW111" s="112"/>
      <c r="LHX111" s="112"/>
      <c r="LHY111" s="112"/>
      <c r="LHZ111" s="112"/>
      <c r="LIA111" s="112"/>
      <c r="LIB111" s="112"/>
      <c r="LIC111" s="112"/>
      <c r="LID111" s="112"/>
      <c r="LIE111" s="112"/>
      <c r="LIF111" s="112"/>
      <c r="LIG111" s="112"/>
      <c r="LIH111" s="112"/>
      <c r="LII111" s="112"/>
      <c r="LIJ111" s="112"/>
      <c r="LIK111" s="112"/>
      <c r="LIL111" s="112"/>
      <c r="LIM111" s="112"/>
      <c r="LIN111" s="112"/>
      <c r="LIO111" s="112"/>
      <c r="LIP111" s="112"/>
      <c r="LIQ111" s="112"/>
      <c r="LIR111" s="112"/>
      <c r="LIS111" s="112"/>
      <c r="LIT111" s="112"/>
      <c r="LIU111" s="112"/>
      <c r="LIV111" s="112"/>
      <c r="LIW111" s="112"/>
      <c r="LIX111" s="112"/>
      <c r="LIY111" s="112"/>
      <c r="LIZ111" s="112"/>
      <c r="LJA111" s="112"/>
      <c r="LJB111" s="112"/>
      <c r="LJC111" s="112"/>
      <c r="LJD111" s="112"/>
      <c r="LJE111" s="112"/>
      <c r="LJF111" s="112"/>
      <c r="LJG111" s="112"/>
      <c r="LJH111" s="112"/>
      <c r="LJI111" s="112"/>
      <c r="LJJ111" s="112"/>
      <c r="LJK111" s="112"/>
      <c r="LJL111" s="112"/>
      <c r="LJM111" s="112"/>
      <c r="LJN111" s="112"/>
      <c r="LJO111" s="112"/>
      <c r="LJP111" s="112"/>
      <c r="LJQ111" s="112"/>
      <c r="LJR111" s="112"/>
      <c r="LJS111" s="112"/>
      <c r="LJT111" s="112"/>
      <c r="LJU111" s="112"/>
      <c r="LJV111" s="112"/>
      <c r="LJW111" s="112"/>
      <c r="LJX111" s="112"/>
      <c r="LJY111" s="112"/>
      <c r="LJZ111" s="112"/>
      <c r="LKA111" s="112"/>
      <c r="LKB111" s="112"/>
      <c r="LKC111" s="112"/>
      <c r="LKD111" s="112"/>
      <c r="LKE111" s="112"/>
      <c r="LKF111" s="112"/>
      <c r="LKG111" s="112"/>
      <c r="LKH111" s="112"/>
      <c r="LKI111" s="112"/>
      <c r="LKJ111" s="112"/>
      <c r="LKK111" s="112"/>
      <c r="LKL111" s="112"/>
      <c r="LKM111" s="112"/>
      <c r="LKN111" s="112"/>
      <c r="LKO111" s="112"/>
      <c r="LKP111" s="112"/>
      <c r="LKQ111" s="112"/>
      <c r="LKR111" s="112"/>
      <c r="LKS111" s="112"/>
      <c r="LKT111" s="112"/>
      <c r="LKU111" s="112"/>
      <c r="LKV111" s="112"/>
      <c r="LKW111" s="112"/>
      <c r="LKX111" s="112"/>
      <c r="LKY111" s="112"/>
      <c r="LKZ111" s="112"/>
      <c r="LLA111" s="112"/>
      <c r="LLB111" s="112"/>
      <c r="LLC111" s="112"/>
      <c r="LLD111" s="112"/>
      <c r="LLE111" s="112"/>
      <c r="LLF111" s="112"/>
      <c r="LLG111" s="112"/>
      <c r="LLH111" s="112"/>
      <c r="LLI111" s="112"/>
      <c r="LLJ111" s="112"/>
      <c r="LLK111" s="112"/>
      <c r="LLL111" s="112"/>
      <c r="LLM111" s="112"/>
      <c r="LLN111" s="112"/>
      <c r="LLO111" s="112"/>
      <c r="LLP111" s="112"/>
      <c r="LLQ111" s="112"/>
      <c r="LLR111" s="112"/>
      <c r="LLS111" s="112"/>
      <c r="LLT111" s="112"/>
      <c r="LLU111" s="112"/>
      <c r="LLV111" s="112"/>
      <c r="LLW111" s="112"/>
      <c r="LLX111" s="112"/>
      <c r="LLY111" s="112"/>
      <c r="LLZ111" s="112"/>
      <c r="LMA111" s="112"/>
      <c r="LMB111" s="112"/>
      <c r="LMC111" s="112"/>
      <c r="LMD111" s="112"/>
      <c r="LME111" s="112"/>
      <c r="LMF111" s="112"/>
      <c r="LMG111" s="112"/>
      <c r="LMH111" s="112"/>
      <c r="LMI111" s="112"/>
      <c r="LMJ111" s="112"/>
      <c r="LMK111" s="112"/>
      <c r="LML111" s="112"/>
      <c r="LMM111" s="112"/>
      <c r="LMN111" s="112"/>
      <c r="LMO111" s="112"/>
      <c r="LMP111" s="112"/>
      <c r="LMQ111" s="112"/>
      <c r="LMR111" s="112"/>
      <c r="LMS111" s="112"/>
      <c r="LMT111" s="112"/>
      <c r="LMU111" s="112"/>
      <c r="LMV111" s="112"/>
      <c r="LMW111" s="112"/>
      <c r="LMX111" s="112"/>
      <c r="LMY111" s="112"/>
      <c r="LMZ111" s="112"/>
      <c r="LNA111" s="112"/>
      <c r="LNB111" s="112"/>
      <c r="LNC111" s="112"/>
      <c r="LND111" s="112"/>
      <c r="LNE111" s="112"/>
      <c r="LNF111" s="112"/>
      <c r="LNG111" s="112"/>
      <c r="LNH111" s="112"/>
      <c r="LNI111" s="112"/>
      <c r="LNJ111" s="112"/>
      <c r="LNK111" s="112"/>
      <c r="LNL111" s="112"/>
      <c r="LNM111" s="112"/>
      <c r="LNN111" s="112"/>
      <c r="LNO111" s="112"/>
      <c r="LNP111" s="112"/>
      <c r="LNQ111" s="112"/>
      <c r="LNR111" s="112"/>
      <c r="LNS111" s="112"/>
      <c r="LNT111" s="112"/>
      <c r="LNU111" s="112"/>
      <c r="LNV111" s="112"/>
      <c r="LNW111" s="112"/>
      <c r="LNX111" s="112"/>
      <c r="LNY111" s="112"/>
      <c r="LNZ111" s="112"/>
      <c r="LOA111" s="112"/>
      <c r="LOB111" s="112"/>
      <c r="LOC111" s="112"/>
      <c r="LOD111" s="112"/>
      <c r="LOE111" s="112"/>
      <c r="LOF111" s="112"/>
      <c r="LOG111" s="112"/>
      <c r="LOH111" s="112"/>
      <c r="LOI111" s="112"/>
      <c r="LOJ111" s="112"/>
      <c r="LOK111" s="112"/>
      <c r="LOL111" s="112"/>
      <c r="LOM111" s="112"/>
      <c r="LON111" s="112"/>
      <c r="LOO111" s="112"/>
      <c r="LOP111" s="112"/>
      <c r="LOQ111" s="112"/>
      <c r="LOR111" s="112"/>
      <c r="LOS111" s="112"/>
      <c r="LOT111" s="112"/>
      <c r="LOU111" s="112"/>
      <c r="LOV111" s="112"/>
      <c r="LOW111" s="112"/>
      <c r="LOX111" s="112"/>
      <c r="LOY111" s="112"/>
      <c r="LOZ111" s="112"/>
      <c r="LPA111" s="112"/>
      <c r="LPB111" s="112"/>
      <c r="LPC111" s="112"/>
      <c r="LPD111" s="112"/>
      <c r="LPE111" s="112"/>
      <c r="LPF111" s="112"/>
      <c r="LPG111" s="112"/>
      <c r="LPH111" s="112"/>
      <c r="LPI111" s="112"/>
      <c r="LPJ111" s="112"/>
      <c r="LPK111" s="112"/>
      <c r="LPL111" s="112"/>
      <c r="LPM111" s="112"/>
      <c r="LPN111" s="112"/>
      <c r="LPO111" s="112"/>
      <c r="LPP111" s="112"/>
      <c r="LPQ111" s="112"/>
      <c r="LPR111" s="112"/>
      <c r="LPS111" s="112"/>
      <c r="LPT111" s="112"/>
      <c r="LPU111" s="112"/>
      <c r="LPV111" s="112"/>
      <c r="LPW111" s="112"/>
      <c r="LPX111" s="112"/>
      <c r="LPY111" s="112"/>
      <c r="LPZ111" s="112"/>
      <c r="LQA111" s="112"/>
      <c r="LQB111" s="112"/>
      <c r="LQC111" s="112"/>
      <c r="LQD111" s="112"/>
      <c r="LQE111" s="112"/>
      <c r="LQF111" s="112"/>
      <c r="LQG111" s="112"/>
      <c r="LQH111" s="112"/>
      <c r="LQI111" s="112"/>
      <c r="LQJ111" s="112"/>
      <c r="LQK111" s="112"/>
      <c r="LQL111" s="112"/>
      <c r="LQM111" s="112"/>
      <c r="LQN111" s="112"/>
      <c r="LQO111" s="112"/>
      <c r="LQP111" s="112"/>
      <c r="LQQ111" s="112"/>
      <c r="LQR111" s="112"/>
      <c r="LQS111" s="112"/>
      <c r="LQT111" s="112"/>
      <c r="LQU111" s="112"/>
      <c r="LQV111" s="112"/>
      <c r="LQW111" s="112"/>
      <c r="LQX111" s="112"/>
      <c r="LQY111" s="112"/>
      <c r="LQZ111" s="112"/>
      <c r="LRA111" s="112"/>
      <c r="LRB111" s="112"/>
      <c r="LRC111" s="112"/>
      <c r="LRD111" s="112"/>
      <c r="LRE111" s="112"/>
      <c r="LRF111" s="112"/>
      <c r="LRG111" s="112"/>
      <c r="LRH111" s="112"/>
      <c r="LRI111" s="112"/>
      <c r="LRJ111" s="112"/>
      <c r="LRK111" s="112"/>
      <c r="LRL111" s="112"/>
      <c r="LRM111" s="112"/>
      <c r="LRN111" s="112"/>
      <c r="LRO111" s="112"/>
      <c r="LRP111" s="112"/>
      <c r="LRQ111" s="112"/>
      <c r="LRR111" s="112"/>
      <c r="LRS111" s="112"/>
      <c r="LRT111" s="112"/>
      <c r="LRU111" s="112"/>
      <c r="LRV111" s="112"/>
      <c r="LRW111" s="112"/>
      <c r="LRX111" s="112"/>
      <c r="LRY111" s="112"/>
      <c r="LRZ111" s="112"/>
      <c r="LSA111" s="112"/>
      <c r="LSB111" s="112"/>
      <c r="LSC111" s="112"/>
      <c r="LSD111" s="112"/>
      <c r="LSE111" s="112"/>
      <c r="LSF111" s="112"/>
      <c r="LSG111" s="112"/>
      <c r="LSH111" s="112"/>
      <c r="LSI111" s="112"/>
      <c r="LSJ111" s="112"/>
      <c r="LSK111" s="112"/>
      <c r="LSL111" s="112"/>
      <c r="LSM111" s="112"/>
      <c r="LSN111" s="112"/>
      <c r="LSO111" s="112"/>
      <c r="LSP111" s="112"/>
      <c r="LSQ111" s="112"/>
      <c r="LSR111" s="112"/>
      <c r="LSS111" s="112"/>
      <c r="LST111" s="112"/>
      <c r="LSU111" s="112"/>
      <c r="LSV111" s="112"/>
      <c r="LSW111" s="112"/>
      <c r="LSX111" s="112"/>
      <c r="LSY111" s="112"/>
      <c r="LSZ111" s="112"/>
      <c r="LTA111" s="112"/>
      <c r="LTB111" s="112"/>
      <c r="LTC111" s="112"/>
      <c r="LTD111" s="112"/>
      <c r="LTE111" s="112"/>
      <c r="LTF111" s="112"/>
      <c r="LTG111" s="112"/>
      <c r="LTH111" s="112"/>
      <c r="LTI111" s="112"/>
      <c r="LTJ111" s="112"/>
      <c r="LTK111" s="112"/>
      <c r="LTL111" s="112"/>
      <c r="LTM111" s="112"/>
      <c r="LTN111" s="112"/>
      <c r="LTO111" s="112"/>
      <c r="LTP111" s="112"/>
      <c r="LTQ111" s="112"/>
      <c r="LTR111" s="112"/>
      <c r="LTS111" s="112"/>
      <c r="LTT111" s="112"/>
      <c r="LTU111" s="112"/>
      <c r="LTV111" s="112"/>
      <c r="LTW111" s="112"/>
      <c r="LTX111" s="112"/>
      <c r="LTY111" s="112"/>
      <c r="LTZ111" s="112"/>
      <c r="LUA111" s="112"/>
      <c r="LUB111" s="112"/>
      <c r="LUC111" s="112"/>
      <c r="LUD111" s="112"/>
      <c r="LUE111" s="112"/>
      <c r="LUF111" s="112"/>
      <c r="LUG111" s="112"/>
      <c r="LUH111" s="112"/>
      <c r="LUI111" s="112"/>
      <c r="LUJ111" s="112"/>
      <c r="LUK111" s="112"/>
      <c r="LUL111" s="112"/>
      <c r="LUM111" s="112"/>
      <c r="LUN111" s="112"/>
      <c r="LUO111" s="112"/>
      <c r="LUP111" s="112"/>
      <c r="LUQ111" s="112"/>
      <c r="LUR111" s="112"/>
      <c r="LUS111" s="112"/>
      <c r="LUT111" s="112"/>
      <c r="LUU111" s="112"/>
      <c r="LUV111" s="112"/>
      <c r="LUW111" s="112"/>
      <c r="LUX111" s="112"/>
      <c r="LUY111" s="112"/>
      <c r="LUZ111" s="112"/>
      <c r="LVA111" s="112"/>
      <c r="LVB111" s="112"/>
      <c r="LVC111" s="112"/>
      <c r="LVD111" s="112"/>
      <c r="LVE111" s="112"/>
      <c r="LVF111" s="112"/>
      <c r="LVG111" s="112"/>
      <c r="LVH111" s="112"/>
      <c r="LVI111" s="112"/>
      <c r="LVJ111" s="112"/>
      <c r="LVK111" s="112"/>
      <c r="LVL111" s="112"/>
      <c r="LVM111" s="112"/>
      <c r="LVN111" s="112"/>
      <c r="LVO111" s="112"/>
      <c r="LVP111" s="112"/>
      <c r="LVQ111" s="112"/>
      <c r="LVR111" s="112"/>
      <c r="LVS111" s="112"/>
      <c r="LVT111" s="112"/>
      <c r="LVU111" s="112"/>
      <c r="LVV111" s="112"/>
      <c r="LVW111" s="112"/>
      <c r="LVX111" s="112"/>
      <c r="LVY111" s="112"/>
      <c r="LVZ111" s="112"/>
      <c r="LWA111" s="112"/>
      <c r="LWB111" s="112"/>
      <c r="LWC111" s="112"/>
      <c r="LWD111" s="112"/>
      <c r="LWE111" s="112"/>
      <c r="LWF111" s="112"/>
      <c r="LWG111" s="112"/>
      <c r="LWH111" s="112"/>
      <c r="LWI111" s="112"/>
      <c r="LWJ111" s="112"/>
      <c r="LWK111" s="112"/>
      <c r="LWL111" s="112"/>
      <c r="LWM111" s="112"/>
      <c r="LWN111" s="112"/>
      <c r="LWO111" s="112"/>
      <c r="LWP111" s="112"/>
      <c r="LWQ111" s="112"/>
      <c r="LWR111" s="112"/>
      <c r="LWS111" s="112"/>
      <c r="LWT111" s="112"/>
      <c r="LWU111" s="112"/>
      <c r="LWV111" s="112"/>
      <c r="LWW111" s="112"/>
      <c r="LWX111" s="112"/>
      <c r="LWY111" s="112"/>
      <c r="LWZ111" s="112"/>
      <c r="LXA111" s="112"/>
      <c r="LXB111" s="112"/>
      <c r="LXC111" s="112"/>
      <c r="LXD111" s="112"/>
      <c r="LXE111" s="112"/>
      <c r="LXF111" s="112"/>
      <c r="LXG111" s="112"/>
      <c r="LXH111" s="112"/>
      <c r="LXI111" s="112"/>
      <c r="LXJ111" s="112"/>
      <c r="LXK111" s="112"/>
      <c r="LXL111" s="112"/>
      <c r="LXM111" s="112"/>
      <c r="LXN111" s="112"/>
      <c r="LXO111" s="112"/>
      <c r="LXP111" s="112"/>
      <c r="LXQ111" s="112"/>
      <c r="LXR111" s="112"/>
      <c r="LXS111" s="112"/>
      <c r="LXT111" s="112"/>
      <c r="LXU111" s="112"/>
      <c r="LXV111" s="112"/>
      <c r="LXW111" s="112"/>
      <c r="LXX111" s="112"/>
      <c r="LXY111" s="112"/>
      <c r="LXZ111" s="112"/>
      <c r="LYA111" s="112"/>
      <c r="LYB111" s="112"/>
      <c r="LYC111" s="112"/>
      <c r="LYD111" s="112"/>
      <c r="LYE111" s="112"/>
      <c r="LYF111" s="112"/>
      <c r="LYG111" s="112"/>
      <c r="LYH111" s="112"/>
      <c r="LYI111" s="112"/>
      <c r="LYJ111" s="112"/>
      <c r="LYK111" s="112"/>
      <c r="LYL111" s="112"/>
      <c r="LYM111" s="112"/>
      <c r="LYN111" s="112"/>
      <c r="LYO111" s="112"/>
      <c r="LYP111" s="112"/>
      <c r="LYQ111" s="112"/>
      <c r="LYR111" s="112"/>
      <c r="LYS111" s="112"/>
      <c r="LYT111" s="112"/>
      <c r="LYU111" s="112"/>
      <c r="LYV111" s="112"/>
      <c r="LYW111" s="112"/>
      <c r="LYX111" s="112"/>
      <c r="LYY111" s="112"/>
      <c r="LYZ111" s="112"/>
      <c r="LZA111" s="112"/>
      <c r="LZB111" s="112"/>
      <c r="LZC111" s="112"/>
      <c r="LZD111" s="112"/>
      <c r="LZE111" s="112"/>
      <c r="LZF111" s="112"/>
      <c r="LZG111" s="112"/>
      <c r="LZH111" s="112"/>
      <c r="LZI111" s="112"/>
      <c r="LZJ111" s="112"/>
      <c r="LZK111" s="112"/>
      <c r="LZL111" s="112"/>
      <c r="LZM111" s="112"/>
      <c r="LZN111" s="112"/>
      <c r="LZO111" s="112"/>
      <c r="LZP111" s="112"/>
      <c r="LZQ111" s="112"/>
      <c r="LZR111" s="112"/>
      <c r="LZS111" s="112"/>
      <c r="LZT111" s="112"/>
      <c r="LZU111" s="112"/>
      <c r="LZV111" s="112"/>
      <c r="LZW111" s="112"/>
      <c r="LZX111" s="112"/>
      <c r="LZY111" s="112"/>
      <c r="LZZ111" s="112"/>
      <c r="MAA111" s="112"/>
      <c r="MAB111" s="112"/>
      <c r="MAC111" s="112"/>
      <c r="MAD111" s="112"/>
      <c r="MAE111" s="112"/>
      <c r="MAF111" s="112"/>
      <c r="MAG111" s="112"/>
      <c r="MAH111" s="112"/>
      <c r="MAI111" s="112"/>
      <c r="MAJ111" s="112"/>
      <c r="MAK111" s="112"/>
      <c r="MAL111" s="112"/>
      <c r="MAM111" s="112"/>
      <c r="MAN111" s="112"/>
      <c r="MAO111" s="112"/>
      <c r="MAP111" s="112"/>
      <c r="MAQ111" s="112"/>
      <c r="MAR111" s="112"/>
      <c r="MAS111" s="112"/>
      <c r="MAT111" s="112"/>
      <c r="MAU111" s="112"/>
      <c r="MAV111" s="112"/>
      <c r="MAW111" s="112"/>
      <c r="MAX111" s="112"/>
      <c r="MAY111" s="112"/>
      <c r="MAZ111" s="112"/>
      <c r="MBA111" s="112"/>
      <c r="MBB111" s="112"/>
      <c r="MBC111" s="112"/>
      <c r="MBD111" s="112"/>
      <c r="MBE111" s="112"/>
      <c r="MBF111" s="112"/>
      <c r="MBG111" s="112"/>
      <c r="MBH111" s="112"/>
      <c r="MBI111" s="112"/>
      <c r="MBJ111" s="112"/>
      <c r="MBK111" s="112"/>
      <c r="MBL111" s="112"/>
      <c r="MBM111" s="112"/>
      <c r="MBN111" s="112"/>
      <c r="MBO111" s="112"/>
      <c r="MBP111" s="112"/>
      <c r="MBQ111" s="112"/>
      <c r="MBR111" s="112"/>
      <c r="MBS111" s="112"/>
      <c r="MBT111" s="112"/>
      <c r="MBU111" s="112"/>
      <c r="MBV111" s="112"/>
      <c r="MBW111" s="112"/>
      <c r="MBX111" s="112"/>
      <c r="MBY111" s="112"/>
      <c r="MBZ111" s="112"/>
      <c r="MCA111" s="112"/>
      <c r="MCB111" s="112"/>
      <c r="MCC111" s="112"/>
      <c r="MCD111" s="112"/>
      <c r="MCE111" s="112"/>
      <c r="MCF111" s="112"/>
      <c r="MCG111" s="112"/>
      <c r="MCH111" s="112"/>
      <c r="MCI111" s="112"/>
      <c r="MCJ111" s="112"/>
      <c r="MCK111" s="112"/>
      <c r="MCL111" s="112"/>
      <c r="MCM111" s="112"/>
      <c r="MCN111" s="112"/>
      <c r="MCO111" s="112"/>
      <c r="MCP111" s="112"/>
      <c r="MCQ111" s="112"/>
      <c r="MCR111" s="112"/>
      <c r="MCS111" s="112"/>
      <c r="MCT111" s="112"/>
      <c r="MCU111" s="112"/>
      <c r="MCV111" s="112"/>
      <c r="MCW111" s="112"/>
      <c r="MCX111" s="112"/>
      <c r="MCY111" s="112"/>
      <c r="MCZ111" s="112"/>
      <c r="MDA111" s="112"/>
      <c r="MDB111" s="112"/>
      <c r="MDC111" s="112"/>
      <c r="MDD111" s="112"/>
      <c r="MDE111" s="112"/>
      <c r="MDF111" s="112"/>
      <c r="MDG111" s="112"/>
      <c r="MDH111" s="112"/>
      <c r="MDI111" s="112"/>
      <c r="MDJ111" s="112"/>
      <c r="MDK111" s="112"/>
      <c r="MDL111" s="112"/>
      <c r="MDM111" s="112"/>
      <c r="MDN111" s="112"/>
      <c r="MDO111" s="112"/>
      <c r="MDP111" s="112"/>
      <c r="MDQ111" s="112"/>
      <c r="MDR111" s="112"/>
      <c r="MDS111" s="112"/>
      <c r="MDT111" s="112"/>
      <c r="MDU111" s="112"/>
      <c r="MDV111" s="112"/>
      <c r="MDW111" s="112"/>
      <c r="MDX111" s="112"/>
      <c r="MDY111" s="112"/>
      <c r="MDZ111" s="112"/>
      <c r="MEA111" s="112"/>
      <c r="MEB111" s="112"/>
      <c r="MEC111" s="112"/>
      <c r="MED111" s="112"/>
      <c r="MEE111" s="112"/>
      <c r="MEF111" s="112"/>
      <c r="MEG111" s="112"/>
      <c r="MEH111" s="112"/>
      <c r="MEI111" s="112"/>
      <c r="MEJ111" s="112"/>
      <c r="MEK111" s="112"/>
      <c r="MEL111" s="112"/>
      <c r="MEM111" s="112"/>
      <c r="MEN111" s="112"/>
      <c r="MEO111" s="112"/>
      <c r="MEP111" s="112"/>
      <c r="MEQ111" s="112"/>
      <c r="MER111" s="112"/>
      <c r="MES111" s="112"/>
      <c r="MET111" s="112"/>
      <c r="MEU111" s="112"/>
      <c r="MEV111" s="112"/>
      <c r="MEW111" s="112"/>
      <c r="MEX111" s="112"/>
      <c r="MEY111" s="112"/>
      <c r="MEZ111" s="112"/>
      <c r="MFA111" s="112"/>
      <c r="MFB111" s="112"/>
      <c r="MFC111" s="112"/>
      <c r="MFD111" s="112"/>
      <c r="MFE111" s="112"/>
      <c r="MFF111" s="112"/>
      <c r="MFG111" s="112"/>
      <c r="MFH111" s="112"/>
      <c r="MFI111" s="112"/>
      <c r="MFJ111" s="112"/>
      <c r="MFK111" s="112"/>
      <c r="MFL111" s="112"/>
      <c r="MFM111" s="112"/>
      <c r="MFN111" s="112"/>
      <c r="MFO111" s="112"/>
      <c r="MFP111" s="112"/>
      <c r="MFQ111" s="112"/>
      <c r="MFR111" s="112"/>
      <c r="MFS111" s="112"/>
      <c r="MFT111" s="112"/>
      <c r="MFU111" s="112"/>
      <c r="MFV111" s="112"/>
      <c r="MFW111" s="112"/>
      <c r="MFX111" s="112"/>
      <c r="MFY111" s="112"/>
      <c r="MFZ111" s="112"/>
      <c r="MGA111" s="112"/>
      <c r="MGB111" s="112"/>
      <c r="MGC111" s="112"/>
      <c r="MGD111" s="112"/>
      <c r="MGE111" s="112"/>
      <c r="MGF111" s="112"/>
      <c r="MGG111" s="112"/>
      <c r="MGH111" s="112"/>
      <c r="MGI111" s="112"/>
      <c r="MGJ111" s="112"/>
      <c r="MGK111" s="112"/>
      <c r="MGL111" s="112"/>
      <c r="MGM111" s="112"/>
      <c r="MGN111" s="112"/>
      <c r="MGO111" s="112"/>
      <c r="MGP111" s="112"/>
      <c r="MGQ111" s="112"/>
      <c r="MGR111" s="112"/>
      <c r="MGS111" s="112"/>
      <c r="MGT111" s="112"/>
      <c r="MGU111" s="112"/>
      <c r="MGV111" s="112"/>
      <c r="MGW111" s="112"/>
      <c r="MGX111" s="112"/>
      <c r="MGY111" s="112"/>
      <c r="MGZ111" s="112"/>
      <c r="MHA111" s="112"/>
      <c r="MHB111" s="112"/>
      <c r="MHC111" s="112"/>
      <c r="MHD111" s="112"/>
      <c r="MHE111" s="112"/>
      <c r="MHF111" s="112"/>
      <c r="MHG111" s="112"/>
      <c r="MHH111" s="112"/>
      <c r="MHI111" s="112"/>
      <c r="MHJ111" s="112"/>
      <c r="MHK111" s="112"/>
      <c r="MHL111" s="112"/>
      <c r="MHM111" s="112"/>
      <c r="MHN111" s="112"/>
      <c r="MHO111" s="112"/>
      <c r="MHP111" s="112"/>
      <c r="MHQ111" s="112"/>
      <c r="MHR111" s="112"/>
      <c r="MHS111" s="112"/>
      <c r="MHT111" s="112"/>
      <c r="MHU111" s="112"/>
      <c r="MHV111" s="112"/>
      <c r="MHW111" s="112"/>
      <c r="MHX111" s="112"/>
      <c r="MHY111" s="112"/>
      <c r="MHZ111" s="112"/>
      <c r="MIA111" s="112"/>
      <c r="MIB111" s="112"/>
      <c r="MIC111" s="112"/>
      <c r="MID111" s="112"/>
      <c r="MIE111" s="112"/>
      <c r="MIF111" s="112"/>
      <c r="MIG111" s="112"/>
      <c r="MIH111" s="112"/>
      <c r="MII111" s="112"/>
      <c r="MIJ111" s="112"/>
      <c r="MIK111" s="112"/>
      <c r="MIL111" s="112"/>
      <c r="MIM111" s="112"/>
      <c r="MIN111" s="112"/>
      <c r="MIO111" s="112"/>
      <c r="MIP111" s="112"/>
      <c r="MIQ111" s="112"/>
      <c r="MIR111" s="112"/>
      <c r="MIS111" s="112"/>
      <c r="MIT111" s="112"/>
      <c r="MIU111" s="112"/>
      <c r="MIV111" s="112"/>
      <c r="MIW111" s="112"/>
      <c r="MIX111" s="112"/>
      <c r="MIY111" s="112"/>
      <c r="MIZ111" s="112"/>
      <c r="MJA111" s="112"/>
      <c r="MJB111" s="112"/>
      <c r="MJC111" s="112"/>
      <c r="MJD111" s="112"/>
      <c r="MJE111" s="112"/>
      <c r="MJF111" s="112"/>
      <c r="MJG111" s="112"/>
      <c r="MJH111" s="112"/>
      <c r="MJI111" s="112"/>
      <c r="MJJ111" s="112"/>
      <c r="MJK111" s="112"/>
      <c r="MJL111" s="112"/>
      <c r="MJM111" s="112"/>
      <c r="MJN111" s="112"/>
      <c r="MJO111" s="112"/>
      <c r="MJP111" s="112"/>
      <c r="MJQ111" s="112"/>
      <c r="MJR111" s="112"/>
      <c r="MJS111" s="112"/>
      <c r="MJT111" s="112"/>
      <c r="MJU111" s="112"/>
      <c r="MJV111" s="112"/>
      <c r="MJW111" s="112"/>
      <c r="MJX111" s="112"/>
      <c r="MJY111" s="112"/>
      <c r="MJZ111" s="112"/>
      <c r="MKA111" s="112"/>
      <c r="MKB111" s="112"/>
      <c r="MKC111" s="112"/>
      <c r="MKD111" s="112"/>
      <c r="MKE111" s="112"/>
      <c r="MKF111" s="112"/>
      <c r="MKG111" s="112"/>
      <c r="MKH111" s="112"/>
      <c r="MKI111" s="112"/>
      <c r="MKJ111" s="112"/>
      <c r="MKK111" s="112"/>
      <c r="MKL111" s="112"/>
      <c r="MKM111" s="112"/>
      <c r="MKN111" s="112"/>
      <c r="MKO111" s="112"/>
      <c r="MKP111" s="112"/>
      <c r="MKQ111" s="112"/>
      <c r="MKR111" s="112"/>
      <c r="MKS111" s="112"/>
      <c r="MKT111" s="112"/>
      <c r="MKU111" s="112"/>
      <c r="MKV111" s="112"/>
      <c r="MKW111" s="112"/>
      <c r="MKX111" s="112"/>
      <c r="MKY111" s="112"/>
      <c r="MKZ111" s="112"/>
      <c r="MLA111" s="112"/>
      <c r="MLB111" s="112"/>
      <c r="MLC111" s="112"/>
      <c r="MLD111" s="112"/>
      <c r="MLE111" s="112"/>
      <c r="MLF111" s="112"/>
      <c r="MLG111" s="112"/>
      <c r="MLH111" s="112"/>
      <c r="MLI111" s="112"/>
      <c r="MLJ111" s="112"/>
      <c r="MLK111" s="112"/>
      <c r="MLL111" s="112"/>
      <c r="MLM111" s="112"/>
      <c r="MLN111" s="112"/>
      <c r="MLO111" s="112"/>
      <c r="MLP111" s="112"/>
      <c r="MLQ111" s="112"/>
      <c r="MLR111" s="112"/>
      <c r="MLS111" s="112"/>
      <c r="MLT111" s="112"/>
      <c r="MLU111" s="112"/>
      <c r="MLV111" s="112"/>
      <c r="MLW111" s="112"/>
      <c r="MLX111" s="112"/>
      <c r="MLY111" s="112"/>
      <c r="MLZ111" s="112"/>
      <c r="MMA111" s="112"/>
      <c r="MMB111" s="112"/>
      <c r="MMC111" s="112"/>
      <c r="MMD111" s="112"/>
      <c r="MME111" s="112"/>
      <c r="MMF111" s="112"/>
      <c r="MMG111" s="112"/>
      <c r="MMH111" s="112"/>
      <c r="MMI111" s="112"/>
      <c r="MMJ111" s="112"/>
      <c r="MMK111" s="112"/>
      <c r="MML111" s="112"/>
      <c r="MMM111" s="112"/>
      <c r="MMN111" s="112"/>
      <c r="MMO111" s="112"/>
      <c r="MMP111" s="112"/>
      <c r="MMQ111" s="112"/>
      <c r="MMR111" s="112"/>
      <c r="MMS111" s="112"/>
      <c r="MMT111" s="112"/>
      <c r="MMU111" s="112"/>
      <c r="MMV111" s="112"/>
      <c r="MMW111" s="112"/>
      <c r="MMX111" s="112"/>
      <c r="MMY111" s="112"/>
      <c r="MMZ111" s="112"/>
      <c r="MNA111" s="112"/>
      <c r="MNB111" s="112"/>
      <c r="MNC111" s="112"/>
      <c r="MND111" s="112"/>
      <c r="MNE111" s="112"/>
      <c r="MNF111" s="112"/>
      <c r="MNG111" s="112"/>
      <c r="MNH111" s="112"/>
      <c r="MNI111" s="112"/>
      <c r="MNJ111" s="112"/>
      <c r="MNK111" s="112"/>
      <c r="MNL111" s="112"/>
      <c r="MNM111" s="112"/>
      <c r="MNN111" s="112"/>
      <c r="MNO111" s="112"/>
      <c r="MNP111" s="112"/>
      <c r="MNQ111" s="112"/>
      <c r="MNR111" s="112"/>
      <c r="MNS111" s="112"/>
      <c r="MNT111" s="112"/>
      <c r="MNU111" s="112"/>
      <c r="MNV111" s="112"/>
      <c r="MNW111" s="112"/>
      <c r="MNX111" s="112"/>
      <c r="MNY111" s="112"/>
      <c r="MNZ111" s="112"/>
      <c r="MOA111" s="112"/>
      <c r="MOB111" s="112"/>
      <c r="MOC111" s="112"/>
      <c r="MOD111" s="112"/>
      <c r="MOE111" s="112"/>
      <c r="MOF111" s="112"/>
      <c r="MOG111" s="112"/>
      <c r="MOH111" s="112"/>
      <c r="MOI111" s="112"/>
      <c r="MOJ111" s="112"/>
      <c r="MOK111" s="112"/>
      <c r="MOL111" s="112"/>
      <c r="MOM111" s="112"/>
      <c r="MON111" s="112"/>
      <c r="MOO111" s="112"/>
      <c r="MOP111" s="112"/>
      <c r="MOQ111" s="112"/>
      <c r="MOR111" s="112"/>
      <c r="MOS111" s="112"/>
      <c r="MOT111" s="112"/>
      <c r="MOU111" s="112"/>
      <c r="MOV111" s="112"/>
      <c r="MOW111" s="112"/>
      <c r="MOX111" s="112"/>
      <c r="MOY111" s="112"/>
      <c r="MOZ111" s="112"/>
      <c r="MPA111" s="112"/>
      <c r="MPB111" s="112"/>
      <c r="MPC111" s="112"/>
      <c r="MPD111" s="112"/>
      <c r="MPE111" s="112"/>
      <c r="MPF111" s="112"/>
      <c r="MPG111" s="112"/>
      <c r="MPH111" s="112"/>
      <c r="MPI111" s="112"/>
      <c r="MPJ111" s="112"/>
      <c r="MPK111" s="112"/>
      <c r="MPL111" s="112"/>
      <c r="MPM111" s="112"/>
      <c r="MPN111" s="112"/>
      <c r="MPO111" s="112"/>
      <c r="MPP111" s="112"/>
      <c r="MPQ111" s="112"/>
      <c r="MPR111" s="112"/>
      <c r="MPS111" s="112"/>
      <c r="MPT111" s="112"/>
      <c r="MPU111" s="112"/>
      <c r="MPV111" s="112"/>
      <c r="MPW111" s="112"/>
      <c r="MPX111" s="112"/>
      <c r="MPY111" s="112"/>
      <c r="MPZ111" s="112"/>
      <c r="MQA111" s="112"/>
      <c r="MQB111" s="112"/>
      <c r="MQC111" s="112"/>
      <c r="MQD111" s="112"/>
      <c r="MQE111" s="112"/>
      <c r="MQF111" s="112"/>
      <c r="MQG111" s="112"/>
      <c r="MQH111" s="112"/>
      <c r="MQI111" s="112"/>
      <c r="MQJ111" s="112"/>
      <c r="MQK111" s="112"/>
      <c r="MQL111" s="112"/>
      <c r="MQM111" s="112"/>
      <c r="MQN111" s="112"/>
      <c r="MQO111" s="112"/>
      <c r="MQP111" s="112"/>
      <c r="MQQ111" s="112"/>
      <c r="MQR111" s="112"/>
      <c r="MQS111" s="112"/>
      <c r="MQT111" s="112"/>
      <c r="MQU111" s="112"/>
      <c r="MQV111" s="112"/>
      <c r="MQW111" s="112"/>
      <c r="MQX111" s="112"/>
      <c r="MQY111" s="112"/>
      <c r="MQZ111" s="112"/>
      <c r="MRA111" s="112"/>
      <c r="MRB111" s="112"/>
      <c r="MRC111" s="112"/>
      <c r="MRD111" s="112"/>
      <c r="MRE111" s="112"/>
      <c r="MRF111" s="112"/>
      <c r="MRG111" s="112"/>
      <c r="MRH111" s="112"/>
      <c r="MRI111" s="112"/>
      <c r="MRJ111" s="112"/>
      <c r="MRK111" s="112"/>
      <c r="MRL111" s="112"/>
      <c r="MRM111" s="112"/>
      <c r="MRN111" s="112"/>
      <c r="MRO111" s="112"/>
      <c r="MRP111" s="112"/>
      <c r="MRQ111" s="112"/>
      <c r="MRR111" s="112"/>
      <c r="MRS111" s="112"/>
      <c r="MRT111" s="112"/>
      <c r="MRU111" s="112"/>
      <c r="MRV111" s="112"/>
      <c r="MRW111" s="112"/>
      <c r="MRX111" s="112"/>
      <c r="MRY111" s="112"/>
      <c r="MRZ111" s="112"/>
      <c r="MSA111" s="112"/>
      <c r="MSB111" s="112"/>
      <c r="MSC111" s="112"/>
      <c r="MSD111" s="112"/>
      <c r="MSE111" s="112"/>
      <c r="MSF111" s="112"/>
      <c r="MSG111" s="112"/>
      <c r="MSH111" s="112"/>
      <c r="MSI111" s="112"/>
      <c r="MSJ111" s="112"/>
      <c r="MSK111" s="112"/>
      <c r="MSL111" s="112"/>
      <c r="MSM111" s="112"/>
      <c r="MSN111" s="112"/>
      <c r="MSO111" s="112"/>
      <c r="MSP111" s="112"/>
      <c r="MSQ111" s="112"/>
      <c r="MSR111" s="112"/>
      <c r="MSS111" s="112"/>
      <c r="MST111" s="112"/>
      <c r="MSU111" s="112"/>
      <c r="MSV111" s="112"/>
      <c r="MSW111" s="112"/>
      <c r="MSX111" s="112"/>
      <c r="MSY111" s="112"/>
      <c r="MSZ111" s="112"/>
      <c r="MTA111" s="112"/>
      <c r="MTB111" s="112"/>
      <c r="MTC111" s="112"/>
      <c r="MTD111" s="112"/>
      <c r="MTE111" s="112"/>
      <c r="MTF111" s="112"/>
      <c r="MTG111" s="112"/>
      <c r="MTH111" s="112"/>
      <c r="MTI111" s="112"/>
      <c r="MTJ111" s="112"/>
      <c r="MTK111" s="112"/>
      <c r="MTL111" s="112"/>
      <c r="MTM111" s="112"/>
      <c r="MTN111" s="112"/>
      <c r="MTO111" s="112"/>
      <c r="MTP111" s="112"/>
      <c r="MTQ111" s="112"/>
      <c r="MTR111" s="112"/>
      <c r="MTS111" s="112"/>
      <c r="MTT111" s="112"/>
      <c r="MTU111" s="112"/>
      <c r="MTV111" s="112"/>
      <c r="MTW111" s="112"/>
      <c r="MTX111" s="112"/>
      <c r="MTY111" s="112"/>
      <c r="MTZ111" s="112"/>
      <c r="MUA111" s="112"/>
      <c r="MUB111" s="112"/>
      <c r="MUC111" s="112"/>
      <c r="MUD111" s="112"/>
      <c r="MUE111" s="112"/>
      <c r="MUF111" s="112"/>
      <c r="MUG111" s="112"/>
      <c r="MUH111" s="112"/>
      <c r="MUI111" s="112"/>
      <c r="MUJ111" s="112"/>
      <c r="MUK111" s="112"/>
      <c r="MUL111" s="112"/>
      <c r="MUM111" s="112"/>
      <c r="MUN111" s="112"/>
      <c r="MUO111" s="112"/>
      <c r="MUP111" s="112"/>
      <c r="MUQ111" s="112"/>
      <c r="MUR111" s="112"/>
      <c r="MUS111" s="112"/>
      <c r="MUT111" s="112"/>
      <c r="MUU111" s="112"/>
      <c r="MUV111" s="112"/>
      <c r="MUW111" s="112"/>
      <c r="MUX111" s="112"/>
      <c r="MUY111" s="112"/>
      <c r="MUZ111" s="112"/>
      <c r="MVA111" s="112"/>
      <c r="MVB111" s="112"/>
      <c r="MVC111" s="112"/>
      <c r="MVD111" s="112"/>
      <c r="MVE111" s="112"/>
      <c r="MVF111" s="112"/>
      <c r="MVG111" s="112"/>
      <c r="MVH111" s="112"/>
      <c r="MVI111" s="112"/>
      <c r="MVJ111" s="112"/>
      <c r="MVK111" s="112"/>
      <c r="MVL111" s="112"/>
      <c r="MVM111" s="112"/>
      <c r="MVN111" s="112"/>
      <c r="MVO111" s="112"/>
      <c r="MVP111" s="112"/>
      <c r="MVQ111" s="112"/>
      <c r="MVR111" s="112"/>
      <c r="MVS111" s="112"/>
      <c r="MVT111" s="112"/>
      <c r="MVU111" s="112"/>
      <c r="MVV111" s="112"/>
      <c r="MVW111" s="112"/>
      <c r="MVX111" s="112"/>
      <c r="MVY111" s="112"/>
      <c r="MVZ111" s="112"/>
      <c r="MWA111" s="112"/>
      <c r="MWB111" s="112"/>
      <c r="MWC111" s="112"/>
      <c r="MWD111" s="112"/>
      <c r="MWE111" s="112"/>
      <c r="MWF111" s="112"/>
      <c r="MWG111" s="112"/>
      <c r="MWH111" s="112"/>
      <c r="MWI111" s="112"/>
      <c r="MWJ111" s="112"/>
      <c r="MWK111" s="112"/>
      <c r="MWL111" s="112"/>
      <c r="MWM111" s="112"/>
      <c r="MWN111" s="112"/>
      <c r="MWO111" s="112"/>
      <c r="MWP111" s="112"/>
      <c r="MWQ111" s="112"/>
      <c r="MWR111" s="112"/>
      <c r="MWS111" s="112"/>
      <c r="MWT111" s="112"/>
      <c r="MWU111" s="112"/>
      <c r="MWV111" s="112"/>
      <c r="MWW111" s="112"/>
      <c r="MWX111" s="112"/>
      <c r="MWY111" s="112"/>
      <c r="MWZ111" s="112"/>
      <c r="MXA111" s="112"/>
      <c r="MXB111" s="112"/>
      <c r="MXC111" s="112"/>
      <c r="MXD111" s="112"/>
      <c r="MXE111" s="112"/>
      <c r="MXF111" s="112"/>
      <c r="MXG111" s="112"/>
      <c r="MXH111" s="112"/>
      <c r="MXI111" s="112"/>
      <c r="MXJ111" s="112"/>
      <c r="MXK111" s="112"/>
      <c r="MXL111" s="112"/>
      <c r="MXM111" s="112"/>
      <c r="MXN111" s="112"/>
      <c r="MXO111" s="112"/>
      <c r="MXP111" s="112"/>
      <c r="MXQ111" s="112"/>
      <c r="MXR111" s="112"/>
      <c r="MXS111" s="112"/>
      <c r="MXT111" s="112"/>
      <c r="MXU111" s="112"/>
      <c r="MXV111" s="112"/>
      <c r="MXW111" s="112"/>
      <c r="MXX111" s="112"/>
      <c r="MXY111" s="112"/>
      <c r="MXZ111" s="112"/>
      <c r="MYA111" s="112"/>
      <c r="MYB111" s="112"/>
      <c r="MYC111" s="112"/>
      <c r="MYD111" s="112"/>
      <c r="MYE111" s="112"/>
      <c r="MYF111" s="112"/>
      <c r="MYG111" s="112"/>
      <c r="MYH111" s="112"/>
      <c r="MYI111" s="112"/>
      <c r="MYJ111" s="112"/>
      <c r="MYK111" s="112"/>
      <c r="MYL111" s="112"/>
      <c r="MYM111" s="112"/>
      <c r="MYN111" s="112"/>
      <c r="MYO111" s="112"/>
      <c r="MYP111" s="112"/>
      <c r="MYQ111" s="112"/>
      <c r="MYR111" s="112"/>
      <c r="MYS111" s="112"/>
      <c r="MYT111" s="112"/>
      <c r="MYU111" s="112"/>
      <c r="MYV111" s="112"/>
      <c r="MYW111" s="112"/>
      <c r="MYX111" s="112"/>
      <c r="MYY111" s="112"/>
      <c r="MYZ111" s="112"/>
      <c r="MZA111" s="112"/>
      <c r="MZB111" s="112"/>
      <c r="MZC111" s="112"/>
      <c r="MZD111" s="112"/>
      <c r="MZE111" s="112"/>
      <c r="MZF111" s="112"/>
      <c r="MZG111" s="112"/>
      <c r="MZH111" s="112"/>
      <c r="MZI111" s="112"/>
      <c r="MZJ111" s="112"/>
      <c r="MZK111" s="112"/>
      <c r="MZL111" s="112"/>
      <c r="MZM111" s="112"/>
      <c r="MZN111" s="112"/>
      <c r="MZO111" s="112"/>
      <c r="MZP111" s="112"/>
      <c r="MZQ111" s="112"/>
      <c r="MZR111" s="112"/>
      <c r="MZS111" s="112"/>
      <c r="MZT111" s="112"/>
      <c r="MZU111" s="112"/>
      <c r="MZV111" s="112"/>
      <c r="MZW111" s="112"/>
      <c r="MZX111" s="112"/>
      <c r="MZY111" s="112"/>
      <c r="MZZ111" s="112"/>
      <c r="NAA111" s="112"/>
      <c r="NAB111" s="112"/>
      <c r="NAC111" s="112"/>
      <c r="NAD111" s="112"/>
      <c r="NAE111" s="112"/>
      <c r="NAF111" s="112"/>
      <c r="NAG111" s="112"/>
      <c r="NAH111" s="112"/>
      <c r="NAI111" s="112"/>
      <c r="NAJ111" s="112"/>
      <c r="NAK111" s="112"/>
      <c r="NAL111" s="112"/>
      <c r="NAM111" s="112"/>
      <c r="NAN111" s="112"/>
      <c r="NAO111" s="112"/>
      <c r="NAP111" s="112"/>
      <c r="NAQ111" s="112"/>
      <c r="NAR111" s="112"/>
      <c r="NAS111" s="112"/>
      <c r="NAT111" s="112"/>
      <c r="NAU111" s="112"/>
      <c r="NAV111" s="112"/>
      <c r="NAW111" s="112"/>
      <c r="NAX111" s="112"/>
      <c r="NAY111" s="112"/>
      <c r="NAZ111" s="112"/>
      <c r="NBA111" s="112"/>
      <c r="NBB111" s="112"/>
      <c r="NBC111" s="112"/>
      <c r="NBD111" s="112"/>
      <c r="NBE111" s="112"/>
      <c r="NBF111" s="112"/>
      <c r="NBG111" s="112"/>
      <c r="NBH111" s="112"/>
      <c r="NBI111" s="112"/>
      <c r="NBJ111" s="112"/>
      <c r="NBK111" s="112"/>
      <c r="NBL111" s="112"/>
      <c r="NBM111" s="112"/>
      <c r="NBN111" s="112"/>
      <c r="NBO111" s="112"/>
      <c r="NBP111" s="112"/>
      <c r="NBQ111" s="112"/>
      <c r="NBR111" s="112"/>
      <c r="NBS111" s="112"/>
      <c r="NBT111" s="112"/>
      <c r="NBU111" s="112"/>
      <c r="NBV111" s="112"/>
      <c r="NBW111" s="112"/>
      <c r="NBX111" s="112"/>
      <c r="NBY111" s="112"/>
      <c r="NBZ111" s="112"/>
      <c r="NCA111" s="112"/>
      <c r="NCB111" s="112"/>
      <c r="NCC111" s="112"/>
      <c r="NCD111" s="112"/>
      <c r="NCE111" s="112"/>
      <c r="NCF111" s="112"/>
      <c r="NCG111" s="112"/>
      <c r="NCH111" s="112"/>
      <c r="NCI111" s="112"/>
      <c r="NCJ111" s="112"/>
      <c r="NCK111" s="112"/>
      <c r="NCL111" s="112"/>
      <c r="NCM111" s="112"/>
      <c r="NCN111" s="112"/>
      <c r="NCO111" s="112"/>
      <c r="NCP111" s="112"/>
      <c r="NCQ111" s="112"/>
      <c r="NCR111" s="112"/>
      <c r="NCS111" s="112"/>
      <c r="NCT111" s="112"/>
      <c r="NCU111" s="112"/>
      <c r="NCV111" s="112"/>
      <c r="NCW111" s="112"/>
      <c r="NCX111" s="112"/>
      <c r="NCY111" s="112"/>
      <c r="NCZ111" s="112"/>
      <c r="NDA111" s="112"/>
      <c r="NDB111" s="112"/>
      <c r="NDC111" s="112"/>
      <c r="NDD111" s="112"/>
      <c r="NDE111" s="112"/>
      <c r="NDF111" s="112"/>
      <c r="NDG111" s="112"/>
      <c r="NDH111" s="112"/>
      <c r="NDI111" s="112"/>
      <c r="NDJ111" s="112"/>
      <c r="NDK111" s="112"/>
      <c r="NDL111" s="112"/>
      <c r="NDM111" s="112"/>
      <c r="NDN111" s="112"/>
      <c r="NDO111" s="112"/>
      <c r="NDP111" s="112"/>
      <c r="NDQ111" s="112"/>
      <c r="NDR111" s="112"/>
      <c r="NDS111" s="112"/>
      <c r="NDT111" s="112"/>
      <c r="NDU111" s="112"/>
      <c r="NDV111" s="112"/>
      <c r="NDW111" s="112"/>
      <c r="NDX111" s="112"/>
      <c r="NDY111" s="112"/>
      <c r="NDZ111" s="112"/>
      <c r="NEA111" s="112"/>
      <c r="NEB111" s="112"/>
      <c r="NEC111" s="112"/>
      <c r="NED111" s="112"/>
      <c r="NEE111" s="112"/>
      <c r="NEF111" s="112"/>
      <c r="NEG111" s="112"/>
      <c r="NEH111" s="112"/>
      <c r="NEI111" s="112"/>
      <c r="NEJ111" s="112"/>
      <c r="NEK111" s="112"/>
      <c r="NEL111" s="112"/>
      <c r="NEM111" s="112"/>
      <c r="NEN111" s="112"/>
      <c r="NEO111" s="112"/>
      <c r="NEP111" s="112"/>
      <c r="NEQ111" s="112"/>
      <c r="NER111" s="112"/>
      <c r="NES111" s="112"/>
      <c r="NET111" s="112"/>
      <c r="NEU111" s="112"/>
      <c r="NEV111" s="112"/>
      <c r="NEW111" s="112"/>
      <c r="NEX111" s="112"/>
      <c r="NEY111" s="112"/>
      <c r="NEZ111" s="112"/>
      <c r="NFA111" s="112"/>
      <c r="NFB111" s="112"/>
      <c r="NFC111" s="112"/>
      <c r="NFD111" s="112"/>
      <c r="NFE111" s="112"/>
      <c r="NFF111" s="112"/>
      <c r="NFG111" s="112"/>
      <c r="NFH111" s="112"/>
      <c r="NFI111" s="112"/>
      <c r="NFJ111" s="112"/>
      <c r="NFK111" s="112"/>
      <c r="NFL111" s="112"/>
      <c r="NFM111" s="112"/>
      <c r="NFN111" s="112"/>
      <c r="NFO111" s="112"/>
      <c r="NFP111" s="112"/>
      <c r="NFQ111" s="112"/>
      <c r="NFR111" s="112"/>
      <c r="NFS111" s="112"/>
      <c r="NFT111" s="112"/>
      <c r="NFU111" s="112"/>
      <c r="NFV111" s="112"/>
      <c r="NFW111" s="112"/>
      <c r="NFX111" s="112"/>
      <c r="NFY111" s="112"/>
      <c r="NFZ111" s="112"/>
      <c r="NGA111" s="112"/>
      <c r="NGB111" s="112"/>
      <c r="NGC111" s="112"/>
      <c r="NGD111" s="112"/>
      <c r="NGE111" s="112"/>
      <c r="NGF111" s="112"/>
      <c r="NGG111" s="112"/>
      <c r="NGH111" s="112"/>
      <c r="NGI111" s="112"/>
      <c r="NGJ111" s="112"/>
      <c r="NGK111" s="112"/>
      <c r="NGL111" s="112"/>
      <c r="NGM111" s="112"/>
      <c r="NGN111" s="112"/>
      <c r="NGO111" s="112"/>
      <c r="NGP111" s="112"/>
      <c r="NGQ111" s="112"/>
      <c r="NGR111" s="112"/>
      <c r="NGS111" s="112"/>
      <c r="NGT111" s="112"/>
      <c r="NGU111" s="112"/>
      <c r="NGV111" s="112"/>
      <c r="NGW111" s="112"/>
      <c r="NGX111" s="112"/>
      <c r="NGY111" s="112"/>
      <c r="NGZ111" s="112"/>
      <c r="NHA111" s="112"/>
      <c r="NHB111" s="112"/>
      <c r="NHC111" s="112"/>
      <c r="NHD111" s="112"/>
      <c r="NHE111" s="112"/>
      <c r="NHF111" s="112"/>
      <c r="NHG111" s="112"/>
      <c r="NHH111" s="112"/>
      <c r="NHI111" s="112"/>
      <c r="NHJ111" s="112"/>
      <c r="NHK111" s="112"/>
      <c r="NHL111" s="112"/>
      <c r="NHM111" s="112"/>
      <c r="NHN111" s="112"/>
      <c r="NHO111" s="112"/>
      <c r="NHP111" s="112"/>
      <c r="NHQ111" s="112"/>
      <c r="NHR111" s="112"/>
      <c r="NHS111" s="112"/>
      <c r="NHT111" s="112"/>
      <c r="NHU111" s="112"/>
      <c r="NHV111" s="112"/>
      <c r="NHW111" s="112"/>
      <c r="NHX111" s="112"/>
      <c r="NHY111" s="112"/>
      <c r="NHZ111" s="112"/>
      <c r="NIA111" s="112"/>
      <c r="NIB111" s="112"/>
      <c r="NIC111" s="112"/>
      <c r="NID111" s="112"/>
      <c r="NIE111" s="112"/>
      <c r="NIF111" s="112"/>
      <c r="NIG111" s="112"/>
      <c r="NIH111" s="112"/>
      <c r="NII111" s="112"/>
      <c r="NIJ111" s="112"/>
      <c r="NIK111" s="112"/>
      <c r="NIL111" s="112"/>
      <c r="NIM111" s="112"/>
      <c r="NIN111" s="112"/>
      <c r="NIO111" s="112"/>
      <c r="NIP111" s="112"/>
      <c r="NIQ111" s="112"/>
      <c r="NIR111" s="112"/>
      <c r="NIS111" s="112"/>
      <c r="NIT111" s="112"/>
      <c r="NIU111" s="112"/>
      <c r="NIV111" s="112"/>
      <c r="NIW111" s="112"/>
      <c r="NIX111" s="112"/>
      <c r="NIY111" s="112"/>
      <c r="NIZ111" s="112"/>
      <c r="NJA111" s="112"/>
      <c r="NJB111" s="112"/>
      <c r="NJC111" s="112"/>
      <c r="NJD111" s="112"/>
      <c r="NJE111" s="112"/>
      <c r="NJF111" s="112"/>
      <c r="NJG111" s="112"/>
      <c r="NJH111" s="112"/>
      <c r="NJI111" s="112"/>
      <c r="NJJ111" s="112"/>
      <c r="NJK111" s="112"/>
      <c r="NJL111" s="112"/>
      <c r="NJM111" s="112"/>
      <c r="NJN111" s="112"/>
      <c r="NJO111" s="112"/>
      <c r="NJP111" s="112"/>
      <c r="NJQ111" s="112"/>
      <c r="NJR111" s="112"/>
      <c r="NJS111" s="112"/>
      <c r="NJT111" s="112"/>
      <c r="NJU111" s="112"/>
      <c r="NJV111" s="112"/>
      <c r="NJW111" s="112"/>
      <c r="NJX111" s="112"/>
      <c r="NJY111" s="112"/>
      <c r="NJZ111" s="112"/>
      <c r="NKA111" s="112"/>
      <c r="NKB111" s="112"/>
      <c r="NKC111" s="112"/>
      <c r="NKD111" s="112"/>
      <c r="NKE111" s="112"/>
      <c r="NKF111" s="112"/>
      <c r="NKG111" s="112"/>
      <c r="NKH111" s="112"/>
      <c r="NKI111" s="112"/>
      <c r="NKJ111" s="112"/>
      <c r="NKK111" s="112"/>
      <c r="NKL111" s="112"/>
      <c r="NKM111" s="112"/>
      <c r="NKN111" s="112"/>
      <c r="NKO111" s="112"/>
      <c r="NKP111" s="112"/>
      <c r="NKQ111" s="112"/>
      <c r="NKR111" s="112"/>
      <c r="NKS111" s="112"/>
      <c r="NKT111" s="112"/>
      <c r="NKU111" s="112"/>
      <c r="NKV111" s="112"/>
      <c r="NKW111" s="112"/>
      <c r="NKX111" s="112"/>
      <c r="NKY111" s="112"/>
      <c r="NKZ111" s="112"/>
      <c r="NLA111" s="112"/>
      <c r="NLB111" s="112"/>
      <c r="NLC111" s="112"/>
      <c r="NLD111" s="112"/>
      <c r="NLE111" s="112"/>
      <c r="NLF111" s="112"/>
      <c r="NLG111" s="112"/>
      <c r="NLH111" s="112"/>
      <c r="NLI111" s="112"/>
      <c r="NLJ111" s="112"/>
      <c r="NLK111" s="112"/>
      <c r="NLL111" s="112"/>
      <c r="NLM111" s="112"/>
      <c r="NLN111" s="112"/>
      <c r="NLO111" s="112"/>
      <c r="NLP111" s="112"/>
      <c r="NLQ111" s="112"/>
      <c r="NLR111" s="112"/>
      <c r="NLS111" s="112"/>
      <c r="NLT111" s="112"/>
      <c r="NLU111" s="112"/>
      <c r="NLV111" s="112"/>
      <c r="NLW111" s="112"/>
      <c r="NLX111" s="112"/>
      <c r="NLY111" s="112"/>
      <c r="NLZ111" s="112"/>
      <c r="NMA111" s="112"/>
      <c r="NMB111" s="112"/>
      <c r="NMC111" s="112"/>
      <c r="NMD111" s="112"/>
      <c r="NME111" s="112"/>
      <c r="NMF111" s="112"/>
      <c r="NMG111" s="112"/>
      <c r="NMH111" s="112"/>
      <c r="NMI111" s="112"/>
      <c r="NMJ111" s="112"/>
      <c r="NMK111" s="112"/>
      <c r="NML111" s="112"/>
      <c r="NMM111" s="112"/>
      <c r="NMN111" s="112"/>
      <c r="NMO111" s="112"/>
      <c r="NMP111" s="112"/>
      <c r="NMQ111" s="112"/>
      <c r="NMR111" s="112"/>
      <c r="NMS111" s="112"/>
      <c r="NMT111" s="112"/>
      <c r="NMU111" s="112"/>
      <c r="NMV111" s="112"/>
      <c r="NMW111" s="112"/>
      <c r="NMX111" s="112"/>
      <c r="NMY111" s="112"/>
      <c r="NMZ111" s="112"/>
      <c r="NNA111" s="112"/>
      <c r="NNB111" s="112"/>
      <c r="NNC111" s="112"/>
      <c r="NND111" s="112"/>
      <c r="NNE111" s="112"/>
      <c r="NNF111" s="112"/>
      <c r="NNG111" s="112"/>
      <c r="NNH111" s="112"/>
      <c r="NNI111" s="112"/>
      <c r="NNJ111" s="112"/>
      <c r="NNK111" s="112"/>
      <c r="NNL111" s="112"/>
      <c r="NNM111" s="112"/>
      <c r="NNN111" s="112"/>
      <c r="NNO111" s="112"/>
      <c r="NNP111" s="112"/>
      <c r="NNQ111" s="112"/>
      <c r="NNR111" s="112"/>
      <c r="NNS111" s="112"/>
      <c r="NNT111" s="112"/>
      <c r="NNU111" s="112"/>
      <c r="NNV111" s="112"/>
      <c r="NNW111" s="112"/>
      <c r="NNX111" s="112"/>
      <c r="NNY111" s="112"/>
      <c r="NNZ111" s="112"/>
      <c r="NOA111" s="112"/>
      <c r="NOB111" s="112"/>
      <c r="NOC111" s="112"/>
      <c r="NOD111" s="112"/>
      <c r="NOE111" s="112"/>
      <c r="NOF111" s="112"/>
      <c r="NOG111" s="112"/>
      <c r="NOH111" s="112"/>
      <c r="NOI111" s="112"/>
      <c r="NOJ111" s="112"/>
      <c r="NOK111" s="112"/>
      <c r="NOL111" s="112"/>
      <c r="NOM111" s="112"/>
      <c r="NON111" s="112"/>
      <c r="NOO111" s="112"/>
      <c r="NOP111" s="112"/>
      <c r="NOQ111" s="112"/>
      <c r="NOR111" s="112"/>
      <c r="NOS111" s="112"/>
      <c r="NOT111" s="112"/>
      <c r="NOU111" s="112"/>
      <c r="NOV111" s="112"/>
      <c r="NOW111" s="112"/>
      <c r="NOX111" s="112"/>
      <c r="NOY111" s="112"/>
      <c r="NOZ111" s="112"/>
      <c r="NPA111" s="112"/>
      <c r="NPB111" s="112"/>
      <c r="NPC111" s="112"/>
      <c r="NPD111" s="112"/>
      <c r="NPE111" s="112"/>
      <c r="NPF111" s="112"/>
      <c r="NPG111" s="112"/>
      <c r="NPH111" s="112"/>
      <c r="NPI111" s="112"/>
      <c r="NPJ111" s="112"/>
      <c r="NPK111" s="112"/>
      <c r="NPL111" s="112"/>
      <c r="NPM111" s="112"/>
      <c r="NPN111" s="112"/>
      <c r="NPO111" s="112"/>
      <c r="NPP111" s="112"/>
      <c r="NPQ111" s="112"/>
      <c r="NPR111" s="112"/>
      <c r="NPS111" s="112"/>
      <c r="NPT111" s="112"/>
      <c r="NPU111" s="112"/>
      <c r="NPV111" s="112"/>
      <c r="NPW111" s="112"/>
      <c r="NPX111" s="112"/>
      <c r="NPY111" s="112"/>
      <c r="NPZ111" s="112"/>
      <c r="NQA111" s="112"/>
      <c r="NQB111" s="112"/>
      <c r="NQC111" s="112"/>
      <c r="NQD111" s="112"/>
      <c r="NQE111" s="112"/>
      <c r="NQF111" s="112"/>
      <c r="NQG111" s="112"/>
      <c r="NQH111" s="112"/>
      <c r="NQI111" s="112"/>
      <c r="NQJ111" s="112"/>
      <c r="NQK111" s="112"/>
      <c r="NQL111" s="112"/>
      <c r="NQM111" s="112"/>
      <c r="NQN111" s="112"/>
      <c r="NQO111" s="112"/>
      <c r="NQP111" s="112"/>
      <c r="NQQ111" s="112"/>
      <c r="NQR111" s="112"/>
      <c r="NQS111" s="112"/>
      <c r="NQT111" s="112"/>
      <c r="NQU111" s="112"/>
      <c r="NQV111" s="112"/>
      <c r="NQW111" s="112"/>
      <c r="NQX111" s="112"/>
      <c r="NQY111" s="112"/>
      <c r="NQZ111" s="112"/>
      <c r="NRA111" s="112"/>
      <c r="NRB111" s="112"/>
      <c r="NRC111" s="112"/>
      <c r="NRD111" s="112"/>
      <c r="NRE111" s="112"/>
      <c r="NRF111" s="112"/>
      <c r="NRG111" s="112"/>
      <c r="NRH111" s="112"/>
      <c r="NRI111" s="112"/>
      <c r="NRJ111" s="112"/>
      <c r="NRK111" s="112"/>
      <c r="NRL111" s="112"/>
      <c r="NRM111" s="112"/>
      <c r="NRN111" s="112"/>
      <c r="NRO111" s="112"/>
      <c r="NRP111" s="112"/>
      <c r="NRQ111" s="112"/>
      <c r="NRR111" s="112"/>
      <c r="NRS111" s="112"/>
      <c r="NRT111" s="112"/>
      <c r="NRU111" s="112"/>
      <c r="NRV111" s="112"/>
      <c r="NRW111" s="112"/>
      <c r="NRX111" s="112"/>
      <c r="NRY111" s="112"/>
      <c r="NRZ111" s="112"/>
      <c r="NSA111" s="112"/>
      <c r="NSB111" s="112"/>
      <c r="NSC111" s="112"/>
      <c r="NSD111" s="112"/>
      <c r="NSE111" s="112"/>
      <c r="NSF111" s="112"/>
      <c r="NSG111" s="112"/>
      <c r="NSH111" s="112"/>
      <c r="NSI111" s="112"/>
      <c r="NSJ111" s="112"/>
      <c r="NSK111" s="112"/>
      <c r="NSL111" s="112"/>
      <c r="NSM111" s="112"/>
      <c r="NSN111" s="112"/>
      <c r="NSO111" s="112"/>
      <c r="NSP111" s="112"/>
      <c r="NSQ111" s="112"/>
      <c r="NSR111" s="112"/>
      <c r="NSS111" s="112"/>
      <c r="NST111" s="112"/>
      <c r="NSU111" s="112"/>
      <c r="NSV111" s="112"/>
      <c r="NSW111" s="112"/>
      <c r="NSX111" s="112"/>
      <c r="NSY111" s="112"/>
      <c r="NSZ111" s="112"/>
      <c r="NTA111" s="112"/>
      <c r="NTB111" s="112"/>
      <c r="NTC111" s="112"/>
      <c r="NTD111" s="112"/>
      <c r="NTE111" s="112"/>
      <c r="NTF111" s="112"/>
      <c r="NTG111" s="112"/>
      <c r="NTH111" s="112"/>
      <c r="NTI111" s="112"/>
      <c r="NTJ111" s="112"/>
      <c r="NTK111" s="112"/>
      <c r="NTL111" s="112"/>
      <c r="NTM111" s="112"/>
      <c r="NTN111" s="112"/>
      <c r="NTO111" s="112"/>
      <c r="NTP111" s="112"/>
      <c r="NTQ111" s="112"/>
      <c r="NTR111" s="112"/>
      <c r="NTS111" s="112"/>
      <c r="NTT111" s="112"/>
      <c r="NTU111" s="112"/>
      <c r="NTV111" s="112"/>
      <c r="NTW111" s="112"/>
      <c r="NTX111" s="112"/>
      <c r="NTY111" s="112"/>
      <c r="NTZ111" s="112"/>
      <c r="NUA111" s="112"/>
      <c r="NUB111" s="112"/>
      <c r="NUC111" s="112"/>
      <c r="NUD111" s="112"/>
      <c r="NUE111" s="112"/>
      <c r="NUF111" s="112"/>
      <c r="NUG111" s="112"/>
      <c r="NUH111" s="112"/>
      <c r="NUI111" s="112"/>
      <c r="NUJ111" s="112"/>
      <c r="NUK111" s="112"/>
      <c r="NUL111" s="112"/>
      <c r="NUM111" s="112"/>
      <c r="NUN111" s="112"/>
      <c r="NUO111" s="112"/>
      <c r="NUP111" s="112"/>
      <c r="NUQ111" s="112"/>
      <c r="NUR111" s="112"/>
      <c r="NUS111" s="112"/>
      <c r="NUT111" s="112"/>
      <c r="NUU111" s="112"/>
      <c r="NUV111" s="112"/>
      <c r="NUW111" s="112"/>
      <c r="NUX111" s="112"/>
      <c r="NUY111" s="112"/>
      <c r="NUZ111" s="112"/>
      <c r="NVA111" s="112"/>
      <c r="NVB111" s="112"/>
      <c r="NVC111" s="112"/>
      <c r="NVD111" s="112"/>
      <c r="NVE111" s="112"/>
      <c r="NVF111" s="112"/>
      <c r="NVG111" s="112"/>
      <c r="NVH111" s="112"/>
      <c r="NVI111" s="112"/>
      <c r="NVJ111" s="112"/>
      <c r="NVK111" s="112"/>
      <c r="NVL111" s="112"/>
      <c r="NVM111" s="112"/>
      <c r="NVN111" s="112"/>
      <c r="NVO111" s="112"/>
      <c r="NVP111" s="112"/>
      <c r="NVQ111" s="112"/>
      <c r="NVR111" s="112"/>
      <c r="NVS111" s="112"/>
      <c r="NVT111" s="112"/>
      <c r="NVU111" s="112"/>
      <c r="NVV111" s="112"/>
      <c r="NVW111" s="112"/>
      <c r="NVX111" s="112"/>
      <c r="NVY111" s="112"/>
      <c r="NVZ111" s="112"/>
      <c r="NWA111" s="112"/>
      <c r="NWB111" s="112"/>
      <c r="NWC111" s="112"/>
      <c r="NWD111" s="112"/>
      <c r="NWE111" s="112"/>
      <c r="NWF111" s="112"/>
      <c r="NWG111" s="112"/>
      <c r="NWH111" s="112"/>
      <c r="NWI111" s="112"/>
      <c r="NWJ111" s="112"/>
      <c r="NWK111" s="112"/>
      <c r="NWL111" s="112"/>
      <c r="NWM111" s="112"/>
      <c r="NWN111" s="112"/>
      <c r="NWO111" s="112"/>
      <c r="NWP111" s="112"/>
      <c r="NWQ111" s="112"/>
      <c r="NWR111" s="112"/>
      <c r="NWS111" s="112"/>
      <c r="NWT111" s="112"/>
      <c r="NWU111" s="112"/>
      <c r="NWV111" s="112"/>
      <c r="NWW111" s="112"/>
      <c r="NWX111" s="112"/>
      <c r="NWY111" s="112"/>
      <c r="NWZ111" s="112"/>
      <c r="NXA111" s="112"/>
      <c r="NXB111" s="112"/>
      <c r="NXC111" s="112"/>
      <c r="NXD111" s="112"/>
      <c r="NXE111" s="112"/>
      <c r="NXF111" s="112"/>
      <c r="NXG111" s="112"/>
      <c r="NXH111" s="112"/>
      <c r="NXI111" s="112"/>
      <c r="NXJ111" s="112"/>
      <c r="NXK111" s="112"/>
      <c r="NXL111" s="112"/>
      <c r="NXM111" s="112"/>
      <c r="NXN111" s="112"/>
      <c r="NXO111" s="112"/>
      <c r="NXP111" s="112"/>
      <c r="NXQ111" s="112"/>
      <c r="NXR111" s="112"/>
      <c r="NXS111" s="112"/>
      <c r="NXT111" s="112"/>
      <c r="NXU111" s="112"/>
      <c r="NXV111" s="112"/>
      <c r="NXW111" s="112"/>
      <c r="NXX111" s="112"/>
      <c r="NXY111" s="112"/>
      <c r="NXZ111" s="112"/>
      <c r="NYA111" s="112"/>
      <c r="NYB111" s="112"/>
      <c r="NYC111" s="112"/>
      <c r="NYD111" s="112"/>
      <c r="NYE111" s="112"/>
      <c r="NYF111" s="112"/>
      <c r="NYG111" s="112"/>
      <c r="NYH111" s="112"/>
      <c r="NYI111" s="112"/>
      <c r="NYJ111" s="112"/>
      <c r="NYK111" s="112"/>
      <c r="NYL111" s="112"/>
      <c r="NYM111" s="112"/>
      <c r="NYN111" s="112"/>
      <c r="NYO111" s="112"/>
      <c r="NYP111" s="112"/>
      <c r="NYQ111" s="112"/>
      <c r="NYR111" s="112"/>
      <c r="NYS111" s="112"/>
      <c r="NYT111" s="112"/>
      <c r="NYU111" s="112"/>
      <c r="NYV111" s="112"/>
      <c r="NYW111" s="112"/>
      <c r="NYX111" s="112"/>
      <c r="NYY111" s="112"/>
      <c r="NYZ111" s="112"/>
      <c r="NZA111" s="112"/>
      <c r="NZB111" s="112"/>
      <c r="NZC111" s="112"/>
      <c r="NZD111" s="112"/>
      <c r="NZE111" s="112"/>
      <c r="NZF111" s="112"/>
      <c r="NZG111" s="112"/>
      <c r="NZH111" s="112"/>
      <c r="NZI111" s="112"/>
      <c r="NZJ111" s="112"/>
      <c r="NZK111" s="112"/>
      <c r="NZL111" s="112"/>
      <c r="NZM111" s="112"/>
      <c r="NZN111" s="112"/>
      <c r="NZO111" s="112"/>
      <c r="NZP111" s="112"/>
      <c r="NZQ111" s="112"/>
      <c r="NZR111" s="112"/>
      <c r="NZS111" s="112"/>
      <c r="NZT111" s="112"/>
      <c r="NZU111" s="112"/>
      <c r="NZV111" s="112"/>
      <c r="NZW111" s="112"/>
      <c r="NZX111" s="112"/>
      <c r="NZY111" s="112"/>
      <c r="NZZ111" s="112"/>
      <c r="OAA111" s="112"/>
      <c r="OAB111" s="112"/>
      <c r="OAC111" s="112"/>
      <c r="OAD111" s="112"/>
      <c r="OAE111" s="112"/>
      <c r="OAF111" s="112"/>
      <c r="OAG111" s="112"/>
      <c r="OAH111" s="112"/>
      <c r="OAI111" s="112"/>
      <c r="OAJ111" s="112"/>
      <c r="OAK111" s="112"/>
      <c r="OAL111" s="112"/>
      <c r="OAM111" s="112"/>
      <c r="OAN111" s="112"/>
      <c r="OAO111" s="112"/>
      <c r="OAP111" s="112"/>
      <c r="OAQ111" s="112"/>
      <c r="OAR111" s="112"/>
      <c r="OAS111" s="112"/>
      <c r="OAT111" s="112"/>
      <c r="OAU111" s="112"/>
      <c r="OAV111" s="112"/>
      <c r="OAW111" s="112"/>
      <c r="OAX111" s="112"/>
      <c r="OAY111" s="112"/>
      <c r="OAZ111" s="112"/>
      <c r="OBA111" s="112"/>
      <c r="OBB111" s="112"/>
      <c r="OBC111" s="112"/>
      <c r="OBD111" s="112"/>
      <c r="OBE111" s="112"/>
      <c r="OBF111" s="112"/>
      <c r="OBG111" s="112"/>
      <c r="OBH111" s="112"/>
      <c r="OBI111" s="112"/>
      <c r="OBJ111" s="112"/>
      <c r="OBK111" s="112"/>
      <c r="OBL111" s="112"/>
      <c r="OBM111" s="112"/>
      <c r="OBN111" s="112"/>
      <c r="OBO111" s="112"/>
      <c r="OBP111" s="112"/>
      <c r="OBQ111" s="112"/>
      <c r="OBR111" s="112"/>
      <c r="OBS111" s="112"/>
      <c r="OBT111" s="112"/>
      <c r="OBU111" s="112"/>
      <c r="OBV111" s="112"/>
      <c r="OBW111" s="112"/>
      <c r="OBX111" s="112"/>
      <c r="OBY111" s="112"/>
      <c r="OBZ111" s="112"/>
      <c r="OCA111" s="112"/>
      <c r="OCB111" s="112"/>
      <c r="OCC111" s="112"/>
      <c r="OCD111" s="112"/>
      <c r="OCE111" s="112"/>
      <c r="OCF111" s="112"/>
      <c r="OCG111" s="112"/>
      <c r="OCH111" s="112"/>
      <c r="OCI111" s="112"/>
      <c r="OCJ111" s="112"/>
      <c r="OCK111" s="112"/>
      <c r="OCL111" s="112"/>
      <c r="OCM111" s="112"/>
      <c r="OCN111" s="112"/>
      <c r="OCO111" s="112"/>
      <c r="OCP111" s="112"/>
      <c r="OCQ111" s="112"/>
      <c r="OCR111" s="112"/>
      <c r="OCS111" s="112"/>
      <c r="OCT111" s="112"/>
      <c r="OCU111" s="112"/>
      <c r="OCV111" s="112"/>
      <c r="OCW111" s="112"/>
      <c r="OCX111" s="112"/>
      <c r="OCY111" s="112"/>
      <c r="OCZ111" s="112"/>
      <c r="ODA111" s="112"/>
      <c r="ODB111" s="112"/>
      <c r="ODC111" s="112"/>
      <c r="ODD111" s="112"/>
      <c r="ODE111" s="112"/>
      <c r="ODF111" s="112"/>
      <c r="ODG111" s="112"/>
      <c r="ODH111" s="112"/>
      <c r="ODI111" s="112"/>
      <c r="ODJ111" s="112"/>
      <c r="ODK111" s="112"/>
      <c r="ODL111" s="112"/>
      <c r="ODM111" s="112"/>
      <c r="ODN111" s="112"/>
      <c r="ODO111" s="112"/>
      <c r="ODP111" s="112"/>
      <c r="ODQ111" s="112"/>
      <c r="ODR111" s="112"/>
      <c r="ODS111" s="112"/>
      <c r="ODT111" s="112"/>
      <c r="ODU111" s="112"/>
      <c r="ODV111" s="112"/>
      <c r="ODW111" s="112"/>
      <c r="ODX111" s="112"/>
      <c r="ODY111" s="112"/>
      <c r="ODZ111" s="112"/>
      <c r="OEA111" s="112"/>
      <c r="OEB111" s="112"/>
      <c r="OEC111" s="112"/>
      <c r="OED111" s="112"/>
      <c r="OEE111" s="112"/>
      <c r="OEF111" s="112"/>
      <c r="OEG111" s="112"/>
      <c r="OEH111" s="112"/>
      <c r="OEI111" s="112"/>
      <c r="OEJ111" s="112"/>
      <c r="OEK111" s="112"/>
      <c r="OEL111" s="112"/>
      <c r="OEM111" s="112"/>
      <c r="OEN111" s="112"/>
      <c r="OEO111" s="112"/>
      <c r="OEP111" s="112"/>
      <c r="OEQ111" s="112"/>
      <c r="OER111" s="112"/>
      <c r="OES111" s="112"/>
      <c r="OET111" s="112"/>
      <c r="OEU111" s="112"/>
      <c r="OEV111" s="112"/>
      <c r="OEW111" s="112"/>
      <c r="OEX111" s="112"/>
      <c r="OEY111" s="112"/>
      <c r="OEZ111" s="112"/>
      <c r="OFA111" s="112"/>
      <c r="OFB111" s="112"/>
      <c r="OFC111" s="112"/>
      <c r="OFD111" s="112"/>
      <c r="OFE111" s="112"/>
      <c r="OFF111" s="112"/>
      <c r="OFG111" s="112"/>
      <c r="OFH111" s="112"/>
      <c r="OFI111" s="112"/>
      <c r="OFJ111" s="112"/>
      <c r="OFK111" s="112"/>
      <c r="OFL111" s="112"/>
      <c r="OFM111" s="112"/>
      <c r="OFN111" s="112"/>
      <c r="OFO111" s="112"/>
      <c r="OFP111" s="112"/>
      <c r="OFQ111" s="112"/>
      <c r="OFR111" s="112"/>
      <c r="OFS111" s="112"/>
      <c r="OFT111" s="112"/>
      <c r="OFU111" s="112"/>
      <c r="OFV111" s="112"/>
      <c r="OFW111" s="112"/>
      <c r="OFX111" s="112"/>
      <c r="OFY111" s="112"/>
      <c r="OFZ111" s="112"/>
      <c r="OGA111" s="112"/>
      <c r="OGB111" s="112"/>
      <c r="OGC111" s="112"/>
      <c r="OGD111" s="112"/>
      <c r="OGE111" s="112"/>
      <c r="OGF111" s="112"/>
      <c r="OGG111" s="112"/>
      <c r="OGH111" s="112"/>
      <c r="OGI111" s="112"/>
      <c r="OGJ111" s="112"/>
      <c r="OGK111" s="112"/>
      <c r="OGL111" s="112"/>
      <c r="OGM111" s="112"/>
      <c r="OGN111" s="112"/>
      <c r="OGO111" s="112"/>
      <c r="OGP111" s="112"/>
      <c r="OGQ111" s="112"/>
      <c r="OGR111" s="112"/>
      <c r="OGS111" s="112"/>
      <c r="OGT111" s="112"/>
      <c r="OGU111" s="112"/>
      <c r="OGV111" s="112"/>
      <c r="OGW111" s="112"/>
      <c r="OGX111" s="112"/>
      <c r="OGY111" s="112"/>
      <c r="OGZ111" s="112"/>
      <c r="OHA111" s="112"/>
      <c r="OHB111" s="112"/>
      <c r="OHC111" s="112"/>
      <c r="OHD111" s="112"/>
      <c r="OHE111" s="112"/>
      <c r="OHF111" s="112"/>
      <c r="OHG111" s="112"/>
      <c r="OHH111" s="112"/>
      <c r="OHI111" s="112"/>
      <c r="OHJ111" s="112"/>
      <c r="OHK111" s="112"/>
      <c r="OHL111" s="112"/>
      <c r="OHM111" s="112"/>
      <c r="OHN111" s="112"/>
      <c r="OHO111" s="112"/>
      <c r="OHP111" s="112"/>
      <c r="OHQ111" s="112"/>
      <c r="OHR111" s="112"/>
      <c r="OHS111" s="112"/>
      <c r="OHT111" s="112"/>
      <c r="OHU111" s="112"/>
      <c r="OHV111" s="112"/>
      <c r="OHW111" s="112"/>
      <c r="OHX111" s="112"/>
      <c r="OHY111" s="112"/>
      <c r="OHZ111" s="112"/>
      <c r="OIA111" s="112"/>
      <c r="OIB111" s="112"/>
      <c r="OIC111" s="112"/>
      <c r="OID111" s="112"/>
      <c r="OIE111" s="112"/>
      <c r="OIF111" s="112"/>
      <c r="OIG111" s="112"/>
      <c r="OIH111" s="112"/>
      <c r="OII111" s="112"/>
      <c r="OIJ111" s="112"/>
      <c r="OIK111" s="112"/>
      <c r="OIL111" s="112"/>
      <c r="OIM111" s="112"/>
      <c r="OIN111" s="112"/>
      <c r="OIO111" s="112"/>
      <c r="OIP111" s="112"/>
      <c r="OIQ111" s="112"/>
      <c r="OIR111" s="112"/>
      <c r="OIS111" s="112"/>
      <c r="OIT111" s="112"/>
      <c r="OIU111" s="112"/>
      <c r="OIV111" s="112"/>
      <c r="OIW111" s="112"/>
      <c r="OIX111" s="112"/>
      <c r="OIY111" s="112"/>
      <c r="OIZ111" s="112"/>
      <c r="OJA111" s="112"/>
      <c r="OJB111" s="112"/>
      <c r="OJC111" s="112"/>
      <c r="OJD111" s="112"/>
      <c r="OJE111" s="112"/>
      <c r="OJF111" s="112"/>
      <c r="OJG111" s="112"/>
      <c r="OJH111" s="112"/>
      <c r="OJI111" s="112"/>
      <c r="OJJ111" s="112"/>
      <c r="OJK111" s="112"/>
      <c r="OJL111" s="112"/>
      <c r="OJM111" s="112"/>
      <c r="OJN111" s="112"/>
      <c r="OJO111" s="112"/>
      <c r="OJP111" s="112"/>
      <c r="OJQ111" s="112"/>
      <c r="OJR111" s="112"/>
      <c r="OJS111" s="112"/>
      <c r="OJT111" s="112"/>
      <c r="OJU111" s="112"/>
      <c r="OJV111" s="112"/>
      <c r="OJW111" s="112"/>
      <c r="OJX111" s="112"/>
      <c r="OJY111" s="112"/>
      <c r="OJZ111" s="112"/>
      <c r="OKA111" s="112"/>
      <c r="OKB111" s="112"/>
      <c r="OKC111" s="112"/>
      <c r="OKD111" s="112"/>
      <c r="OKE111" s="112"/>
      <c r="OKF111" s="112"/>
      <c r="OKG111" s="112"/>
      <c r="OKH111" s="112"/>
      <c r="OKI111" s="112"/>
      <c r="OKJ111" s="112"/>
      <c r="OKK111" s="112"/>
      <c r="OKL111" s="112"/>
      <c r="OKM111" s="112"/>
      <c r="OKN111" s="112"/>
      <c r="OKO111" s="112"/>
      <c r="OKP111" s="112"/>
      <c r="OKQ111" s="112"/>
      <c r="OKR111" s="112"/>
      <c r="OKS111" s="112"/>
      <c r="OKT111" s="112"/>
      <c r="OKU111" s="112"/>
      <c r="OKV111" s="112"/>
      <c r="OKW111" s="112"/>
      <c r="OKX111" s="112"/>
      <c r="OKY111" s="112"/>
      <c r="OKZ111" s="112"/>
      <c r="OLA111" s="112"/>
      <c r="OLB111" s="112"/>
      <c r="OLC111" s="112"/>
      <c r="OLD111" s="112"/>
      <c r="OLE111" s="112"/>
      <c r="OLF111" s="112"/>
      <c r="OLG111" s="112"/>
      <c r="OLH111" s="112"/>
      <c r="OLI111" s="112"/>
      <c r="OLJ111" s="112"/>
      <c r="OLK111" s="112"/>
      <c r="OLL111" s="112"/>
      <c r="OLM111" s="112"/>
      <c r="OLN111" s="112"/>
      <c r="OLO111" s="112"/>
      <c r="OLP111" s="112"/>
      <c r="OLQ111" s="112"/>
      <c r="OLR111" s="112"/>
      <c r="OLS111" s="112"/>
      <c r="OLT111" s="112"/>
      <c r="OLU111" s="112"/>
      <c r="OLV111" s="112"/>
      <c r="OLW111" s="112"/>
      <c r="OLX111" s="112"/>
      <c r="OLY111" s="112"/>
      <c r="OLZ111" s="112"/>
      <c r="OMA111" s="112"/>
      <c r="OMB111" s="112"/>
      <c r="OMC111" s="112"/>
      <c r="OMD111" s="112"/>
      <c r="OME111" s="112"/>
      <c r="OMF111" s="112"/>
      <c r="OMG111" s="112"/>
      <c r="OMH111" s="112"/>
      <c r="OMI111" s="112"/>
      <c r="OMJ111" s="112"/>
      <c r="OMK111" s="112"/>
      <c r="OML111" s="112"/>
      <c r="OMM111" s="112"/>
      <c r="OMN111" s="112"/>
      <c r="OMO111" s="112"/>
      <c r="OMP111" s="112"/>
      <c r="OMQ111" s="112"/>
      <c r="OMR111" s="112"/>
      <c r="OMS111" s="112"/>
      <c r="OMT111" s="112"/>
      <c r="OMU111" s="112"/>
      <c r="OMV111" s="112"/>
      <c r="OMW111" s="112"/>
      <c r="OMX111" s="112"/>
      <c r="OMY111" s="112"/>
      <c r="OMZ111" s="112"/>
      <c r="ONA111" s="112"/>
      <c r="ONB111" s="112"/>
      <c r="ONC111" s="112"/>
      <c r="OND111" s="112"/>
      <c r="ONE111" s="112"/>
      <c r="ONF111" s="112"/>
      <c r="ONG111" s="112"/>
      <c r="ONH111" s="112"/>
      <c r="ONI111" s="112"/>
      <c r="ONJ111" s="112"/>
      <c r="ONK111" s="112"/>
      <c r="ONL111" s="112"/>
      <c r="ONM111" s="112"/>
      <c r="ONN111" s="112"/>
      <c r="ONO111" s="112"/>
      <c r="ONP111" s="112"/>
      <c r="ONQ111" s="112"/>
      <c r="ONR111" s="112"/>
      <c r="ONS111" s="112"/>
      <c r="ONT111" s="112"/>
      <c r="ONU111" s="112"/>
      <c r="ONV111" s="112"/>
      <c r="ONW111" s="112"/>
      <c r="ONX111" s="112"/>
      <c r="ONY111" s="112"/>
      <c r="ONZ111" s="112"/>
      <c r="OOA111" s="112"/>
      <c r="OOB111" s="112"/>
      <c r="OOC111" s="112"/>
      <c r="OOD111" s="112"/>
      <c r="OOE111" s="112"/>
      <c r="OOF111" s="112"/>
      <c r="OOG111" s="112"/>
      <c r="OOH111" s="112"/>
      <c r="OOI111" s="112"/>
      <c r="OOJ111" s="112"/>
      <c r="OOK111" s="112"/>
      <c r="OOL111" s="112"/>
      <c r="OOM111" s="112"/>
      <c r="OON111" s="112"/>
      <c r="OOO111" s="112"/>
      <c r="OOP111" s="112"/>
      <c r="OOQ111" s="112"/>
      <c r="OOR111" s="112"/>
      <c r="OOS111" s="112"/>
      <c r="OOT111" s="112"/>
      <c r="OOU111" s="112"/>
      <c r="OOV111" s="112"/>
      <c r="OOW111" s="112"/>
      <c r="OOX111" s="112"/>
      <c r="OOY111" s="112"/>
      <c r="OOZ111" s="112"/>
      <c r="OPA111" s="112"/>
      <c r="OPB111" s="112"/>
      <c r="OPC111" s="112"/>
      <c r="OPD111" s="112"/>
      <c r="OPE111" s="112"/>
      <c r="OPF111" s="112"/>
      <c r="OPG111" s="112"/>
      <c r="OPH111" s="112"/>
      <c r="OPI111" s="112"/>
      <c r="OPJ111" s="112"/>
      <c r="OPK111" s="112"/>
      <c r="OPL111" s="112"/>
      <c r="OPM111" s="112"/>
      <c r="OPN111" s="112"/>
      <c r="OPO111" s="112"/>
      <c r="OPP111" s="112"/>
      <c r="OPQ111" s="112"/>
      <c r="OPR111" s="112"/>
      <c r="OPS111" s="112"/>
      <c r="OPT111" s="112"/>
      <c r="OPU111" s="112"/>
      <c r="OPV111" s="112"/>
      <c r="OPW111" s="112"/>
      <c r="OPX111" s="112"/>
      <c r="OPY111" s="112"/>
      <c r="OPZ111" s="112"/>
      <c r="OQA111" s="112"/>
      <c r="OQB111" s="112"/>
      <c r="OQC111" s="112"/>
      <c r="OQD111" s="112"/>
      <c r="OQE111" s="112"/>
      <c r="OQF111" s="112"/>
      <c r="OQG111" s="112"/>
      <c r="OQH111" s="112"/>
      <c r="OQI111" s="112"/>
      <c r="OQJ111" s="112"/>
      <c r="OQK111" s="112"/>
      <c r="OQL111" s="112"/>
      <c r="OQM111" s="112"/>
      <c r="OQN111" s="112"/>
      <c r="OQO111" s="112"/>
      <c r="OQP111" s="112"/>
      <c r="OQQ111" s="112"/>
      <c r="OQR111" s="112"/>
      <c r="OQS111" s="112"/>
      <c r="OQT111" s="112"/>
      <c r="OQU111" s="112"/>
      <c r="OQV111" s="112"/>
      <c r="OQW111" s="112"/>
      <c r="OQX111" s="112"/>
      <c r="OQY111" s="112"/>
      <c r="OQZ111" s="112"/>
      <c r="ORA111" s="112"/>
      <c r="ORB111" s="112"/>
      <c r="ORC111" s="112"/>
      <c r="ORD111" s="112"/>
      <c r="ORE111" s="112"/>
      <c r="ORF111" s="112"/>
      <c r="ORG111" s="112"/>
      <c r="ORH111" s="112"/>
      <c r="ORI111" s="112"/>
      <c r="ORJ111" s="112"/>
      <c r="ORK111" s="112"/>
      <c r="ORL111" s="112"/>
      <c r="ORM111" s="112"/>
      <c r="ORN111" s="112"/>
      <c r="ORO111" s="112"/>
      <c r="ORP111" s="112"/>
      <c r="ORQ111" s="112"/>
      <c r="ORR111" s="112"/>
      <c r="ORS111" s="112"/>
      <c r="ORT111" s="112"/>
      <c r="ORU111" s="112"/>
      <c r="ORV111" s="112"/>
      <c r="ORW111" s="112"/>
      <c r="ORX111" s="112"/>
      <c r="ORY111" s="112"/>
      <c r="ORZ111" s="112"/>
      <c r="OSA111" s="112"/>
      <c r="OSB111" s="112"/>
      <c r="OSC111" s="112"/>
      <c r="OSD111" s="112"/>
      <c r="OSE111" s="112"/>
      <c r="OSF111" s="112"/>
      <c r="OSG111" s="112"/>
      <c r="OSH111" s="112"/>
      <c r="OSI111" s="112"/>
      <c r="OSJ111" s="112"/>
      <c r="OSK111" s="112"/>
      <c r="OSL111" s="112"/>
      <c r="OSM111" s="112"/>
      <c r="OSN111" s="112"/>
      <c r="OSO111" s="112"/>
      <c r="OSP111" s="112"/>
      <c r="OSQ111" s="112"/>
      <c r="OSR111" s="112"/>
      <c r="OSS111" s="112"/>
      <c r="OST111" s="112"/>
      <c r="OSU111" s="112"/>
      <c r="OSV111" s="112"/>
      <c r="OSW111" s="112"/>
      <c r="OSX111" s="112"/>
      <c r="OSY111" s="112"/>
      <c r="OSZ111" s="112"/>
      <c r="OTA111" s="112"/>
      <c r="OTB111" s="112"/>
      <c r="OTC111" s="112"/>
      <c r="OTD111" s="112"/>
      <c r="OTE111" s="112"/>
      <c r="OTF111" s="112"/>
      <c r="OTG111" s="112"/>
      <c r="OTH111" s="112"/>
      <c r="OTI111" s="112"/>
      <c r="OTJ111" s="112"/>
      <c r="OTK111" s="112"/>
      <c r="OTL111" s="112"/>
      <c r="OTM111" s="112"/>
      <c r="OTN111" s="112"/>
      <c r="OTO111" s="112"/>
      <c r="OTP111" s="112"/>
      <c r="OTQ111" s="112"/>
      <c r="OTR111" s="112"/>
      <c r="OTS111" s="112"/>
      <c r="OTT111" s="112"/>
      <c r="OTU111" s="112"/>
      <c r="OTV111" s="112"/>
      <c r="OTW111" s="112"/>
      <c r="OTX111" s="112"/>
      <c r="OTY111" s="112"/>
      <c r="OTZ111" s="112"/>
      <c r="OUA111" s="112"/>
      <c r="OUB111" s="112"/>
      <c r="OUC111" s="112"/>
      <c r="OUD111" s="112"/>
      <c r="OUE111" s="112"/>
      <c r="OUF111" s="112"/>
      <c r="OUG111" s="112"/>
      <c r="OUH111" s="112"/>
      <c r="OUI111" s="112"/>
      <c r="OUJ111" s="112"/>
      <c r="OUK111" s="112"/>
      <c r="OUL111" s="112"/>
      <c r="OUM111" s="112"/>
      <c r="OUN111" s="112"/>
      <c r="OUO111" s="112"/>
      <c r="OUP111" s="112"/>
      <c r="OUQ111" s="112"/>
      <c r="OUR111" s="112"/>
      <c r="OUS111" s="112"/>
      <c r="OUT111" s="112"/>
      <c r="OUU111" s="112"/>
      <c r="OUV111" s="112"/>
      <c r="OUW111" s="112"/>
      <c r="OUX111" s="112"/>
      <c r="OUY111" s="112"/>
      <c r="OUZ111" s="112"/>
      <c r="OVA111" s="112"/>
      <c r="OVB111" s="112"/>
      <c r="OVC111" s="112"/>
      <c r="OVD111" s="112"/>
      <c r="OVE111" s="112"/>
      <c r="OVF111" s="112"/>
      <c r="OVG111" s="112"/>
      <c r="OVH111" s="112"/>
      <c r="OVI111" s="112"/>
      <c r="OVJ111" s="112"/>
      <c r="OVK111" s="112"/>
      <c r="OVL111" s="112"/>
      <c r="OVM111" s="112"/>
      <c r="OVN111" s="112"/>
      <c r="OVO111" s="112"/>
      <c r="OVP111" s="112"/>
      <c r="OVQ111" s="112"/>
      <c r="OVR111" s="112"/>
      <c r="OVS111" s="112"/>
      <c r="OVT111" s="112"/>
      <c r="OVU111" s="112"/>
      <c r="OVV111" s="112"/>
      <c r="OVW111" s="112"/>
      <c r="OVX111" s="112"/>
      <c r="OVY111" s="112"/>
      <c r="OVZ111" s="112"/>
      <c r="OWA111" s="112"/>
      <c r="OWB111" s="112"/>
      <c r="OWC111" s="112"/>
      <c r="OWD111" s="112"/>
      <c r="OWE111" s="112"/>
      <c r="OWF111" s="112"/>
      <c r="OWG111" s="112"/>
      <c r="OWH111" s="112"/>
      <c r="OWI111" s="112"/>
      <c r="OWJ111" s="112"/>
      <c r="OWK111" s="112"/>
      <c r="OWL111" s="112"/>
      <c r="OWM111" s="112"/>
      <c r="OWN111" s="112"/>
      <c r="OWO111" s="112"/>
      <c r="OWP111" s="112"/>
      <c r="OWQ111" s="112"/>
      <c r="OWR111" s="112"/>
      <c r="OWS111" s="112"/>
      <c r="OWT111" s="112"/>
      <c r="OWU111" s="112"/>
      <c r="OWV111" s="112"/>
      <c r="OWW111" s="112"/>
      <c r="OWX111" s="112"/>
      <c r="OWY111" s="112"/>
      <c r="OWZ111" s="112"/>
      <c r="OXA111" s="112"/>
      <c r="OXB111" s="112"/>
      <c r="OXC111" s="112"/>
      <c r="OXD111" s="112"/>
      <c r="OXE111" s="112"/>
      <c r="OXF111" s="112"/>
      <c r="OXG111" s="112"/>
      <c r="OXH111" s="112"/>
      <c r="OXI111" s="112"/>
      <c r="OXJ111" s="112"/>
      <c r="OXK111" s="112"/>
      <c r="OXL111" s="112"/>
      <c r="OXM111" s="112"/>
      <c r="OXN111" s="112"/>
      <c r="OXO111" s="112"/>
      <c r="OXP111" s="112"/>
      <c r="OXQ111" s="112"/>
      <c r="OXR111" s="112"/>
      <c r="OXS111" s="112"/>
      <c r="OXT111" s="112"/>
      <c r="OXU111" s="112"/>
      <c r="OXV111" s="112"/>
      <c r="OXW111" s="112"/>
      <c r="OXX111" s="112"/>
      <c r="OXY111" s="112"/>
      <c r="OXZ111" s="112"/>
      <c r="OYA111" s="112"/>
      <c r="OYB111" s="112"/>
      <c r="OYC111" s="112"/>
      <c r="OYD111" s="112"/>
      <c r="OYE111" s="112"/>
      <c r="OYF111" s="112"/>
      <c r="OYG111" s="112"/>
      <c r="OYH111" s="112"/>
      <c r="OYI111" s="112"/>
      <c r="OYJ111" s="112"/>
      <c r="OYK111" s="112"/>
      <c r="OYL111" s="112"/>
      <c r="OYM111" s="112"/>
      <c r="OYN111" s="112"/>
      <c r="OYO111" s="112"/>
      <c r="OYP111" s="112"/>
      <c r="OYQ111" s="112"/>
      <c r="OYR111" s="112"/>
      <c r="OYS111" s="112"/>
      <c r="OYT111" s="112"/>
      <c r="OYU111" s="112"/>
      <c r="OYV111" s="112"/>
      <c r="OYW111" s="112"/>
      <c r="OYX111" s="112"/>
      <c r="OYY111" s="112"/>
      <c r="OYZ111" s="112"/>
      <c r="OZA111" s="112"/>
      <c r="OZB111" s="112"/>
      <c r="OZC111" s="112"/>
      <c r="OZD111" s="112"/>
      <c r="OZE111" s="112"/>
      <c r="OZF111" s="112"/>
      <c r="OZG111" s="112"/>
      <c r="OZH111" s="112"/>
      <c r="OZI111" s="112"/>
      <c r="OZJ111" s="112"/>
      <c r="OZK111" s="112"/>
      <c r="OZL111" s="112"/>
      <c r="OZM111" s="112"/>
      <c r="OZN111" s="112"/>
      <c r="OZO111" s="112"/>
      <c r="OZP111" s="112"/>
      <c r="OZQ111" s="112"/>
      <c r="OZR111" s="112"/>
      <c r="OZS111" s="112"/>
      <c r="OZT111" s="112"/>
      <c r="OZU111" s="112"/>
      <c r="OZV111" s="112"/>
      <c r="OZW111" s="112"/>
      <c r="OZX111" s="112"/>
      <c r="OZY111" s="112"/>
      <c r="OZZ111" s="112"/>
      <c r="PAA111" s="112"/>
      <c r="PAB111" s="112"/>
      <c r="PAC111" s="112"/>
      <c r="PAD111" s="112"/>
      <c r="PAE111" s="112"/>
      <c r="PAF111" s="112"/>
      <c r="PAG111" s="112"/>
      <c r="PAH111" s="112"/>
      <c r="PAI111" s="112"/>
      <c r="PAJ111" s="112"/>
      <c r="PAK111" s="112"/>
      <c r="PAL111" s="112"/>
      <c r="PAM111" s="112"/>
      <c r="PAN111" s="112"/>
      <c r="PAO111" s="112"/>
      <c r="PAP111" s="112"/>
      <c r="PAQ111" s="112"/>
      <c r="PAR111" s="112"/>
      <c r="PAS111" s="112"/>
      <c r="PAT111" s="112"/>
      <c r="PAU111" s="112"/>
      <c r="PAV111" s="112"/>
      <c r="PAW111" s="112"/>
      <c r="PAX111" s="112"/>
      <c r="PAY111" s="112"/>
      <c r="PAZ111" s="112"/>
      <c r="PBA111" s="112"/>
      <c r="PBB111" s="112"/>
      <c r="PBC111" s="112"/>
      <c r="PBD111" s="112"/>
      <c r="PBE111" s="112"/>
      <c r="PBF111" s="112"/>
      <c r="PBG111" s="112"/>
      <c r="PBH111" s="112"/>
      <c r="PBI111" s="112"/>
      <c r="PBJ111" s="112"/>
      <c r="PBK111" s="112"/>
      <c r="PBL111" s="112"/>
      <c r="PBM111" s="112"/>
      <c r="PBN111" s="112"/>
      <c r="PBO111" s="112"/>
      <c r="PBP111" s="112"/>
      <c r="PBQ111" s="112"/>
      <c r="PBR111" s="112"/>
      <c r="PBS111" s="112"/>
      <c r="PBT111" s="112"/>
      <c r="PBU111" s="112"/>
      <c r="PBV111" s="112"/>
      <c r="PBW111" s="112"/>
      <c r="PBX111" s="112"/>
      <c r="PBY111" s="112"/>
      <c r="PBZ111" s="112"/>
      <c r="PCA111" s="112"/>
      <c r="PCB111" s="112"/>
      <c r="PCC111" s="112"/>
      <c r="PCD111" s="112"/>
      <c r="PCE111" s="112"/>
      <c r="PCF111" s="112"/>
      <c r="PCG111" s="112"/>
      <c r="PCH111" s="112"/>
      <c r="PCI111" s="112"/>
      <c r="PCJ111" s="112"/>
      <c r="PCK111" s="112"/>
      <c r="PCL111" s="112"/>
      <c r="PCM111" s="112"/>
      <c r="PCN111" s="112"/>
      <c r="PCO111" s="112"/>
      <c r="PCP111" s="112"/>
      <c r="PCQ111" s="112"/>
      <c r="PCR111" s="112"/>
      <c r="PCS111" s="112"/>
      <c r="PCT111" s="112"/>
      <c r="PCU111" s="112"/>
      <c r="PCV111" s="112"/>
      <c r="PCW111" s="112"/>
      <c r="PCX111" s="112"/>
      <c r="PCY111" s="112"/>
      <c r="PCZ111" s="112"/>
      <c r="PDA111" s="112"/>
      <c r="PDB111" s="112"/>
      <c r="PDC111" s="112"/>
      <c r="PDD111" s="112"/>
      <c r="PDE111" s="112"/>
      <c r="PDF111" s="112"/>
      <c r="PDG111" s="112"/>
      <c r="PDH111" s="112"/>
      <c r="PDI111" s="112"/>
      <c r="PDJ111" s="112"/>
      <c r="PDK111" s="112"/>
      <c r="PDL111" s="112"/>
      <c r="PDM111" s="112"/>
      <c r="PDN111" s="112"/>
      <c r="PDO111" s="112"/>
      <c r="PDP111" s="112"/>
      <c r="PDQ111" s="112"/>
      <c r="PDR111" s="112"/>
      <c r="PDS111" s="112"/>
      <c r="PDT111" s="112"/>
      <c r="PDU111" s="112"/>
      <c r="PDV111" s="112"/>
      <c r="PDW111" s="112"/>
      <c r="PDX111" s="112"/>
      <c r="PDY111" s="112"/>
      <c r="PDZ111" s="112"/>
      <c r="PEA111" s="112"/>
      <c r="PEB111" s="112"/>
      <c r="PEC111" s="112"/>
      <c r="PED111" s="112"/>
      <c r="PEE111" s="112"/>
      <c r="PEF111" s="112"/>
      <c r="PEG111" s="112"/>
      <c r="PEH111" s="112"/>
      <c r="PEI111" s="112"/>
      <c r="PEJ111" s="112"/>
      <c r="PEK111" s="112"/>
      <c r="PEL111" s="112"/>
      <c r="PEM111" s="112"/>
      <c r="PEN111" s="112"/>
      <c r="PEO111" s="112"/>
      <c r="PEP111" s="112"/>
      <c r="PEQ111" s="112"/>
      <c r="PER111" s="112"/>
      <c r="PES111" s="112"/>
      <c r="PET111" s="112"/>
      <c r="PEU111" s="112"/>
      <c r="PEV111" s="112"/>
      <c r="PEW111" s="112"/>
      <c r="PEX111" s="112"/>
      <c r="PEY111" s="112"/>
      <c r="PEZ111" s="112"/>
      <c r="PFA111" s="112"/>
      <c r="PFB111" s="112"/>
      <c r="PFC111" s="112"/>
      <c r="PFD111" s="112"/>
      <c r="PFE111" s="112"/>
      <c r="PFF111" s="112"/>
      <c r="PFG111" s="112"/>
      <c r="PFH111" s="112"/>
      <c r="PFI111" s="112"/>
      <c r="PFJ111" s="112"/>
      <c r="PFK111" s="112"/>
      <c r="PFL111" s="112"/>
      <c r="PFM111" s="112"/>
      <c r="PFN111" s="112"/>
      <c r="PFO111" s="112"/>
      <c r="PFP111" s="112"/>
      <c r="PFQ111" s="112"/>
      <c r="PFR111" s="112"/>
      <c r="PFS111" s="112"/>
      <c r="PFT111" s="112"/>
      <c r="PFU111" s="112"/>
      <c r="PFV111" s="112"/>
      <c r="PFW111" s="112"/>
      <c r="PFX111" s="112"/>
      <c r="PFY111" s="112"/>
      <c r="PFZ111" s="112"/>
      <c r="PGA111" s="112"/>
      <c r="PGB111" s="112"/>
      <c r="PGC111" s="112"/>
      <c r="PGD111" s="112"/>
      <c r="PGE111" s="112"/>
      <c r="PGF111" s="112"/>
      <c r="PGG111" s="112"/>
      <c r="PGH111" s="112"/>
      <c r="PGI111" s="112"/>
      <c r="PGJ111" s="112"/>
      <c r="PGK111" s="112"/>
      <c r="PGL111" s="112"/>
      <c r="PGM111" s="112"/>
      <c r="PGN111" s="112"/>
      <c r="PGO111" s="112"/>
      <c r="PGP111" s="112"/>
      <c r="PGQ111" s="112"/>
      <c r="PGR111" s="112"/>
      <c r="PGS111" s="112"/>
      <c r="PGT111" s="112"/>
      <c r="PGU111" s="112"/>
      <c r="PGV111" s="112"/>
      <c r="PGW111" s="112"/>
      <c r="PGX111" s="112"/>
      <c r="PGY111" s="112"/>
      <c r="PGZ111" s="112"/>
      <c r="PHA111" s="112"/>
      <c r="PHB111" s="112"/>
      <c r="PHC111" s="112"/>
      <c r="PHD111" s="112"/>
      <c r="PHE111" s="112"/>
      <c r="PHF111" s="112"/>
      <c r="PHG111" s="112"/>
      <c r="PHH111" s="112"/>
      <c r="PHI111" s="112"/>
      <c r="PHJ111" s="112"/>
      <c r="PHK111" s="112"/>
      <c r="PHL111" s="112"/>
      <c r="PHM111" s="112"/>
      <c r="PHN111" s="112"/>
      <c r="PHO111" s="112"/>
      <c r="PHP111" s="112"/>
      <c r="PHQ111" s="112"/>
      <c r="PHR111" s="112"/>
      <c r="PHS111" s="112"/>
      <c r="PHT111" s="112"/>
      <c r="PHU111" s="112"/>
      <c r="PHV111" s="112"/>
      <c r="PHW111" s="112"/>
      <c r="PHX111" s="112"/>
      <c r="PHY111" s="112"/>
      <c r="PHZ111" s="112"/>
      <c r="PIA111" s="112"/>
      <c r="PIB111" s="112"/>
      <c r="PIC111" s="112"/>
      <c r="PID111" s="112"/>
      <c r="PIE111" s="112"/>
      <c r="PIF111" s="112"/>
      <c r="PIG111" s="112"/>
      <c r="PIH111" s="112"/>
      <c r="PII111" s="112"/>
      <c r="PIJ111" s="112"/>
      <c r="PIK111" s="112"/>
      <c r="PIL111" s="112"/>
      <c r="PIM111" s="112"/>
      <c r="PIN111" s="112"/>
      <c r="PIO111" s="112"/>
      <c r="PIP111" s="112"/>
      <c r="PIQ111" s="112"/>
      <c r="PIR111" s="112"/>
      <c r="PIS111" s="112"/>
      <c r="PIT111" s="112"/>
      <c r="PIU111" s="112"/>
      <c r="PIV111" s="112"/>
      <c r="PIW111" s="112"/>
      <c r="PIX111" s="112"/>
      <c r="PIY111" s="112"/>
      <c r="PIZ111" s="112"/>
      <c r="PJA111" s="112"/>
      <c r="PJB111" s="112"/>
      <c r="PJC111" s="112"/>
      <c r="PJD111" s="112"/>
      <c r="PJE111" s="112"/>
      <c r="PJF111" s="112"/>
      <c r="PJG111" s="112"/>
      <c r="PJH111" s="112"/>
      <c r="PJI111" s="112"/>
      <c r="PJJ111" s="112"/>
      <c r="PJK111" s="112"/>
      <c r="PJL111" s="112"/>
      <c r="PJM111" s="112"/>
      <c r="PJN111" s="112"/>
      <c r="PJO111" s="112"/>
      <c r="PJP111" s="112"/>
      <c r="PJQ111" s="112"/>
      <c r="PJR111" s="112"/>
      <c r="PJS111" s="112"/>
      <c r="PJT111" s="112"/>
      <c r="PJU111" s="112"/>
      <c r="PJV111" s="112"/>
      <c r="PJW111" s="112"/>
      <c r="PJX111" s="112"/>
      <c r="PJY111" s="112"/>
      <c r="PJZ111" s="112"/>
      <c r="PKA111" s="112"/>
      <c r="PKB111" s="112"/>
      <c r="PKC111" s="112"/>
      <c r="PKD111" s="112"/>
      <c r="PKE111" s="112"/>
      <c r="PKF111" s="112"/>
      <c r="PKG111" s="112"/>
      <c r="PKH111" s="112"/>
      <c r="PKI111" s="112"/>
      <c r="PKJ111" s="112"/>
      <c r="PKK111" s="112"/>
      <c r="PKL111" s="112"/>
      <c r="PKM111" s="112"/>
      <c r="PKN111" s="112"/>
      <c r="PKO111" s="112"/>
      <c r="PKP111" s="112"/>
      <c r="PKQ111" s="112"/>
      <c r="PKR111" s="112"/>
      <c r="PKS111" s="112"/>
      <c r="PKT111" s="112"/>
      <c r="PKU111" s="112"/>
      <c r="PKV111" s="112"/>
      <c r="PKW111" s="112"/>
      <c r="PKX111" s="112"/>
      <c r="PKY111" s="112"/>
      <c r="PKZ111" s="112"/>
      <c r="PLA111" s="112"/>
      <c r="PLB111" s="112"/>
      <c r="PLC111" s="112"/>
      <c r="PLD111" s="112"/>
      <c r="PLE111" s="112"/>
      <c r="PLF111" s="112"/>
      <c r="PLG111" s="112"/>
      <c r="PLH111" s="112"/>
      <c r="PLI111" s="112"/>
      <c r="PLJ111" s="112"/>
      <c r="PLK111" s="112"/>
      <c r="PLL111" s="112"/>
      <c r="PLM111" s="112"/>
      <c r="PLN111" s="112"/>
      <c r="PLO111" s="112"/>
      <c r="PLP111" s="112"/>
      <c r="PLQ111" s="112"/>
      <c r="PLR111" s="112"/>
      <c r="PLS111" s="112"/>
      <c r="PLT111" s="112"/>
      <c r="PLU111" s="112"/>
      <c r="PLV111" s="112"/>
      <c r="PLW111" s="112"/>
      <c r="PLX111" s="112"/>
      <c r="PLY111" s="112"/>
      <c r="PLZ111" s="112"/>
      <c r="PMA111" s="112"/>
      <c r="PMB111" s="112"/>
      <c r="PMC111" s="112"/>
      <c r="PMD111" s="112"/>
      <c r="PME111" s="112"/>
      <c r="PMF111" s="112"/>
      <c r="PMG111" s="112"/>
      <c r="PMH111" s="112"/>
      <c r="PMI111" s="112"/>
      <c r="PMJ111" s="112"/>
      <c r="PMK111" s="112"/>
      <c r="PML111" s="112"/>
      <c r="PMM111" s="112"/>
      <c r="PMN111" s="112"/>
      <c r="PMO111" s="112"/>
      <c r="PMP111" s="112"/>
      <c r="PMQ111" s="112"/>
      <c r="PMR111" s="112"/>
      <c r="PMS111" s="112"/>
      <c r="PMT111" s="112"/>
      <c r="PMU111" s="112"/>
      <c r="PMV111" s="112"/>
      <c r="PMW111" s="112"/>
      <c r="PMX111" s="112"/>
      <c r="PMY111" s="112"/>
      <c r="PMZ111" s="112"/>
      <c r="PNA111" s="112"/>
      <c r="PNB111" s="112"/>
      <c r="PNC111" s="112"/>
      <c r="PND111" s="112"/>
      <c r="PNE111" s="112"/>
      <c r="PNF111" s="112"/>
      <c r="PNG111" s="112"/>
      <c r="PNH111" s="112"/>
      <c r="PNI111" s="112"/>
      <c r="PNJ111" s="112"/>
      <c r="PNK111" s="112"/>
      <c r="PNL111" s="112"/>
      <c r="PNM111" s="112"/>
      <c r="PNN111" s="112"/>
      <c r="PNO111" s="112"/>
      <c r="PNP111" s="112"/>
      <c r="PNQ111" s="112"/>
      <c r="PNR111" s="112"/>
      <c r="PNS111" s="112"/>
      <c r="PNT111" s="112"/>
      <c r="PNU111" s="112"/>
      <c r="PNV111" s="112"/>
      <c r="PNW111" s="112"/>
      <c r="PNX111" s="112"/>
      <c r="PNY111" s="112"/>
      <c r="PNZ111" s="112"/>
      <c r="POA111" s="112"/>
      <c r="POB111" s="112"/>
      <c r="POC111" s="112"/>
      <c r="POD111" s="112"/>
      <c r="POE111" s="112"/>
      <c r="POF111" s="112"/>
      <c r="POG111" s="112"/>
      <c r="POH111" s="112"/>
      <c r="POI111" s="112"/>
      <c r="POJ111" s="112"/>
      <c r="POK111" s="112"/>
      <c r="POL111" s="112"/>
      <c r="POM111" s="112"/>
      <c r="PON111" s="112"/>
      <c r="POO111" s="112"/>
      <c r="POP111" s="112"/>
      <c r="POQ111" s="112"/>
      <c r="POR111" s="112"/>
      <c r="POS111" s="112"/>
      <c r="POT111" s="112"/>
      <c r="POU111" s="112"/>
      <c r="POV111" s="112"/>
      <c r="POW111" s="112"/>
      <c r="POX111" s="112"/>
      <c r="POY111" s="112"/>
      <c r="POZ111" s="112"/>
      <c r="PPA111" s="112"/>
      <c r="PPB111" s="112"/>
      <c r="PPC111" s="112"/>
      <c r="PPD111" s="112"/>
      <c r="PPE111" s="112"/>
      <c r="PPF111" s="112"/>
      <c r="PPG111" s="112"/>
      <c r="PPH111" s="112"/>
      <c r="PPI111" s="112"/>
      <c r="PPJ111" s="112"/>
      <c r="PPK111" s="112"/>
      <c r="PPL111" s="112"/>
      <c r="PPM111" s="112"/>
      <c r="PPN111" s="112"/>
      <c r="PPO111" s="112"/>
      <c r="PPP111" s="112"/>
      <c r="PPQ111" s="112"/>
      <c r="PPR111" s="112"/>
      <c r="PPS111" s="112"/>
      <c r="PPT111" s="112"/>
      <c r="PPU111" s="112"/>
      <c r="PPV111" s="112"/>
      <c r="PPW111" s="112"/>
      <c r="PPX111" s="112"/>
      <c r="PPY111" s="112"/>
      <c r="PPZ111" s="112"/>
      <c r="PQA111" s="112"/>
      <c r="PQB111" s="112"/>
      <c r="PQC111" s="112"/>
      <c r="PQD111" s="112"/>
      <c r="PQE111" s="112"/>
      <c r="PQF111" s="112"/>
      <c r="PQG111" s="112"/>
      <c r="PQH111" s="112"/>
      <c r="PQI111" s="112"/>
      <c r="PQJ111" s="112"/>
      <c r="PQK111" s="112"/>
      <c r="PQL111" s="112"/>
      <c r="PQM111" s="112"/>
      <c r="PQN111" s="112"/>
      <c r="PQO111" s="112"/>
      <c r="PQP111" s="112"/>
      <c r="PQQ111" s="112"/>
      <c r="PQR111" s="112"/>
      <c r="PQS111" s="112"/>
      <c r="PQT111" s="112"/>
      <c r="PQU111" s="112"/>
      <c r="PQV111" s="112"/>
      <c r="PQW111" s="112"/>
      <c r="PQX111" s="112"/>
      <c r="PQY111" s="112"/>
      <c r="PQZ111" s="112"/>
      <c r="PRA111" s="112"/>
      <c r="PRB111" s="112"/>
      <c r="PRC111" s="112"/>
      <c r="PRD111" s="112"/>
      <c r="PRE111" s="112"/>
      <c r="PRF111" s="112"/>
      <c r="PRG111" s="112"/>
      <c r="PRH111" s="112"/>
      <c r="PRI111" s="112"/>
      <c r="PRJ111" s="112"/>
      <c r="PRK111" s="112"/>
      <c r="PRL111" s="112"/>
      <c r="PRM111" s="112"/>
      <c r="PRN111" s="112"/>
      <c r="PRO111" s="112"/>
      <c r="PRP111" s="112"/>
      <c r="PRQ111" s="112"/>
      <c r="PRR111" s="112"/>
      <c r="PRS111" s="112"/>
      <c r="PRT111" s="112"/>
      <c r="PRU111" s="112"/>
      <c r="PRV111" s="112"/>
      <c r="PRW111" s="112"/>
      <c r="PRX111" s="112"/>
      <c r="PRY111" s="112"/>
      <c r="PRZ111" s="112"/>
      <c r="PSA111" s="112"/>
      <c r="PSB111" s="112"/>
      <c r="PSC111" s="112"/>
      <c r="PSD111" s="112"/>
      <c r="PSE111" s="112"/>
      <c r="PSF111" s="112"/>
      <c r="PSG111" s="112"/>
      <c r="PSH111" s="112"/>
      <c r="PSI111" s="112"/>
      <c r="PSJ111" s="112"/>
      <c r="PSK111" s="112"/>
      <c r="PSL111" s="112"/>
      <c r="PSM111" s="112"/>
      <c r="PSN111" s="112"/>
      <c r="PSO111" s="112"/>
      <c r="PSP111" s="112"/>
      <c r="PSQ111" s="112"/>
      <c r="PSR111" s="112"/>
      <c r="PSS111" s="112"/>
      <c r="PST111" s="112"/>
      <c r="PSU111" s="112"/>
      <c r="PSV111" s="112"/>
      <c r="PSW111" s="112"/>
      <c r="PSX111" s="112"/>
      <c r="PSY111" s="112"/>
      <c r="PSZ111" s="112"/>
      <c r="PTA111" s="112"/>
      <c r="PTB111" s="112"/>
      <c r="PTC111" s="112"/>
      <c r="PTD111" s="112"/>
      <c r="PTE111" s="112"/>
      <c r="PTF111" s="112"/>
      <c r="PTG111" s="112"/>
      <c r="PTH111" s="112"/>
      <c r="PTI111" s="112"/>
      <c r="PTJ111" s="112"/>
      <c r="PTK111" s="112"/>
      <c r="PTL111" s="112"/>
      <c r="PTM111" s="112"/>
      <c r="PTN111" s="112"/>
      <c r="PTO111" s="112"/>
      <c r="PTP111" s="112"/>
      <c r="PTQ111" s="112"/>
      <c r="PTR111" s="112"/>
      <c r="PTS111" s="112"/>
      <c r="PTT111" s="112"/>
      <c r="PTU111" s="112"/>
      <c r="PTV111" s="112"/>
      <c r="PTW111" s="112"/>
      <c r="PTX111" s="112"/>
      <c r="PTY111" s="112"/>
      <c r="PTZ111" s="112"/>
      <c r="PUA111" s="112"/>
      <c r="PUB111" s="112"/>
      <c r="PUC111" s="112"/>
      <c r="PUD111" s="112"/>
      <c r="PUE111" s="112"/>
      <c r="PUF111" s="112"/>
      <c r="PUG111" s="112"/>
      <c r="PUH111" s="112"/>
      <c r="PUI111" s="112"/>
      <c r="PUJ111" s="112"/>
      <c r="PUK111" s="112"/>
      <c r="PUL111" s="112"/>
      <c r="PUM111" s="112"/>
      <c r="PUN111" s="112"/>
      <c r="PUO111" s="112"/>
      <c r="PUP111" s="112"/>
      <c r="PUQ111" s="112"/>
      <c r="PUR111" s="112"/>
      <c r="PUS111" s="112"/>
      <c r="PUT111" s="112"/>
      <c r="PUU111" s="112"/>
      <c r="PUV111" s="112"/>
      <c r="PUW111" s="112"/>
      <c r="PUX111" s="112"/>
      <c r="PUY111" s="112"/>
      <c r="PUZ111" s="112"/>
      <c r="PVA111" s="112"/>
      <c r="PVB111" s="112"/>
      <c r="PVC111" s="112"/>
      <c r="PVD111" s="112"/>
      <c r="PVE111" s="112"/>
      <c r="PVF111" s="112"/>
      <c r="PVG111" s="112"/>
      <c r="PVH111" s="112"/>
      <c r="PVI111" s="112"/>
      <c r="PVJ111" s="112"/>
      <c r="PVK111" s="112"/>
      <c r="PVL111" s="112"/>
      <c r="PVM111" s="112"/>
      <c r="PVN111" s="112"/>
      <c r="PVO111" s="112"/>
      <c r="PVP111" s="112"/>
      <c r="PVQ111" s="112"/>
      <c r="PVR111" s="112"/>
      <c r="PVS111" s="112"/>
      <c r="PVT111" s="112"/>
      <c r="PVU111" s="112"/>
      <c r="PVV111" s="112"/>
      <c r="PVW111" s="112"/>
      <c r="PVX111" s="112"/>
      <c r="PVY111" s="112"/>
      <c r="PVZ111" s="112"/>
      <c r="PWA111" s="112"/>
      <c r="PWB111" s="112"/>
      <c r="PWC111" s="112"/>
      <c r="PWD111" s="112"/>
      <c r="PWE111" s="112"/>
      <c r="PWF111" s="112"/>
      <c r="PWG111" s="112"/>
      <c r="PWH111" s="112"/>
      <c r="PWI111" s="112"/>
      <c r="PWJ111" s="112"/>
      <c r="PWK111" s="112"/>
      <c r="PWL111" s="112"/>
      <c r="PWM111" s="112"/>
      <c r="PWN111" s="112"/>
      <c r="PWO111" s="112"/>
      <c r="PWP111" s="112"/>
      <c r="PWQ111" s="112"/>
      <c r="PWR111" s="112"/>
      <c r="PWS111" s="112"/>
      <c r="PWT111" s="112"/>
      <c r="PWU111" s="112"/>
      <c r="PWV111" s="112"/>
      <c r="PWW111" s="112"/>
      <c r="PWX111" s="112"/>
      <c r="PWY111" s="112"/>
      <c r="PWZ111" s="112"/>
      <c r="PXA111" s="112"/>
      <c r="PXB111" s="112"/>
      <c r="PXC111" s="112"/>
      <c r="PXD111" s="112"/>
      <c r="PXE111" s="112"/>
      <c r="PXF111" s="112"/>
      <c r="PXG111" s="112"/>
      <c r="PXH111" s="112"/>
      <c r="PXI111" s="112"/>
      <c r="PXJ111" s="112"/>
      <c r="PXK111" s="112"/>
      <c r="PXL111" s="112"/>
      <c r="PXM111" s="112"/>
      <c r="PXN111" s="112"/>
      <c r="PXO111" s="112"/>
      <c r="PXP111" s="112"/>
      <c r="PXQ111" s="112"/>
      <c r="PXR111" s="112"/>
      <c r="PXS111" s="112"/>
      <c r="PXT111" s="112"/>
      <c r="PXU111" s="112"/>
      <c r="PXV111" s="112"/>
      <c r="PXW111" s="112"/>
      <c r="PXX111" s="112"/>
      <c r="PXY111" s="112"/>
      <c r="PXZ111" s="112"/>
      <c r="PYA111" s="112"/>
      <c r="PYB111" s="112"/>
      <c r="PYC111" s="112"/>
      <c r="PYD111" s="112"/>
      <c r="PYE111" s="112"/>
      <c r="PYF111" s="112"/>
      <c r="PYG111" s="112"/>
      <c r="PYH111" s="112"/>
      <c r="PYI111" s="112"/>
      <c r="PYJ111" s="112"/>
      <c r="PYK111" s="112"/>
      <c r="PYL111" s="112"/>
      <c r="PYM111" s="112"/>
      <c r="PYN111" s="112"/>
      <c r="PYO111" s="112"/>
      <c r="PYP111" s="112"/>
      <c r="PYQ111" s="112"/>
      <c r="PYR111" s="112"/>
      <c r="PYS111" s="112"/>
      <c r="PYT111" s="112"/>
      <c r="PYU111" s="112"/>
      <c r="PYV111" s="112"/>
      <c r="PYW111" s="112"/>
      <c r="PYX111" s="112"/>
      <c r="PYY111" s="112"/>
      <c r="PYZ111" s="112"/>
      <c r="PZA111" s="112"/>
      <c r="PZB111" s="112"/>
      <c r="PZC111" s="112"/>
      <c r="PZD111" s="112"/>
      <c r="PZE111" s="112"/>
      <c r="PZF111" s="112"/>
      <c r="PZG111" s="112"/>
      <c r="PZH111" s="112"/>
      <c r="PZI111" s="112"/>
      <c r="PZJ111" s="112"/>
      <c r="PZK111" s="112"/>
      <c r="PZL111" s="112"/>
      <c r="PZM111" s="112"/>
      <c r="PZN111" s="112"/>
      <c r="PZO111" s="112"/>
      <c r="PZP111" s="112"/>
      <c r="PZQ111" s="112"/>
      <c r="PZR111" s="112"/>
      <c r="PZS111" s="112"/>
      <c r="PZT111" s="112"/>
      <c r="PZU111" s="112"/>
      <c r="PZV111" s="112"/>
      <c r="PZW111" s="112"/>
      <c r="PZX111" s="112"/>
      <c r="PZY111" s="112"/>
      <c r="PZZ111" s="112"/>
      <c r="QAA111" s="112"/>
      <c r="QAB111" s="112"/>
      <c r="QAC111" s="112"/>
      <c r="QAD111" s="112"/>
      <c r="QAE111" s="112"/>
      <c r="QAF111" s="112"/>
      <c r="QAG111" s="112"/>
      <c r="QAH111" s="112"/>
      <c r="QAI111" s="112"/>
      <c r="QAJ111" s="112"/>
      <c r="QAK111" s="112"/>
      <c r="QAL111" s="112"/>
      <c r="QAM111" s="112"/>
      <c r="QAN111" s="112"/>
      <c r="QAO111" s="112"/>
      <c r="QAP111" s="112"/>
      <c r="QAQ111" s="112"/>
      <c r="QAR111" s="112"/>
      <c r="QAS111" s="112"/>
      <c r="QAT111" s="112"/>
      <c r="QAU111" s="112"/>
      <c r="QAV111" s="112"/>
      <c r="QAW111" s="112"/>
      <c r="QAX111" s="112"/>
      <c r="QAY111" s="112"/>
      <c r="QAZ111" s="112"/>
      <c r="QBA111" s="112"/>
      <c r="QBB111" s="112"/>
      <c r="QBC111" s="112"/>
      <c r="QBD111" s="112"/>
      <c r="QBE111" s="112"/>
      <c r="QBF111" s="112"/>
      <c r="QBG111" s="112"/>
      <c r="QBH111" s="112"/>
      <c r="QBI111" s="112"/>
      <c r="QBJ111" s="112"/>
      <c r="QBK111" s="112"/>
      <c r="QBL111" s="112"/>
      <c r="QBM111" s="112"/>
      <c r="QBN111" s="112"/>
      <c r="QBO111" s="112"/>
      <c r="QBP111" s="112"/>
      <c r="QBQ111" s="112"/>
      <c r="QBR111" s="112"/>
      <c r="QBS111" s="112"/>
      <c r="QBT111" s="112"/>
      <c r="QBU111" s="112"/>
      <c r="QBV111" s="112"/>
      <c r="QBW111" s="112"/>
      <c r="QBX111" s="112"/>
      <c r="QBY111" s="112"/>
      <c r="QBZ111" s="112"/>
      <c r="QCA111" s="112"/>
      <c r="QCB111" s="112"/>
      <c r="QCC111" s="112"/>
      <c r="QCD111" s="112"/>
      <c r="QCE111" s="112"/>
      <c r="QCF111" s="112"/>
      <c r="QCG111" s="112"/>
      <c r="QCH111" s="112"/>
      <c r="QCI111" s="112"/>
      <c r="QCJ111" s="112"/>
      <c r="QCK111" s="112"/>
      <c r="QCL111" s="112"/>
      <c r="QCM111" s="112"/>
      <c r="QCN111" s="112"/>
      <c r="QCO111" s="112"/>
      <c r="QCP111" s="112"/>
      <c r="QCQ111" s="112"/>
      <c r="QCR111" s="112"/>
      <c r="QCS111" s="112"/>
      <c r="QCT111" s="112"/>
      <c r="QCU111" s="112"/>
      <c r="QCV111" s="112"/>
      <c r="QCW111" s="112"/>
      <c r="QCX111" s="112"/>
      <c r="QCY111" s="112"/>
      <c r="QCZ111" s="112"/>
      <c r="QDA111" s="112"/>
      <c r="QDB111" s="112"/>
      <c r="QDC111" s="112"/>
      <c r="QDD111" s="112"/>
      <c r="QDE111" s="112"/>
      <c r="QDF111" s="112"/>
      <c r="QDG111" s="112"/>
      <c r="QDH111" s="112"/>
      <c r="QDI111" s="112"/>
      <c r="QDJ111" s="112"/>
      <c r="QDK111" s="112"/>
      <c r="QDL111" s="112"/>
      <c r="QDM111" s="112"/>
      <c r="QDN111" s="112"/>
      <c r="QDO111" s="112"/>
      <c r="QDP111" s="112"/>
      <c r="QDQ111" s="112"/>
      <c r="QDR111" s="112"/>
      <c r="QDS111" s="112"/>
      <c r="QDT111" s="112"/>
      <c r="QDU111" s="112"/>
      <c r="QDV111" s="112"/>
      <c r="QDW111" s="112"/>
      <c r="QDX111" s="112"/>
      <c r="QDY111" s="112"/>
      <c r="QDZ111" s="112"/>
      <c r="QEA111" s="112"/>
      <c r="QEB111" s="112"/>
      <c r="QEC111" s="112"/>
      <c r="QED111" s="112"/>
      <c r="QEE111" s="112"/>
      <c r="QEF111" s="112"/>
      <c r="QEG111" s="112"/>
      <c r="QEH111" s="112"/>
      <c r="QEI111" s="112"/>
      <c r="QEJ111" s="112"/>
      <c r="QEK111" s="112"/>
      <c r="QEL111" s="112"/>
      <c r="QEM111" s="112"/>
      <c r="QEN111" s="112"/>
      <c r="QEO111" s="112"/>
      <c r="QEP111" s="112"/>
      <c r="QEQ111" s="112"/>
      <c r="QER111" s="112"/>
      <c r="QES111" s="112"/>
      <c r="QET111" s="112"/>
      <c r="QEU111" s="112"/>
      <c r="QEV111" s="112"/>
      <c r="QEW111" s="112"/>
      <c r="QEX111" s="112"/>
      <c r="QEY111" s="112"/>
      <c r="QEZ111" s="112"/>
      <c r="QFA111" s="112"/>
      <c r="QFB111" s="112"/>
      <c r="QFC111" s="112"/>
      <c r="QFD111" s="112"/>
      <c r="QFE111" s="112"/>
      <c r="QFF111" s="112"/>
      <c r="QFG111" s="112"/>
      <c r="QFH111" s="112"/>
      <c r="QFI111" s="112"/>
      <c r="QFJ111" s="112"/>
      <c r="QFK111" s="112"/>
      <c r="QFL111" s="112"/>
      <c r="QFM111" s="112"/>
      <c r="QFN111" s="112"/>
      <c r="QFO111" s="112"/>
      <c r="QFP111" s="112"/>
      <c r="QFQ111" s="112"/>
      <c r="QFR111" s="112"/>
      <c r="QFS111" s="112"/>
      <c r="QFT111" s="112"/>
      <c r="QFU111" s="112"/>
      <c r="QFV111" s="112"/>
      <c r="QFW111" s="112"/>
      <c r="QFX111" s="112"/>
      <c r="QFY111" s="112"/>
      <c r="QFZ111" s="112"/>
      <c r="QGA111" s="112"/>
      <c r="QGB111" s="112"/>
      <c r="QGC111" s="112"/>
      <c r="QGD111" s="112"/>
      <c r="QGE111" s="112"/>
      <c r="QGF111" s="112"/>
      <c r="QGG111" s="112"/>
      <c r="QGH111" s="112"/>
      <c r="QGI111" s="112"/>
      <c r="QGJ111" s="112"/>
      <c r="QGK111" s="112"/>
      <c r="QGL111" s="112"/>
      <c r="QGM111" s="112"/>
      <c r="QGN111" s="112"/>
      <c r="QGO111" s="112"/>
      <c r="QGP111" s="112"/>
      <c r="QGQ111" s="112"/>
      <c r="QGR111" s="112"/>
      <c r="QGS111" s="112"/>
      <c r="QGT111" s="112"/>
      <c r="QGU111" s="112"/>
      <c r="QGV111" s="112"/>
      <c r="QGW111" s="112"/>
      <c r="QGX111" s="112"/>
      <c r="QGY111" s="112"/>
      <c r="QGZ111" s="112"/>
      <c r="QHA111" s="112"/>
      <c r="QHB111" s="112"/>
      <c r="QHC111" s="112"/>
      <c r="QHD111" s="112"/>
      <c r="QHE111" s="112"/>
      <c r="QHF111" s="112"/>
      <c r="QHG111" s="112"/>
      <c r="QHH111" s="112"/>
      <c r="QHI111" s="112"/>
      <c r="QHJ111" s="112"/>
      <c r="QHK111" s="112"/>
      <c r="QHL111" s="112"/>
      <c r="QHM111" s="112"/>
      <c r="QHN111" s="112"/>
      <c r="QHO111" s="112"/>
      <c r="QHP111" s="112"/>
      <c r="QHQ111" s="112"/>
      <c r="QHR111" s="112"/>
      <c r="QHS111" s="112"/>
      <c r="QHT111" s="112"/>
      <c r="QHU111" s="112"/>
      <c r="QHV111" s="112"/>
      <c r="QHW111" s="112"/>
      <c r="QHX111" s="112"/>
      <c r="QHY111" s="112"/>
      <c r="QHZ111" s="112"/>
      <c r="QIA111" s="112"/>
      <c r="QIB111" s="112"/>
      <c r="QIC111" s="112"/>
      <c r="QID111" s="112"/>
      <c r="QIE111" s="112"/>
      <c r="QIF111" s="112"/>
      <c r="QIG111" s="112"/>
      <c r="QIH111" s="112"/>
      <c r="QII111" s="112"/>
      <c r="QIJ111" s="112"/>
      <c r="QIK111" s="112"/>
      <c r="QIL111" s="112"/>
      <c r="QIM111" s="112"/>
      <c r="QIN111" s="112"/>
      <c r="QIO111" s="112"/>
      <c r="QIP111" s="112"/>
      <c r="QIQ111" s="112"/>
      <c r="QIR111" s="112"/>
      <c r="QIS111" s="112"/>
      <c r="QIT111" s="112"/>
      <c r="QIU111" s="112"/>
      <c r="QIV111" s="112"/>
      <c r="QIW111" s="112"/>
      <c r="QIX111" s="112"/>
      <c r="QIY111" s="112"/>
      <c r="QIZ111" s="112"/>
      <c r="QJA111" s="112"/>
      <c r="QJB111" s="112"/>
      <c r="QJC111" s="112"/>
      <c r="QJD111" s="112"/>
      <c r="QJE111" s="112"/>
      <c r="QJF111" s="112"/>
      <c r="QJG111" s="112"/>
      <c r="QJH111" s="112"/>
      <c r="QJI111" s="112"/>
      <c r="QJJ111" s="112"/>
      <c r="QJK111" s="112"/>
      <c r="QJL111" s="112"/>
      <c r="QJM111" s="112"/>
      <c r="QJN111" s="112"/>
      <c r="QJO111" s="112"/>
      <c r="QJP111" s="112"/>
      <c r="QJQ111" s="112"/>
      <c r="QJR111" s="112"/>
      <c r="QJS111" s="112"/>
      <c r="QJT111" s="112"/>
      <c r="QJU111" s="112"/>
      <c r="QJV111" s="112"/>
      <c r="QJW111" s="112"/>
      <c r="QJX111" s="112"/>
      <c r="QJY111" s="112"/>
      <c r="QJZ111" s="112"/>
      <c r="QKA111" s="112"/>
      <c r="QKB111" s="112"/>
      <c r="QKC111" s="112"/>
      <c r="QKD111" s="112"/>
      <c r="QKE111" s="112"/>
      <c r="QKF111" s="112"/>
      <c r="QKG111" s="112"/>
      <c r="QKH111" s="112"/>
      <c r="QKI111" s="112"/>
      <c r="QKJ111" s="112"/>
      <c r="QKK111" s="112"/>
      <c r="QKL111" s="112"/>
      <c r="QKM111" s="112"/>
      <c r="QKN111" s="112"/>
      <c r="QKO111" s="112"/>
      <c r="QKP111" s="112"/>
      <c r="QKQ111" s="112"/>
      <c r="QKR111" s="112"/>
      <c r="QKS111" s="112"/>
      <c r="QKT111" s="112"/>
      <c r="QKU111" s="112"/>
      <c r="QKV111" s="112"/>
      <c r="QKW111" s="112"/>
      <c r="QKX111" s="112"/>
      <c r="QKY111" s="112"/>
      <c r="QKZ111" s="112"/>
      <c r="QLA111" s="112"/>
      <c r="QLB111" s="112"/>
      <c r="QLC111" s="112"/>
      <c r="QLD111" s="112"/>
      <c r="QLE111" s="112"/>
      <c r="QLF111" s="112"/>
      <c r="QLG111" s="112"/>
      <c r="QLH111" s="112"/>
      <c r="QLI111" s="112"/>
      <c r="QLJ111" s="112"/>
      <c r="QLK111" s="112"/>
      <c r="QLL111" s="112"/>
      <c r="QLM111" s="112"/>
      <c r="QLN111" s="112"/>
      <c r="QLO111" s="112"/>
      <c r="QLP111" s="112"/>
      <c r="QLQ111" s="112"/>
      <c r="QLR111" s="112"/>
      <c r="QLS111" s="112"/>
      <c r="QLT111" s="112"/>
      <c r="QLU111" s="112"/>
      <c r="QLV111" s="112"/>
      <c r="QLW111" s="112"/>
      <c r="QLX111" s="112"/>
      <c r="QLY111" s="112"/>
      <c r="QLZ111" s="112"/>
      <c r="QMA111" s="112"/>
      <c r="QMB111" s="112"/>
      <c r="QMC111" s="112"/>
      <c r="QMD111" s="112"/>
      <c r="QME111" s="112"/>
      <c r="QMF111" s="112"/>
      <c r="QMG111" s="112"/>
      <c r="QMH111" s="112"/>
      <c r="QMI111" s="112"/>
      <c r="QMJ111" s="112"/>
      <c r="QMK111" s="112"/>
      <c r="QML111" s="112"/>
      <c r="QMM111" s="112"/>
      <c r="QMN111" s="112"/>
      <c r="QMO111" s="112"/>
      <c r="QMP111" s="112"/>
      <c r="QMQ111" s="112"/>
      <c r="QMR111" s="112"/>
      <c r="QMS111" s="112"/>
      <c r="QMT111" s="112"/>
      <c r="QMU111" s="112"/>
      <c r="QMV111" s="112"/>
      <c r="QMW111" s="112"/>
      <c r="QMX111" s="112"/>
      <c r="QMY111" s="112"/>
      <c r="QMZ111" s="112"/>
      <c r="QNA111" s="112"/>
      <c r="QNB111" s="112"/>
      <c r="QNC111" s="112"/>
      <c r="QND111" s="112"/>
      <c r="QNE111" s="112"/>
      <c r="QNF111" s="112"/>
      <c r="QNG111" s="112"/>
      <c r="QNH111" s="112"/>
      <c r="QNI111" s="112"/>
      <c r="QNJ111" s="112"/>
      <c r="QNK111" s="112"/>
      <c r="QNL111" s="112"/>
      <c r="QNM111" s="112"/>
      <c r="QNN111" s="112"/>
      <c r="QNO111" s="112"/>
      <c r="QNP111" s="112"/>
      <c r="QNQ111" s="112"/>
      <c r="QNR111" s="112"/>
      <c r="QNS111" s="112"/>
      <c r="QNT111" s="112"/>
      <c r="QNU111" s="112"/>
      <c r="QNV111" s="112"/>
      <c r="QNW111" s="112"/>
      <c r="QNX111" s="112"/>
      <c r="QNY111" s="112"/>
      <c r="QNZ111" s="112"/>
      <c r="QOA111" s="112"/>
      <c r="QOB111" s="112"/>
      <c r="QOC111" s="112"/>
      <c r="QOD111" s="112"/>
      <c r="QOE111" s="112"/>
      <c r="QOF111" s="112"/>
      <c r="QOG111" s="112"/>
      <c r="QOH111" s="112"/>
      <c r="QOI111" s="112"/>
      <c r="QOJ111" s="112"/>
      <c r="QOK111" s="112"/>
      <c r="QOL111" s="112"/>
      <c r="QOM111" s="112"/>
      <c r="QON111" s="112"/>
      <c r="QOO111" s="112"/>
      <c r="QOP111" s="112"/>
      <c r="QOQ111" s="112"/>
      <c r="QOR111" s="112"/>
      <c r="QOS111" s="112"/>
      <c r="QOT111" s="112"/>
      <c r="QOU111" s="112"/>
      <c r="QOV111" s="112"/>
      <c r="QOW111" s="112"/>
      <c r="QOX111" s="112"/>
      <c r="QOY111" s="112"/>
      <c r="QOZ111" s="112"/>
      <c r="QPA111" s="112"/>
      <c r="QPB111" s="112"/>
      <c r="QPC111" s="112"/>
      <c r="QPD111" s="112"/>
      <c r="QPE111" s="112"/>
      <c r="QPF111" s="112"/>
      <c r="QPG111" s="112"/>
      <c r="QPH111" s="112"/>
      <c r="QPI111" s="112"/>
      <c r="QPJ111" s="112"/>
      <c r="QPK111" s="112"/>
      <c r="QPL111" s="112"/>
      <c r="QPM111" s="112"/>
      <c r="QPN111" s="112"/>
      <c r="QPO111" s="112"/>
      <c r="QPP111" s="112"/>
      <c r="QPQ111" s="112"/>
      <c r="QPR111" s="112"/>
      <c r="QPS111" s="112"/>
      <c r="QPT111" s="112"/>
      <c r="QPU111" s="112"/>
      <c r="QPV111" s="112"/>
      <c r="QPW111" s="112"/>
      <c r="QPX111" s="112"/>
      <c r="QPY111" s="112"/>
      <c r="QPZ111" s="112"/>
      <c r="QQA111" s="112"/>
      <c r="QQB111" s="112"/>
      <c r="QQC111" s="112"/>
      <c r="QQD111" s="112"/>
      <c r="QQE111" s="112"/>
      <c r="QQF111" s="112"/>
      <c r="QQG111" s="112"/>
      <c r="QQH111" s="112"/>
      <c r="QQI111" s="112"/>
      <c r="QQJ111" s="112"/>
      <c r="QQK111" s="112"/>
      <c r="QQL111" s="112"/>
      <c r="QQM111" s="112"/>
      <c r="QQN111" s="112"/>
      <c r="QQO111" s="112"/>
      <c r="QQP111" s="112"/>
      <c r="QQQ111" s="112"/>
      <c r="QQR111" s="112"/>
      <c r="QQS111" s="112"/>
      <c r="QQT111" s="112"/>
      <c r="QQU111" s="112"/>
      <c r="QQV111" s="112"/>
      <c r="QQW111" s="112"/>
      <c r="QQX111" s="112"/>
      <c r="QQY111" s="112"/>
      <c r="QQZ111" s="112"/>
      <c r="QRA111" s="112"/>
      <c r="QRB111" s="112"/>
      <c r="QRC111" s="112"/>
      <c r="QRD111" s="112"/>
      <c r="QRE111" s="112"/>
      <c r="QRF111" s="112"/>
      <c r="QRG111" s="112"/>
      <c r="QRH111" s="112"/>
      <c r="QRI111" s="112"/>
      <c r="QRJ111" s="112"/>
      <c r="QRK111" s="112"/>
      <c r="QRL111" s="112"/>
      <c r="QRM111" s="112"/>
      <c r="QRN111" s="112"/>
      <c r="QRO111" s="112"/>
      <c r="QRP111" s="112"/>
      <c r="QRQ111" s="112"/>
      <c r="QRR111" s="112"/>
      <c r="QRS111" s="112"/>
      <c r="QRT111" s="112"/>
      <c r="QRU111" s="112"/>
      <c r="QRV111" s="112"/>
      <c r="QRW111" s="112"/>
      <c r="QRX111" s="112"/>
      <c r="QRY111" s="112"/>
      <c r="QRZ111" s="112"/>
      <c r="QSA111" s="112"/>
      <c r="QSB111" s="112"/>
      <c r="QSC111" s="112"/>
      <c r="QSD111" s="112"/>
      <c r="QSE111" s="112"/>
      <c r="QSF111" s="112"/>
      <c r="QSG111" s="112"/>
      <c r="QSH111" s="112"/>
      <c r="QSI111" s="112"/>
      <c r="QSJ111" s="112"/>
      <c r="QSK111" s="112"/>
      <c r="QSL111" s="112"/>
      <c r="QSM111" s="112"/>
      <c r="QSN111" s="112"/>
      <c r="QSO111" s="112"/>
      <c r="QSP111" s="112"/>
      <c r="QSQ111" s="112"/>
      <c r="QSR111" s="112"/>
      <c r="QSS111" s="112"/>
      <c r="QST111" s="112"/>
      <c r="QSU111" s="112"/>
      <c r="QSV111" s="112"/>
      <c r="QSW111" s="112"/>
      <c r="QSX111" s="112"/>
      <c r="QSY111" s="112"/>
      <c r="QSZ111" s="112"/>
      <c r="QTA111" s="112"/>
      <c r="QTB111" s="112"/>
      <c r="QTC111" s="112"/>
      <c r="QTD111" s="112"/>
      <c r="QTE111" s="112"/>
      <c r="QTF111" s="112"/>
      <c r="QTG111" s="112"/>
      <c r="QTH111" s="112"/>
      <c r="QTI111" s="112"/>
      <c r="QTJ111" s="112"/>
      <c r="QTK111" s="112"/>
      <c r="QTL111" s="112"/>
      <c r="QTM111" s="112"/>
      <c r="QTN111" s="112"/>
      <c r="QTO111" s="112"/>
      <c r="QTP111" s="112"/>
      <c r="QTQ111" s="112"/>
      <c r="QTR111" s="112"/>
      <c r="QTS111" s="112"/>
      <c r="QTT111" s="112"/>
      <c r="QTU111" s="112"/>
      <c r="QTV111" s="112"/>
      <c r="QTW111" s="112"/>
      <c r="QTX111" s="112"/>
      <c r="QTY111" s="112"/>
      <c r="QTZ111" s="112"/>
      <c r="QUA111" s="112"/>
      <c r="QUB111" s="112"/>
      <c r="QUC111" s="112"/>
      <c r="QUD111" s="112"/>
      <c r="QUE111" s="112"/>
      <c r="QUF111" s="112"/>
      <c r="QUG111" s="112"/>
      <c r="QUH111" s="112"/>
      <c r="QUI111" s="112"/>
      <c r="QUJ111" s="112"/>
      <c r="QUK111" s="112"/>
      <c r="QUL111" s="112"/>
      <c r="QUM111" s="112"/>
      <c r="QUN111" s="112"/>
      <c r="QUO111" s="112"/>
      <c r="QUP111" s="112"/>
      <c r="QUQ111" s="112"/>
      <c r="QUR111" s="112"/>
      <c r="QUS111" s="112"/>
      <c r="QUT111" s="112"/>
      <c r="QUU111" s="112"/>
      <c r="QUV111" s="112"/>
      <c r="QUW111" s="112"/>
      <c r="QUX111" s="112"/>
      <c r="QUY111" s="112"/>
      <c r="QUZ111" s="112"/>
      <c r="QVA111" s="112"/>
      <c r="QVB111" s="112"/>
      <c r="QVC111" s="112"/>
      <c r="QVD111" s="112"/>
      <c r="QVE111" s="112"/>
      <c r="QVF111" s="112"/>
      <c r="QVG111" s="112"/>
      <c r="QVH111" s="112"/>
      <c r="QVI111" s="112"/>
      <c r="QVJ111" s="112"/>
      <c r="QVK111" s="112"/>
      <c r="QVL111" s="112"/>
      <c r="QVM111" s="112"/>
      <c r="QVN111" s="112"/>
      <c r="QVO111" s="112"/>
      <c r="QVP111" s="112"/>
      <c r="QVQ111" s="112"/>
      <c r="QVR111" s="112"/>
      <c r="QVS111" s="112"/>
      <c r="QVT111" s="112"/>
      <c r="QVU111" s="112"/>
      <c r="QVV111" s="112"/>
      <c r="QVW111" s="112"/>
      <c r="QVX111" s="112"/>
      <c r="QVY111" s="112"/>
      <c r="QVZ111" s="112"/>
      <c r="QWA111" s="112"/>
      <c r="QWB111" s="112"/>
      <c r="QWC111" s="112"/>
      <c r="QWD111" s="112"/>
      <c r="QWE111" s="112"/>
      <c r="QWF111" s="112"/>
      <c r="QWG111" s="112"/>
      <c r="QWH111" s="112"/>
      <c r="QWI111" s="112"/>
      <c r="QWJ111" s="112"/>
      <c r="QWK111" s="112"/>
      <c r="QWL111" s="112"/>
      <c r="QWM111" s="112"/>
      <c r="QWN111" s="112"/>
      <c r="QWO111" s="112"/>
      <c r="QWP111" s="112"/>
      <c r="QWQ111" s="112"/>
      <c r="QWR111" s="112"/>
      <c r="QWS111" s="112"/>
      <c r="QWT111" s="112"/>
      <c r="QWU111" s="112"/>
      <c r="QWV111" s="112"/>
      <c r="QWW111" s="112"/>
      <c r="QWX111" s="112"/>
      <c r="QWY111" s="112"/>
      <c r="QWZ111" s="112"/>
      <c r="QXA111" s="112"/>
      <c r="QXB111" s="112"/>
      <c r="QXC111" s="112"/>
      <c r="QXD111" s="112"/>
      <c r="QXE111" s="112"/>
      <c r="QXF111" s="112"/>
      <c r="QXG111" s="112"/>
      <c r="QXH111" s="112"/>
      <c r="QXI111" s="112"/>
      <c r="QXJ111" s="112"/>
      <c r="QXK111" s="112"/>
      <c r="QXL111" s="112"/>
      <c r="QXM111" s="112"/>
      <c r="QXN111" s="112"/>
      <c r="QXO111" s="112"/>
      <c r="QXP111" s="112"/>
      <c r="QXQ111" s="112"/>
      <c r="QXR111" s="112"/>
      <c r="QXS111" s="112"/>
      <c r="QXT111" s="112"/>
      <c r="QXU111" s="112"/>
      <c r="QXV111" s="112"/>
      <c r="QXW111" s="112"/>
      <c r="QXX111" s="112"/>
      <c r="QXY111" s="112"/>
      <c r="QXZ111" s="112"/>
      <c r="QYA111" s="112"/>
      <c r="QYB111" s="112"/>
      <c r="QYC111" s="112"/>
      <c r="QYD111" s="112"/>
      <c r="QYE111" s="112"/>
      <c r="QYF111" s="112"/>
      <c r="QYG111" s="112"/>
      <c r="QYH111" s="112"/>
      <c r="QYI111" s="112"/>
      <c r="QYJ111" s="112"/>
      <c r="QYK111" s="112"/>
      <c r="QYL111" s="112"/>
      <c r="QYM111" s="112"/>
      <c r="QYN111" s="112"/>
      <c r="QYO111" s="112"/>
      <c r="QYP111" s="112"/>
      <c r="QYQ111" s="112"/>
      <c r="QYR111" s="112"/>
      <c r="QYS111" s="112"/>
      <c r="QYT111" s="112"/>
      <c r="QYU111" s="112"/>
      <c r="QYV111" s="112"/>
      <c r="QYW111" s="112"/>
      <c r="QYX111" s="112"/>
      <c r="QYY111" s="112"/>
      <c r="QYZ111" s="112"/>
      <c r="QZA111" s="112"/>
      <c r="QZB111" s="112"/>
      <c r="QZC111" s="112"/>
      <c r="QZD111" s="112"/>
      <c r="QZE111" s="112"/>
      <c r="QZF111" s="112"/>
      <c r="QZG111" s="112"/>
      <c r="QZH111" s="112"/>
      <c r="QZI111" s="112"/>
      <c r="QZJ111" s="112"/>
      <c r="QZK111" s="112"/>
      <c r="QZL111" s="112"/>
      <c r="QZM111" s="112"/>
      <c r="QZN111" s="112"/>
      <c r="QZO111" s="112"/>
      <c r="QZP111" s="112"/>
      <c r="QZQ111" s="112"/>
      <c r="QZR111" s="112"/>
      <c r="QZS111" s="112"/>
      <c r="QZT111" s="112"/>
      <c r="QZU111" s="112"/>
      <c r="QZV111" s="112"/>
      <c r="QZW111" s="112"/>
      <c r="QZX111" s="112"/>
      <c r="QZY111" s="112"/>
      <c r="QZZ111" s="112"/>
      <c r="RAA111" s="112"/>
      <c r="RAB111" s="112"/>
      <c r="RAC111" s="112"/>
      <c r="RAD111" s="112"/>
      <c r="RAE111" s="112"/>
      <c r="RAF111" s="112"/>
      <c r="RAG111" s="112"/>
      <c r="RAH111" s="112"/>
      <c r="RAI111" s="112"/>
      <c r="RAJ111" s="112"/>
      <c r="RAK111" s="112"/>
      <c r="RAL111" s="112"/>
      <c r="RAM111" s="112"/>
      <c r="RAN111" s="112"/>
      <c r="RAO111" s="112"/>
      <c r="RAP111" s="112"/>
      <c r="RAQ111" s="112"/>
      <c r="RAR111" s="112"/>
      <c r="RAS111" s="112"/>
      <c r="RAT111" s="112"/>
      <c r="RAU111" s="112"/>
      <c r="RAV111" s="112"/>
      <c r="RAW111" s="112"/>
      <c r="RAX111" s="112"/>
      <c r="RAY111" s="112"/>
      <c r="RAZ111" s="112"/>
      <c r="RBA111" s="112"/>
      <c r="RBB111" s="112"/>
      <c r="RBC111" s="112"/>
      <c r="RBD111" s="112"/>
      <c r="RBE111" s="112"/>
      <c r="RBF111" s="112"/>
      <c r="RBG111" s="112"/>
      <c r="RBH111" s="112"/>
      <c r="RBI111" s="112"/>
      <c r="RBJ111" s="112"/>
      <c r="RBK111" s="112"/>
      <c r="RBL111" s="112"/>
      <c r="RBM111" s="112"/>
      <c r="RBN111" s="112"/>
      <c r="RBO111" s="112"/>
      <c r="RBP111" s="112"/>
      <c r="RBQ111" s="112"/>
      <c r="RBR111" s="112"/>
      <c r="RBS111" s="112"/>
      <c r="RBT111" s="112"/>
      <c r="RBU111" s="112"/>
      <c r="RBV111" s="112"/>
      <c r="RBW111" s="112"/>
      <c r="RBX111" s="112"/>
      <c r="RBY111" s="112"/>
      <c r="RBZ111" s="112"/>
      <c r="RCA111" s="112"/>
      <c r="RCB111" s="112"/>
      <c r="RCC111" s="112"/>
      <c r="RCD111" s="112"/>
      <c r="RCE111" s="112"/>
      <c r="RCF111" s="112"/>
      <c r="RCG111" s="112"/>
      <c r="RCH111" s="112"/>
      <c r="RCI111" s="112"/>
      <c r="RCJ111" s="112"/>
      <c r="RCK111" s="112"/>
      <c r="RCL111" s="112"/>
      <c r="RCM111" s="112"/>
      <c r="RCN111" s="112"/>
      <c r="RCO111" s="112"/>
      <c r="RCP111" s="112"/>
      <c r="RCQ111" s="112"/>
      <c r="RCR111" s="112"/>
      <c r="RCS111" s="112"/>
      <c r="RCT111" s="112"/>
      <c r="RCU111" s="112"/>
      <c r="RCV111" s="112"/>
      <c r="RCW111" s="112"/>
      <c r="RCX111" s="112"/>
      <c r="RCY111" s="112"/>
      <c r="RCZ111" s="112"/>
      <c r="RDA111" s="112"/>
      <c r="RDB111" s="112"/>
      <c r="RDC111" s="112"/>
      <c r="RDD111" s="112"/>
      <c r="RDE111" s="112"/>
      <c r="RDF111" s="112"/>
      <c r="RDG111" s="112"/>
      <c r="RDH111" s="112"/>
      <c r="RDI111" s="112"/>
      <c r="RDJ111" s="112"/>
      <c r="RDK111" s="112"/>
      <c r="RDL111" s="112"/>
      <c r="RDM111" s="112"/>
      <c r="RDN111" s="112"/>
      <c r="RDO111" s="112"/>
      <c r="RDP111" s="112"/>
      <c r="RDQ111" s="112"/>
      <c r="RDR111" s="112"/>
      <c r="RDS111" s="112"/>
      <c r="RDT111" s="112"/>
      <c r="RDU111" s="112"/>
      <c r="RDV111" s="112"/>
      <c r="RDW111" s="112"/>
      <c r="RDX111" s="112"/>
      <c r="RDY111" s="112"/>
      <c r="RDZ111" s="112"/>
      <c r="REA111" s="112"/>
      <c r="REB111" s="112"/>
      <c r="REC111" s="112"/>
      <c r="RED111" s="112"/>
      <c r="REE111" s="112"/>
      <c r="REF111" s="112"/>
      <c r="REG111" s="112"/>
      <c r="REH111" s="112"/>
      <c r="REI111" s="112"/>
      <c r="REJ111" s="112"/>
      <c r="REK111" s="112"/>
      <c r="REL111" s="112"/>
      <c r="REM111" s="112"/>
      <c r="REN111" s="112"/>
      <c r="REO111" s="112"/>
      <c r="REP111" s="112"/>
      <c r="REQ111" s="112"/>
      <c r="RER111" s="112"/>
      <c r="RES111" s="112"/>
      <c r="RET111" s="112"/>
      <c r="REU111" s="112"/>
      <c r="REV111" s="112"/>
      <c r="REW111" s="112"/>
      <c r="REX111" s="112"/>
      <c r="REY111" s="112"/>
      <c r="REZ111" s="112"/>
      <c r="RFA111" s="112"/>
      <c r="RFB111" s="112"/>
      <c r="RFC111" s="112"/>
      <c r="RFD111" s="112"/>
      <c r="RFE111" s="112"/>
      <c r="RFF111" s="112"/>
      <c r="RFG111" s="112"/>
      <c r="RFH111" s="112"/>
      <c r="RFI111" s="112"/>
      <c r="RFJ111" s="112"/>
      <c r="RFK111" s="112"/>
      <c r="RFL111" s="112"/>
      <c r="RFM111" s="112"/>
      <c r="RFN111" s="112"/>
      <c r="RFO111" s="112"/>
      <c r="RFP111" s="112"/>
      <c r="RFQ111" s="112"/>
      <c r="RFR111" s="112"/>
      <c r="RFS111" s="112"/>
      <c r="RFT111" s="112"/>
      <c r="RFU111" s="112"/>
      <c r="RFV111" s="112"/>
      <c r="RFW111" s="112"/>
      <c r="RFX111" s="112"/>
      <c r="RFY111" s="112"/>
      <c r="RFZ111" s="112"/>
      <c r="RGA111" s="112"/>
      <c r="RGB111" s="112"/>
      <c r="RGC111" s="112"/>
      <c r="RGD111" s="112"/>
      <c r="RGE111" s="112"/>
      <c r="RGF111" s="112"/>
      <c r="RGG111" s="112"/>
      <c r="RGH111" s="112"/>
      <c r="RGI111" s="112"/>
      <c r="RGJ111" s="112"/>
      <c r="RGK111" s="112"/>
      <c r="RGL111" s="112"/>
      <c r="RGM111" s="112"/>
      <c r="RGN111" s="112"/>
      <c r="RGO111" s="112"/>
      <c r="RGP111" s="112"/>
      <c r="RGQ111" s="112"/>
      <c r="RGR111" s="112"/>
      <c r="RGS111" s="112"/>
      <c r="RGT111" s="112"/>
      <c r="RGU111" s="112"/>
      <c r="RGV111" s="112"/>
      <c r="RGW111" s="112"/>
      <c r="RGX111" s="112"/>
      <c r="RGY111" s="112"/>
      <c r="RGZ111" s="112"/>
      <c r="RHA111" s="112"/>
      <c r="RHB111" s="112"/>
      <c r="RHC111" s="112"/>
      <c r="RHD111" s="112"/>
      <c r="RHE111" s="112"/>
      <c r="RHF111" s="112"/>
      <c r="RHG111" s="112"/>
      <c r="RHH111" s="112"/>
      <c r="RHI111" s="112"/>
      <c r="RHJ111" s="112"/>
      <c r="RHK111" s="112"/>
      <c r="RHL111" s="112"/>
      <c r="RHM111" s="112"/>
      <c r="RHN111" s="112"/>
      <c r="RHO111" s="112"/>
      <c r="RHP111" s="112"/>
      <c r="RHQ111" s="112"/>
      <c r="RHR111" s="112"/>
      <c r="RHS111" s="112"/>
      <c r="RHT111" s="112"/>
      <c r="RHU111" s="112"/>
      <c r="RHV111" s="112"/>
      <c r="RHW111" s="112"/>
      <c r="RHX111" s="112"/>
      <c r="RHY111" s="112"/>
      <c r="RHZ111" s="112"/>
      <c r="RIA111" s="112"/>
      <c r="RIB111" s="112"/>
      <c r="RIC111" s="112"/>
      <c r="RID111" s="112"/>
      <c r="RIE111" s="112"/>
      <c r="RIF111" s="112"/>
      <c r="RIG111" s="112"/>
      <c r="RIH111" s="112"/>
      <c r="RII111" s="112"/>
      <c r="RIJ111" s="112"/>
      <c r="RIK111" s="112"/>
      <c r="RIL111" s="112"/>
      <c r="RIM111" s="112"/>
      <c r="RIN111" s="112"/>
      <c r="RIO111" s="112"/>
      <c r="RIP111" s="112"/>
      <c r="RIQ111" s="112"/>
      <c r="RIR111" s="112"/>
      <c r="RIS111" s="112"/>
      <c r="RIT111" s="112"/>
      <c r="RIU111" s="112"/>
      <c r="RIV111" s="112"/>
      <c r="RIW111" s="112"/>
      <c r="RIX111" s="112"/>
      <c r="RIY111" s="112"/>
      <c r="RIZ111" s="112"/>
      <c r="RJA111" s="112"/>
      <c r="RJB111" s="112"/>
      <c r="RJC111" s="112"/>
      <c r="RJD111" s="112"/>
      <c r="RJE111" s="112"/>
      <c r="RJF111" s="112"/>
      <c r="RJG111" s="112"/>
      <c r="RJH111" s="112"/>
      <c r="RJI111" s="112"/>
      <c r="RJJ111" s="112"/>
      <c r="RJK111" s="112"/>
      <c r="RJL111" s="112"/>
      <c r="RJM111" s="112"/>
      <c r="RJN111" s="112"/>
      <c r="RJO111" s="112"/>
      <c r="RJP111" s="112"/>
      <c r="RJQ111" s="112"/>
      <c r="RJR111" s="112"/>
      <c r="RJS111" s="112"/>
      <c r="RJT111" s="112"/>
      <c r="RJU111" s="112"/>
      <c r="RJV111" s="112"/>
      <c r="RJW111" s="112"/>
      <c r="RJX111" s="112"/>
      <c r="RJY111" s="112"/>
      <c r="RJZ111" s="112"/>
      <c r="RKA111" s="112"/>
      <c r="RKB111" s="112"/>
      <c r="RKC111" s="112"/>
      <c r="RKD111" s="112"/>
      <c r="RKE111" s="112"/>
      <c r="RKF111" s="112"/>
      <c r="RKG111" s="112"/>
      <c r="RKH111" s="112"/>
      <c r="RKI111" s="112"/>
      <c r="RKJ111" s="112"/>
      <c r="RKK111" s="112"/>
      <c r="RKL111" s="112"/>
      <c r="RKM111" s="112"/>
      <c r="RKN111" s="112"/>
      <c r="RKO111" s="112"/>
      <c r="RKP111" s="112"/>
      <c r="RKQ111" s="112"/>
      <c r="RKR111" s="112"/>
      <c r="RKS111" s="112"/>
      <c r="RKT111" s="112"/>
      <c r="RKU111" s="112"/>
      <c r="RKV111" s="112"/>
      <c r="RKW111" s="112"/>
      <c r="RKX111" s="112"/>
      <c r="RKY111" s="112"/>
      <c r="RKZ111" s="112"/>
      <c r="RLA111" s="112"/>
      <c r="RLB111" s="112"/>
      <c r="RLC111" s="112"/>
      <c r="RLD111" s="112"/>
      <c r="RLE111" s="112"/>
      <c r="RLF111" s="112"/>
      <c r="RLG111" s="112"/>
      <c r="RLH111" s="112"/>
      <c r="RLI111" s="112"/>
      <c r="RLJ111" s="112"/>
      <c r="RLK111" s="112"/>
      <c r="RLL111" s="112"/>
      <c r="RLM111" s="112"/>
      <c r="RLN111" s="112"/>
      <c r="RLO111" s="112"/>
      <c r="RLP111" s="112"/>
      <c r="RLQ111" s="112"/>
      <c r="RLR111" s="112"/>
      <c r="RLS111" s="112"/>
      <c r="RLT111" s="112"/>
      <c r="RLU111" s="112"/>
      <c r="RLV111" s="112"/>
      <c r="RLW111" s="112"/>
      <c r="RLX111" s="112"/>
      <c r="RLY111" s="112"/>
      <c r="RLZ111" s="112"/>
      <c r="RMA111" s="112"/>
      <c r="RMB111" s="112"/>
      <c r="RMC111" s="112"/>
      <c r="RMD111" s="112"/>
      <c r="RME111" s="112"/>
      <c r="RMF111" s="112"/>
      <c r="RMG111" s="112"/>
      <c r="RMH111" s="112"/>
      <c r="RMI111" s="112"/>
      <c r="RMJ111" s="112"/>
      <c r="RMK111" s="112"/>
      <c r="RML111" s="112"/>
      <c r="RMM111" s="112"/>
      <c r="RMN111" s="112"/>
      <c r="RMO111" s="112"/>
      <c r="RMP111" s="112"/>
      <c r="RMQ111" s="112"/>
      <c r="RMR111" s="112"/>
      <c r="RMS111" s="112"/>
      <c r="RMT111" s="112"/>
      <c r="RMU111" s="112"/>
      <c r="RMV111" s="112"/>
      <c r="RMW111" s="112"/>
      <c r="RMX111" s="112"/>
      <c r="RMY111" s="112"/>
      <c r="RMZ111" s="112"/>
      <c r="RNA111" s="112"/>
      <c r="RNB111" s="112"/>
      <c r="RNC111" s="112"/>
      <c r="RND111" s="112"/>
      <c r="RNE111" s="112"/>
      <c r="RNF111" s="112"/>
      <c r="RNG111" s="112"/>
      <c r="RNH111" s="112"/>
      <c r="RNI111" s="112"/>
      <c r="RNJ111" s="112"/>
      <c r="RNK111" s="112"/>
      <c r="RNL111" s="112"/>
      <c r="RNM111" s="112"/>
      <c r="RNN111" s="112"/>
      <c r="RNO111" s="112"/>
      <c r="RNP111" s="112"/>
      <c r="RNQ111" s="112"/>
      <c r="RNR111" s="112"/>
      <c r="RNS111" s="112"/>
      <c r="RNT111" s="112"/>
      <c r="RNU111" s="112"/>
      <c r="RNV111" s="112"/>
      <c r="RNW111" s="112"/>
      <c r="RNX111" s="112"/>
      <c r="RNY111" s="112"/>
      <c r="RNZ111" s="112"/>
      <c r="ROA111" s="112"/>
      <c r="ROB111" s="112"/>
      <c r="ROC111" s="112"/>
      <c r="ROD111" s="112"/>
      <c r="ROE111" s="112"/>
      <c r="ROF111" s="112"/>
      <c r="ROG111" s="112"/>
      <c r="ROH111" s="112"/>
      <c r="ROI111" s="112"/>
      <c r="ROJ111" s="112"/>
      <c r="ROK111" s="112"/>
      <c r="ROL111" s="112"/>
      <c r="ROM111" s="112"/>
      <c r="RON111" s="112"/>
      <c r="ROO111" s="112"/>
      <c r="ROP111" s="112"/>
      <c r="ROQ111" s="112"/>
      <c r="ROR111" s="112"/>
      <c r="ROS111" s="112"/>
      <c r="ROT111" s="112"/>
      <c r="ROU111" s="112"/>
      <c r="ROV111" s="112"/>
      <c r="ROW111" s="112"/>
      <c r="ROX111" s="112"/>
      <c r="ROY111" s="112"/>
      <c r="ROZ111" s="112"/>
      <c r="RPA111" s="112"/>
      <c r="RPB111" s="112"/>
      <c r="RPC111" s="112"/>
      <c r="RPD111" s="112"/>
      <c r="RPE111" s="112"/>
      <c r="RPF111" s="112"/>
      <c r="RPG111" s="112"/>
      <c r="RPH111" s="112"/>
      <c r="RPI111" s="112"/>
      <c r="RPJ111" s="112"/>
      <c r="RPK111" s="112"/>
      <c r="RPL111" s="112"/>
      <c r="RPM111" s="112"/>
      <c r="RPN111" s="112"/>
      <c r="RPO111" s="112"/>
      <c r="RPP111" s="112"/>
      <c r="RPQ111" s="112"/>
      <c r="RPR111" s="112"/>
      <c r="RPS111" s="112"/>
      <c r="RPT111" s="112"/>
      <c r="RPU111" s="112"/>
      <c r="RPV111" s="112"/>
      <c r="RPW111" s="112"/>
      <c r="RPX111" s="112"/>
      <c r="RPY111" s="112"/>
      <c r="RPZ111" s="112"/>
      <c r="RQA111" s="112"/>
      <c r="RQB111" s="112"/>
      <c r="RQC111" s="112"/>
      <c r="RQD111" s="112"/>
      <c r="RQE111" s="112"/>
      <c r="RQF111" s="112"/>
      <c r="RQG111" s="112"/>
      <c r="RQH111" s="112"/>
      <c r="RQI111" s="112"/>
      <c r="RQJ111" s="112"/>
      <c r="RQK111" s="112"/>
      <c r="RQL111" s="112"/>
      <c r="RQM111" s="112"/>
      <c r="RQN111" s="112"/>
      <c r="RQO111" s="112"/>
      <c r="RQP111" s="112"/>
      <c r="RQQ111" s="112"/>
      <c r="RQR111" s="112"/>
      <c r="RQS111" s="112"/>
      <c r="RQT111" s="112"/>
      <c r="RQU111" s="112"/>
      <c r="RQV111" s="112"/>
      <c r="RQW111" s="112"/>
      <c r="RQX111" s="112"/>
      <c r="RQY111" s="112"/>
      <c r="RQZ111" s="112"/>
      <c r="RRA111" s="112"/>
      <c r="RRB111" s="112"/>
      <c r="RRC111" s="112"/>
      <c r="RRD111" s="112"/>
      <c r="RRE111" s="112"/>
      <c r="RRF111" s="112"/>
      <c r="RRG111" s="112"/>
      <c r="RRH111" s="112"/>
      <c r="RRI111" s="112"/>
      <c r="RRJ111" s="112"/>
      <c r="RRK111" s="112"/>
      <c r="RRL111" s="112"/>
      <c r="RRM111" s="112"/>
      <c r="RRN111" s="112"/>
      <c r="RRO111" s="112"/>
      <c r="RRP111" s="112"/>
      <c r="RRQ111" s="112"/>
      <c r="RRR111" s="112"/>
      <c r="RRS111" s="112"/>
      <c r="RRT111" s="112"/>
      <c r="RRU111" s="112"/>
      <c r="RRV111" s="112"/>
      <c r="RRW111" s="112"/>
      <c r="RRX111" s="112"/>
      <c r="RRY111" s="112"/>
      <c r="RRZ111" s="112"/>
      <c r="RSA111" s="112"/>
      <c r="RSB111" s="112"/>
      <c r="RSC111" s="112"/>
      <c r="RSD111" s="112"/>
      <c r="RSE111" s="112"/>
      <c r="RSF111" s="112"/>
      <c r="RSG111" s="112"/>
      <c r="RSH111" s="112"/>
      <c r="RSI111" s="112"/>
      <c r="RSJ111" s="112"/>
      <c r="RSK111" s="112"/>
      <c r="RSL111" s="112"/>
      <c r="RSM111" s="112"/>
      <c r="RSN111" s="112"/>
      <c r="RSO111" s="112"/>
      <c r="RSP111" s="112"/>
      <c r="RSQ111" s="112"/>
      <c r="RSR111" s="112"/>
      <c r="RSS111" s="112"/>
      <c r="RST111" s="112"/>
      <c r="RSU111" s="112"/>
      <c r="RSV111" s="112"/>
      <c r="RSW111" s="112"/>
      <c r="RSX111" s="112"/>
      <c r="RSY111" s="112"/>
      <c r="RSZ111" s="112"/>
      <c r="RTA111" s="112"/>
      <c r="RTB111" s="112"/>
      <c r="RTC111" s="112"/>
      <c r="RTD111" s="112"/>
      <c r="RTE111" s="112"/>
      <c r="RTF111" s="112"/>
      <c r="RTG111" s="112"/>
      <c r="RTH111" s="112"/>
      <c r="RTI111" s="112"/>
      <c r="RTJ111" s="112"/>
      <c r="RTK111" s="112"/>
      <c r="RTL111" s="112"/>
      <c r="RTM111" s="112"/>
      <c r="RTN111" s="112"/>
      <c r="RTO111" s="112"/>
      <c r="RTP111" s="112"/>
      <c r="RTQ111" s="112"/>
      <c r="RTR111" s="112"/>
      <c r="RTS111" s="112"/>
      <c r="RTT111" s="112"/>
      <c r="RTU111" s="112"/>
      <c r="RTV111" s="112"/>
      <c r="RTW111" s="112"/>
      <c r="RTX111" s="112"/>
      <c r="RTY111" s="112"/>
      <c r="RTZ111" s="112"/>
      <c r="RUA111" s="112"/>
      <c r="RUB111" s="112"/>
      <c r="RUC111" s="112"/>
      <c r="RUD111" s="112"/>
      <c r="RUE111" s="112"/>
      <c r="RUF111" s="112"/>
      <c r="RUG111" s="112"/>
      <c r="RUH111" s="112"/>
      <c r="RUI111" s="112"/>
      <c r="RUJ111" s="112"/>
      <c r="RUK111" s="112"/>
      <c r="RUL111" s="112"/>
      <c r="RUM111" s="112"/>
      <c r="RUN111" s="112"/>
      <c r="RUO111" s="112"/>
      <c r="RUP111" s="112"/>
      <c r="RUQ111" s="112"/>
      <c r="RUR111" s="112"/>
      <c r="RUS111" s="112"/>
      <c r="RUT111" s="112"/>
      <c r="RUU111" s="112"/>
      <c r="RUV111" s="112"/>
      <c r="RUW111" s="112"/>
      <c r="RUX111" s="112"/>
      <c r="RUY111" s="112"/>
      <c r="RUZ111" s="112"/>
      <c r="RVA111" s="112"/>
      <c r="RVB111" s="112"/>
      <c r="RVC111" s="112"/>
      <c r="RVD111" s="112"/>
      <c r="RVE111" s="112"/>
      <c r="RVF111" s="112"/>
      <c r="RVG111" s="112"/>
      <c r="RVH111" s="112"/>
      <c r="RVI111" s="112"/>
      <c r="RVJ111" s="112"/>
      <c r="RVK111" s="112"/>
      <c r="RVL111" s="112"/>
      <c r="RVM111" s="112"/>
      <c r="RVN111" s="112"/>
      <c r="RVO111" s="112"/>
      <c r="RVP111" s="112"/>
      <c r="RVQ111" s="112"/>
      <c r="RVR111" s="112"/>
      <c r="RVS111" s="112"/>
      <c r="RVT111" s="112"/>
      <c r="RVU111" s="112"/>
      <c r="RVV111" s="112"/>
      <c r="RVW111" s="112"/>
      <c r="RVX111" s="112"/>
      <c r="RVY111" s="112"/>
      <c r="RVZ111" s="112"/>
      <c r="RWA111" s="112"/>
      <c r="RWB111" s="112"/>
      <c r="RWC111" s="112"/>
      <c r="RWD111" s="112"/>
      <c r="RWE111" s="112"/>
      <c r="RWF111" s="112"/>
      <c r="RWG111" s="112"/>
      <c r="RWH111" s="112"/>
      <c r="RWI111" s="112"/>
      <c r="RWJ111" s="112"/>
      <c r="RWK111" s="112"/>
      <c r="RWL111" s="112"/>
      <c r="RWM111" s="112"/>
      <c r="RWN111" s="112"/>
      <c r="RWO111" s="112"/>
      <c r="RWP111" s="112"/>
      <c r="RWQ111" s="112"/>
      <c r="RWR111" s="112"/>
      <c r="RWS111" s="112"/>
      <c r="RWT111" s="112"/>
      <c r="RWU111" s="112"/>
      <c r="RWV111" s="112"/>
      <c r="RWW111" s="112"/>
      <c r="RWX111" s="112"/>
      <c r="RWY111" s="112"/>
      <c r="RWZ111" s="112"/>
      <c r="RXA111" s="112"/>
      <c r="RXB111" s="112"/>
      <c r="RXC111" s="112"/>
      <c r="RXD111" s="112"/>
      <c r="RXE111" s="112"/>
      <c r="RXF111" s="112"/>
      <c r="RXG111" s="112"/>
      <c r="RXH111" s="112"/>
      <c r="RXI111" s="112"/>
      <c r="RXJ111" s="112"/>
      <c r="RXK111" s="112"/>
      <c r="RXL111" s="112"/>
      <c r="RXM111" s="112"/>
      <c r="RXN111" s="112"/>
      <c r="RXO111" s="112"/>
      <c r="RXP111" s="112"/>
      <c r="RXQ111" s="112"/>
      <c r="RXR111" s="112"/>
      <c r="RXS111" s="112"/>
      <c r="RXT111" s="112"/>
      <c r="RXU111" s="112"/>
      <c r="RXV111" s="112"/>
      <c r="RXW111" s="112"/>
      <c r="RXX111" s="112"/>
      <c r="RXY111" s="112"/>
      <c r="RXZ111" s="112"/>
      <c r="RYA111" s="112"/>
      <c r="RYB111" s="112"/>
      <c r="RYC111" s="112"/>
      <c r="RYD111" s="112"/>
      <c r="RYE111" s="112"/>
      <c r="RYF111" s="112"/>
      <c r="RYG111" s="112"/>
      <c r="RYH111" s="112"/>
      <c r="RYI111" s="112"/>
      <c r="RYJ111" s="112"/>
      <c r="RYK111" s="112"/>
      <c r="RYL111" s="112"/>
      <c r="RYM111" s="112"/>
      <c r="RYN111" s="112"/>
      <c r="RYO111" s="112"/>
      <c r="RYP111" s="112"/>
      <c r="RYQ111" s="112"/>
      <c r="RYR111" s="112"/>
      <c r="RYS111" s="112"/>
      <c r="RYT111" s="112"/>
      <c r="RYU111" s="112"/>
      <c r="RYV111" s="112"/>
      <c r="RYW111" s="112"/>
      <c r="RYX111" s="112"/>
      <c r="RYY111" s="112"/>
      <c r="RYZ111" s="112"/>
      <c r="RZA111" s="112"/>
      <c r="RZB111" s="112"/>
      <c r="RZC111" s="112"/>
      <c r="RZD111" s="112"/>
      <c r="RZE111" s="112"/>
      <c r="RZF111" s="112"/>
      <c r="RZG111" s="112"/>
      <c r="RZH111" s="112"/>
      <c r="RZI111" s="112"/>
      <c r="RZJ111" s="112"/>
      <c r="RZK111" s="112"/>
      <c r="RZL111" s="112"/>
      <c r="RZM111" s="112"/>
      <c r="RZN111" s="112"/>
      <c r="RZO111" s="112"/>
      <c r="RZP111" s="112"/>
      <c r="RZQ111" s="112"/>
      <c r="RZR111" s="112"/>
      <c r="RZS111" s="112"/>
      <c r="RZT111" s="112"/>
      <c r="RZU111" s="112"/>
      <c r="RZV111" s="112"/>
      <c r="RZW111" s="112"/>
      <c r="RZX111" s="112"/>
      <c r="RZY111" s="112"/>
      <c r="RZZ111" s="112"/>
      <c r="SAA111" s="112"/>
      <c r="SAB111" s="112"/>
      <c r="SAC111" s="112"/>
      <c r="SAD111" s="112"/>
      <c r="SAE111" s="112"/>
      <c r="SAF111" s="112"/>
      <c r="SAG111" s="112"/>
      <c r="SAH111" s="112"/>
      <c r="SAI111" s="112"/>
      <c r="SAJ111" s="112"/>
      <c r="SAK111" s="112"/>
      <c r="SAL111" s="112"/>
      <c r="SAM111" s="112"/>
      <c r="SAN111" s="112"/>
      <c r="SAO111" s="112"/>
      <c r="SAP111" s="112"/>
      <c r="SAQ111" s="112"/>
      <c r="SAR111" s="112"/>
      <c r="SAS111" s="112"/>
      <c r="SAT111" s="112"/>
      <c r="SAU111" s="112"/>
      <c r="SAV111" s="112"/>
      <c r="SAW111" s="112"/>
      <c r="SAX111" s="112"/>
      <c r="SAY111" s="112"/>
      <c r="SAZ111" s="112"/>
      <c r="SBA111" s="112"/>
      <c r="SBB111" s="112"/>
      <c r="SBC111" s="112"/>
      <c r="SBD111" s="112"/>
      <c r="SBE111" s="112"/>
      <c r="SBF111" s="112"/>
      <c r="SBG111" s="112"/>
      <c r="SBH111" s="112"/>
      <c r="SBI111" s="112"/>
      <c r="SBJ111" s="112"/>
      <c r="SBK111" s="112"/>
      <c r="SBL111" s="112"/>
      <c r="SBM111" s="112"/>
      <c r="SBN111" s="112"/>
      <c r="SBO111" s="112"/>
      <c r="SBP111" s="112"/>
      <c r="SBQ111" s="112"/>
      <c r="SBR111" s="112"/>
      <c r="SBS111" s="112"/>
      <c r="SBT111" s="112"/>
      <c r="SBU111" s="112"/>
      <c r="SBV111" s="112"/>
      <c r="SBW111" s="112"/>
      <c r="SBX111" s="112"/>
      <c r="SBY111" s="112"/>
      <c r="SBZ111" s="112"/>
      <c r="SCA111" s="112"/>
      <c r="SCB111" s="112"/>
      <c r="SCC111" s="112"/>
      <c r="SCD111" s="112"/>
      <c r="SCE111" s="112"/>
      <c r="SCF111" s="112"/>
      <c r="SCG111" s="112"/>
      <c r="SCH111" s="112"/>
      <c r="SCI111" s="112"/>
      <c r="SCJ111" s="112"/>
      <c r="SCK111" s="112"/>
      <c r="SCL111" s="112"/>
      <c r="SCM111" s="112"/>
      <c r="SCN111" s="112"/>
      <c r="SCO111" s="112"/>
      <c r="SCP111" s="112"/>
      <c r="SCQ111" s="112"/>
      <c r="SCR111" s="112"/>
      <c r="SCS111" s="112"/>
      <c r="SCT111" s="112"/>
      <c r="SCU111" s="112"/>
      <c r="SCV111" s="112"/>
      <c r="SCW111" s="112"/>
      <c r="SCX111" s="112"/>
      <c r="SCY111" s="112"/>
      <c r="SCZ111" s="112"/>
      <c r="SDA111" s="112"/>
      <c r="SDB111" s="112"/>
      <c r="SDC111" s="112"/>
      <c r="SDD111" s="112"/>
      <c r="SDE111" s="112"/>
      <c r="SDF111" s="112"/>
      <c r="SDG111" s="112"/>
      <c r="SDH111" s="112"/>
      <c r="SDI111" s="112"/>
      <c r="SDJ111" s="112"/>
      <c r="SDK111" s="112"/>
      <c r="SDL111" s="112"/>
      <c r="SDM111" s="112"/>
      <c r="SDN111" s="112"/>
      <c r="SDO111" s="112"/>
      <c r="SDP111" s="112"/>
      <c r="SDQ111" s="112"/>
      <c r="SDR111" s="112"/>
      <c r="SDS111" s="112"/>
      <c r="SDT111" s="112"/>
      <c r="SDU111" s="112"/>
      <c r="SDV111" s="112"/>
      <c r="SDW111" s="112"/>
      <c r="SDX111" s="112"/>
      <c r="SDY111" s="112"/>
      <c r="SDZ111" s="112"/>
      <c r="SEA111" s="112"/>
      <c r="SEB111" s="112"/>
      <c r="SEC111" s="112"/>
      <c r="SED111" s="112"/>
      <c r="SEE111" s="112"/>
      <c r="SEF111" s="112"/>
      <c r="SEG111" s="112"/>
      <c r="SEH111" s="112"/>
      <c r="SEI111" s="112"/>
      <c r="SEJ111" s="112"/>
      <c r="SEK111" s="112"/>
      <c r="SEL111" s="112"/>
      <c r="SEM111" s="112"/>
      <c r="SEN111" s="112"/>
      <c r="SEO111" s="112"/>
      <c r="SEP111" s="112"/>
      <c r="SEQ111" s="112"/>
      <c r="SER111" s="112"/>
      <c r="SES111" s="112"/>
      <c r="SET111" s="112"/>
      <c r="SEU111" s="112"/>
      <c r="SEV111" s="112"/>
      <c r="SEW111" s="112"/>
      <c r="SEX111" s="112"/>
      <c r="SEY111" s="112"/>
      <c r="SEZ111" s="112"/>
      <c r="SFA111" s="112"/>
      <c r="SFB111" s="112"/>
      <c r="SFC111" s="112"/>
      <c r="SFD111" s="112"/>
      <c r="SFE111" s="112"/>
      <c r="SFF111" s="112"/>
      <c r="SFG111" s="112"/>
      <c r="SFH111" s="112"/>
      <c r="SFI111" s="112"/>
      <c r="SFJ111" s="112"/>
      <c r="SFK111" s="112"/>
      <c r="SFL111" s="112"/>
      <c r="SFM111" s="112"/>
      <c r="SFN111" s="112"/>
      <c r="SFO111" s="112"/>
      <c r="SFP111" s="112"/>
      <c r="SFQ111" s="112"/>
      <c r="SFR111" s="112"/>
      <c r="SFS111" s="112"/>
      <c r="SFT111" s="112"/>
      <c r="SFU111" s="112"/>
      <c r="SFV111" s="112"/>
      <c r="SFW111" s="112"/>
      <c r="SFX111" s="112"/>
      <c r="SFY111" s="112"/>
      <c r="SFZ111" s="112"/>
      <c r="SGA111" s="112"/>
      <c r="SGB111" s="112"/>
      <c r="SGC111" s="112"/>
      <c r="SGD111" s="112"/>
      <c r="SGE111" s="112"/>
      <c r="SGF111" s="112"/>
      <c r="SGG111" s="112"/>
      <c r="SGH111" s="112"/>
      <c r="SGI111" s="112"/>
      <c r="SGJ111" s="112"/>
      <c r="SGK111" s="112"/>
      <c r="SGL111" s="112"/>
      <c r="SGM111" s="112"/>
      <c r="SGN111" s="112"/>
      <c r="SGO111" s="112"/>
      <c r="SGP111" s="112"/>
      <c r="SGQ111" s="112"/>
      <c r="SGR111" s="112"/>
      <c r="SGS111" s="112"/>
      <c r="SGT111" s="112"/>
      <c r="SGU111" s="112"/>
      <c r="SGV111" s="112"/>
      <c r="SGW111" s="112"/>
      <c r="SGX111" s="112"/>
      <c r="SGY111" s="112"/>
      <c r="SGZ111" s="112"/>
      <c r="SHA111" s="112"/>
      <c r="SHB111" s="112"/>
      <c r="SHC111" s="112"/>
      <c r="SHD111" s="112"/>
      <c r="SHE111" s="112"/>
      <c r="SHF111" s="112"/>
      <c r="SHG111" s="112"/>
      <c r="SHH111" s="112"/>
      <c r="SHI111" s="112"/>
      <c r="SHJ111" s="112"/>
      <c r="SHK111" s="112"/>
      <c r="SHL111" s="112"/>
      <c r="SHM111" s="112"/>
      <c r="SHN111" s="112"/>
      <c r="SHO111" s="112"/>
      <c r="SHP111" s="112"/>
      <c r="SHQ111" s="112"/>
      <c r="SHR111" s="112"/>
      <c r="SHS111" s="112"/>
      <c r="SHT111" s="112"/>
      <c r="SHU111" s="112"/>
      <c r="SHV111" s="112"/>
      <c r="SHW111" s="112"/>
      <c r="SHX111" s="112"/>
      <c r="SHY111" s="112"/>
      <c r="SHZ111" s="112"/>
      <c r="SIA111" s="112"/>
      <c r="SIB111" s="112"/>
      <c r="SIC111" s="112"/>
      <c r="SID111" s="112"/>
      <c r="SIE111" s="112"/>
      <c r="SIF111" s="112"/>
      <c r="SIG111" s="112"/>
      <c r="SIH111" s="112"/>
      <c r="SII111" s="112"/>
      <c r="SIJ111" s="112"/>
      <c r="SIK111" s="112"/>
      <c r="SIL111" s="112"/>
      <c r="SIM111" s="112"/>
      <c r="SIN111" s="112"/>
      <c r="SIO111" s="112"/>
      <c r="SIP111" s="112"/>
      <c r="SIQ111" s="112"/>
      <c r="SIR111" s="112"/>
      <c r="SIS111" s="112"/>
      <c r="SIT111" s="112"/>
      <c r="SIU111" s="112"/>
      <c r="SIV111" s="112"/>
      <c r="SIW111" s="112"/>
      <c r="SIX111" s="112"/>
      <c r="SIY111" s="112"/>
      <c r="SIZ111" s="112"/>
      <c r="SJA111" s="112"/>
      <c r="SJB111" s="112"/>
      <c r="SJC111" s="112"/>
      <c r="SJD111" s="112"/>
      <c r="SJE111" s="112"/>
      <c r="SJF111" s="112"/>
      <c r="SJG111" s="112"/>
      <c r="SJH111" s="112"/>
      <c r="SJI111" s="112"/>
      <c r="SJJ111" s="112"/>
      <c r="SJK111" s="112"/>
      <c r="SJL111" s="112"/>
      <c r="SJM111" s="112"/>
      <c r="SJN111" s="112"/>
      <c r="SJO111" s="112"/>
      <c r="SJP111" s="112"/>
      <c r="SJQ111" s="112"/>
      <c r="SJR111" s="112"/>
      <c r="SJS111" s="112"/>
      <c r="SJT111" s="112"/>
      <c r="SJU111" s="112"/>
      <c r="SJV111" s="112"/>
      <c r="SJW111" s="112"/>
      <c r="SJX111" s="112"/>
      <c r="SJY111" s="112"/>
      <c r="SJZ111" s="112"/>
      <c r="SKA111" s="112"/>
      <c r="SKB111" s="112"/>
      <c r="SKC111" s="112"/>
      <c r="SKD111" s="112"/>
      <c r="SKE111" s="112"/>
      <c r="SKF111" s="112"/>
      <c r="SKG111" s="112"/>
      <c r="SKH111" s="112"/>
      <c r="SKI111" s="112"/>
      <c r="SKJ111" s="112"/>
      <c r="SKK111" s="112"/>
      <c r="SKL111" s="112"/>
      <c r="SKM111" s="112"/>
      <c r="SKN111" s="112"/>
      <c r="SKO111" s="112"/>
      <c r="SKP111" s="112"/>
      <c r="SKQ111" s="112"/>
      <c r="SKR111" s="112"/>
      <c r="SKS111" s="112"/>
      <c r="SKT111" s="112"/>
      <c r="SKU111" s="112"/>
      <c r="SKV111" s="112"/>
      <c r="SKW111" s="112"/>
      <c r="SKX111" s="112"/>
      <c r="SKY111" s="112"/>
      <c r="SKZ111" s="112"/>
      <c r="SLA111" s="112"/>
      <c r="SLB111" s="112"/>
      <c r="SLC111" s="112"/>
      <c r="SLD111" s="112"/>
      <c r="SLE111" s="112"/>
      <c r="SLF111" s="112"/>
      <c r="SLG111" s="112"/>
      <c r="SLH111" s="112"/>
      <c r="SLI111" s="112"/>
      <c r="SLJ111" s="112"/>
      <c r="SLK111" s="112"/>
      <c r="SLL111" s="112"/>
      <c r="SLM111" s="112"/>
      <c r="SLN111" s="112"/>
      <c r="SLO111" s="112"/>
      <c r="SLP111" s="112"/>
      <c r="SLQ111" s="112"/>
      <c r="SLR111" s="112"/>
      <c r="SLS111" s="112"/>
      <c r="SLT111" s="112"/>
      <c r="SLU111" s="112"/>
      <c r="SLV111" s="112"/>
      <c r="SLW111" s="112"/>
      <c r="SLX111" s="112"/>
      <c r="SLY111" s="112"/>
      <c r="SLZ111" s="112"/>
      <c r="SMA111" s="112"/>
      <c r="SMB111" s="112"/>
      <c r="SMC111" s="112"/>
      <c r="SMD111" s="112"/>
      <c r="SME111" s="112"/>
      <c r="SMF111" s="112"/>
      <c r="SMG111" s="112"/>
      <c r="SMH111" s="112"/>
      <c r="SMI111" s="112"/>
      <c r="SMJ111" s="112"/>
      <c r="SMK111" s="112"/>
      <c r="SML111" s="112"/>
      <c r="SMM111" s="112"/>
      <c r="SMN111" s="112"/>
      <c r="SMO111" s="112"/>
      <c r="SMP111" s="112"/>
      <c r="SMQ111" s="112"/>
      <c r="SMR111" s="112"/>
      <c r="SMS111" s="112"/>
      <c r="SMT111" s="112"/>
      <c r="SMU111" s="112"/>
      <c r="SMV111" s="112"/>
      <c r="SMW111" s="112"/>
      <c r="SMX111" s="112"/>
      <c r="SMY111" s="112"/>
      <c r="SMZ111" s="112"/>
      <c r="SNA111" s="112"/>
      <c r="SNB111" s="112"/>
      <c r="SNC111" s="112"/>
      <c r="SND111" s="112"/>
      <c r="SNE111" s="112"/>
      <c r="SNF111" s="112"/>
      <c r="SNG111" s="112"/>
      <c r="SNH111" s="112"/>
      <c r="SNI111" s="112"/>
      <c r="SNJ111" s="112"/>
      <c r="SNK111" s="112"/>
      <c r="SNL111" s="112"/>
      <c r="SNM111" s="112"/>
      <c r="SNN111" s="112"/>
      <c r="SNO111" s="112"/>
      <c r="SNP111" s="112"/>
      <c r="SNQ111" s="112"/>
      <c r="SNR111" s="112"/>
      <c r="SNS111" s="112"/>
      <c r="SNT111" s="112"/>
      <c r="SNU111" s="112"/>
      <c r="SNV111" s="112"/>
      <c r="SNW111" s="112"/>
      <c r="SNX111" s="112"/>
      <c r="SNY111" s="112"/>
      <c r="SNZ111" s="112"/>
      <c r="SOA111" s="112"/>
      <c r="SOB111" s="112"/>
      <c r="SOC111" s="112"/>
      <c r="SOD111" s="112"/>
      <c r="SOE111" s="112"/>
      <c r="SOF111" s="112"/>
      <c r="SOG111" s="112"/>
      <c r="SOH111" s="112"/>
      <c r="SOI111" s="112"/>
      <c r="SOJ111" s="112"/>
      <c r="SOK111" s="112"/>
      <c r="SOL111" s="112"/>
      <c r="SOM111" s="112"/>
      <c r="SON111" s="112"/>
      <c r="SOO111" s="112"/>
      <c r="SOP111" s="112"/>
      <c r="SOQ111" s="112"/>
      <c r="SOR111" s="112"/>
      <c r="SOS111" s="112"/>
      <c r="SOT111" s="112"/>
      <c r="SOU111" s="112"/>
      <c r="SOV111" s="112"/>
      <c r="SOW111" s="112"/>
      <c r="SOX111" s="112"/>
      <c r="SOY111" s="112"/>
      <c r="SOZ111" s="112"/>
      <c r="SPA111" s="112"/>
      <c r="SPB111" s="112"/>
      <c r="SPC111" s="112"/>
      <c r="SPD111" s="112"/>
      <c r="SPE111" s="112"/>
      <c r="SPF111" s="112"/>
      <c r="SPG111" s="112"/>
      <c r="SPH111" s="112"/>
      <c r="SPI111" s="112"/>
      <c r="SPJ111" s="112"/>
      <c r="SPK111" s="112"/>
      <c r="SPL111" s="112"/>
      <c r="SPM111" s="112"/>
      <c r="SPN111" s="112"/>
      <c r="SPO111" s="112"/>
      <c r="SPP111" s="112"/>
      <c r="SPQ111" s="112"/>
      <c r="SPR111" s="112"/>
      <c r="SPS111" s="112"/>
      <c r="SPT111" s="112"/>
      <c r="SPU111" s="112"/>
      <c r="SPV111" s="112"/>
      <c r="SPW111" s="112"/>
      <c r="SPX111" s="112"/>
      <c r="SPY111" s="112"/>
      <c r="SPZ111" s="112"/>
      <c r="SQA111" s="112"/>
      <c r="SQB111" s="112"/>
      <c r="SQC111" s="112"/>
      <c r="SQD111" s="112"/>
      <c r="SQE111" s="112"/>
      <c r="SQF111" s="112"/>
      <c r="SQG111" s="112"/>
      <c r="SQH111" s="112"/>
      <c r="SQI111" s="112"/>
      <c r="SQJ111" s="112"/>
      <c r="SQK111" s="112"/>
      <c r="SQL111" s="112"/>
      <c r="SQM111" s="112"/>
      <c r="SQN111" s="112"/>
      <c r="SQO111" s="112"/>
      <c r="SQP111" s="112"/>
      <c r="SQQ111" s="112"/>
      <c r="SQR111" s="112"/>
      <c r="SQS111" s="112"/>
      <c r="SQT111" s="112"/>
      <c r="SQU111" s="112"/>
      <c r="SQV111" s="112"/>
      <c r="SQW111" s="112"/>
      <c r="SQX111" s="112"/>
      <c r="SQY111" s="112"/>
      <c r="SQZ111" s="112"/>
      <c r="SRA111" s="112"/>
      <c r="SRB111" s="112"/>
      <c r="SRC111" s="112"/>
      <c r="SRD111" s="112"/>
      <c r="SRE111" s="112"/>
      <c r="SRF111" s="112"/>
      <c r="SRG111" s="112"/>
      <c r="SRH111" s="112"/>
      <c r="SRI111" s="112"/>
      <c r="SRJ111" s="112"/>
      <c r="SRK111" s="112"/>
      <c r="SRL111" s="112"/>
      <c r="SRM111" s="112"/>
      <c r="SRN111" s="112"/>
      <c r="SRO111" s="112"/>
      <c r="SRP111" s="112"/>
      <c r="SRQ111" s="112"/>
      <c r="SRR111" s="112"/>
      <c r="SRS111" s="112"/>
      <c r="SRT111" s="112"/>
      <c r="SRU111" s="112"/>
      <c r="SRV111" s="112"/>
      <c r="SRW111" s="112"/>
      <c r="SRX111" s="112"/>
      <c r="SRY111" s="112"/>
      <c r="SRZ111" s="112"/>
      <c r="SSA111" s="112"/>
      <c r="SSB111" s="112"/>
      <c r="SSC111" s="112"/>
      <c r="SSD111" s="112"/>
      <c r="SSE111" s="112"/>
      <c r="SSF111" s="112"/>
      <c r="SSG111" s="112"/>
      <c r="SSH111" s="112"/>
      <c r="SSI111" s="112"/>
      <c r="SSJ111" s="112"/>
      <c r="SSK111" s="112"/>
      <c r="SSL111" s="112"/>
      <c r="SSM111" s="112"/>
      <c r="SSN111" s="112"/>
      <c r="SSO111" s="112"/>
      <c r="SSP111" s="112"/>
      <c r="SSQ111" s="112"/>
      <c r="SSR111" s="112"/>
      <c r="SSS111" s="112"/>
      <c r="SST111" s="112"/>
      <c r="SSU111" s="112"/>
      <c r="SSV111" s="112"/>
      <c r="SSW111" s="112"/>
      <c r="SSX111" s="112"/>
      <c r="SSY111" s="112"/>
      <c r="SSZ111" s="112"/>
      <c r="STA111" s="112"/>
      <c r="STB111" s="112"/>
      <c r="STC111" s="112"/>
      <c r="STD111" s="112"/>
      <c r="STE111" s="112"/>
      <c r="STF111" s="112"/>
      <c r="STG111" s="112"/>
      <c r="STH111" s="112"/>
      <c r="STI111" s="112"/>
      <c r="STJ111" s="112"/>
      <c r="STK111" s="112"/>
      <c r="STL111" s="112"/>
      <c r="STM111" s="112"/>
      <c r="STN111" s="112"/>
      <c r="STO111" s="112"/>
      <c r="STP111" s="112"/>
      <c r="STQ111" s="112"/>
      <c r="STR111" s="112"/>
      <c r="STS111" s="112"/>
      <c r="STT111" s="112"/>
      <c r="STU111" s="112"/>
      <c r="STV111" s="112"/>
      <c r="STW111" s="112"/>
      <c r="STX111" s="112"/>
      <c r="STY111" s="112"/>
      <c r="STZ111" s="112"/>
      <c r="SUA111" s="112"/>
      <c r="SUB111" s="112"/>
      <c r="SUC111" s="112"/>
      <c r="SUD111" s="112"/>
      <c r="SUE111" s="112"/>
      <c r="SUF111" s="112"/>
      <c r="SUG111" s="112"/>
      <c r="SUH111" s="112"/>
      <c r="SUI111" s="112"/>
      <c r="SUJ111" s="112"/>
      <c r="SUK111" s="112"/>
      <c r="SUL111" s="112"/>
      <c r="SUM111" s="112"/>
      <c r="SUN111" s="112"/>
      <c r="SUO111" s="112"/>
      <c r="SUP111" s="112"/>
      <c r="SUQ111" s="112"/>
      <c r="SUR111" s="112"/>
      <c r="SUS111" s="112"/>
      <c r="SUT111" s="112"/>
      <c r="SUU111" s="112"/>
      <c r="SUV111" s="112"/>
      <c r="SUW111" s="112"/>
      <c r="SUX111" s="112"/>
      <c r="SUY111" s="112"/>
      <c r="SUZ111" s="112"/>
      <c r="SVA111" s="112"/>
      <c r="SVB111" s="112"/>
      <c r="SVC111" s="112"/>
      <c r="SVD111" s="112"/>
      <c r="SVE111" s="112"/>
      <c r="SVF111" s="112"/>
      <c r="SVG111" s="112"/>
      <c r="SVH111" s="112"/>
      <c r="SVI111" s="112"/>
      <c r="SVJ111" s="112"/>
      <c r="SVK111" s="112"/>
      <c r="SVL111" s="112"/>
      <c r="SVM111" s="112"/>
      <c r="SVN111" s="112"/>
      <c r="SVO111" s="112"/>
      <c r="SVP111" s="112"/>
      <c r="SVQ111" s="112"/>
      <c r="SVR111" s="112"/>
      <c r="SVS111" s="112"/>
      <c r="SVT111" s="112"/>
      <c r="SVU111" s="112"/>
      <c r="SVV111" s="112"/>
      <c r="SVW111" s="112"/>
      <c r="SVX111" s="112"/>
      <c r="SVY111" s="112"/>
      <c r="SVZ111" s="112"/>
      <c r="SWA111" s="112"/>
      <c r="SWB111" s="112"/>
      <c r="SWC111" s="112"/>
      <c r="SWD111" s="112"/>
      <c r="SWE111" s="112"/>
      <c r="SWF111" s="112"/>
      <c r="SWG111" s="112"/>
      <c r="SWH111" s="112"/>
      <c r="SWI111" s="112"/>
      <c r="SWJ111" s="112"/>
      <c r="SWK111" s="112"/>
      <c r="SWL111" s="112"/>
      <c r="SWM111" s="112"/>
      <c r="SWN111" s="112"/>
      <c r="SWO111" s="112"/>
      <c r="SWP111" s="112"/>
      <c r="SWQ111" s="112"/>
      <c r="SWR111" s="112"/>
      <c r="SWS111" s="112"/>
      <c r="SWT111" s="112"/>
      <c r="SWU111" s="112"/>
      <c r="SWV111" s="112"/>
      <c r="SWW111" s="112"/>
      <c r="SWX111" s="112"/>
      <c r="SWY111" s="112"/>
      <c r="SWZ111" s="112"/>
      <c r="SXA111" s="112"/>
      <c r="SXB111" s="112"/>
      <c r="SXC111" s="112"/>
      <c r="SXD111" s="112"/>
      <c r="SXE111" s="112"/>
      <c r="SXF111" s="112"/>
      <c r="SXG111" s="112"/>
      <c r="SXH111" s="112"/>
      <c r="SXI111" s="112"/>
      <c r="SXJ111" s="112"/>
      <c r="SXK111" s="112"/>
      <c r="SXL111" s="112"/>
      <c r="SXM111" s="112"/>
      <c r="SXN111" s="112"/>
      <c r="SXO111" s="112"/>
      <c r="SXP111" s="112"/>
      <c r="SXQ111" s="112"/>
      <c r="SXR111" s="112"/>
      <c r="SXS111" s="112"/>
      <c r="SXT111" s="112"/>
      <c r="SXU111" s="112"/>
      <c r="SXV111" s="112"/>
      <c r="SXW111" s="112"/>
      <c r="SXX111" s="112"/>
      <c r="SXY111" s="112"/>
      <c r="SXZ111" s="112"/>
      <c r="SYA111" s="112"/>
      <c r="SYB111" s="112"/>
      <c r="SYC111" s="112"/>
      <c r="SYD111" s="112"/>
      <c r="SYE111" s="112"/>
      <c r="SYF111" s="112"/>
      <c r="SYG111" s="112"/>
      <c r="SYH111" s="112"/>
      <c r="SYI111" s="112"/>
      <c r="SYJ111" s="112"/>
      <c r="SYK111" s="112"/>
      <c r="SYL111" s="112"/>
      <c r="SYM111" s="112"/>
      <c r="SYN111" s="112"/>
      <c r="SYO111" s="112"/>
      <c r="SYP111" s="112"/>
      <c r="SYQ111" s="112"/>
      <c r="SYR111" s="112"/>
      <c r="SYS111" s="112"/>
      <c r="SYT111" s="112"/>
      <c r="SYU111" s="112"/>
      <c r="SYV111" s="112"/>
      <c r="SYW111" s="112"/>
      <c r="SYX111" s="112"/>
      <c r="SYY111" s="112"/>
      <c r="SYZ111" s="112"/>
      <c r="SZA111" s="112"/>
      <c r="SZB111" s="112"/>
      <c r="SZC111" s="112"/>
      <c r="SZD111" s="112"/>
      <c r="SZE111" s="112"/>
      <c r="SZF111" s="112"/>
      <c r="SZG111" s="112"/>
      <c r="SZH111" s="112"/>
      <c r="SZI111" s="112"/>
      <c r="SZJ111" s="112"/>
      <c r="SZK111" s="112"/>
      <c r="SZL111" s="112"/>
      <c r="SZM111" s="112"/>
      <c r="SZN111" s="112"/>
      <c r="SZO111" s="112"/>
      <c r="SZP111" s="112"/>
      <c r="SZQ111" s="112"/>
      <c r="SZR111" s="112"/>
      <c r="SZS111" s="112"/>
      <c r="SZT111" s="112"/>
      <c r="SZU111" s="112"/>
      <c r="SZV111" s="112"/>
      <c r="SZW111" s="112"/>
      <c r="SZX111" s="112"/>
      <c r="SZY111" s="112"/>
      <c r="SZZ111" s="112"/>
      <c r="TAA111" s="112"/>
      <c r="TAB111" s="112"/>
      <c r="TAC111" s="112"/>
      <c r="TAD111" s="112"/>
      <c r="TAE111" s="112"/>
      <c r="TAF111" s="112"/>
      <c r="TAG111" s="112"/>
      <c r="TAH111" s="112"/>
      <c r="TAI111" s="112"/>
      <c r="TAJ111" s="112"/>
      <c r="TAK111" s="112"/>
      <c r="TAL111" s="112"/>
      <c r="TAM111" s="112"/>
      <c r="TAN111" s="112"/>
      <c r="TAO111" s="112"/>
      <c r="TAP111" s="112"/>
      <c r="TAQ111" s="112"/>
      <c r="TAR111" s="112"/>
      <c r="TAS111" s="112"/>
      <c r="TAT111" s="112"/>
      <c r="TAU111" s="112"/>
      <c r="TAV111" s="112"/>
      <c r="TAW111" s="112"/>
      <c r="TAX111" s="112"/>
      <c r="TAY111" s="112"/>
      <c r="TAZ111" s="112"/>
      <c r="TBA111" s="112"/>
      <c r="TBB111" s="112"/>
      <c r="TBC111" s="112"/>
      <c r="TBD111" s="112"/>
      <c r="TBE111" s="112"/>
      <c r="TBF111" s="112"/>
      <c r="TBG111" s="112"/>
      <c r="TBH111" s="112"/>
      <c r="TBI111" s="112"/>
      <c r="TBJ111" s="112"/>
      <c r="TBK111" s="112"/>
      <c r="TBL111" s="112"/>
      <c r="TBM111" s="112"/>
      <c r="TBN111" s="112"/>
      <c r="TBO111" s="112"/>
      <c r="TBP111" s="112"/>
      <c r="TBQ111" s="112"/>
      <c r="TBR111" s="112"/>
      <c r="TBS111" s="112"/>
      <c r="TBT111" s="112"/>
      <c r="TBU111" s="112"/>
      <c r="TBV111" s="112"/>
      <c r="TBW111" s="112"/>
      <c r="TBX111" s="112"/>
      <c r="TBY111" s="112"/>
      <c r="TBZ111" s="112"/>
      <c r="TCA111" s="112"/>
      <c r="TCB111" s="112"/>
      <c r="TCC111" s="112"/>
      <c r="TCD111" s="112"/>
      <c r="TCE111" s="112"/>
      <c r="TCF111" s="112"/>
      <c r="TCG111" s="112"/>
      <c r="TCH111" s="112"/>
      <c r="TCI111" s="112"/>
      <c r="TCJ111" s="112"/>
      <c r="TCK111" s="112"/>
      <c r="TCL111" s="112"/>
      <c r="TCM111" s="112"/>
      <c r="TCN111" s="112"/>
      <c r="TCO111" s="112"/>
      <c r="TCP111" s="112"/>
      <c r="TCQ111" s="112"/>
      <c r="TCR111" s="112"/>
      <c r="TCS111" s="112"/>
      <c r="TCT111" s="112"/>
      <c r="TCU111" s="112"/>
      <c r="TCV111" s="112"/>
      <c r="TCW111" s="112"/>
      <c r="TCX111" s="112"/>
      <c r="TCY111" s="112"/>
      <c r="TCZ111" s="112"/>
      <c r="TDA111" s="112"/>
      <c r="TDB111" s="112"/>
      <c r="TDC111" s="112"/>
      <c r="TDD111" s="112"/>
      <c r="TDE111" s="112"/>
      <c r="TDF111" s="112"/>
      <c r="TDG111" s="112"/>
      <c r="TDH111" s="112"/>
      <c r="TDI111" s="112"/>
      <c r="TDJ111" s="112"/>
      <c r="TDK111" s="112"/>
      <c r="TDL111" s="112"/>
      <c r="TDM111" s="112"/>
      <c r="TDN111" s="112"/>
      <c r="TDO111" s="112"/>
      <c r="TDP111" s="112"/>
      <c r="TDQ111" s="112"/>
      <c r="TDR111" s="112"/>
      <c r="TDS111" s="112"/>
      <c r="TDT111" s="112"/>
      <c r="TDU111" s="112"/>
      <c r="TDV111" s="112"/>
      <c r="TDW111" s="112"/>
      <c r="TDX111" s="112"/>
      <c r="TDY111" s="112"/>
      <c r="TDZ111" s="112"/>
      <c r="TEA111" s="112"/>
      <c r="TEB111" s="112"/>
      <c r="TEC111" s="112"/>
      <c r="TED111" s="112"/>
      <c r="TEE111" s="112"/>
      <c r="TEF111" s="112"/>
      <c r="TEG111" s="112"/>
      <c r="TEH111" s="112"/>
      <c r="TEI111" s="112"/>
      <c r="TEJ111" s="112"/>
      <c r="TEK111" s="112"/>
      <c r="TEL111" s="112"/>
      <c r="TEM111" s="112"/>
      <c r="TEN111" s="112"/>
      <c r="TEO111" s="112"/>
      <c r="TEP111" s="112"/>
      <c r="TEQ111" s="112"/>
      <c r="TER111" s="112"/>
      <c r="TES111" s="112"/>
      <c r="TET111" s="112"/>
      <c r="TEU111" s="112"/>
      <c r="TEV111" s="112"/>
      <c r="TEW111" s="112"/>
      <c r="TEX111" s="112"/>
      <c r="TEY111" s="112"/>
      <c r="TEZ111" s="112"/>
      <c r="TFA111" s="112"/>
      <c r="TFB111" s="112"/>
      <c r="TFC111" s="112"/>
      <c r="TFD111" s="112"/>
      <c r="TFE111" s="112"/>
      <c r="TFF111" s="112"/>
      <c r="TFG111" s="112"/>
      <c r="TFH111" s="112"/>
      <c r="TFI111" s="112"/>
      <c r="TFJ111" s="112"/>
      <c r="TFK111" s="112"/>
      <c r="TFL111" s="112"/>
      <c r="TFM111" s="112"/>
      <c r="TFN111" s="112"/>
      <c r="TFO111" s="112"/>
      <c r="TFP111" s="112"/>
      <c r="TFQ111" s="112"/>
      <c r="TFR111" s="112"/>
      <c r="TFS111" s="112"/>
      <c r="TFT111" s="112"/>
      <c r="TFU111" s="112"/>
      <c r="TFV111" s="112"/>
      <c r="TFW111" s="112"/>
      <c r="TFX111" s="112"/>
      <c r="TFY111" s="112"/>
      <c r="TFZ111" s="112"/>
      <c r="TGA111" s="112"/>
      <c r="TGB111" s="112"/>
      <c r="TGC111" s="112"/>
      <c r="TGD111" s="112"/>
      <c r="TGE111" s="112"/>
      <c r="TGF111" s="112"/>
      <c r="TGG111" s="112"/>
      <c r="TGH111" s="112"/>
      <c r="TGI111" s="112"/>
      <c r="TGJ111" s="112"/>
      <c r="TGK111" s="112"/>
      <c r="TGL111" s="112"/>
      <c r="TGM111" s="112"/>
      <c r="TGN111" s="112"/>
      <c r="TGO111" s="112"/>
      <c r="TGP111" s="112"/>
      <c r="TGQ111" s="112"/>
      <c r="TGR111" s="112"/>
      <c r="TGS111" s="112"/>
      <c r="TGT111" s="112"/>
      <c r="TGU111" s="112"/>
      <c r="TGV111" s="112"/>
      <c r="TGW111" s="112"/>
      <c r="TGX111" s="112"/>
      <c r="TGY111" s="112"/>
      <c r="TGZ111" s="112"/>
      <c r="THA111" s="112"/>
      <c r="THB111" s="112"/>
      <c r="THC111" s="112"/>
      <c r="THD111" s="112"/>
      <c r="THE111" s="112"/>
      <c r="THF111" s="112"/>
      <c r="THG111" s="112"/>
      <c r="THH111" s="112"/>
      <c r="THI111" s="112"/>
      <c r="THJ111" s="112"/>
      <c r="THK111" s="112"/>
      <c r="THL111" s="112"/>
      <c r="THM111" s="112"/>
      <c r="THN111" s="112"/>
      <c r="THO111" s="112"/>
      <c r="THP111" s="112"/>
      <c r="THQ111" s="112"/>
      <c r="THR111" s="112"/>
      <c r="THS111" s="112"/>
      <c r="THT111" s="112"/>
      <c r="THU111" s="112"/>
      <c r="THV111" s="112"/>
      <c r="THW111" s="112"/>
      <c r="THX111" s="112"/>
      <c r="THY111" s="112"/>
      <c r="THZ111" s="112"/>
      <c r="TIA111" s="112"/>
      <c r="TIB111" s="112"/>
      <c r="TIC111" s="112"/>
      <c r="TID111" s="112"/>
      <c r="TIE111" s="112"/>
      <c r="TIF111" s="112"/>
      <c r="TIG111" s="112"/>
      <c r="TIH111" s="112"/>
      <c r="TII111" s="112"/>
      <c r="TIJ111" s="112"/>
      <c r="TIK111" s="112"/>
      <c r="TIL111" s="112"/>
      <c r="TIM111" s="112"/>
      <c r="TIN111" s="112"/>
      <c r="TIO111" s="112"/>
      <c r="TIP111" s="112"/>
      <c r="TIQ111" s="112"/>
      <c r="TIR111" s="112"/>
      <c r="TIS111" s="112"/>
      <c r="TIT111" s="112"/>
      <c r="TIU111" s="112"/>
      <c r="TIV111" s="112"/>
      <c r="TIW111" s="112"/>
      <c r="TIX111" s="112"/>
      <c r="TIY111" s="112"/>
      <c r="TIZ111" s="112"/>
      <c r="TJA111" s="112"/>
      <c r="TJB111" s="112"/>
      <c r="TJC111" s="112"/>
      <c r="TJD111" s="112"/>
      <c r="TJE111" s="112"/>
      <c r="TJF111" s="112"/>
      <c r="TJG111" s="112"/>
      <c r="TJH111" s="112"/>
      <c r="TJI111" s="112"/>
      <c r="TJJ111" s="112"/>
      <c r="TJK111" s="112"/>
      <c r="TJL111" s="112"/>
      <c r="TJM111" s="112"/>
      <c r="TJN111" s="112"/>
      <c r="TJO111" s="112"/>
      <c r="TJP111" s="112"/>
      <c r="TJQ111" s="112"/>
      <c r="TJR111" s="112"/>
      <c r="TJS111" s="112"/>
      <c r="TJT111" s="112"/>
      <c r="TJU111" s="112"/>
      <c r="TJV111" s="112"/>
      <c r="TJW111" s="112"/>
      <c r="TJX111" s="112"/>
      <c r="TJY111" s="112"/>
      <c r="TJZ111" s="112"/>
      <c r="TKA111" s="112"/>
      <c r="TKB111" s="112"/>
      <c r="TKC111" s="112"/>
      <c r="TKD111" s="112"/>
      <c r="TKE111" s="112"/>
      <c r="TKF111" s="112"/>
      <c r="TKG111" s="112"/>
      <c r="TKH111" s="112"/>
      <c r="TKI111" s="112"/>
      <c r="TKJ111" s="112"/>
      <c r="TKK111" s="112"/>
      <c r="TKL111" s="112"/>
      <c r="TKM111" s="112"/>
      <c r="TKN111" s="112"/>
      <c r="TKO111" s="112"/>
      <c r="TKP111" s="112"/>
      <c r="TKQ111" s="112"/>
      <c r="TKR111" s="112"/>
      <c r="TKS111" s="112"/>
      <c r="TKT111" s="112"/>
      <c r="TKU111" s="112"/>
      <c r="TKV111" s="112"/>
      <c r="TKW111" s="112"/>
      <c r="TKX111" s="112"/>
      <c r="TKY111" s="112"/>
      <c r="TKZ111" s="112"/>
      <c r="TLA111" s="112"/>
      <c r="TLB111" s="112"/>
      <c r="TLC111" s="112"/>
      <c r="TLD111" s="112"/>
      <c r="TLE111" s="112"/>
      <c r="TLF111" s="112"/>
      <c r="TLG111" s="112"/>
      <c r="TLH111" s="112"/>
      <c r="TLI111" s="112"/>
      <c r="TLJ111" s="112"/>
      <c r="TLK111" s="112"/>
      <c r="TLL111" s="112"/>
      <c r="TLM111" s="112"/>
      <c r="TLN111" s="112"/>
      <c r="TLO111" s="112"/>
      <c r="TLP111" s="112"/>
      <c r="TLQ111" s="112"/>
      <c r="TLR111" s="112"/>
      <c r="TLS111" s="112"/>
      <c r="TLT111" s="112"/>
      <c r="TLU111" s="112"/>
      <c r="TLV111" s="112"/>
      <c r="TLW111" s="112"/>
      <c r="TLX111" s="112"/>
      <c r="TLY111" s="112"/>
      <c r="TLZ111" s="112"/>
      <c r="TMA111" s="112"/>
      <c r="TMB111" s="112"/>
      <c r="TMC111" s="112"/>
      <c r="TMD111" s="112"/>
      <c r="TME111" s="112"/>
      <c r="TMF111" s="112"/>
      <c r="TMG111" s="112"/>
      <c r="TMH111" s="112"/>
      <c r="TMI111" s="112"/>
      <c r="TMJ111" s="112"/>
      <c r="TMK111" s="112"/>
      <c r="TML111" s="112"/>
      <c r="TMM111" s="112"/>
      <c r="TMN111" s="112"/>
      <c r="TMO111" s="112"/>
      <c r="TMP111" s="112"/>
      <c r="TMQ111" s="112"/>
      <c r="TMR111" s="112"/>
      <c r="TMS111" s="112"/>
      <c r="TMT111" s="112"/>
      <c r="TMU111" s="112"/>
      <c r="TMV111" s="112"/>
      <c r="TMW111" s="112"/>
      <c r="TMX111" s="112"/>
      <c r="TMY111" s="112"/>
      <c r="TMZ111" s="112"/>
      <c r="TNA111" s="112"/>
      <c r="TNB111" s="112"/>
      <c r="TNC111" s="112"/>
      <c r="TND111" s="112"/>
      <c r="TNE111" s="112"/>
      <c r="TNF111" s="112"/>
      <c r="TNG111" s="112"/>
      <c r="TNH111" s="112"/>
      <c r="TNI111" s="112"/>
      <c r="TNJ111" s="112"/>
      <c r="TNK111" s="112"/>
      <c r="TNL111" s="112"/>
      <c r="TNM111" s="112"/>
      <c r="TNN111" s="112"/>
      <c r="TNO111" s="112"/>
      <c r="TNP111" s="112"/>
      <c r="TNQ111" s="112"/>
      <c r="TNR111" s="112"/>
      <c r="TNS111" s="112"/>
      <c r="TNT111" s="112"/>
      <c r="TNU111" s="112"/>
      <c r="TNV111" s="112"/>
      <c r="TNW111" s="112"/>
      <c r="TNX111" s="112"/>
      <c r="TNY111" s="112"/>
      <c r="TNZ111" s="112"/>
      <c r="TOA111" s="112"/>
      <c r="TOB111" s="112"/>
      <c r="TOC111" s="112"/>
      <c r="TOD111" s="112"/>
      <c r="TOE111" s="112"/>
      <c r="TOF111" s="112"/>
      <c r="TOG111" s="112"/>
      <c r="TOH111" s="112"/>
      <c r="TOI111" s="112"/>
      <c r="TOJ111" s="112"/>
      <c r="TOK111" s="112"/>
      <c r="TOL111" s="112"/>
      <c r="TOM111" s="112"/>
      <c r="TON111" s="112"/>
      <c r="TOO111" s="112"/>
      <c r="TOP111" s="112"/>
      <c r="TOQ111" s="112"/>
      <c r="TOR111" s="112"/>
      <c r="TOS111" s="112"/>
      <c r="TOT111" s="112"/>
      <c r="TOU111" s="112"/>
      <c r="TOV111" s="112"/>
      <c r="TOW111" s="112"/>
      <c r="TOX111" s="112"/>
      <c r="TOY111" s="112"/>
      <c r="TOZ111" s="112"/>
      <c r="TPA111" s="112"/>
      <c r="TPB111" s="112"/>
      <c r="TPC111" s="112"/>
      <c r="TPD111" s="112"/>
      <c r="TPE111" s="112"/>
      <c r="TPF111" s="112"/>
      <c r="TPG111" s="112"/>
      <c r="TPH111" s="112"/>
      <c r="TPI111" s="112"/>
      <c r="TPJ111" s="112"/>
      <c r="TPK111" s="112"/>
      <c r="TPL111" s="112"/>
      <c r="TPM111" s="112"/>
      <c r="TPN111" s="112"/>
      <c r="TPO111" s="112"/>
      <c r="TPP111" s="112"/>
      <c r="TPQ111" s="112"/>
      <c r="TPR111" s="112"/>
      <c r="TPS111" s="112"/>
      <c r="TPT111" s="112"/>
      <c r="TPU111" s="112"/>
      <c r="TPV111" s="112"/>
      <c r="TPW111" s="112"/>
      <c r="TPX111" s="112"/>
      <c r="TPY111" s="112"/>
      <c r="TPZ111" s="112"/>
      <c r="TQA111" s="112"/>
      <c r="TQB111" s="112"/>
      <c r="TQC111" s="112"/>
      <c r="TQD111" s="112"/>
      <c r="TQE111" s="112"/>
      <c r="TQF111" s="112"/>
      <c r="TQG111" s="112"/>
      <c r="TQH111" s="112"/>
      <c r="TQI111" s="112"/>
      <c r="TQJ111" s="112"/>
      <c r="TQK111" s="112"/>
      <c r="TQL111" s="112"/>
      <c r="TQM111" s="112"/>
      <c r="TQN111" s="112"/>
      <c r="TQO111" s="112"/>
      <c r="TQP111" s="112"/>
      <c r="TQQ111" s="112"/>
      <c r="TQR111" s="112"/>
      <c r="TQS111" s="112"/>
      <c r="TQT111" s="112"/>
      <c r="TQU111" s="112"/>
      <c r="TQV111" s="112"/>
      <c r="TQW111" s="112"/>
      <c r="TQX111" s="112"/>
      <c r="TQY111" s="112"/>
      <c r="TQZ111" s="112"/>
      <c r="TRA111" s="112"/>
      <c r="TRB111" s="112"/>
      <c r="TRC111" s="112"/>
      <c r="TRD111" s="112"/>
      <c r="TRE111" s="112"/>
      <c r="TRF111" s="112"/>
      <c r="TRG111" s="112"/>
      <c r="TRH111" s="112"/>
      <c r="TRI111" s="112"/>
      <c r="TRJ111" s="112"/>
      <c r="TRK111" s="112"/>
      <c r="TRL111" s="112"/>
      <c r="TRM111" s="112"/>
      <c r="TRN111" s="112"/>
      <c r="TRO111" s="112"/>
      <c r="TRP111" s="112"/>
      <c r="TRQ111" s="112"/>
      <c r="TRR111" s="112"/>
      <c r="TRS111" s="112"/>
      <c r="TRT111" s="112"/>
      <c r="TRU111" s="112"/>
      <c r="TRV111" s="112"/>
      <c r="TRW111" s="112"/>
      <c r="TRX111" s="112"/>
      <c r="TRY111" s="112"/>
      <c r="TRZ111" s="112"/>
      <c r="TSA111" s="112"/>
      <c r="TSB111" s="112"/>
      <c r="TSC111" s="112"/>
      <c r="TSD111" s="112"/>
      <c r="TSE111" s="112"/>
      <c r="TSF111" s="112"/>
      <c r="TSG111" s="112"/>
      <c r="TSH111" s="112"/>
      <c r="TSI111" s="112"/>
      <c r="TSJ111" s="112"/>
      <c r="TSK111" s="112"/>
      <c r="TSL111" s="112"/>
      <c r="TSM111" s="112"/>
      <c r="TSN111" s="112"/>
      <c r="TSO111" s="112"/>
      <c r="TSP111" s="112"/>
      <c r="TSQ111" s="112"/>
      <c r="TSR111" s="112"/>
      <c r="TSS111" s="112"/>
      <c r="TST111" s="112"/>
      <c r="TSU111" s="112"/>
      <c r="TSV111" s="112"/>
      <c r="TSW111" s="112"/>
      <c r="TSX111" s="112"/>
      <c r="TSY111" s="112"/>
      <c r="TSZ111" s="112"/>
      <c r="TTA111" s="112"/>
      <c r="TTB111" s="112"/>
      <c r="TTC111" s="112"/>
      <c r="TTD111" s="112"/>
      <c r="TTE111" s="112"/>
      <c r="TTF111" s="112"/>
      <c r="TTG111" s="112"/>
      <c r="TTH111" s="112"/>
      <c r="TTI111" s="112"/>
      <c r="TTJ111" s="112"/>
      <c r="TTK111" s="112"/>
      <c r="TTL111" s="112"/>
      <c r="TTM111" s="112"/>
      <c r="TTN111" s="112"/>
      <c r="TTO111" s="112"/>
      <c r="TTP111" s="112"/>
      <c r="TTQ111" s="112"/>
      <c r="TTR111" s="112"/>
      <c r="TTS111" s="112"/>
      <c r="TTT111" s="112"/>
      <c r="TTU111" s="112"/>
      <c r="TTV111" s="112"/>
      <c r="TTW111" s="112"/>
      <c r="TTX111" s="112"/>
      <c r="TTY111" s="112"/>
      <c r="TTZ111" s="112"/>
      <c r="TUA111" s="112"/>
      <c r="TUB111" s="112"/>
      <c r="TUC111" s="112"/>
      <c r="TUD111" s="112"/>
      <c r="TUE111" s="112"/>
      <c r="TUF111" s="112"/>
      <c r="TUG111" s="112"/>
      <c r="TUH111" s="112"/>
      <c r="TUI111" s="112"/>
      <c r="TUJ111" s="112"/>
      <c r="TUK111" s="112"/>
      <c r="TUL111" s="112"/>
      <c r="TUM111" s="112"/>
      <c r="TUN111" s="112"/>
      <c r="TUO111" s="112"/>
      <c r="TUP111" s="112"/>
      <c r="TUQ111" s="112"/>
      <c r="TUR111" s="112"/>
      <c r="TUS111" s="112"/>
      <c r="TUT111" s="112"/>
      <c r="TUU111" s="112"/>
      <c r="TUV111" s="112"/>
      <c r="TUW111" s="112"/>
      <c r="TUX111" s="112"/>
      <c r="TUY111" s="112"/>
      <c r="TUZ111" s="112"/>
      <c r="TVA111" s="112"/>
      <c r="TVB111" s="112"/>
      <c r="TVC111" s="112"/>
      <c r="TVD111" s="112"/>
      <c r="TVE111" s="112"/>
      <c r="TVF111" s="112"/>
      <c r="TVG111" s="112"/>
      <c r="TVH111" s="112"/>
      <c r="TVI111" s="112"/>
      <c r="TVJ111" s="112"/>
      <c r="TVK111" s="112"/>
      <c r="TVL111" s="112"/>
      <c r="TVM111" s="112"/>
      <c r="TVN111" s="112"/>
      <c r="TVO111" s="112"/>
      <c r="TVP111" s="112"/>
      <c r="TVQ111" s="112"/>
      <c r="TVR111" s="112"/>
      <c r="TVS111" s="112"/>
      <c r="TVT111" s="112"/>
      <c r="TVU111" s="112"/>
      <c r="TVV111" s="112"/>
      <c r="TVW111" s="112"/>
      <c r="TVX111" s="112"/>
      <c r="TVY111" s="112"/>
      <c r="TVZ111" s="112"/>
      <c r="TWA111" s="112"/>
      <c r="TWB111" s="112"/>
      <c r="TWC111" s="112"/>
      <c r="TWD111" s="112"/>
      <c r="TWE111" s="112"/>
      <c r="TWF111" s="112"/>
      <c r="TWG111" s="112"/>
      <c r="TWH111" s="112"/>
      <c r="TWI111" s="112"/>
      <c r="TWJ111" s="112"/>
      <c r="TWK111" s="112"/>
      <c r="TWL111" s="112"/>
      <c r="TWM111" s="112"/>
      <c r="TWN111" s="112"/>
      <c r="TWO111" s="112"/>
      <c r="TWP111" s="112"/>
      <c r="TWQ111" s="112"/>
      <c r="TWR111" s="112"/>
      <c r="TWS111" s="112"/>
      <c r="TWT111" s="112"/>
      <c r="TWU111" s="112"/>
      <c r="TWV111" s="112"/>
      <c r="TWW111" s="112"/>
      <c r="TWX111" s="112"/>
      <c r="TWY111" s="112"/>
      <c r="TWZ111" s="112"/>
      <c r="TXA111" s="112"/>
      <c r="TXB111" s="112"/>
      <c r="TXC111" s="112"/>
      <c r="TXD111" s="112"/>
      <c r="TXE111" s="112"/>
      <c r="TXF111" s="112"/>
      <c r="TXG111" s="112"/>
      <c r="TXH111" s="112"/>
      <c r="TXI111" s="112"/>
      <c r="TXJ111" s="112"/>
      <c r="TXK111" s="112"/>
      <c r="TXL111" s="112"/>
      <c r="TXM111" s="112"/>
      <c r="TXN111" s="112"/>
      <c r="TXO111" s="112"/>
      <c r="TXP111" s="112"/>
      <c r="TXQ111" s="112"/>
      <c r="TXR111" s="112"/>
      <c r="TXS111" s="112"/>
      <c r="TXT111" s="112"/>
      <c r="TXU111" s="112"/>
      <c r="TXV111" s="112"/>
      <c r="TXW111" s="112"/>
      <c r="TXX111" s="112"/>
      <c r="TXY111" s="112"/>
      <c r="TXZ111" s="112"/>
      <c r="TYA111" s="112"/>
      <c r="TYB111" s="112"/>
      <c r="TYC111" s="112"/>
      <c r="TYD111" s="112"/>
      <c r="TYE111" s="112"/>
      <c r="TYF111" s="112"/>
      <c r="TYG111" s="112"/>
      <c r="TYH111" s="112"/>
      <c r="TYI111" s="112"/>
      <c r="TYJ111" s="112"/>
      <c r="TYK111" s="112"/>
      <c r="TYL111" s="112"/>
      <c r="TYM111" s="112"/>
      <c r="TYN111" s="112"/>
      <c r="TYO111" s="112"/>
      <c r="TYP111" s="112"/>
      <c r="TYQ111" s="112"/>
      <c r="TYR111" s="112"/>
      <c r="TYS111" s="112"/>
      <c r="TYT111" s="112"/>
      <c r="TYU111" s="112"/>
      <c r="TYV111" s="112"/>
      <c r="TYW111" s="112"/>
      <c r="TYX111" s="112"/>
      <c r="TYY111" s="112"/>
      <c r="TYZ111" s="112"/>
      <c r="TZA111" s="112"/>
      <c r="TZB111" s="112"/>
      <c r="TZC111" s="112"/>
      <c r="TZD111" s="112"/>
      <c r="TZE111" s="112"/>
      <c r="TZF111" s="112"/>
      <c r="TZG111" s="112"/>
      <c r="TZH111" s="112"/>
      <c r="TZI111" s="112"/>
      <c r="TZJ111" s="112"/>
      <c r="TZK111" s="112"/>
      <c r="TZL111" s="112"/>
      <c r="TZM111" s="112"/>
      <c r="TZN111" s="112"/>
      <c r="TZO111" s="112"/>
      <c r="TZP111" s="112"/>
      <c r="TZQ111" s="112"/>
      <c r="TZR111" s="112"/>
      <c r="TZS111" s="112"/>
      <c r="TZT111" s="112"/>
      <c r="TZU111" s="112"/>
      <c r="TZV111" s="112"/>
      <c r="TZW111" s="112"/>
      <c r="TZX111" s="112"/>
      <c r="TZY111" s="112"/>
      <c r="TZZ111" s="112"/>
      <c r="UAA111" s="112"/>
      <c r="UAB111" s="112"/>
      <c r="UAC111" s="112"/>
      <c r="UAD111" s="112"/>
      <c r="UAE111" s="112"/>
      <c r="UAF111" s="112"/>
      <c r="UAG111" s="112"/>
      <c r="UAH111" s="112"/>
      <c r="UAI111" s="112"/>
      <c r="UAJ111" s="112"/>
      <c r="UAK111" s="112"/>
      <c r="UAL111" s="112"/>
      <c r="UAM111" s="112"/>
      <c r="UAN111" s="112"/>
      <c r="UAO111" s="112"/>
      <c r="UAP111" s="112"/>
      <c r="UAQ111" s="112"/>
      <c r="UAR111" s="112"/>
      <c r="UAS111" s="112"/>
      <c r="UAT111" s="112"/>
      <c r="UAU111" s="112"/>
      <c r="UAV111" s="112"/>
      <c r="UAW111" s="112"/>
      <c r="UAX111" s="112"/>
      <c r="UAY111" s="112"/>
      <c r="UAZ111" s="112"/>
      <c r="UBA111" s="112"/>
      <c r="UBB111" s="112"/>
      <c r="UBC111" s="112"/>
      <c r="UBD111" s="112"/>
      <c r="UBE111" s="112"/>
      <c r="UBF111" s="112"/>
      <c r="UBG111" s="112"/>
      <c r="UBH111" s="112"/>
      <c r="UBI111" s="112"/>
      <c r="UBJ111" s="112"/>
      <c r="UBK111" s="112"/>
      <c r="UBL111" s="112"/>
      <c r="UBM111" s="112"/>
      <c r="UBN111" s="112"/>
      <c r="UBO111" s="112"/>
      <c r="UBP111" s="112"/>
      <c r="UBQ111" s="112"/>
      <c r="UBR111" s="112"/>
      <c r="UBS111" s="112"/>
      <c r="UBT111" s="112"/>
      <c r="UBU111" s="112"/>
      <c r="UBV111" s="112"/>
      <c r="UBW111" s="112"/>
      <c r="UBX111" s="112"/>
      <c r="UBY111" s="112"/>
      <c r="UBZ111" s="112"/>
      <c r="UCA111" s="112"/>
      <c r="UCB111" s="112"/>
      <c r="UCC111" s="112"/>
      <c r="UCD111" s="112"/>
      <c r="UCE111" s="112"/>
      <c r="UCF111" s="112"/>
      <c r="UCG111" s="112"/>
      <c r="UCH111" s="112"/>
      <c r="UCI111" s="112"/>
      <c r="UCJ111" s="112"/>
      <c r="UCK111" s="112"/>
      <c r="UCL111" s="112"/>
      <c r="UCM111" s="112"/>
      <c r="UCN111" s="112"/>
      <c r="UCO111" s="112"/>
      <c r="UCP111" s="112"/>
      <c r="UCQ111" s="112"/>
      <c r="UCR111" s="112"/>
      <c r="UCS111" s="112"/>
      <c r="UCT111" s="112"/>
      <c r="UCU111" s="112"/>
      <c r="UCV111" s="112"/>
      <c r="UCW111" s="112"/>
      <c r="UCX111" s="112"/>
      <c r="UCY111" s="112"/>
      <c r="UCZ111" s="112"/>
      <c r="UDA111" s="112"/>
      <c r="UDB111" s="112"/>
      <c r="UDC111" s="112"/>
      <c r="UDD111" s="112"/>
      <c r="UDE111" s="112"/>
      <c r="UDF111" s="112"/>
      <c r="UDG111" s="112"/>
      <c r="UDH111" s="112"/>
      <c r="UDI111" s="112"/>
      <c r="UDJ111" s="112"/>
      <c r="UDK111" s="112"/>
      <c r="UDL111" s="112"/>
      <c r="UDM111" s="112"/>
      <c r="UDN111" s="112"/>
      <c r="UDO111" s="112"/>
      <c r="UDP111" s="112"/>
      <c r="UDQ111" s="112"/>
      <c r="UDR111" s="112"/>
      <c r="UDS111" s="112"/>
      <c r="UDT111" s="112"/>
      <c r="UDU111" s="112"/>
      <c r="UDV111" s="112"/>
      <c r="UDW111" s="112"/>
      <c r="UDX111" s="112"/>
      <c r="UDY111" s="112"/>
      <c r="UDZ111" s="112"/>
      <c r="UEA111" s="112"/>
      <c r="UEB111" s="112"/>
      <c r="UEC111" s="112"/>
      <c r="UED111" s="112"/>
      <c r="UEE111" s="112"/>
      <c r="UEF111" s="112"/>
      <c r="UEG111" s="112"/>
      <c r="UEH111" s="112"/>
      <c r="UEI111" s="112"/>
      <c r="UEJ111" s="112"/>
      <c r="UEK111" s="112"/>
      <c r="UEL111" s="112"/>
      <c r="UEM111" s="112"/>
      <c r="UEN111" s="112"/>
      <c r="UEO111" s="112"/>
      <c r="UEP111" s="112"/>
      <c r="UEQ111" s="112"/>
      <c r="UER111" s="112"/>
      <c r="UES111" s="112"/>
      <c r="UET111" s="112"/>
      <c r="UEU111" s="112"/>
      <c r="UEV111" s="112"/>
      <c r="UEW111" s="112"/>
      <c r="UEX111" s="112"/>
      <c r="UEY111" s="112"/>
      <c r="UEZ111" s="112"/>
      <c r="UFA111" s="112"/>
      <c r="UFB111" s="112"/>
      <c r="UFC111" s="112"/>
      <c r="UFD111" s="112"/>
      <c r="UFE111" s="112"/>
      <c r="UFF111" s="112"/>
      <c r="UFG111" s="112"/>
      <c r="UFH111" s="112"/>
      <c r="UFI111" s="112"/>
      <c r="UFJ111" s="112"/>
      <c r="UFK111" s="112"/>
      <c r="UFL111" s="112"/>
      <c r="UFM111" s="112"/>
      <c r="UFN111" s="112"/>
      <c r="UFO111" s="112"/>
      <c r="UFP111" s="112"/>
      <c r="UFQ111" s="112"/>
      <c r="UFR111" s="112"/>
      <c r="UFS111" s="112"/>
      <c r="UFT111" s="112"/>
      <c r="UFU111" s="112"/>
      <c r="UFV111" s="112"/>
      <c r="UFW111" s="112"/>
      <c r="UFX111" s="112"/>
      <c r="UFY111" s="112"/>
      <c r="UFZ111" s="112"/>
      <c r="UGA111" s="112"/>
      <c r="UGB111" s="112"/>
      <c r="UGC111" s="112"/>
      <c r="UGD111" s="112"/>
      <c r="UGE111" s="112"/>
      <c r="UGF111" s="112"/>
      <c r="UGG111" s="112"/>
      <c r="UGH111" s="112"/>
      <c r="UGI111" s="112"/>
      <c r="UGJ111" s="112"/>
      <c r="UGK111" s="112"/>
      <c r="UGL111" s="112"/>
      <c r="UGM111" s="112"/>
      <c r="UGN111" s="112"/>
      <c r="UGO111" s="112"/>
      <c r="UGP111" s="112"/>
      <c r="UGQ111" s="112"/>
      <c r="UGR111" s="112"/>
      <c r="UGS111" s="112"/>
      <c r="UGT111" s="112"/>
      <c r="UGU111" s="112"/>
      <c r="UGV111" s="112"/>
      <c r="UGW111" s="112"/>
      <c r="UGX111" s="112"/>
      <c r="UGY111" s="112"/>
      <c r="UGZ111" s="112"/>
      <c r="UHA111" s="112"/>
      <c r="UHB111" s="112"/>
      <c r="UHC111" s="112"/>
      <c r="UHD111" s="112"/>
      <c r="UHE111" s="112"/>
      <c r="UHF111" s="112"/>
      <c r="UHG111" s="112"/>
      <c r="UHH111" s="112"/>
      <c r="UHI111" s="112"/>
      <c r="UHJ111" s="112"/>
      <c r="UHK111" s="112"/>
      <c r="UHL111" s="112"/>
      <c r="UHM111" s="112"/>
      <c r="UHN111" s="112"/>
      <c r="UHO111" s="112"/>
      <c r="UHP111" s="112"/>
      <c r="UHQ111" s="112"/>
      <c r="UHR111" s="112"/>
      <c r="UHS111" s="112"/>
      <c r="UHT111" s="112"/>
      <c r="UHU111" s="112"/>
      <c r="UHV111" s="112"/>
      <c r="UHW111" s="112"/>
      <c r="UHX111" s="112"/>
      <c r="UHY111" s="112"/>
      <c r="UHZ111" s="112"/>
      <c r="UIA111" s="112"/>
      <c r="UIB111" s="112"/>
      <c r="UIC111" s="112"/>
      <c r="UID111" s="112"/>
      <c r="UIE111" s="112"/>
      <c r="UIF111" s="112"/>
      <c r="UIG111" s="112"/>
      <c r="UIH111" s="112"/>
      <c r="UII111" s="112"/>
      <c r="UIJ111" s="112"/>
      <c r="UIK111" s="112"/>
      <c r="UIL111" s="112"/>
      <c r="UIM111" s="112"/>
      <c r="UIN111" s="112"/>
      <c r="UIO111" s="112"/>
      <c r="UIP111" s="112"/>
      <c r="UIQ111" s="112"/>
      <c r="UIR111" s="112"/>
      <c r="UIS111" s="112"/>
      <c r="UIT111" s="112"/>
      <c r="UIU111" s="112"/>
      <c r="UIV111" s="112"/>
      <c r="UIW111" s="112"/>
      <c r="UIX111" s="112"/>
      <c r="UIY111" s="112"/>
      <c r="UIZ111" s="112"/>
      <c r="UJA111" s="112"/>
      <c r="UJB111" s="112"/>
      <c r="UJC111" s="112"/>
      <c r="UJD111" s="112"/>
      <c r="UJE111" s="112"/>
      <c r="UJF111" s="112"/>
      <c r="UJG111" s="112"/>
      <c r="UJH111" s="112"/>
      <c r="UJI111" s="112"/>
      <c r="UJJ111" s="112"/>
      <c r="UJK111" s="112"/>
      <c r="UJL111" s="112"/>
      <c r="UJM111" s="112"/>
      <c r="UJN111" s="112"/>
      <c r="UJO111" s="112"/>
      <c r="UJP111" s="112"/>
      <c r="UJQ111" s="112"/>
      <c r="UJR111" s="112"/>
      <c r="UJS111" s="112"/>
      <c r="UJT111" s="112"/>
      <c r="UJU111" s="112"/>
      <c r="UJV111" s="112"/>
      <c r="UJW111" s="112"/>
      <c r="UJX111" s="112"/>
      <c r="UJY111" s="112"/>
      <c r="UJZ111" s="112"/>
      <c r="UKA111" s="112"/>
      <c r="UKB111" s="112"/>
      <c r="UKC111" s="112"/>
      <c r="UKD111" s="112"/>
      <c r="UKE111" s="112"/>
      <c r="UKF111" s="112"/>
      <c r="UKG111" s="112"/>
      <c r="UKH111" s="112"/>
      <c r="UKI111" s="112"/>
      <c r="UKJ111" s="112"/>
      <c r="UKK111" s="112"/>
      <c r="UKL111" s="112"/>
      <c r="UKM111" s="112"/>
      <c r="UKN111" s="112"/>
      <c r="UKO111" s="112"/>
      <c r="UKP111" s="112"/>
      <c r="UKQ111" s="112"/>
      <c r="UKR111" s="112"/>
      <c r="UKS111" s="112"/>
      <c r="UKT111" s="112"/>
      <c r="UKU111" s="112"/>
      <c r="UKV111" s="112"/>
      <c r="UKW111" s="112"/>
      <c r="UKX111" s="112"/>
      <c r="UKY111" s="112"/>
      <c r="UKZ111" s="112"/>
      <c r="ULA111" s="112"/>
      <c r="ULB111" s="112"/>
      <c r="ULC111" s="112"/>
      <c r="ULD111" s="112"/>
      <c r="ULE111" s="112"/>
      <c r="ULF111" s="112"/>
      <c r="ULG111" s="112"/>
      <c r="ULH111" s="112"/>
      <c r="ULI111" s="112"/>
      <c r="ULJ111" s="112"/>
      <c r="ULK111" s="112"/>
      <c r="ULL111" s="112"/>
      <c r="ULM111" s="112"/>
      <c r="ULN111" s="112"/>
      <c r="ULO111" s="112"/>
      <c r="ULP111" s="112"/>
      <c r="ULQ111" s="112"/>
      <c r="ULR111" s="112"/>
      <c r="ULS111" s="112"/>
      <c r="ULT111" s="112"/>
      <c r="ULU111" s="112"/>
      <c r="ULV111" s="112"/>
      <c r="ULW111" s="112"/>
      <c r="ULX111" s="112"/>
      <c r="ULY111" s="112"/>
      <c r="ULZ111" s="112"/>
      <c r="UMA111" s="112"/>
      <c r="UMB111" s="112"/>
      <c r="UMC111" s="112"/>
      <c r="UMD111" s="112"/>
      <c r="UME111" s="112"/>
      <c r="UMF111" s="112"/>
      <c r="UMG111" s="112"/>
      <c r="UMH111" s="112"/>
      <c r="UMI111" s="112"/>
      <c r="UMJ111" s="112"/>
      <c r="UMK111" s="112"/>
      <c r="UML111" s="112"/>
      <c r="UMM111" s="112"/>
      <c r="UMN111" s="112"/>
      <c r="UMO111" s="112"/>
      <c r="UMP111" s="112"/>
      <c r="UMQ111" s="112"/>
      <c r="UMR111" s="112"/>
      <c r="UMS111" s="112"/>
      <c r="UMT111" s="112"/>
      <c r="UMU111" s="112"/>
      <c r="UMV111" s="112"/>
      <c r="UMW111" s="112"/>
      <c r="UMX111" s="112"/>
      <c r="UMY111" s="112"/>
      <c r="UMZ111" s="112"/>
      <c r="UNA111" s="112"/>
      <c r="UNB111" s="112"/>
      <c r="UNC111" s="112"/>
      <c r="UND111" s="112"/>
      <c r="UNE111" s="112"/>
      <c r="UNF111" s="112"/>
      <c r="UNG111" s="112"/>
      <c r="UNH111" s="112"/>
      <c r="UNI111" s="112"/>
      <c r="UNJ111" s="112"/>
      <c r="UNK111" s="112"/>
      <c r="UNL111" s="112"/>
      <c r="UNM111" s="112"/>
      <c r="UNN111" s="112"/>
      <c r="UNO111" s="112"/>
      <c r="UNP111" s="112"/>
      <c r="UNQ111" s="112"/>
      <c r="UNR111" s="112"/>
      <c r="UNS111" s="112"/>
      <c r="UNT111" s="112"/>
      <c r="UNU111" s="112"/>
      <c r="UNV111" s="112"/>
      <c r="UNW111" s="112"/>
      <c r="UNX111" s="112"/>
      <c r="UNY111" s="112"/>
      <c r="UNZ111" s="112"/>
      <c r="UOA111" s="112"/>
      <c r="UOB111" s="112"/>
      <c r="UOC111" s="112"/>
      <c r="UOD111" s="112"/>
      <c r="UOE111" s="112"/>
      <c r="UOF111" s="112"/>
      <c r="UOG111" s="112"/>
      <c r="UOH111" s="112"/>
      <c r="UOI111" s="112"/>
      <c r="UOJ111" s="112"/>
      <c r="UOK111" s="112"/>
      <c r="UOL111" s="112"/>
      <c r="UOM111" s="112"/>
      <c r="UON111" s="112"/>
      <c r="UOO111" s="112"/>
      <c r="UOP111" s="112"/>
      <c r="UOQ111" s="112"/>
      <c r="UOR111" s="112"/>
      <c r="UOS111" s="112"/>
      <c r="UOT111" s="112"/>
      <c r="UOU111" s="112"/>
      <c r="UOV111" s="112"/>
      <c r="UOW111" s="112"/>
      <c r="UOX111" s="112"/>
      <c r="UOY111" s="112"/>
      <c r="UOZ111" s="112"/>
      <c r="UPA111" s="112"/>
      <c r="UPB111" s="112"/>
      <c r="UPC111" s="112"/>
      <c r="UPD111" s="112"/>
      <c r="UPE111" s="112"/>
      <c r="UPF111" s="112"/>
      <c r="UPG111" s="112"/>
      <c r="UPH111" s="112"/>
      <c r="UPI111" s="112"/>
      <c r="UPJ111" s="112"/>
      <c r="UPK111" s="112"/>
      <c r="UPL111" s="112"/>
      <c r="UPM111" s="112"/>
      <c r="UPN111" s="112"/>
      <c r="UPO111" s="112"/>
      <c r="UPP111" s="112"/>
      <c r="UPQ111" s="112"/>
      <c r="UPR111" s="112"/>
      <c r="UPS111" s="112"/>
      <c r="UPT111" s="112"/>
      <c r="UPU111" s="112"/>
      <c r="UPV111" s="112"/>
      <c r="UPW111" s="112"/>
      <c r="UPX111" s="112"/>
      <c r="UPY111" s="112"/>
      <c r="UPZ111" s="112"/>
      <c r="UQA111" s="112"/>
      <c r="UQB111" s="112"/>
      <c r="UQC111" s="112"/>
      <c r="UQD111" s="112"/>
      <c r="UQE111" s="112"/>
      <c r="UQF111" s="112"/>
      <c r="UQG111" s="112"/>
      <c r="UQH111" s="112"/>
      <c r="UQI111" s="112"/>
      <c r="UQJ111" s="112"/>
      <c r="UQK111" s="112"/>
      <c r="UQL111" s="112"/>
      <c r="UQM111" s="112"/>
      <c r="UQN111" s="112"/>
      <c r="UQO111" s="112"/>
      <c r="UQP111" s="112"/>
      <c r="UQQ111" s="112"/>
      <c r="UQR111" s="112"/>
      <c r="UQS111" s="112"/>
      <c r="UQT111" s="112"/>
      <c r="UQU111" s="112"/>
      <c r="UQV111" s="112"/>
      <c r="UQW111" s="112"/>
      <c r="UQX111" s="112"/>
      <c r="UQY111" s="112"/>
      <c r="UQZ111" s="112"/>
      <c r="URA111" s="112"/>
      <c r="URB111" s="112"/>
      <c r="URC111" s="112"/>
      <c r="URD111" s="112"/>
      <c r="URE111" s="112"/>
      <c r="URF111" s="112"/>
      <c r="URG111" s="112"/>
      <c r="URH111" s="112"/>
      <c r="URI111" s="112"/>
      <c r="URJ111" s="112"/>
      <c r="URK111" s="112"/>
      <c r="URL111" s="112"/>
      <c r="URM111" s="112"/>
      <c r="URN111" s="112"/>
      <c r="URO111" s="112"/>
      <c r="URP111" s="112"/>
      <c r="URQ111" s="112"/>
      <c r="URR111" s="112"/>
      <c r="URS111" s="112"/>
      <c r="URT111" s="112"/>
      <c r="URU111" s="112"/>
      <c r="URV111" s="112"/>
      <c r="URW111" s="112"/>
      <c r="URX111" s="112"/>
      <c r="URY111" s="112"/>
      <c r="URZ111" s="112"/>
      <c r="USA111" s="112"/>
      <c r="USB111" s="112"/>
      <c r="USC111" s="112"/>
      <c r="USD111" s="112"/>
      <c r="USE111" s="112"/>
      <c r="USF111" s="112"/>
      <c r="USG111" s="112"/>
      <c r="USH111" s="112"/>
      <c r="USI111" s="112"/>
      <c r="USJ111" s="112"/>
      <c r="USK111" s="112"/>
      <c r="USL111" s="112"/>
      <c r="USM111" s="112"/>
      <c r="USN111" s="112"/>
      <c r="USO111" s="112"/>
      <c r="USP111" s="112"/>
      <c r="USQ111" s="112"/>
      <c r="USR111" s="112"/>
      <c r="USS111" s="112"/>
      <c r="UST111" s="112"/>
      <c r="USU111" s="112"/>
      <c r="USV111" s="112"/>
      <c r="USW111" s="112"/>
      <c r="USX111" s="112"/>
      <c r="USY111" s="112"/>
      <c r="USZ111" s="112"/>
      <c r="UTA111" s="112"/>
      <c r="UTB111" s="112"/>
      <c r="UTC111" s="112"/>
      <c r="UTD111" s="112"/>
      <c r="UTE111" s="112"/>
      <c r="UTF111" s="112"/>
      <c r="UTG111" s="112"/>
      <c r="UTH111" s="112"/>
      <c r="UTI111" s="112"/>
      <c r="UTJ111" s="112"/>
      <c r="UTK111" s="112"/>
      <c r="UTL111" s="112"/>
      <c r="UTM111" s="112"/>
      <c r="UTN111" s="112"/>
      <c r="UTO111" s="112"/>
      <c r="UTP111" s="112"/>
      <c r="UTQ111" s="112"/>
      <c r="UTR111" s="112"/>
      <c r="UTS111" s="112"/>
      <c r="UTT111" s="112"/>
      <c r="UTU111" s="112"/>
      <c r="UTV111" s="112"/>
      <c r="UTW111" s="112"/>
      <c r="UTX111" s="112"/>
      <c r="UTY111" s="112"/>
      <c r="UTZ111" s="112"/>
      <c r="UUA111" s="112"/>
      <c r="UUB111" s="112"/>
      <c r="UUC111" s="112"/>
      <c r="UUD111" s="112"/>
      <c r="UUE111" s="112"/>
      <c r="UUF111" s="112"/>
      <c r="UUG111" s="112"/>
      <c r="UUH111" s="112"/>
      <c r="UUI111" s="112"/>
      <c r="UUJ111" s="112"/>
      <c r="UUK111" s="112"/>
      <c r="UUL111" s="112"/>
      <c r="UUM111" s="112"/>
      <c r="UUN111" s="112"/>
      <c r="UUO111" s="112"/>
      <c r="UUP111" s="112"/>
      <c r="UUQ111" s="112"/>
      <c r="UUR111" s="112"/>
      <c r="UUS111" s="112"/>
      <c r="UUT111" s="112"/>
      <c r="UUU111" s="112"/>
      <c r="UUV111" s="112"/>
      <c r="UUW111" s="112"/>
      <c r="UUX111" s="112"/>
      <c r="UUY111" s="112"/>
      <c r="UUZ111" s="112"/>
      <c r="UVA111" s="112"/>
      <c r="UVB111" s="112"/>
      <c r="UVC111" s="112"/>
      <c r="UVD111" s="112"/>
      <c r="UVE111" s="112"/>
      <c r="UVF111" s="112"/>
      <c r="UVG111" s="112"/>
      <c r="UVH111" s="112"/>
      <c r="UVI111" s="112"/>
      <c r="UVJ111" s="112"/>
      <c r="UVK111" s="112"/>
      <c r="UVL111" s="112"/>
      <c r="UVM111" s="112"/>
      <c r="UVN111" s="112"/>
      <c r="UVO111" s="112"/>
      <c r="UVP111" s="112"/>
      <c r="UVQ111" s="112"/>
      <c r="UVR111" s="112"/>
      <c r="UVS111" s="112"/>
      <c r="UVT111" s="112"/>
      <c r="UVU111" s="112"/>
      <c r="UVV111" s="112"/>
      <c r="UVW111" s="112"/>
      <c r="UVX111" s="112"/>
      <c r="UVY111" s="112"/>
      <c r="UVZ111" s="112"/>
      <c r="UWA111" s="112"/>
      <c r="UWB111" s="112"/>
      <c r="UWC111" s="112"/>
      <c r="UWD111" s="112"/>
      <c r="UWE111" s="112"/>
      <c r="UWF111" s="112"/>
      <c r="UWG111" s="112"/>
      <c r="UWH111" s="112"/>
      <c r="UWI111" s="112"/>
      <c r="UWJ111" s="112"/>
      <c r="UWK111" s="112"/>
      <c r="UWL111" s="112"/>
      <c r="UWM111" s="112"/>
      <c r="UWN111" s="112"/>
      <c r="UWO111" s="112"/>
      <c r="UWP111" s="112"/>
      <c r="UWQ111" s="112"/>
      <c r="UWR111" s="112"/>
      <c r="UWS111" s="112"/>
      <c r="UWT111" s="112"/>
      <c r="UWU111" s="112"/>
      <c r="UWV111" s="112"/>
      <c r="UWW111" s="112"/>
      <c r="UWX111" s="112"/>
      <c r="UWY111" s="112"/>
      <c r="UWZ111" s="112"/>
      <c r="UXA111" s="112"/>
      <c r="UXB111" s="112"/>
      <c r="UXC111" s="112"/>
      <c r="UXD111" s="112"/>
      <c r="UXE111" s="112"/>
      <c r="UXF111" s="112"/>
      <c r="UXG111" s="112"/>
      <c r="UXH111" s="112"/>
      <c r="UXI111" s="112"/>
      <c r="UXJ111" s="112"/>
      <c r="UXK111" s="112"/>
      <c r="UXL111" s="112"/>
      <c r="UXM111" s="112"/>
      <c r="UXN111" s="112"/>
      <c r="UXO111" s="112"/>
      <c r="UXP111" s="112"/>
      <c r="UXQ111" s="112"/>
      <c r="UXR111" s="112"/>
      <c r="UXS111" s="112"/>
      <c r="UXT111" s="112"/>
      <c r="UXU111" s="112"/>
      <c r="UXV111" s="112"/>
      <c r="UXW111" s="112"/>
      <c r="UXX111" s="112"/>
      <c r="UXY111" s="112"/>
      <c r="UXZ111" s="112"/>
      <c r="UYA111" s="112"/>
      <c r="UYB111" s="112"/>
      <c r="UYC111" s="112"/>
      <c r="UYD111" s="112"/>
      <c r="UYE111" s="112"/>
      <c r="UYF111" s="112"/>
      <c r="UYG111" s="112"/>
      <c r="UYH111" s="112"/>
      <c r="UYI111" s="112"/>
      <c r="UYJ111" s="112"/>
      <c r="UYK111" s="112"/>
      <c r="UYL111" s="112"/>
      <c r="UYM111" s="112"/>
      <c r="UYN111" s="112"/>
      <c r="UYO111" s="112"/>
      <c r="UYP111" s="112"/>
      <c r="UYQ111" s="112"/>
      <c r="UYR111" s="112"/>
      <c r="UYS111" s="112"/>
      <c r="UYT111" s="112"/>
      <c r="UYU111" s="112"/>
      <c r="UYV111" s="112"/>
      <c r="UYW111" s="112"/>
      <c r="UYX111" s="112"/>
      <c r="UYY111" s="112"/>
      <c r="UYZ111" s="112"/>
      <c r="UZA111" s="112"/>
      <c r="UZB111" s="112"/>
      <c r="UZC111" s="112"/>
      <c r="UZD111" s="112"/>
      <c r="UZE111" s="112"/>
      <c r="UZF111" s="112"/>
      <c r="UZG111" s="112"/>
      <c r="UZH111" s="112"/>
      <c r="UZI111" s="112"/>
      <c r="UZJ111" s="112"/>
      <c r="UZK111" s="112"/>
      <c r="UZL111" s="112"/>
      <c r="UZM111" s="112"/>
      <c r="UZN111" s="112"/>
      <c r="UZO111" s="112"/>
      <c r="UZP111" s="112"/>
      <c r="UZQ111" s="112"/>
      <c r="UZR111" s="112"/>
      <c r="UZS111" s="112"/>
      <c r="UZT111" s="112"/>
      <c r="UZU111" s="112"/>
      <c r="UZV111" s="112"/>
      <c r="UZW111" s="112"/>
      <c r="UZX111" s="112"/>
      <c r="UZY111" s="112"/>
      <c r="UZZ111" s="112"/>
      <c r="VAA111" s="112"/>
      <c r="VAB111" s="112"/>
      <c r="VAC111" s="112"/>
      <c r="VAD111" s="112"/>
      <c r="VAE111" s="112"/>
      <c r="VAF111" s="112"/>
      <c r="VAG111" s="112"/>
      <c r="VAH111" s="112"/>
      <c r="VAI111" s="112"/>
      <c r="VAJ111" s="112"/>
      <c r="VAK111" s="112"/>
      <c r="VAL111" s="112"/>
      <c r="VAM111" s="112"/>
      <c r="VAN111" s="112"/>
      <c r="VAO111" s="112"/>
      <c r="VAP111" s="112"/>
      <c r="VAQ111" s="112"/>
      <c r="VAR111" s="112"/>
      <c r="VAS111" s="112"/>
      <c r="VAT111" s="112"/>
      <c r="VAU111" s="112"/>
      <c r="VAV111" s="112"/>
      <c r="VAW111" s="112"/>
      <c r="VAX111" s="112"/>
      <c r="VAY111" s="112"/>
      <c r="VAZ111" s="112"/>
      <c r="VBA111" s="112"/>
      <c r="VBB111" s="112"/>
      <c r="VBC111" s="112"/>
      <c r="VBD111" s="112"/>
      <c r="VBE111" s="112"/>
      <c r="VBF111" s="112"/>
      <c r="VBG111" s="112"/>
      <c r="VBH111" s="112"/>
      <c r="VBI111" s="112"/>
      <c r="VBJ111" s="112"/>
      <c r="VBK111" s="112"/>
      <c r="VBL111" s="112"/>
      <c r="VBM111" s="112"/>
      <c r="VBN111" s="112"/>
      <c r="VBO111" s="112"/>
      <c r="VBP111" s="112"/>
      <c r="VBQ111" s="112"/>
      <c r="VBR111" s="112"/>
      <c r="VBS111" s="112"/>
      <c r="VBT111" s="112"/>
      <c r="VBU111" s="112"/>
      <c r="VBV111" s="112"/>
      <c r="VBW111" s="112"/>
      <c r="VBX111" s="112"/>
      <c r="VBY111" s="112"/>
      <c r="VBZ111" s="112"/>
      <c r="VCA111" s="112"/>
      <c r="VCB111" s="112"/>
      <c r="VCC111" s="112"/>
      <c r="VCD111" s="112"/>
      <c r="VCE111" s="112"/>
      <c r="VCF111" s="112"/>
      <c r="VCG111" s="112"/>
      <c r="VCH111" s="112"/>
      <c r="VCI111" s="112"/>
      <c r="VCJ111" s="112"/>
      <c r="VCK111" s="112"/>
      <c r="VCL111" s="112"/>
      <c r="VCM111" s="112"/>
      <c r="VCN111" s="112"/>
      <c r="VCO111" s="112"/>
      <c r="VCP111" s="112"/>
      <c r="VCQ111" s="112"/>
      <c r="VCR111" s="112"/>
      <c r="VCS111" s="112"/>
      <c r="VCT111" s="112"/>
      <c r="VCU111" s="112"/>
      <c r="VCV111" s="112"/>
      <c r="VCW111" s="112"/>
      <c r="VCX111" s="112"/>
      <c r="VCY111" s="112"/>
      <c r="VCZ111" s="112"/>
      <c r="VDA111" s="112"/>
      <c r="VDB111" s="112"/>
      <c r="VDC111" s="112"/>
      <c r="VDD111" s="112"/>
      <c r="VDE111" s="112"/>
      <c r="VDF111" s="112"/>
      <c r="VDG111" s="112"/>
      <c r="VDH111" s="112"/>
      <c r="VDI111" s="112"/>
      <c r="VDJ111" s="112"/>
      <c r="VDK111" s="112"/>
      <c r="VDL111" s="112"/>
      <c r="VDM111" s="112"/>
      <c r="VDN111" s="112"/>
      <c r="VDO111" s="112"/>
      <c r="VDP111" s="112"/>
      <c r="VDQ111" s="112"/>
      <c r="VDR111" s="112"/>
      <c r="VDS111" s="112"/>
      <c r="VDT111" s="112"/>
      <c r="VDU111" s="112"/>
      <c r="VDV111" s="112"/>
      <c r="VDW111" s="112"/>
      <c r="VDX111" s="112"/>
      <c r="VDY111" s="112"/>
      <c r="VDZ111" s="112"/>
      <c r="VEA111" s="112"/>
      <c r="VEB111" s="112"/>
      <c r="VEC111" s="112"/>
      <c r="VED111" s="112"/>
      <c r="VEE111" s="112"/>
      <c r="VEF111" s="112"/>
      <c r="VEG111" s="112"/>
      <c r="VEH111" s="112"/>
      <c r="VEI111" s="112"/>
      <c r="VEJ111" s="112"/>
      <c r="VEK111" s="112"/>
      <c r="VEL111" s="112"/>
      <c r="VEM111" s="112"/>
      <c r="VEN111" s="112"/>
      <c r="VEO111" s="112"/>
      <c r="VEP111" s="112"/>
      <c r="VEQ111" s="112"/>
      <c r="VER111" s="112"/>
      <c r="VES111" s="112"/>
      <c r="VET111" s="112"/>
      <c r="VEU111" s="112"/>
      <c r="VEV111" s="112"/>
      <c r="VEW111" s="112"/>
      <c r="VEX111" s="112"/>
      <c r="VEY111" s="112"/>
      <c r="VEZ111" s="112"/>
      <c r="VFA111" s="112"/>
      <c r="VFB111" s="112"/>
      <c r="VFC111" s="112"/>
      <c r="VFD111" s="112"/>
      <c r="VFE111" s="112"/>
      <c r="VFF111" s="112"/>
      <c r="VFG111" s="112"/>
      <c r="VFH111" s="112"/>
      <c r="VFI111" s="112"/>
      <c r="VFJ111" s="112"/>
      <c r="VFK111" s="112"/>
      <c r="VFL111" s="112"/>
      <c r="VFM111" s="112"/>
      <c r="VFN111" s="112"/>
      <c r="VFO111" s="112"/>
      <c r="VFP111" s="112"/>
      <c r="VFQ111" s="112"/>
      <c r="VFR111" s="112"/>
      <c r="VFS111" s="112"/>
      <c r="VFT111" s="112"/>
      <c r="VFU111" s="112"/>
      <c r="VFV111" s="112"/>
      <c r="VFW111" s="112"/>
      <c r="VFX111" s="112"/>
      <c r="VFY111" s="112"/>
      <c r="VFZ111" s="112"/>
      <c r="VGA111" s="112"/>
      <c r="VGB111" s="112"/>
      <c r="VGC111" s="112"/>
      <c r="VGD111" s="112"/>
      <c r="VGE111" s="112"/>
      <c r="VGF111" s="112"/>
      <c r="VGG111" s="112"/>
      <c r="VGH111" s="112"/>
      <c r="VGI111" s="112"/>
      <c r="VGJ111" s="112"/>
      <c r="VGK111" s="112"/>
      <c r="VGL111" s="112"/>
      <c r="VGM111" s="112"/>
      <c r="VGN111" s="112"/>
      <c r="VGO111" s="112"/>
      <c r="VGP111" s="112"/>
      <c r="VGQ111" s="112"/>
      <c r="VGR111" s="112"/>
      <c r="VGS111" s="112"/>
      <c r="VGT111" s="112"/>
      <c r="VGU111" s="112"/>
      <c r="VGV111" s="112"/>
      <c r="VGW111" s="112"/>
      <c r="VGX111" s="112"/>
      <c r="VGY111" s="112"/>
      <c r="VGZ111" s="112"/>
      <c r="VHA111" s="112"/>
      <c r="VHB111" s="112"/>
      <c r="VHC111" s="112"/>
      <c r="VHD111" s="112"/>
      <c r="VHE111" s="112"/>
      <c r="VHF111" s="112"/>
      <c r="VHG111" s="112"/>
      <c r="VHH111" s="112"/>
      <c r="VHI111" s="112"/>
      <c r="VHJ111" s="112"/>
      <c r="VHK111" s="112"/>
      <c r="VHL111" s="112"/>
      <c r="VHM111" s="112"/>
      <c r="VHN111" s="112"/>
      <c r="VHO111" s="112"/>
      <c r="VHP111" s="112"/>
      <c r="VHQ111" s="112"/>
      <c r="VHR111" s="112"/>
      <c r="VHS111" s="112"/>
      <c r="VHT111" s="112"/>
      <c r="VHU111" s="112"/>
      <c r="VHV111" s="112"/>
      <c r="VHW111" s="112"/>
      <c r="VHX111" s="112"/>
      <c r="VHY111" s="112"/>
      <c r="VHZ111" s="112"/>
      <c r="VIA111" s="112"/>
      <c r="VIB111" s="112"/>
      <c r="VIC111" s="112"/>
      <c r="VID111" s="112"/>
      <c r="VIE111" s="112"/>
      <c r="VIF111" s="112"/>
      <c r="VIG111" s="112"/>
      <c r="VIH111" s="112"/>
      <c r="VII111" s="112"/>
      <c r="VIJ111" s="112"/>
      <c r="VIK111" s="112"/>
      <c r="VIL111" s="112"/>
      <c r="VIM111" s="112"/>
      <c r="VIN111" s="112"/>
      <c r="VIO111" s="112"/>
      <c r="VIP111" s="112"/>
      <c r="VIQ111" s="112"/>
      <c r="VIR111" s="112"/>
      <c r="VIS111" s="112"/>
      <c r="VIT111" s="112"/>
      <c r="VIU111" s="112"/>
      <c r="VIV111" s="112"/>
      <c r="VIW111" s="112"/>
      <c r="VIX111" s="112"/>
      <c r="VIY111" s="112"/>
      <c r="VIZ111" s="112"/>
      <c r="VJA111" s="112"/>
      <c r="VJB111" s="112"/>
      <c r="VJC111" s="112"/>
      <c r="VJD111" s="112"/>
      <c r="VJE111" s="112"/>
      <c r="VJF111" s="112"/>
      <c r="VJG111" s="112"/>
      <c r="VJH111" s="112"/>
      <c r="VJI111" s="112"/>
      <c r="VJJ111" s="112"/>
      <c r="VJK111" s="112"/>
      <c r="VJL111" s="112"/>
      <c r="VJM111" s="112"/>
      <c r="VJN111" s="112"/>
      <c r="VJO111" s="112"/>
      <c r="VJP111" s="112"/>
      <c r="VJQ111" s="112"/>
      <c r="VJR111" s="112"/>
      <c r="VJS111" s="112"/>
      <c r="VJT111" s="112"/>
      <c r="VJU111" s="112"/>
      <c r="VJV111" s="112"/>
      <c r="VJW111" s="112"/>
      <c r="VJX111" s="112"/>
      <c r="VJY111" s="112"/>
      <c r="VJZ111" s="112"/>
      <c r="VKA111" s="112"/>
      <c r="VKB111" s="112"/>
      <c r="VKC111" s="112"/>
      <c r="VKD111" s="112"/>
      <c r="VKE111" s="112"/>
      <c r="VKF111" s="112"/>
      <c r="VKG111" s="112"/>
      <c r="VKH111" s="112"/>
      <c r="VKI111" s="112"/>
      <c r="VKJ111" s="112"/>
      <c r="VKK111" s="112"/>
      <c r="VKL111" s="112"/>
      <c r="VKM111" s="112"/>
      <c r="VKN111" s="112"/>
      <c r="VKO111" s="112"/>
      <c r="VKP111" s="112"/>
      <c r="VKQ111" s="112"/>
      <c r="VKR111" s="112"/>
      <c r="VKS111" s="112"/>
      <c r="VKT111" s="112"/>
      <c r="VKU111" s="112"/>
      <c r="VKV111" s="112"/>
      <c r="VKW111" s="112"/>
      <c r="VKX111" s="112"/>
      <c r="VKY111" s="112"/>
      <c r="VKZ111" s="112"/>
      <c r="VLA111" s="112"/>
      <c r="VLB111" s="112"/>
      <c r="VLC111" s="112"/>
      <c r="VLD111" s="112"/>
      <c r="VLE111" s="112"/>
      <c r="VLF111" s="112"/>
      <c r="VLG111" s="112"/>
      <c r="VLH111" s="112"/>
      <c r="VLI111" s="112"/>
      <c r="VLJ111" s="112"/>
      <c r="VLK111" s="112"/>
      <c r="VLL111" s="112"/>
      <c r="VLM111" s="112"/>
      <c r="VLN111" s="112"/>
      <c r="VLO111" s="112"/>
      <c r="VLP111" s="112"/>
      <c r="VLQ111" s="112"/>
      <c r="VLR111" s="112"/>
      <c r="VLS111" s="112"/>
      <c r="VLT111" s="112"/>
      <c r="VLU111" s="112"/>
      <c r="VLV111" s="112"/>
      <c r="VLW111" s="112"/>
      <c r="VLX111" s="112"/>
      <c r="VLY111" s="112"/>
      <c r="VLZ111" s="112"/>
      <c r="VMA111" s="112"/>
      <c r="VMB111" s="112"/>
      <c r="VMC111" s="112"/>
      <c r="VMD111" s="112"/>
      <c r="VME111" s="112"/>
      <c r="VMF111" s="112"/>
      <c r="VMG111" s="112"/>
      <c r="VMH111" s="112"/>
      <c r="VMI111" s="112"/>
      <c r="VMJ111" s="112"/>
      <c r="VMK111" s="112"/>
      <c r="VML111" s="112"/>
      <c r="VMM111" s="112"/>
      <c r="VMN111" s="112"/>
      <c r="VMO111" s="112"/>
      <c r="VMP111" s="112"/>
      <c r="VMQ111" s="112"/>
      <c r="VMR111" s="112"/>
      <c r="VMS111" s="112"/>
      <c r="VMT111" s="112"/>
      <c r="VMU111" s="112"/>
      <c r="VMV111" s="112"/>
      <c r="VMW111" s="112"/>
      <c r="VMX111" s="112"/>
      <c r="VMY111" s="112"/>
      <c r="VMZ111" s="112"/>
      <c r="VNA111" s="112"/>
      <c r="VNB111" s="112"/>
      <c r="VNC111" s="112"/>
      <c r="VND111" s="112"/>
      <c r="VNE111" s="112"/>
      <c r="VNF111" s="112"/>
      <c r="VNG111" s="112"/>
      <c r="VNH111" s="112"/>
      <c r="VNI111" s="112"/>
      <c r="VNJ111" s="112"/>
      <c r="VNK111" s="112"/>
      <c r="VNL111" s="112"/>
      <c r="VNM111" s="112"/>
      <c r="VNN111" s="112"/>
      <c r="VNO111" s="112"/>
      <c r="VNP111" s="112"/>
      <c r="VNQ111" s="112"/>
      <c r="VNR111" s="112"/>
      <c r="VNS111" s="112"/>
      <c r="VNT111" s="112"/>
      <c r="VNU111" s="112"/>
      <c r="VNV111" s="112"/>
      <c r="VNW111" s="112"/>
      <c r="VNX111" s="112"/>
      <c r="VNY111" s="112"/>
      <c r="VNZ111" s="112"/>
      <c r="VOA111" s="112"/>
      <c r="VOB111" s="112"/>
      <c r="VOC111" s="112"/>
      <c r="VOD111" s="112"/>
      <c r="VOE111" s="112"/>
      <c r="VOF111" s="112"/>
      <c r="VOG111" s="112"/>
      <c r="VOH111" s="112"/>
      <c r="VOI111" s="112"/>
      <c r="VOJ111" s="112"/>
      <c r="VOK111" s="112"/>
      <c r="VOL111" s="112"/>
      <c r="VOM111" s="112"/>
      <c r="VON111" s="112"/>
      <c r="VOO111" s="112"/>
      <c r="VOP111" s="112"/>
      <c r="VOQ111" s="112"/>
      <c r="VOR111" s="112"/>
      <c r="VOS111" s="112"/>
      <c r="VOT111" s="112"/>
      <c r="VOU111" s="112"/>
      <c r="VOV111" s="112"/>
      <c r="VOW111" s="112"/>
      <c r="VOX111" s="112"/>
      <c r="VOY111" s="112"/>
      <c r="VOZ111" s="112"/>
      <c r="VPA111" s="112"/>
      <c r="VPB111" s="112"/>
      <c r="VPC111" s="112"/>
      <c r="VPD111" s="112"/>
      <c r="VPE111" s="112"/>
      <c r="VPF111" s="112"/>
      <c r="VPG111" s="112"/>
      <c r="VPH111" s="112"/>
      <c r="VPI111" s="112"/>
      <c r="VPJ111" s="112"/>
      <c r="VPK111" s="112"/>
      <c r="VPL111" s="112"/>
      <c r="VPM111" s="112"/>
      <c r="VPN111" s="112"/>
      <c r="VPO111" s="112"/>
      <c r="VPP111" s="112"/>
      <c r="VPQ111" s="112"/>
      <c r="VPR111" s="112"/>
      <c r="VPS111" s="112"/>
      <c r="VPT111" s="112"/>
      <c r="VPU111" s="112"/>
      <c r="VPV111" s="112"/>
      <c r="VPW111" s="112"/>
      <c r="VPX111" s="112"/>
      <c r="VPY111" s="112"/>
      <c r="VPZ111" s="112"/>
      <c r="VQA111" s="112"/>
      <c r="VQB111" s="112"/>
      <c r="VQC111" s="112"/>
      <c r="VQD111" s="112"/>
      <c r="VQE111" s="112"/>
      <c r="VQF111" s="112"/>
      <c r="VQG111" s="112"/>
      <c r="VQH111" s="112"/>
      <c r="VQI111" s="112"/>
      <c r="VQJ111" s="112"/>
      <c r="VQK111" s="112"/>
      <c r="VQL111" s="112"/>
      <c r="VQM111" s="112"/>
      <c r="VQN111" s="112"/>
      <c r="VQO111" s="112"/>
      <c r="VQP111" s="112"/>
      <c r="VQQ111" s="112"/>
      <c r="VQR111" s="112"/>
      <c r="VQS111" s="112"/>
      <c r="VQT111" s="112"/>
      <c r="VQU111" s="112"/>
      <c r="VQV111" s="112"/>
      <c r="VQW111" s="112"/>
      <c r="VQX111" s="112"/>
      <c r="VQY111" s="112"/>
      <c r="VQZ111" s="112"/>
      <c r="VRA111" s="112"/>
      <c r="VRB111" s="112"/>
      <c r="VRC111" s="112"/>
      <c r="VRD111" s="112"/>
      <c r="VRE111" s="112"/>
      <c r="VRF111" s="112"/>
      <c r="VRG111" s="112"/>
      <c r="VRH111" s="112"/>
      <c r="VRI111" s="112"/>
      <c r="VRJ111" s="112"/>
      <c r="VRK111" s="112"/>
      <c r="VRL111" s="112"/>
      <c r="VRM111" s="112"/>
      <c r="VRN111" s="112"/>
      <c r="VRO111" s="112"/>
      <c r="VRP111" s="112"/>
      <c r="VRQ111" s="112"/>
      <c r="VRR111" s="112"/>
      <c r="VRS111" s="112"/>
      <c r="VRT111" s="112"/>
      <c r="VRU111" s="112"/>
      <c r="VRV111" s="112"/>
      <c r="VRW111" s="112"/>
      <c r="VRX111" s="112"/>
      <c r="VRY111" s="112"/>
      <c r="VRZ111" s="112"/>
      <c r="VSA111" s="112"/>
      <c r="VSB111" s="112"/>
      <c r="VSC111" s="112"/>
      <c r="VSD111" s="112"/>
      <c r="VSE111" s="112"/>
      <c r="VSF111" s="112"/>
      <c r="VSG111" s="112"/>
      <c r="VSH111" s="112"/>
      <c r="VSI111" s="112"/>
      <c r="VSJ111" s="112"/>
      <c r="VSK111" s="112"/>
      <c r="VSL111" s="112"/>
      <c r="VSM111" s="112"/>
      <c r="VSN111" s="112"/>
      <c r="VSO111" s="112"/>
      <c r="VSP111" s="112"/>
      <c r="VSQ111" s="112"/>
      <c r="VSR111" s="112"/>
      <c r="VSS111" s="112"/>
      <c r="VST111" s="112"/>
      <c r="VSU111" s="112"/>
      <c r="VSV111" s="112"/>
      <c r="VSW111" s="112"/>
      <c r="VSX111" s="112"/>
      <c r="VSY111" s="112"/>
      <c r="VSZ111" s="112"/>
      <c r="VTA111" s="112"/>
      <c r="VTB111" s="112"/>
      <c r="VTC111" s="112"/>
      <c r="VTD111" s="112"/>
      <c r="VTE111" s="112"/>
      <c r="VTF111" s="112"/>
      <c r="VTG111" s="112"/>
      <c r="VTH111" s="112"/>
      <c r="VTI111" s="112"/>
      <c r="VTJ111" s="112"/>
      <c r="VTK111" s="112"/>
      <c r="VTL111" s="112"/>
      <c r="VTM111" s="112"/>
      <c r="VTN111" s="112"/>
      <c r="VTO111" s="112"/>
      <c r="VTP111" s="112"/>
      <c r="VTQ111" s="112"/>
      <c r="VTR111" s="112"/>
      <c r="VTS111" s="112"/>
      <c r="VTT111" s="112"/>
      <c r="VTU111" s="112"/>
      <c r="VTV111" s="112"/>
      <c r="VTW111" s="112"/>
      <c r="VTX111" s="112"/>
      <c r="VTY111" s="112"/>
      <c r="VTZ111" s="112"/>
      <c r="VUA111" s="112"/>
      <c r="VUB111" s="112"/>
      <c r="VUC111" s="112"/>
      <c r="VUD111" s="112"/>
      <c r="VUE111" s="112"/>
      <c r="VUF111" s="112"/>
      <c r="VUG111" s="112"/>
      <c r="VUH111" s="112"/>
      <c r="VUI111" s="112"/>
      <c r="VUJ111" s="112"/>
      <c r="VUK111" s="112"/>
      <c r="VUL111" s="112"/>
      <c r="VUM111" s="112"/>
      <c r="VUN111" s="112"/>
      <c r="VUO111" s="112"/>
      <c r="VUP111" s="112"/>
      <c r="VUQ111" s="112"/>
      <c r="VUR111" s="112"/>
      <c r="VUS111" s="112"/>
      <c r="VUT111" s="112"/>
      <c r="VUU111" s="112"/>
      <c r="VUV111" s="112"/>
      <c r="VUW111" s="112"/>
      <c r="VUX111" s="112"/>
      <c r="VUY111" s="112"/>
      <c r="VUZ111" s="112"/>
      <c r="VVA111" s="112"/>
      <c r="VVB111" s="112"/>
      <c r="VVC111" s="112"/>
      <c r="VVD111" s="112"/>
      <c r="VVE111" s="112"/>
      <c r="VVF111" s="112"/>
      <c r="VVG111" s="112"/>
      <c r="VVH111" s="112"/>
      <c r="VVI111" s="112"/>
      <c r="VVJ111" s="112"/>
      <c r="VVK111" s="112"/>
      <c r="VVL111" s="112"/>
      <c r="VVM111" s="112"/>
      <c r="VVN111" s="112"/>
      <c r="VVO111" s="112"/>
      <c r="VVP111" s="112"/>
      <c r="VVQ111" s="112"/>
      <c r="VVR111" s="112"/>
      <c r="VVS111" s="112"/>
      <c r="VVT111" s="112"/>
      <c r="VVU111" s="112"/>
      <c r="VVV111" s="112"/>
      <c r="VVW111" s="112"/>
      <c r="VVX111" s="112"/>
      <c r="VVY111" s="112"/>
      <c r="VVZ111" s="112"/>
      <c r="VWA111" s="112"/>
      <c r="VWB111" s="112"/>
      <c r="VWC111" s="112"/>
      <c r="VWD111" s="112"/>
      <c r="VWE111" s="112"/>
      <c r="VWF111" s="112"/>
      <c r="VWG111" s="112"/>
      <c r="VWH111" s="112"/>
      <c r="VWI111" s="112"/>
      <c r="VWJ111" s="112"/>
      <c r="VWK111" s="112"/>
      <c r="VWL111" s="112"/>
      <c r="VWM111" s="112"/>
      <c r="VWN111" s="112"/>
      <c r="VWO111" s="112"/>
      <c r="VWP111" s="112"/>
      <c r="VWQ111" s="112"/>
      <c r="VWR111" s="112"/>
      <c r="VWS111" s="112"/>
      <c r="VWT111" s="112"/>
      <c r="VWU111" s="112"/>
      <c r="VWV111" s="112"/>
      <c r="VWW111" s="112"/>
      <c r="VWX111" s="112"/>
      <c r="VWY111" s="112"/>
      <c r="VWZ111" s="112"/>
      <c r="VXA111" s="112"/>
      <c r="VXB111" s="112"/>
      <c r="VXC111" s="112"/>
      <c r="VXD111" s="112"/>
      <c r="VXE111" s="112"/>
      <c r="VXF111" s="112"/>
      <c r="VXG111" s="112"/>
      <c r="VXH111" s="112"/>
      <c r="VXI111" s="112"/>
      <c r="VXJ111" s="112"/>
      <c r="VXK111" s="112"/>
      <c r="VXL111" s="112"/>
      <c r="VXM111" s="112"/>
      <c r="VXN111" s="112"/>
      <c r="VXO111" s="112"/>
      <c r="VXP111" s="112"/>
      <c r="VXQ111" s="112"/>
      <c r="VXR111" s="112"/>
      <c r="VXS111" s="112"/>
      <c r="VXT111" s="112"/>
      <c r="VXU111" s="112"/>
      <c r="VXV111" s="112"/>
      <c r="VXW111" s="112"/>
      <c r="VXX111" s="112"/>
      <c r="VXY111" s="112"/>
      <c r="VXZ111" s="112"/>
      <c r="VYA111" s="112"/>
      <c r="VYB111" s="112"/>
      <c r="VYC111" s="112"/>
      <c r="VYD111" s="112"/>
      <c r="VYE111" s="112"/>
      <c r="VYF111" s="112"/>
      <c r="VYG111" s="112"/>
      <c r="VYH111" s="112"/>
      <c r="VYI111" s="112"/>
      <c r="VYJ111" s="112"/>
      <c r="VYK111" s="112"/>
      <c r="VYL111" s="112"/>
      <c r="VYM111" s="112"/>
      <c r="VYN111" s="112"/>
      <c r="VYO111" s="112"/>
      <c r="VYP111" s="112"/>
      <c r="VYQ111" s="112"/>
      <c r="VYR111" s="112"/>
      <c r="VYS111" s="112"/>
      <c r="VYT111" s="112"/>
      <c r="VYU111" s="112"/>
      <c r="VYV111" s="112"/>
      <c r="VYW111" s="112"/>
      <c r="VYX111" s="112"/>
      <c r="VYY111" s="112"/>
      <c r="VYZ111" s="112"/>
      <c r="VZA111" s="112"/>
      <c r="VZB111" s="112"/>
      <c r="VZC111" s="112"/>
      <c r="VZD111" s="112"/>
      <c r="VZE111" s="112"/>
      <c r="VZF111" s="112"/>
      <c r="VZG111" s="112"/>
      <c r="VZH111" s="112"/>
      <c r="VZI111" s="112"/>
      <c r="VZJ111" s="112"/>
      <c r="VZK111" s="112"/>
      <c r="VZL111" s="112"/>
      <c r="VZM111" s="112"/>
      <c r="VZN111" s="112"/>
      <c r="VZO111" s="112"/>
      <c r="VZP111" s="112"/>
      <c r="VZQ111" s="112"/>
      <c r="VZR111" s="112"/>
      <c r="VZS111" s="112"/>
      <c r="VZT111" s="112"/>
      <c r="VZU111" s="112"/>
      <c r="VZV111" s="112"/>
      <c r="VZW111" s="112"/>
      <c r="VZX111" s="112"/>
      <c r="VZY111" s="112"/>
      <c r="VZZ111" s="112"/>
      <c r="WAA111" s="112"/>
      <c r="WAB111" s="112"/>
      <c r="WAC111" s="112"/>
      <c r="WAD111" s="112"/>
      <c r="WAE111" s="112"/>
      <c r="WAF111" s="112"/>
      <c r="WAG111" s="112"/>
      <c r="WAH111" s="112"/>
      <c r="WAI111" s="112"/>
      <c r="WAJ111" s="112"/>
      <c r="WAK111" s="112"/>
      <c r="WAL111" s="112"/>
      <c r="WAM111" s="112"/>
      <c r="WAN111" s="112"/>
      <c r="WAO111" s="112"/>
      <c r="WAP111" s="112"/>
      <c r="WAQ111" s="112"/>
      <c r="WAR111" s="112"/>
      <c r="WAS111" s="112"/>
      <c r="WAT111" s="112"/>
      <c r="WAU111" s="112"/>
      <c r="WAV111" s="112"/>
      <c r="WAW111" s="112"/>
      <c r="WAX111" s="112"/>
      <c r="WAY111" s="112"/>
      <c r="WAZ111" s="112"/>
      <c r="WBA111" s="112"/>
      <c r="WBB111" s="112"/>
      <c r="WBC111" s="112"/>
      <c r="WBD111" s="112"/>
      <c r="WBE111" s="112"/>
      <c r="WBF111" s="112"/>
      <c r="WBG111" s="112"/>
      <c r="WBH111" s="112"/>
      <c r="WBI111" s="112"/>
      <c r="WBJ111" s="112"/>
      <c r="WBK111" s="112"/>
      <c r="WBL111" s="112"/>
      <c r="WBM111" s="112"/>
      <c r="WBN111" s="112"/>
      <c r="WBO111" s="112"/>
      <c r="WBP111" s="112"/>
      <c r="WBQ111" s="112"/>
      <c r="WBR111" s="112"/>
      <c r="WBS111" s="112"/>
      <c r="WBT111" s="112"/>
      <c r="WBU111" s="112"/>
      <c r="WBV111" s="112"/>
      <c r="WBW111" s="112"/>
      <c r="WBX111" s="112"/>
      <c r="WBY111" s="112"/>
      <c r="WBZ111" s="112"/>
      <c r="WCA111" s="112"/>
      <c r="WCB111" s="112"/>
      <c r="WCC111" s="112"/>
      <c r="WCD111" s="112"/>
      <c r="WCE111" s="112"/>
      <c r="WCF111" s="112"/>
      <c r="WCG111" s="112"/>
      <c r="WCH111" s="112"/>
      <c r="WCI111" s="112"/>
      <c r="WCJ111" s="112"/>
      <c r="WCK111" s="112"/>
      <c r="WCL111" s="112"/>
      <c r="WCM111" s="112"/>
      <c r="WCN111" s="112"/>
      <c r="WCO111" s="112"/>
      <c r="WCP111" s="112"/>
      <c r="WCQ111" s="112"/>
      <c r="WCR111" s="112"/>
      <c r="WCS111" s="112"/>
      <c r="WCT111" s="112"/>
      <c r="WCU111" s="112"/>
      <c r="WCV111" s="112"/>
      <c r="WCW111" s="112"/>
      <c r="WCX111" s="112"/>
      <c r="WCY111" s="112"/>
      <c r="WCZ111" s="112"/>
      <c r="WDA111" s="112"/>
      <c r="WDB111" s="112"/>
      <c r="WDC111" s="112"/>
      <c r="WDD111" s="112"/>
      <c r="WDE111" s="112"/>
      <c r="WDF111" s="112"/>
      <c r="WDG111" s="112"/>
      <c r="WDH111" s="112"/>
      <c r="WDI111" s="112"/>
      <c r="WDJ111" s="112"/>
      <c r="WDK111" s="112"/>
      <c r="WDL111" s="112"/>
      <c r="WDM111" s="112"/>
      <c r="WDN111" s="112"/>
      <c r="WDO111" s="112"/>
      <c r="WDP111" s="112"/>
      <c r="WDQ111" s="112"/>
      <c r="WDR111" s="112"/>
      <c r="WDS111" s="112"/>
      <c r="WDT111" s="112"/>
      <c r="WDU111" s="112"/>
      <c r="WDV111" s="112"/>
      <c r="WDW111" s="112"/>
      <c r="WDX111" s="112"/>
      <c r="WDY111" s="112"/>
      <c r="WDZ111" s="112"/>
      <c r="WEA111" s="112"/>
      <c r="WEB111" s="112"/>
      <c r="WEC111" s="112"/>
      <c r="WED111" s="112"/>
      <c r="WEE111" s="112"/>
      <c r="WEF111" s="112"/>
      <c r="WEG111" s="112"/>
      <c r="WEH111" s="112"/>
      <c r="WEI111" s="112"/>
      <c r="WEJ111" s="112"/>
      <c r="WEK111" s="112"/>
      <c r="WEL111" s="112"/>
      <c r="WEM111" s="112"/>
      <c r="WEN111" s="112"/>
      <c r="WEO111" s="112"/>
      <c r="WEP111" s="112"/>
      <c r="WEQ111" s="112"/>
      <c r="WER111" s="112"/>
      <c r="WES111" s="112"/>
      <c r="WET111" s="112"/>
      <c r="WEU111" s="112"/>
      <c r="WEV111" s="112"/>
      <c r="WEW111" s="112"/>
      <c r="WEX111" s="112"/>
      <c r="WEY111" s="112"/>
      <c r="WEZ111" s="112"/>
      <c r="WFA111" s="112"/>
      <c r="WFB111" s="112"/>
      <c r="WFC111" s="112"/>
      <c r="WFD111" s="112"/>
      <c r="WFE111" s="112"/>
      <c r="WFF111" s="112"/>
      <c r="WFG111" s="112"/>
      <c r="WFH111" s="112"/>
      <c r="WFI111" s="112"/>
      <c r="WFJ111" s="112"/>
      <c r="WFK111" s="112"/>
      <c r="WFL111" s="112"/>
      <c r="WFM111" s="112"/>
      <c r="WFN111" s="112"/>
      <c r="WFO111" s="112"/>
      <c r="WFP111" s="112"/>
      <c r="WFQ111" s="112"/>
      <c r="WFR111" s="112"/>
      <c r="WFS111" s="112"/>
      <c r="WFT111" s="112"/>
      <c r="WFU111" s="112"/>
      <c r="WFV111" s="112"/>
      <c r="WFW111" s="112"/>
      <c r="WFX111" s="112"/>
      <c r="WFY111" s="112"/>
      <c r="WFZ111" s="112"/>
      <c r="WGA111" s="112"/>
      <c r="WGB111" s="112"/>
      <c r="WGC111" s="112"/>
      <c r="WGD111" s="112"/>
      <c r="WGE111" s="112"/>
      <c r="WGF111" s="112"/>
      <c r="WGG111" s="112"/>
      <c r="WGH111" s="112"/>
      <c r="WGI111" s="112"/>
      <c r="WGJ111" s="112"/>
      <c r="WGK111" s="112"/>
      <c r="WGL111" s="112"/>
      <c r="WGM111" s="112"/>
      <c r="WGN111" s="112"/>
      <c r="WGO111" s="112"/>
      <c r="WGP111" s="112"/>
      <c r="WGQ111" s="112"/>
      <c r="WGR111" s="112"/>
      <c r="WGS111" s="112"/>
      <c r="WGT111" s="112"/>
      <c r="WGU111" s="112"/>
      <c r="WGV111" s="112"/>
      <c r="WGW111" s="112"/>
      <c r="WGX111" s="112"/>
      <c r="WGY111" s="112"/>
      <c r="WGZ111" s="112"/>
      <c r="WHA111" s="112"/>
      <c r="WHB111" s="112"/>
      <c r="WHC111" s="112"/>
      <c r="WHD111" s="112"/>
      <c r="WHE111" s="112"/>
      <c r="WHF111" s="112"/>
      <c r="WHG111" s="112"/>
      <c r="WHH111" s="112"/>
      <c r="WHI111" s="112"/>
      <c r="WHJ111" s="112"/>
      <c r="WHK111" s="112"/>
      <c r="WHL111" s="112"/>
      <c r="WHM111" s="112"/>
      <c r="WHN111" s="112"/>
      <c r="WHO111" s="112"/>
      <c r="WHP111" s="112"/>
      <c r="WHQ111" s="112"/>
      <c r="WHR111" s="112"/>
      <c r="WHS111" s="112"/>
      <c r="WHT111" s="112"/>
      <c r="WHU111" s="112"/>
      <c r="WHV111" s="112"/>
      <c r="WHW111" s="112"/>
      <c r="WHX111" s="112"/>
      <c r="WHY111" s="112"/>
      <c r="WHZ111" s="112"/>
      <c r="WIA111" s="112"/>
      <c r="WIB111" s="112"/>
      <c r="WIC111" s="112"/>
      <c r="WID111" s="112"/>
      <c r="WIE111" s="112"/>
      <c r="WIF111" s="112"/>
      <c r="WIG111" s="112"/>
      <c r="WIH111" s="112"/>
      <c r="WII111" s="112"/>
      <c r="WIJ111" s="112"/>
      <c r="WIK111" s="112"/>
      <c r="WIL111" s="112"/>
      <c r="WIM111" s="112"/>
      <c r="WIN111" s="112"/>
      <c r="WIO111" s="112"/>
      <c r="WIP111" s="112"/>
      <c r="WIQ111" s="112"/>
      <c r="WIR111" s="112"/>
      <c r="WIS111" s="112"/>
      <c r="WIT111" s="112"/>
      <c r="WIU111" s="112"/>
      <c r="WIV111" s="112"/>
      <c r="WIW111" s="112"/>
      <c r="WIX111" s="112"/>
      <c r="WIY111" s="112"/>
      <c r="WIZ111" s="112"/>
      <c r="WJA111" s="112"/>
      <c r="WJB111" s="112"/>
      <c r="WJC111" s="112"/>
      <c r="WJD111" s="112"/>
      <c r="WJE111" s="112"/>
      <c r="WJF111" s="112"/>
      <c r="WJG111" s="112"/>
      <c r="WJH111" s="112"/>
      <c r="WJI111" s="112"/>
      <c r="WJJ111" s="112"/>
      <c r="WJK111" s="112"/>
      <c r="WJL111" s="112"/>
      <c r="WJM111" s="112"/>
      <c r="WJN111" s="112"/>
      <c r="WJO111" s="112"/>
      <c r="WJP111" s="112"/>
      <c r="WJQ111" s="112"/>
      <c r="WJR111" s="112"/>
      <c r="WJS111" s="112"/>
      <c r="WJT111" s="112"/>
      <c r="WJU111" s="112"/>
      <c r="WJV111" s="112"/>
      <c r="WJW111" s="112"/>
      <c r="WJX111" s="112"/>
      <c r="WJY111" s="112"/>
      <c r="WJZ111" s="112"/>
      <c r="WKA111" s="112"/>
      <c r="WKB111" s="112"/>
      <c r="WKC111" s="112"/>
      <c r="WKD111" s="112"/>
      <c r="WKE111" s="112"/>
      <c r="WKF111" s="112"/>
      <c r="WKG111" s="112"/>
      <c r="WKH111" s="112"/>
      <c r="WKI111" s="112"/>
      <c r="WKJ111" s="112"/>
      <c r="WKK111" s="112"/>
      <c r="WKL111" s="112"/>
      <c r="WKM111" s="112"/>
      <c r="WKN111" s="112"/>
      <c r="WKO111" s="112"/>
      <c r="WKP111" s="112"/>
      <c r="WKQ111" s="112"/>
      <c r="WKR111" s="112"/>
      <c r="WKS111" s="112"/>
      <c r="WKT111" s="112"/>
      <c r="WKU111" s="112"/>
      <c r="WKV111" s="112"/>
      <c r="WKW111" s="112"/>
      <c r="WKX111" s="112"/>
      <c r="WKY111" s="112"/>
      <c r="WKZ111" s="112"/>
      <c r="WLA111" s="112"/>
      <c r="WLB111" s="112"/>
      <c r="WLC111" s="112"/>
      <c r="WLD111" s="112"/>
      <c r="WLE111" s="112"/>
      <c r="WLF111" s="112"/>
      <c r="WLG111" s="112"/>
      <c r="WLH111" s="112"/>
      <c r="WLI111" s="112"/>
      <c r="WLJ111" s="112"/>
      <c r="WLK111" s="112"/>
      <c r="WLL111" s="112"/>
      <c r="WLM111" s="112"/>
      <c r="WLN111" s="112"/>
      <c r="WLO111" s="112"/>
      <c r="WLP111" s="112"/>
      <c r="WLQ111" s="112"/>
      <c r="WLR111" s="112"/>
      <c r="WLS111" s="112"/>
      <c r="WLT111" s="112"/>
      <c r="WLU111" s="112"/>
      <c r="WLV111" s="112"/>
      <c r="WLW111" s="112"/>
      <c r="WLX111" s="112"/>
      <c r="WLY111" s="112"/>
      <c r="WLZ111" s="112"/>
      <c r="WMA111" s="112"/>
      <c r="WMB111" s="112"/>
      <c r="WMC111" s="112"/>
      <c r="WMD111" s="112"/>
      <c r="WME111" s="112"/>
      <c r="WMF111" s="112"/>
      <c r="WMG111" s="112"/>
      <c r="WMH111" s="112"/>
      <c r="WMI111" s="112"/>
      <c r="WMJ111" s="112"/>
      <c r="WMK111" s="112"/>
      <c r="WML111" s="112"/>
      <c r="WMM111" s="112"/>
      <c r="WMN111" s="112"/>
      <c r="WMO111" s="112"/>
      <c r="WMP111" s="112"/>
      <c r="WMQ111" s="112"/>
      <c r="WMR111" s="112"/>
      <c r="WMS111" s="112"/>
      <c r="WMT111" s="112"/>
      <c r="WMU111" s="112"/>
      <c r="WMV111" s="112"/>
      <c r="WMW111" s="112"/>
      <c r="WMX111" s="112"/>
      <c r="WMY111" s="112"/>
      <c r="WMZ111" s="112"/>
      <c r="WNA111" s="112"/>
      <c r="WNB111" s="112"/>
      <c r="WNC111" s="112"/>
      <c r="WND111" s="112"/>
      <c r="WNE111" s="112"/>
      <c r="WNF111" s="112"/>
      <c r="WNG111" s="112"/>
      <c r="WNH111" s="112"/>
      <c r="WNI111" s="112"/>
      <c r="WNJ111" s="112"/>
      <c r="WNK111" s="112"/>
      <c r="WNL111" s="112"/>
      <c r="WNM111" s="112"/>
      <c r="WNN111" s="112"/>
      <c r="WNO111" s="112"/>
      <c r="WNP111" s="112"/>
      <c r="WNQ111" s="112"/>
      <c r="WNR111" s="112"/>
      <c r="WNS111" s="112"/>
      <c r="WNT111" s="112"/>
      <c r="WNU111" s="112"/>
      <c r="WNV111" s="112"/>
      <c r="WNW111" s="112"/>
      <c r="WNX111" s="112"/>
      <c r="WNY111" s="112"/>
      <c r="WNZ111" s="112"/>
      <c r="WOA111" s="112"/>
      <c r="WOB111" s="112"/>
      <c r="WOC111" s="112"/>
      <c r="WOD111" s="112"/>
      <c r="WOE111" s="112"/>
      <c r="WOF111" s="112"/>
      <c r="WOG111" s="112"/>
      <c r="WOH111" s="112"/>
      <c r="WOI111" s="112"/>
      <c r="WOJ111" s="112"/>
      <c r="WOK111" s="112"/>
      <c r="WOL111" s="112"/>
      <c r="WOM111" s="112"/>
      <c r="WON111" s="112"/>
      <c r="WOO111" s="112"/>
      <c r="WOP111" s="112"/>
      <c r="WOQ111" s="112"/>
      <c r="WOR111" s="112"/>
      <c r="WOS111" s="112"/>
      <c r="WOT111" s="112"/>
      <c r="WOU111" s="112"/>
      <c r="WOV111" s="112"/>
      <c r="WOW111" s="112"/>
      <c r="WOX111" s="112"/>
      <c r="WOY111" s="112"/>
      <c r="WOZ111" s="112"/>
      <c r="WPA111" s="112"/>
      <c r="WPB111" s="112"/>
      <c r="WPC111" s="112"/>
      <c r="WPD111" s="112"/>
      <c r="WPE111" s="112"/>
      <c r="WPF111" s="112"/>
      <c r="WPG111" s="112"/>
      <c r="WPH111" s="112"/>
      <c r="WPI111" s="112"/>
      <c r="WPJ111" s="112"/>
      <c r="WPK111" s="112"/>
      <c r="WPL111" s="112"/>
      <c r="WPM111" s="112"/>
      <c r="WPN111" s="112"/>
      <c r="WPO111" s="112"/>
      <c r="WPP111" s="112"/>
      <c r="WPQ111" s="112"/>
      <c r="WPR111" s="112"/>
      <c r="WPS111" s="112"/>
      <c r="WPT111" s="112"/>
      <c r="WPU111" s="112"/>
      <c r="WPV111" s="112"/>
      <c r="WPW111" s="112"/>
      <c r="WPX111" s="112"/>
      <c r="WPY111" s="112"/>
      <c r="WPZ111" s="112"/>
      <c r="WQA111" s="112"/>
      <c r="WQB111" s="112"/>
      <c r="WQC111" s="112"/>
      <c r="WQD111" s="112"/>
      <c r="WQE111" s="112"/>
      <c r="WQF111" s="112"/>
      <c r="WQG111" s="112"/>
      <c r="WQH111" s="112"/>
      <c r="WQI111" s="112"/>
      <c r="WQJ111" s="112"/>
      <c r="WQK111" s="112"/>
      <c r="WQL111" s="112"/>
      <c r="WQM111" s="112"/>
      <c r="WQN111" s="112"/>
      <c r="WQO111" s="112"/>
      <c r="WQP111" s="112"/>
      <c r="WQQ111" s="112"/>
      <c r="WQR111" s="112"/>
      <c r="WQS111" s="112"/>
      <c r="WQT111" s="112"/>
      <c r="WQU111" s="112"/>
      <c r="WQV111" s="112"/>
      <c r="WQW111" s="112"/>
      <c r="WQX111" s="112"/>
      <c r="WQY111" s="112"/>
      <c r="WQZ111" s="112"/>
      <c r="WRA111" s="112"/>
      <c r="WRB111" s="112"/>
      <c r="WRC111" s="112"/>
      <c r="WRD111" s="112"/>
      <c r="WRE111" s="112"/>
      <c r="WRF111" s="112"/>
      <c r="WRG111" s="112"/>
      <c r="WRH111" s="112"/>
      <c r="WRI111" s="112"/>
      <c r="WRJ111" s="112"/>
      <c r="WRK111" s="112"/>
      <c r="WRL111" s="112"/>
      <c r="WRM111" s="112"/>
      <c r="WRN111" s="112"/>
      <c r="WRO111" s="112"/>
      <c r="WRP111" s="112"/>
      <c r="WRQ111" s="112"/>
      <c r="WRR111" s="112"/>
      <c r="WRS111" s="112"/>
      <c r="WRT111" s="112"/>
      <c r="WRU111" s="112"/>
      <c r="WRV111" s="112"/>
      <c r="WRW111" s="112"/>
      <c r="WRX111" s="112"/>
      <c r="WRY111" s="112"/>
      <c r="WRZ111" s="112"/>
      <c r="WSA111" s="112"/>
      <c r="WSB111" s="112"/>
      <c r="WSC111" s="112"/>
      <c r="WSD111" s="112"/>
      <c r="WSE111" s="112"/>
      <c r="WSF111" s="112"/>
      <c r="WSG111" s="112"/>
      <c r="WSH111" s="112"/>
      <c r="WSI111" s="112"/>
      <c r="WSJ111" s="112"/>
      <c r="WSK111" s="112"/>
      <c r="WSL111" s="112"/>
      <c r="WSM111" s="112"/>
      <c r="WSN111" s="112"/>
      <c r="WSO111" s="112"/>
      <c r="WSP111" s="112"/>
      <c r="WSQ111" s="112"/>
      <c r="WSR111" s="112"/>
      <c r="WSS111" s="112"/>
      <c r="WST111" s="112"/>
      <c r="WSU111" s="112"/>
      <c r="WSV111" s="112"/>
      <c r="WSW111" s="112"/>
      <c r="WSX111" s="112"/>
      <c r="WSY111" s="112"/>
      <c r="WSZ111" s="112"/>
      <c r="WTA111" s="112"/>
      <c r="WTB111" s="112"/>
      <c r="WTC111" s="112"/>
      <c r="WTD111" s="112"/>
      <c r="WTE111" s="112"/>
      <c r="WTF111" s="112"/>
      <c r="WTG111" s="112"/>
      <c r="WTH111" s="112"/>
      <c r="WTI111" s="112"/>
      <c r="WTJ111" s="112"/>
      <c r="WTK111" s="112"/>
      <c r="WTL111" s="112"/>
      <c r="WTM111" s="112"/>
      <c r="WTN111" s="112"/>
      <c r="WTO111" s="112"/>
      <c r="WTP111" s="112"/>
      <c r="WTQ111" s="112"/>
      <c r="WTR111" s="112"/>
      <c r="WTS111" s="112"/>
      <c r="WTT111" s="112"/>
      <c r="WTU111" s="112"/>
      <c r="WTV111" s="112"/>
      <c r="WTW111" s="112"/>
      <c r="WTX111" s="112"/>
      <c r="WTY111" s="112"/>
      <c r="WTZ111" s="112"/>
      <c r="WUA111" s="112"/>
      <c r="WUB111" s="112"/>
      <c r="WUC111" s="112"/>
      <c r="WUD111" s="112"/>
      <c r="WUE111" s="112"/>
      <c r="WUF111" s="112"/>
      <c r="WUG111" s="112"/>
      <c r="WUH111" s="112"/>
      <c r="WUI111" s="112"/>
      <c r="WUJ111" s="112"/>
      <c r="WUK111" s="112"/>
      <c r="WUL111" s="112"/>
      <c r="WUM111" s="112"/>
      <c r="WUN111" s="112"/>
      <c r="WUO111" s="112"/>
      <c r="WUP111" s="112"/>
      <c r="WUQ111" s="112"/>
      <c r="WUR111" s="112"/>
      <c r="WUS111" s="112"/>
      <c r="WUT111" s="112"/>
      <c r="WUU111" s="112"/>
      <c r="WUV111" s="112"/>
      <c r="WUW111" s="112"/>
      <c r="WUX111" s="112"/>
      <c r="WUY111" s="112"/>
      <c r="WUZ111" s="112"/>
      <c r="WVA111" s="112"/>
      <c r="WVB111" s="112"/>
      <c r="WVC111" s="112"/>
      <c r="WVD111" s="112"/>
      <c r="WVE111" s="112"/>
      <c r="WVF111" s="112"/>
      <c r="WVG111" s="112"/>
      <c r="WVH111" s="112"/>
      <c r="WVI111" s="112"/>
      <c r="WVJ111" s="112"/>
      <c r="WVK111" s="112"/>
      <c r="WVL111" s="112"/>
      <c r="WVM111" s="112"/>
      <c r="WVN111" s="112"/>
      <c r="WVO111" s="112"/>
      <c r="WVP111" s="112"/>
      <c r="WVQ111" s="112"/>
      <c r="WVR111" s="112"/>
      <c r="WVS111" s="112"/>
      <c r="WVT111" s="112"/>
      <c r="WVU111" s="112"/>
      <c r="WVV111" s="112"/>
      <c r="WVW111" s="112"/>
      <c r="WVX111" s="112"/>
      <c r="WVY111" s="112"/>
      <c r="WVZ111" s="112"/>
      <c r="WWA111" s="112"/>
      <c r="WWB111" s="112"/>
      <c r="WWC111" s="112"/>
      <c r="WWD111" s="112"/>
      <c r="WWE111" s="112"/>
      <c r="WWF111" s="112"/>
      <c r="WWG111" s="112"/>
      <c r="WWH111" s="112"/>
      <c r="WWI111" s="112"/>
      <c r="WWJ111" s="112"/>
      <c r="WWK111" s="112"/>
      <c r="WWL111" s="112"/>
      <c r="WWM111" s="112"/>
      <c r="WWN111" s="112"/>
      <c r="WWO111" s="112"/>
      <c r="WWP111" s="112"/>
      <c r="WWQ111" s="112"/>
      <c r="WWR111" s="112"/>
      <c r="WWS111" s="112"/>
      <c r="WWT111" s="112"/>
      <c r="WWU111" s="112"/>
      <c r="WWV111" s="112"/>
      <c r="WWW111" s="112"/>
      <c r="WWX111" s="112"/>
      <c r="WWY111" s="112"/>
      <c r="WWZ111" s="112"/>
      <c r="WXA111" s="112"/>
      <c r="WXB111" s="112"/>
      <c r="WXC111" s="112"/>
      <c r="WXD111" s="112"/>
      <c r="WXE111" s="112"/>
      <c r="WXF111" s="112"/>
      <c r="WXG111" s="112"/>
      <c r="WXH111" s="112"/>
      <c r="WXI111" s="112"/>
      <c r="WXJ111" s="112"/>
      <c r="WXK111" s="112"/>
      <c r="WXL111" s="112"/>
      <c r="WXM111" s="112"/>
      <c r="WXN111" s="112"/>
      <c r="WXO111" s="112"/>
      <c r="WXP111" s="112"/>
      <c r="WXQ111" s="112"/>
      <c r="WXR111" s="112"/>
      <c r="WXS111" s="112"/>
      <c r="WXT111" s="112"/>
      <c r="WXU111" s="112"/>
      <c r="WXV111" s="112"/>
      <c r="WXW111" s="112"/>
      <c r="WXX111" s="112"/>
      <c r="WXY111" s="112"/>
      <c r="WXZ111" s="112"/>
      <c r="WYA111" s="112"/>
      <c r="WYB111" s="112"/>
      <c r="WYC111" s="112"/>
      <c r="WYD111" s="112"/>
      <c r="WYE111" s="112"/>
      <c r="WYF111" s="112"/>
      <c r="WYG111" s="112"/>
      <c r="WYH111" s="112"/>
      <c r="WYI111" s="112"/>
      <c r="WYJ111" s="112"/>
      <c r="WYK111" s="112"/>
      <c r="WYL111" s="112"/>
      <c r="WYM111" s="112"/>
      <c r="WYN111" s="112"/>
      <c r="WYO111" s="112"/>
      <c r="WYP111" s="112"/>
      <c r="WYQ111" s="112"/>
      <c r="WYR111" s="112"/>
      <c r="WYS111" s="112"/>
      <c r="WYT111" s="112"/>
      <c r="WYU111" s="112"/>
      <c r="WYV111" s="112"/>
      <c r="WYW111" s="112"/>
      <c r="WYX111" s="112"/>
      <c r="WYY111" s="112"/>
      <c r="WYZ111" s="112"/>
      <c r="WZA111" s="112"/>
      <c r="WZB111" s="112"/>
      <c r="WZC111" s="112"/>
      <c r="WZD111" s="112"/>
      <c r="WZE111" s="112"/>
      <c r="WZF111" s="112"/>
      <c r="WZG111" s="112"/>
      <c r="WZH111" s="112"/>
      <c r="WZI111" s="112"/>
      <c r="WZJ111" s="112"/>
      <c r="WZK111" s="112"/>
      <c r="WZL111" s="112"/>
      <c r="WZM111" s="112"/>
      <c r="WZN111" s="112"/>
      <c r="WZO111" s="112"/>
      <c r="WZP111" s="112"/>
      <c r="WZQ111" s="112"/>
      <c r="WZR111" s="112"/>
      <c r="WZS111" s="112"/>
      <c r="WZT111" s="112"/>
      <c r="WZU111" s="112"/>
      <c r="WZV111" s="112"/>
      <c r="WZW111" s="112"/>
      <c r="WZX111" s="112"/>
      <c r="WZY111" s="112"/>
      <c r="WZZ111" s="112"/>
      <c r="XAA111" s="112"/>
      <c r="XAB111" s="112"/>
      <c r="XAC111" s="112"/>
      <c r="XAD111" s="112"/>
      <c r="XAE111" s="112"/>
      <c r="XAF111" s="112"/>
      <c r="XAG111" s="112"/>
      <c r="XAH111" s="112"/>
      <c r="XAI111" s="112"/>
      <c r="XAJ111" s="112"/>
      <c r="XAK111" s="112"/>
      <c r="XAL111" s="112"/>
      <c r="XAM111" s="112"/>
      <c r="XAN111" s="112"/>
      <c r="XAO111" s="112"/>
      <c r="XAP111" s="112"/>
      <c r="XAQ111" s="112"/>
      <c r="XAR111" s="112"/>
      <c r="XAS111" s="112"/>
      <c r="XAT111" s="112"/>
      <c r="XAU111" s="112"/>
      <c r="XAV111" s="112"/>
      <c r="XAW111" s="112"/>
      <c r="XAX111" s="112"/>
      <c r="XAY111" s="112"/>
      <c r="XAZ111" s="112"/>
      <c r="XBA111" s="112"/>
      <c r="XBB111" s="112"/>
      <c r="XBC111" s="112"/>
      <c r="XBD111" s="112"/>
      <c r="XBE111" s="112"/>
      <c r="XBF111" s="112"/>
      <c r="XBG111" s="112"/>
      <c r="XBH111" s="112"/>
      <c r="XBI111" s="112"/>
      <c r="XBJ111" s="112"/>
      <c r="XBK111" s="112"/>
      <c r="XBL111" s="112"/>
      <c r="XBM111" s="112"/>
      <c r="XBN111" s="112"/>
      <c r="XBO111" s="112"/>
      <c r="XBP111" s="112"/>
      <c r="XBQ111" s="112"/>
      <c r="XBR111" s="112"/>
      <c r="XBS111" s="112"/>
      <c r="XBT111" s="112"/>
      <c r="XBU111" s="112"/>
      <c r="XBV111" s="112"/>
      <c r="XBW111" s="112"/>
      <c r="XBX111" s="112"/>
      <c r="XBY111" s="112"/>
      <c r="XBZ111" s="112"/>
      <c r="XCA111" s="112"/>
      <c r="XCB111" s="112"/>
      <c r="XCC111" s="112"/>
      <c r="XCD111" s="112"/>
      <c r="XCE111" s="112"/>
      <c r="XCF111" s="112"/>
      <c r="XCG111" s="112"/>
      <c r="XCH111" s="112"/>
      <c r="XCI111" s="112"/>
      <c r="XCJ111" s="112"/>
      <c r="XCK111" s="112"/>
      <c r="XCL111" s="112"/>
      <c r="XCM111" s="112"/>
      <c r="XCN111" s="112"/>
      <c r="XCO111" s="112"/>
      <c r="XCP111" s="112"/>
      <c r="XCQ111" s="112"/>
      <c r="XCR111" s="112"/>
      <c r="XCS111" s="112"/>
      <c r="XCT111" s="112"/>
      <c r="XCU111" s="112"/>
      <c r="XCV111" s="112"/>
      <c r="XCW111" s="112"/>
      <c r="XCX111" s="112"/>
      <c r="XCY111" s="112"/>
      <c r="XCZ111" s="112"/>
      <c r="XDA111" s="112"/>
      <c r="XDB111" s="112"/>
      <c r="XDC111" s="112"/>
      <c r="XDD111" s="112"/>
      <c r="XDE111" s="112"/>
      <c r="XDF111" s="112"/>
      <c r="XDG111" s="112"/>
      <c r="XDH111" s="112"/>
      <c r="XDI111" s="112"/>
      <c r="XDJ111" s="112"/>
      <c r="XDK111" s="112"/>
      <c r="XDL111" s="112"/>
      <c r="XDM111" s="112"/>
      <c r="XDN111" s="112"/>
      <c r="XDO111" s="112"/>
      <c r="XDP111" s="112"/>
      <c r="XDQ111" s="112"/>
      <c r="XDR111" s="112"/>
      <c r="XDS111" s="112"/>
      <c r="XDT111" s="112"/>
      <c r="XDU111" s="112"/>
      <c r="XDV111" s="112"/>
      <c r="XDW111" s="112"/>
      <c r="XDX111" s="112"/>
      <c r="XDY111" s="112"/>
      <c r="XDZ111" s="112"/>
      <c r="XEA111" s="112"/>
      <c r="XEB111" s="112"/>
      <c r="XEC111" s="112"/>
      <c r="XED111" s="112"/>
      <c r="XEE111" s="112"/>
      <c r="XEF111" s="112"/>
      <c r="XEG111" s="112"/>
      <c r="XEH111" s="112"/>
      <c r="XEI111" s="112"/>
      <c r="XEJ111" s="112"/>
      <c r="XEK111" s="112"/>
      <c r="XEL111" s="112"/>
      <c r="XEM111" s="112"/>
      <c r="XEN111" s="112"/>
      <c r="XEO111" s="112"/>
      <c r="XEP111" s="112"/>
      <c r="XEQ111" s="112"/>
      <c r="XER111" s="112"/>
      <c r="XES111" s="112"/>
      <c r="XET111" s="112"/>
      <c r="XEU111" s="112"/>
      <c r="XEV111" s="112"/>
      <c r="XEW111" s="112"/>
      <c r="XEX111" s="112"/>
      <c r="XEY111" s="112"/>
      <c r="XEZ111" s="112"/>
      <c r="XFA111" s="112"/>
      <c r="XFB111" s="112"/>
      <c r="XFC111" s="112"/>
    </row>
    <row r="112" spans="1:16383" ht="283.35000000000002" customHeight="1" x14ac:dyDescent="0.25">
      <c r="A112" s="121" t="s">
        <v>248</v>
      </c>
      <c r="B112" s="346" t="s">
        <v>252</v>
      </c>
      <c r="C112" s="346"/>
      <c r="D112" s="346"/>
      <c r="E112" s="346"/>
      <c r="F112" s="346"/>
      <c r="G112" s="346"/>
      <c r="H112" s="346"/>
      <c r="I112" s="346"/>
      <c r="J112" s="347"/>
      <c r="K112"/>
      <c r="L112"/>
      <c r="M112"/>
      <c r="N112"/>
      <c r="O112"/>
      <c r="P112"/>
      <c r="Q112"/>
      <c r="R112"/>
    </row>
    <row r="113" spans="1:18" ht="283.35000000000002" customHeight="1" x14ac:dyDescent="0.25">
      <c r="A113" s="122" t="s">
        <v>246</v>
      </c>
      <c r="B113" s="344" t="s">
        <v>336</v>
      </c>
      <c r="C113" s="344"/>
      <c r="D113" s="344"/>
      <c r="E113" s="344"/>
      <c r="F113" s="344"/>
      <c r="G113" s="344"/>
      <c r="H113" s="344"/>
      <c r="I113" s="344"/>
      <c r="J113" s="348"/>
      <c r="K113"/>
      <c r="L113"/>
      <c r="M113"/>
      <c r="N113"/>
      <c r="O113"/>
      <c r="P113"/>
      <c r="Q113"/>
      <c r="R113"/>
    </row>
    <row r="114" spans="1:18" ht="283.35000000000002" customHeight="1" x14ac:dyDescent="0.25">
      <c r="A114" s="123" t="s">
        <v>247</v>
      </c>
      <c r="B114" s="344" t="s">
        <v>250</v>
      </c>
      <c r="C114" s="344"/>
      <c r="D114" s="344"/>
      <c r="E114" s="344"/>
      <c r="F114" s="344"/>
      <c r="G114" s="344"/>
      <c r="H114" s="344"/>
      <c r="I114" s="344"/>
      <c r="J114" s="348"/>
      <c r="K114"/>
      <c r="L114"/>
      <c r="M114"/>
      <c r="N114"/>
      <c r="O114"/>
      <c r="P114"/>
      <c r="Q114"/>
      <c r="R114"/>
    </row>
    <row r="115" spans="1:18" ht="396.75" customHeight="1" thickBot="1" x14ac:dyDescent="0.3">
      <c r="A115" s="120" t="s">
        <v>249</v>
      </c>
      <c r="B115" s="349" t="s">
        <v>251</v>
      </c>
      <c r="C115" s="349"/>
      <c r="D115" s="349"/>
      <c r="E115" s="349"/>
      <c r="F115" s="349"/>
      <c r="G115" s="349"/>
      <c r="H115" s="349"/>
      <c r="I115" s="349"/>
      <c r="J115" s="350"/>
      <c r="K115"/>
      <c r="L115"/>
      <c r="M115"/>
      <c r="N115"/>
      <c r="O115"/>
      <c r="P115"/>
      <c r="Q115"/>
      <c r="R115"/>
    </row>
    <row r="116" spans="1:18" ht="28.35" customHeight="1" thickBot="1" x14ac:dyDescent="0.3">
      <c r="A116" s="345"/>
      <c r="B116" s="345"/>
      <c r="C116" s="345"/>
      <c r="D116" s="345"/>
      <c r="E116" s="345"/>
      <c r="F116" s="345"/>
      <c r="G116" s="345"/>
      <c r="H116" s="345"/>
      <c r="I116" s="345"/>
      <c r="J116" s="345"/>
      <c r="K116"/>
      <c r="L116"/>
      <c r="M116"/>
      <c r="N116"/>
      <c r="O116"/>
      <c r="P116"/>
      <c r="Q116"/>
      <c r="R116"/>
    </row>
    <row r="117" spans="1:18" ht="84.95" customHeight="1" thickBot="1" x14ac:dyDescent="0.3">
      <c r="A117" s="357" t="s">
        <v>253</v>
      </c>
      <c r="B117" s="358"/>
      <c r="C117" s="358"/>
      <c r="D117" s="358"/>
      <c r="E117" s="358"/>
      <c r="F117" s="358"/>
      <c r="G117" s="358"/>
      <c r="H117" s="358"/>
      <c r="I117" s="358"/>
      <c r="J117" s="359"/>
      <c r="K117"/>
      <c r="L117"/>
      <c r="M117"/>
      <c r="N117"/>
      <c r="O117"/>
      <c r="P117"/>
      <c r="Q117"/>
      <c r="R117"/>
    </row>
    <row r="118" spans="1:18" ht="283.35000000000002" customHeight="1" x14ac:dyDescent="0.25">
      <c r="A118" s="117" t="s">
        <v>248</v>
      </c>
      <c r="B118" s="351" t="s">
        <v>263</v>
      </c>
      <c r="C118" s="351"/>
      <c r="D118" s="351"/>
      <c r="E118" s="351"/>
      <c r="F118" s="351"/>
      <c r="G118" s="351"/>
      <c r="H118" s="351"/>
      <c r="I118" s="351"/>
      <c r="J118" s="352"/>
      <c r="K118"/>
      <c r="L118"/>
      <c r="M118"/>
      <c r="N118"/>
      <c r="O118"/>
      <c r="P118"/>
      <c r="Q118"/>
      <c r="R118"/>
    </row>
    <row r="119" spans="1:18" ht="283.35000000000002" customHeight="1" x14ac:dyDescent="0.25">
      <c r="A119" s="118" t="s">
        <v>246</v>
      </c>
      <c r="B119" s="353" t="s">
        <v>264</v>
      </c>
      <c r="C119" s="353"/>
      <c r="D119" s="353"/>
      <c r="E119" s="353"/>
      <c r="F119" s="353"/>
      <c r="G119" s="353"/>
      <c r="H119" s="353"/>
      <c r="I119" s="353"/>
      <c r="J119" s="354"/>
      <c r="K119"/>
      <c r="L119"/>
      <c r="M119"/>
      <c r="N119"/>
      <c r="O119"/>
      <c r="P119"/>
      <c r="Q119"/>
      <c r="R119"/>
    </row>
    <row r="120" spans="1:18" ht="283.35000000000002" customHeight="1" x14ac:dyDescent="0.25">
      <c r="A120" s="119" t="s">
        <v>247</v>
      </c>
      <c r="B120" s="353" t="s">
        <v>265</v>
      </c>
      <c r="C120" s="353"/>
      <c r="D120" s="353"/>
      <c r="E120" s="353"/>
      <c r="F120" s="353"/>
      <c r="G120" s="353"/>
      <c r="H120" s="353"/>
      <c r="I120" s="353"/>
      <c r="J120" s="354"/>
      <c r="K120"/>
      <c r="L120"/>
      <c r="M120"/>
      <c r="N120"/>
      <c r="O120"/>
      <c r="P120"/>
      <c r="Q120"/>
      <c r="R120"/>
    </row>
    <row r="121" spans="1:18" ht="283.35000000000002" customHeight="1" thickBot="1" x14ac:dyDescent="0.3">
      <c r="A121" s="124" t="s">
        <v>249</v>
      </c>
      <c r="B121" s="355" t="s">
        <v>257</v>
      </c>
      <c r="C121" s="355"/>
      <c r="D121" s="355"/>
      <c r="E121" s="355"/>
      <c r="F121" s="355"/>
      <c r="G121" s="355"/>
      <c r="H121" s="355"/>
      <c r="I121" s="355"/>
      <c r="J121" s="356"/>
      <c r="K121"/>
      <c r="L121"/>
      <c r="M121"/>
      <c r="N121"/>
      <c r="O121"/>
      <c r="P121"/>
      <c r="Q121"/>
      <c r="R121"/>
    </row>
    <row r="122" spans="1:18" s="115" customFormat="1" ht="84.95" customHeight="1" thickBot="1" x14ac:dyDescent="0.55000000000000004">
      <c r="A122" s="357" t="s">
        <v>254</v>
      </c>
      <c r="B122" s="358"/>
      <c r="C122" s="358"/>
      <c r="D122" s="358"/>
      <c r="E122" s="358"/>
      <c r="F122" s="358"/>
      <c r="G122" s="358"/>
      <c r="H122" s="358"/>
      <c r="I122" s="358"/>
      <c r="J122" s="359"/>
    </row>
    <row r="123" spans="1:18" ht="283.35000000000002" customHeight="1" x14ac:dyDescent="0.25">
      <c r="A123" s="121" t="s">
        <v>248</v>
      </c>
      <c r="B123" s="346" t="s">
        <v>260</v>
      </c>
      <c r="C123" s="346"/>
      <c r="D123" s="346"/>
      <c r="E123" s="346"/>
      <c r="F123" s="346"/>
      <c r="G123" s="346"/>
      <c r="H123" s="346"/>
      <c r="I123" s="346"/>
      <c r="J123" s="347"/>
      <c r="K123"/>
      <c r="L123"/>
      <c r="M123"/>
      <c r="N123"/>
      <c r="O123"/>
      <c r="P123"/>
      <c r="Q123"/>
      <c r="R123"/>
    </row>
    <row r="124" spans="1:18" ht="283.35000000000002" customHeight="1" x14ac:dyDescent="0.25">
      <c r="A124" s="122" t="s">
        <v>246</v>
      </c>
      <c r="B124" s="344" t="s">
        <v>261</v>
      </c>
      <c r="C124" s="344"/>
      <c r="D124" s="344"/>
      <c r="E124" s="344"/>
      <c r="F124" s="344"/>
      <c r="G124" s="344"/>
      <c r="H124" s="344"/>
      <c r="I124" s="344"/>
      <c r="J124" s="348"/>
      <c r="K124"/>
      <c r="L124"/>
      <c r="M124"/>
      <c r="N124"/>
      <c r="O124"/>
      <c r="P124"/>
      <c r="Q124"/>
      <c r="R124"/>
    </row>
    <row r="125" spans="1:18" ht="283.35000000000002" customHeight="1" x14ac:dyDescent="0.25">
      <c r="A125" s="123" t="s">
        <v>247</v>
      </c>
      <c r="B125" s="344" t="s">
        <v>262</v>
      </c>
      <c r="C125" s="344"/>
      <c r="D125" s="344"/>
      <c r="E125" s="344"/>
      <c r="F125" s="344"/>
      <c r="G125" s="344"/>
      <c r="H125" s="344"/>
      <c r="I125" s="344"/>
      <c r="J125" s="348"/>
      <c r="K125"/>
      <c r="L125"/>
      <c r="M125"/>
      <c r="N125"/>
      <c r="O125"/>
      <c r="P125"/>
      <c r="Q125"/>
      <c r="R125"/>
    </row>
    <row r="126" spans="1:18" ht="283.35000000000002" customHeight="1" thickBot="1" x14ac:dyDescent="0.3">
      <c r="A126" s="120" t="s">
        <v>249</v>
      </c>
      <c r="B126" s="349" t="s">
        <v>258</v>
      </c>
      <c r="C126" s="349"/>
      <c r="D126" s="349"/>
      <c r="E126" s="349"/>
      <c r="F126" s="349"/>
      <c r="G126" s="349"/>
      <c r="H126" s="349"/>
      <c r="I126" s="349"/>
      <c r="J126" s="350"/>
      <c r="K126"/>
      <c r="L126"/>
      <c r="M126"/>
      <c r="N126"/>
      <c r="O126"/>
      <c r="P126"/>
      <c r="Q126"/>
      <c r="R126"/>
    </row>
    <row r="127" spans="1:18" ht="28.35" customHeight="1" thickBot="1" x14ac:dyDescent="0.3">
      <c r="A127" s="345"/>
      <c r="B127" s="345"/>
      <c r="C127" s="345"/>
      <c r="D127" s="345"/>
      <c r="E127" s="345"/>
      <c r="F127" s="345"/>
      <c r="G127" s="345"/>
      <c r="H127" s="345"/>
      <c r="I127" s="345"/>
      <c r="J127" s="345"/>
      <c r="K127"/>
      <c r="L127"/>
      <c r="M127"/>
      <c r="N127"/>
      <c r="O127"/>
      <c r="P127"/>
      <c r="Q127"/>
      <c r="R127"/>
    </row>
    <row r="128" spans="1:18" ht="84.95" customHeight="1" thickBot="1" x14ac:dyDescent="0.3">
      <c r="A128" s="357" t="s">
        <v>255</v>
      </c>
      <c r="B128" s="358"/>
      <c r="C128" s="358"/>
      <c r="D128" s="358"/>
      <c r="E128" s="358"/>
      <c r="F128" s="358"/>
      <c r="G128" s="358"/>
      <c r="H128" s="358"/>
      <c r="I128" s="358"/>
      <c r="J128" s="359"/>
      <c r="K128"/>
      <c r="L128"/>
      <c r="M128"/>
      <c r="N128"/>
      <c r="O128"/>
      <c r="P128"/>
      <c r="Q128"/>
      <c r="R128"/>
    </row>
    <row r="129" spans="1:18" ht="283.35000000000002" customHeight="1" x14ac:dyDescent="0.25">
      <c r="A129" s="117" t="s">
        <v>248</v>
      </c>
      <c r="B129" s="346" t="s">
        <v>278</v>
      </c>
      <c r="C129" s="346"/>
      <c r="D129" s="346"/>
      <c r="E129" s="346"/>
      <c r="F129" s="346"/>
      <c r="G129" s="346"/>
      <c r="H129" s="346"/>
      <c r="I129" s="346"/>
      <c r="J129" s="347"/>
      <c r="K129"/>
      <c r="L129"/>
      <c r="M129"/>
      <c r="N129"/>
      <c r="O129"/>
      <c r="P129"/>
      <c r="Q129"/>
      <c r="R129"/>
    </row>
    <row r="130" spans="1:18" ht="283.35000000000002" customHeight="1" x14ac:dyDescent="0.25">
      <c r="A130" s="118" t="s">
        <v>246</v>
      </c>
      <c r="B130" s="344" t="s">
        <v>279</v>
      </c>
      <c r="C130" s="344"/>
      <c r="D130" s="344"/>
      <c r="E130" s="344"/>
      <c r="F130" s="344"/>
      <c r="G130" s="344"/>
      <c r="H130" s="344"/>
      <c r="I130" s="344"/>
      <c r="J130" s="348"/>
      <c r="K130"/>
      <c r="L130"/>
      <c r="M130"/>
      <c r="N130"/>
      <c r="O130"/>
      <c r="P130"/>
      <c r="Q130"/>
      <c r="R130"/>
    </row>
    <row r="131" spans="1:18" ht="283.35000000000002" customHeight="1" x14ac:dyDescent="0.25">
      <c r="A131" s="119" t="s">
        <v>247</v>
      </c>
      <c r="B131" s="344" t="s">
        <v>280</v>
      </c>
      <c r="C131" s="344"/>
      <c r="D131" s="344"/>
      <c r="E131" s="344"/>
      <c r="F131" s="344"/>
      <c r="G131" s="344"/>
      <c r="H131" s="344"/>
      <c r="I131" s="344"/>
      <c r="J131" s="348"/>
      <c r="K131"/>
      <c r="L131"/>
      <c r="M131"/>
      <c r="N131"/>
      <c r="O131"/>
      <c r="P131"/>
      <c r="Q131"/>
      <c r="R131"/>
    </row>
    <row r="132" spans="1:18" ht="283.35000000000002" customHeight="1" thickBot="1" x14ac:dyDescent="0.3">
      <c r="A132" s="120" t="s">
        <v>249</v>
      </c>
      <c r="B132" s="349" t="s">
        <v>259</v>
      </c>
      <c r="C132" s="349"/>
      <c r="D132" s="349"/>
      <c r="E132" s="349"/>
      <c r="F132" s="349"/>
      <c r="G132" s="349"/>
      <c r="H132" s="349"/>
      <c r="I132" s="349"/>
      <c r="J132" s="350"/>
      <c r="K132"/>
      <c r="L132"/>
      <c r="M132"/>
      <c r="N132"/>
      <c r="O132"/>
      <c r="P132"/>
      <c r="Q132"/>
      <c r="R132"/>
    </row>
    <row r="133" spans="1:18" ht="84.95" customHeight="1" thickBot="1" x14ac:dyDescent="0.3">
      <c r="A133" s="357" t="s">
        <v>256</v>
      </c>
      <c r="B133" s="358"/>
      <c r="C133" s="358"/>
      <c r="D133" s="358"/>
      <c r="E133" s="358"/>
      <c r="F133" s="358"/>
      <c r="G133" s="358"/>
      <c r="H133" s="358"/>
      <c r="I133" s="358"/>
      <c r="J133" s="359"/>
      <c r="K133"/>
      <c r="L133"/>
      <c r="M133"/>
      <c r="N133"/>
      <c r="O133"/>
      <c r="P133"/>
      <c r="Q133"/>
      <c r="R133"/>
    </row>
    <row r="134" spans="1:18" ht="396.75" customHeight="1" x14ac:dyDescent="0.25">
      <c r="A134" s="360" t="s">
        <v>282</v>
      </c>
      <c r="B134" s="291" t="s">
        <v>281</v>
      </c>
      <c r="C134" s="292"/>
      <c r="D134" s="292"/>
      <c r="E134" s="292"/>
      <c r="F134" s="292"/>
      <c r="G134" s="292"/>
      <c r="H134" s="292"/>
      <c r="I134" s="292"/>
      <c r="J134" s="293"/>
      <c r="K134"/>
      <c r="L134"/>
      <c r="M134"/>
      <c r="N134"/>
      <c r="O134"/>
      <c r="P134"/>
      <c r="Q134"/>
      <c r="R134"/>
    </row>
    <row r="135" spans="1:18" ht="226.7" customHeight="1" x14ac:dyDescent="0.25">
      <c r="A135" s="361"/>
      <c r="B135" s="294"/>
      <c r="C135" s="295"/>
      <c r="D135" s="295"/>
      <c r="E135" s="295"/>
      <c r="F135" s="295"/>
      <c r="G135" s="295"/>
      <c r="H135" s="295"/>
      <c r="I135" s="295"/>
      <c r="J135" s="296"/>
      <c r="K135"/>
      <c r="L135"/>
      <c r="M135"/>
      <c r="N135"/>
      <c r="O135"/>
      <c r="P135"/>
      <c r="Q135"/>
      <c r="R135"/>
    </row>
    <row r="136" spans="1:18" ht="226.7" customHeight="1" x14ac:dyDescent="0.25">
      <c r="A136" s="287" t="s">
        <v>327</v>
      </c>
      <c r="B136" s="297" t="s">
        <v>281</v>
      </c>
      <c r="C136" s="298"/>
      <c r="D136" s="298"/>
      <c r="E136" s="298"/>
      <c r="F136" s="298"/>
      <c r="G136" s="298"/>
      <c r="H136" s="298"/>
      <c r="I136" s="298"/>
      <c r="J136" s="299"/>
      <c r="K136"/>
      <c r="L136"/>
      <c r="M136"/>
      <c r="N136"/>
      <c r="O136"/>
      <c r="P136"/>
      <c r="Q136"/>
      <c r="R136"/>
    </row>
    <row r="137" spans="1:18" ht="396.75" customHeight="1" x14ac:dyDescent="0.25">
      <c r="A137" s="288"/>
      <c r="B137" s="294"/>
      <c r="C137" s="295"/>
      <c r="D137" s="295"/>
      <c r="E137" s="295"/>
      <c r="F137" s="295"/>
      <c r="G137" s="295"/>
      <c r="H137" s="295"/>
      <c r="I137" s="295"/>
      <c r="J137" s="296"/>
      <c r="K137"/>
      <c r="L137"/>
      <c r="M137"/>
      <c r="N137"/>
      <c r="O137"/>
      <c r="P137"/>
      <c r="Q137"/>
      <c r="R137"/>
    </row>
    <row r="138" spans="1:18" ht="396.75" customHeight="1" x14ac:dyDescent="0.25">
      <c r="A138" s="289" t="s">
        <v>328</v>
      </c>
      <c r="B138" s="297" t="s">
        <v>281</v>
      </c>
      <c r="C138" s="298"/>
      <c r="D138" s="298"/>
      <c r="E138" s="298"/>
      <c r="F138" s="298"/>
      <c r="G138" s="298"/>
      <c r="H138" s="298"/>
      <c r="I138" s="298"/>
      <c r="J138" s="299"/>
      <c r="K138"/>
      <c r="L138"/>
      <c r="M138"/>
      <c r="N138"/>
      <c r="O138"/>
      <c r="P138"/>
      <c r="Q138"/>
      <c r="R138"/>
    </row>
    <row r="139" spans="1:18" ht="226.7" customHeight="1" x14ac:dyDescent="0.25">
      <c r="A139" s="290"/>
      <c r="B139" s="294"/>
      <c r="C139" s="295"/>
      <c r="D139" s="295"/>
      <c r="E139" s="295"/>
      <c r="F139" s="295"/>
      <c r="G139" s="295"/>
      <c r="H139" s="295"/>
      <c r="I139" s="295"/>
      <c r="J139" s="296"/>
      <c r="K139"/>
      <c r="L139"/>
      <c r="M139"/>
      <c r="N139"/>
      <c r="O139"/>
      <c r="P139"/>
      <c r="Q139"/>
      <c r="R139"/>
    </row>
    <row r="140" spans="1:18" ht="283.35000000000002" customHeight="1" x14ac:dyDescent="0.25">
      <c r="A140" s="114" t="s">
        <v>249</v>
      </c>
      <c r="B140" s="344" t="s">
        <v>283</v>
      </c>
      <c r="C140" s="344"/>
      <c r="D140" s="344"/>
      <c r="E140" s="344"/>
      <c r="F140" s="344"/>
      <c r="G140" s="344"/>
      <c r="H140" s="344"/>
      <c r="I140" s="344"/>
      <c r="J140" s="344"/>
      <c r="K140"/>
      <c r="L140"/>
      <c r="M140"/>
      <c r="N140"/>
      <c r="O140"/>
      <c r="P140"/>
      <c r="Q140"/>
      <c r="R140"/>
    </row>
  </sheetData>
  <mergeCells count="179">
    <mergeCell ref="A53:A58"/>
    <mergeCell ref="E53:E58"/>
    <mergeCell ref="G55:J55"/>
    <mergeCell ref="G56:J56"/>
    <mergeCell ref="G53:J54"/>
    <mergeCell ref="G101:J101"/>
    <mergeCell ref="G96:J96"/>
    <mergeCell ref="A86:XFC86"/>
    <mergeCell ref="A88:J88"/>
    <mergeCell ref="E89:E101"/>
    <mergeCell ref="G89:J89"/>
    <mergeCell ref="G91:J91"/>
    <mergeCell ref="G94:J94"/>
    <mergeCell ref="G90:J90"/>
    <mergeCell ref="F89:F90"/>
    <mergeCell ref="A89:A90"/>
    <mergeCell ref="B89:D90"/>
    <mergeCell ref="A91:A92"/>
    <mergeCell ref="F91:F92"/>
    <mergeCell ref="G92:J92"/>
    <mergeCell ref="B91:D92"/>
    <mergeCell ref="B93:D93"/>
    <mergeCell ref="G93:J93"/>
    <mergeCell ref="B61:D62"/>
    <mergeCell ref="B101:D101"/>
    <mergeCell ref="A79:D79"/>
    <mergeCell ref="F79:J79"/>
    <mergeCell ref="F71:F72"/>
    <mergeCell ref="A69:A70"/>
    <mergeCell ref="F69:F70"/>
    <mergeCell ref="G71:J72"/>
    <mergeCell ref="G69:J70"/>
    <mergeCell ref="B73:D73"/>
    <mergeCell ref="G73:J73"/>
    <mergeCell ref="C74:D74"/>
    <mergeCell ref="A71:A72"/>
    <mergeCell ref="A78:J78"/>
    <mergeCell ref="G98:J99"/>
    <mergeCell ref="B63:D64"/>
    <mergeCell ref="A50:J50"/>
    <mergeCell ref="A14:A16"/>
    <mergeCell ref="B14:D16"/>
    <mergeCell ref="F11:J11"/>
    <mergeCell ref="A45:A46"/>
    <mergeCell ref="F12:J16"/>
    <mergeCell ref="G45:J46"/>
    <mergeCell ref="G47:J48"/>
    <mergeCell ref="G42:J44"/>
    <mergeCell ref="B20:D21"/>
    <mergeCell ref="G22:J22"/>
    <mergeCell ref="G25:J25"/>
    <mergeCell ref="A40:J40"/>
    <mergeCell ref="B45:D46"/>
    <mergeCell ref="F45:F46"/>
    <mergeCell ref="A47:A48"/>
    <mergeCell ref="F42:F44"/>
    <mergeCell ref="A41:D41"/>
    <mergeCell ref="F41:J41"/>
    <mergeCell ref="A42:A44"/>
    <mergeCell ref="B42:D44"/>
    <mergeCell ref="E41:E48"/>
    <mergeCell ref="F53:F54"/>
    <mergeCell ref="G24:J24"/>
    <mergeCell ref="F22:F24"/>
    <mergeCell ref="A22:A24"/>
    <mergeCell ref="B22:D24"/>
    <mergeCell ref="E79:E85"/>
    <mergeCell ref="B47:D48"/>
    <mergeCell ref="F47:F48"/>
    <mergeCell ref="A77:J77"/>
    <mergeCell ref="A68:D68"/>
    <mergeCell ref="F68:J68"/>
    <mergeCell ref="A76:J76"/>
    <mergeCell ref="A67:J67"/>
    <mergeCell ref="A66:J66"/>
    <mergeCell ref="A65:J65"/>
    <mergeCell ref="C75:D75"/>
    <mergeCell ref="A74:A75"/>
    <mergeCell ref="A59:J59"/>
    <mergeCell ref="F61:J64"/>
    <mergeCell ref="E61:E64"/>
    <mergeCell ref="A61:A64"/>
    <mergeCell ref="F74:F75"/>
    <mergeCell ref="G74:J75"/>
    <mergeCell ref="A52:J52"/>
    <mergeCell ref="A1:J1"/>
    <mergeCell ref="A2:J2"/>
    <mergeCell ref="A3:J3"/>
    <mergeCell ref="A5:J5"/>
    <mergeCell ref="G29:J29"/>
    <mergeCell ref="G27:J28"/>
    <mergeCell ref="B17:D19"/>
    <mergeCell ref="A31:J37"/>
    <mergeCell ref="A9:J9"/>
    <mergeCell ref="G20:J20"/>
    <mergeCell ref="G18:J18"/>
    <mergeCell ref="A25:A26"/>
    <mergeCell ref="A27:A28"/>
    <mergeCell ref="F20:F21"/>
    <mergeCell ref="A12:A13"/>
    <mergeCell ref="A20:A21"/>
    <mergeCell ref="G17:J17"/>
    <mergeCell ref="A11:D11"/>
    <mergeCell ref="A17:A19"/>
    <mergeCell ref="F17:F19"/>
    <mergeCell ref="G19:J19"/>
    <mergeCell ref="B12:D13"/>
    <mergeCell ref="A104:J105"/>
    <mergeCell ref="A6:J7"/>
    <mergeCell ref="A4:J4"/>
    <mergeCell ref="A10:J10"/>
    <mergeCell ref="G80:J82"/>
    <mergeCell ref="F80:F82"/>
    <mergeCell ref="A80:A82"/>
    <mergeCell ref="B80:D82"/>
    <mergeCell ref="A39:J39"/>
    <mergeCell ref="A49:J49"/>
    <mergeCell ref="A51:J51"/>
    <mergeCell ref="A60:J60"/>
    <mergeCell ref="A29:A30"/>
    <mergeCell ref="B29:D30"/>
    <mergeCell ref="B27:D28"/>
    <mergeCell ref="B25:D26"/>
    <mergeCell ref="F27:F28"/>
    <mergeCell ref="F29:F30"/>
    <mergeCell ref="F25:F26"/>
    <mergeCell ref="A83:A85"/>
    <mergeCell ref="B83:D85"/>
    <mergeCell ref="F83:F85"/>
    <mergeCell ref="A38:J38"/>
    <mergeCell ref="G83:J85"/>
    <mergeCell ref="B140:J140"/>
    <mergeCell ref="A116:J116"/>
    <mergeCell ref="B112:J112"/>
    <mergeCell ref="B113:J113"/>
    <mergeCell ref="B114:J114"/>
    <mergeCell ref="B115:J115"/>
    <mergeCell ref="B118:J118"/>
    <mergeCell ref="B119:J119"/>
    <mergeCell ref="B120:J120"/>
    <mergeCell ref="B121:J121"/>
    <mergeCell ref="B123:J123"/>
    <mergeCell ref="B124:J124"/>
    <mergeCell ref="B125:J125"/>
    <mergeCell ref="B126:J126"/>
    <mergeCell ref="B129:J129"/>
    <mergeCell ref="B130:J130"/>
    <mergeCell ref="B131:J131"/>
    <mergeCell ref="B132:J132"/>
    <mergeCell ref="A133:J133"/>
    <mergeCell ref="A128:J128"/>
    <mergeCell ref="A127:J127"/>
    <mergeCell ref="A117:J117"/>
    <mergeCell ref="A122:J122"/>
    <mergeCell ref="A134:A135"/>
    <mergeCell ref="A136:A137"/>
    <mergeCell ref="A138:A139"/>
    <mergeCell ref="B134:J135"/>
    <mergeCell ref="B136:J137"/>
    <mergeCell ref="B138:J139"/>
    <mergeCell ref="G58:J58"/>
    <mergeCell ref="B53:D53"/>
    <mergeCell ref="B55:D55"/>
    <mergeCell ref="B56:D56"/>
    <mergeCell ref="B57:D57"/>
    <mergeCell ref="B58:D58"/>
    <mergeCell ref="G57:J57"/>
    <mergeCell ref="B94:D95"/>
    <mergeCell ref="G95:J95"/>
    <mergeCell ref="G97:J97"/>
    <mergeCell ref="G100:J100"/>
    <mergeCell ref="F94:F95"/>
    <mergeCell ref="F96:F97"/>
    <mergeCell ref="B96:D97"/>
    <mergeCell ref="B98:D100"/>
    <mergeCell ref="F98:F100"/>
    <mergeCell ref="A107:J110"/>
    <mergeCell ref="A111:J111"/>
    <mergeCell ref="A102:XFC102"/>
  </mergeCells>
  <printOptions horizontalCentered="1"/>
  <pageMargins left="0.70866141732283472" right="0.70866141732283472" top="0.59055118110236227" bottom="0.19685039370078741" header="0.31496062992125984" footer="0.31496062992125984"/>
  <pageSetup paperSize="9" scale="28" fitToHeight="0" orientation="portrait" useFirstPageNumber="1" r:id="rId1"/>
  <rowBreaks count="11" manualBreakCount="11">
    <brk id="19" max="16383" man="1"/>
    <brk id="30" max="16383" man="1"/>
    <brk id="37" max="16383" man="1"/>
    <brk id="58" max="16383" man="1"/>
    <brk id="64" max="16383" man="1"/>
    <brk id="75" max="16383" man="1"/>
    <brk id="85" max="16383" man="1"/>
    <brk id="101" max="16383" man="1"/>
    <brk id="110" max="16383" man="1"/>
    <brk id="121" max="16383" man="1"/>
    <brk id="132" max="16383" man="1"/>
  </row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3:I51"/>
  <sheetViews>
    <sheetView zoomScaleNormal="100" workbookViewId="0">
      <selection activeCell="A43" sqref="A43:I43"/>
    </sheetView>
  </sheetViews>
  <sheetFormatPr defaultRowHeight="15" x14ac:dyDescent="0.25"/>
  <cols>
    <col min="1" max="1" width="12.140625" bestFit="1" customWidth="1"/>
  </cols>
  <sheetData>
    <row r="3" spans="1:9" ht="16.5" x14ac:dyDescent="0.3">
      <c r="A3" s="1" t="s">
        <v>76</v>
      </c>
      <c r="B3" s="1"/>
      <c r="C3" s="1"/>
      <c r="D3" s="1"/>
      <c r="E3" s="1"/>
      <c r="F3" s="1"/>
      <c r="G3" s="1"/>
      <c r="H3" s="1"/>
      <c r="I3" s="1"/>
    </row>
    <row r="4" spans="1:9" ht="16.5" x14ac:dyDescent="0.3">
      <c r="A4" s="1"/>
      <c r="B4" s="1"/>
      <c r="C4" s="1"/>
      <c r="D4" s="1"/>
      <c r="E4" s="1"/>
      <c r="F4" s="10"/>
      <c r="G4" s="10"/>
      <c r="H4" s="10"/>
      <c r="I4" s="1"/>
    </row>
    <row r="5" spans="1:9" ht="16.5" x14ac:dyDescent="0.3">
      <c r="A5" s="6" t="s">
        <v>42</v>
      </c>
      <c r="B5" s="1" t="str">
        <f>CONCATENATE(Personalia!B2,"  ",Personalia!B3)</f>
        <v>jan  janssen</v>
      </c>
      <c r="C5" s="1"/>
      <c r="D5" s="1"/>
      <c r="E5" s="1"/>
      <c r="F5" s="10"/>
      <c r="G5" s="10"/>
      <c r="H5" s="10"/>
      <c r="I5" s="1"/>
    </row>
    <row r="6" spans="1:9" ht="16.5" x14ac:dyDescent="0.3">
      <c r="A6" s="1"/>
      <c r="B6" s="1"/>
      <c r="C6" s="1"/>
      <c r="D6" s="1"/>
      <c r="E6" s="1"/>
      <c r="F6" s="10"/>
      <c r="G6" s="10"/>
      <c r="H6" s="10"/>
      <c r="I6" s="1"/>
    </row>
    <row r="7" spans="1:9" ht="16.5" x14ac:dyDescent="0.3">
      <c r="A7" s="1" t="s">
        <v>43</v>
      </c>
      <c r="B7" s="1"/>
      <c r="C7" s="1"/>
      <c r="D7" s="1"/>
      <c r="E7" s="1"/>
      <c r="F7" s="10"/>
      <c r="G7" s="10"/>
      <c r="H7" s="10"/>
      <c r="I7" s="1"/>
    </row>
    <row r="8" spans="1:9" ht="16.5" x14ac:dyDescent="0.3">
      <c r="A8" s="1" t="s">
        <v>44</v>
      </c>
      <c r="B8" s="1"/>
      <c r="C8" s="1"/>
      <c r="D8" s="1"/>
      <c r="E8" s="1"/>
      <c r="F8" s="1"/>
      <c r="G8" s="1"/>
      <c r="H8" s="1"/>
      <c r="I8" s="1"/>
    </row>
    <row r="9" spans="1:9" x14ac:dyDescent="0.25">
      <c r="A9" s="610">
        <f>Arts!A44</f>
        <v>0</v>
      </c>
      <c r="B9" s="610"/>
      <c r="C9" s="610"/>
      <c r="D9" s="610"/>
      <c r="E9" s="610"/>
      <c r="F9" s="610"/>
      <c r="G9" s="610"/>
      <c r="H9" s="610"/>
      <c r="I9" s="610"/>
    </row>
    <row r="10" spans="1:9" x14ac:dyDescent="0.25">
      <c r="A10" s="610"/>
      <c r="B10" s="610"/>
      <c r="C10" s="610"/>
      <c r="D10" s="610"/>
      <c r="E10" s="610"/>
      <c r="F10" s="610"/>
      <c r="G10" s="610"/>
      <c r="H10" s="610"/>
      <c r="I10" s="610"/>
    </row>
    <row r="11" spans="1:9" x14ac:dyDescent="0.25">
      <c r="A11" s="610"/>
      <c r="B11" s="610"/>
      <c r="C11" s="610"/>
      <c r="D11" s="610"/>
      <c r="E11" s="610"/>
      <c r="F11" s="610"/>
      <c r="G11" s="610"/>
      <c r="H11" s="610"/>
      <c r="I11" s="610"/>
    </row>
    <row r="12" spans="1:9" x14ac:dyDescent="0.25">
      <c r="A12" s="610"/>
      <c r="B12" s="610"/>
      <c r="C12" s="610"/>
      <c r="D12" s="610"/>
      <c r="E12" s="610"/>
      <c r="F12" s="610"/>
      <c r="G12" s="610"/>
      <c r="H12" s="610"/>
      <c r="I12" s="610"/>
    </row>
    <row r="13" spans="1:9" x14ac:dyDescent="0.25">
      <c r="A13" s="610"/>
      <c r="B13" s="610"/>
      <c r="C13" s="610"/>
      <c r="D13" s="610"/>
      <c r="E13" s="610"/>
      <c r="F13" s="610"/>
      <c r="G13" s="610"/>
      <c r="H13" s="610"/>
      <c r="I13" s="610"/>
    </row>
    <row r="14" spans="1:9" ht="16.5" x14ac:dyDescent="0.3">
      <c r="A14" s="1" t="s">
        <v>45</v>
      </c>
      <c r="B14" s="1"/>
      <c r="C14" s="1"/>
      <c r="D14" s="1"/>
      <c r="E14" s="1"/>
      <c r="F14" s="1"/>
      <c r="G14" s="1"/>
      <c r="H14" s="1"/>
      <c r="I14" s="1"/>
    </row>
    <row r="15" spans="1:9" ht="16.5" x14ac:dyDescent="0.3">
      <c r="A15" s="1" t="s">
        <v>46</v>
      </c>
      <c r="B15" s="1"/>
      <c r="C15" s="1"/>
      <c r="D15" s="1"/>
      <c r="E15" s="1"/>
      <c r="F15" s="1"/>
      <c r="G15" s="1"/>
      <c r="H15" s="1"/>
      <c r="I15" s="1"/>
    </row>
    <row r="16" spans="1:9" ht="16.5" x14ac:dyDescent="0.3">
      <c r="A16" s="1"/>
      <c r="B16" s="1"/>
      <c r="C16" s="1"/>
      <c r="D16" s="1"/>
      <c r="E16" s="1"/>
      <c r="F16" s="1"/>
      <c r="G16" s="1"/>
      <c r="H16" s="1"/>
      <c r="I16" s="1"/>
    </row>
    <row r="17" spans="1:9" ht="16.5" x14ac:dyDescent="0.3">
      <c r="A17" s="1" t="s">
        <v>47</v>
      </c>
      <c r="B17" s="1"/>
      <c r="C17" s="1"/>
      <c r="D17" s="1"/>
      <c r="E17" s="1"/>
      <c r="F17" s="1"/>
      <c r="G17" s="1"/>
      <c r="H17" s="1"/>
      <c r="I17" s="1"/>
    </row>
    <row r="18" spans="1:9" ht="16.5" x14ac:dyDescent="0.3">
      <c r="A18" s="1"/>
      <c r="B18" s="1"/>
      <c r="C18" s="1"/>
      <c r="D18" s="1"/>
      <c r="E18" s="1"/>
      <c r="F18" s="1"/>
      <c r="G18" s="1"/>
      <c r="H18" s="1"/>
      <c r="I18" s="1"/>
    </row>
    <row r="19" spans="1:9" ht="16.5" x14ac:dyDescent="0.3">
      <c r="A19" s="1" t="s">
        <v>48</v>
      </c>
      <c r="B19" s="1"/>
      <c r="C19" s="1"/>
      <c r="D19" s="1"/>
      <c r="E19" s="1"/>
      <c r="F19" s="1"/>
      <c r="G19" s="1"/>
      <c r="H19" s="1"/>
      <c r="I19" s="1"/>
    </row>
    <row r="20" spans="1:9" ht="16.5" x14ac:dyDescent="0.3">
      <c r="A20" s="611" t="s">
        <v>49</v>
      </c>
      <c r="B20" s="611"/>
      <c r="C20" s="611"/>
      <c r="D20" s="611"/>
      <c r="E20" s="611"/>
      <c r="F20" s="611"/>
      <c r="G20" s="611"/>
      <c r="H20" s="611"/>
      <c r="I20" s="611"/>
    </row>
    <row r="21" spans="1:9" ht="15.75" customHeight="1" x14ac:dyDescent="0.3">
      <c r="A21" s="1"/>
      <c r="B21" s="1"/>
      <c r="C21" s="1"/>
      <c r="D21" s="1"/>
      <c r="E21" s="1"/>
      <c r="F21" s="1"/>
      <c r="G21" s="1"/>
      <c r="H21" s="1"/>
      <c r="I21" s="1"/>
    </row>
    <row r="22" spans="1:9" ht="16.5" x14ac:dyDescent="0.3">
      <c r="A22" s="1" t="s">
        <v>57</v>
      </c>
      <c r="B22" s="1"/>
      <c r="C22" s="1"/>
      <c r="D22" s="1"/>
      <c r="E22" s="1"/>
      <c r="F22" s="1"/>
      <c r="G22" s="1"/>
      <c r="H22" s="1"/>
      <c r="I22" s="1"/>
    </row>
    <row r="23" spans="1:9" ht="16.5" x14ac:dyDescent="0.3">
      <c r="A23" s="1" t="s">
        <v>50</v>
      </c>
      <c r="B23" s="1"/>
      <c r="C23" s="1"/>
      <c r="D23" s="1"/>
      <c r="E23" s="1"/>
      <c r="F23" s="1"/>
      <c r="G23" s="1"/>
      <c r="H23" s="1"/>
      <c r="I23" s="1"/>
    </row>
    <row r="24" spans="1:9" ht="16.5" x14ac:dyDescent="0.3">
      <c r="A24" s="1" t="s">
        <v>51</v>
      </c>
      <c r="B24" s="1"/>
      <c r="C24" s="1"/>
      <c r="D24" s="1"/>
      <c r="E24" s="1"/>
      <c r="F24" s="1"/>
      <c r="G24" s="1"/>
      <c r="H24" s="1"/>
      <c r="I24" s="1"/>
    </row>
    <row r="25" spans="1:9" ht="16.5" x14ac:dyDescent="0.3">
      <c r="A25" s="1" t="s">
        <v>52</v>
      </c>
      <c r="B25" s="1"/>
      <c r="C25" s="1"/>
      <c r="D25" s="1"/>
      <c r="E25" s="1"/>
      <c r="F25" s="1"/>
      <c r="G25" s="1"/>
      <c r="H25" s="1"/>
      <c r="I25" s="1"/>
    </row>
    <row r="26" spans="1:9" ht="16.5" x14ac:dyDescent="0.3">
      <c r="A26" s="1" t="s">
        <v>53</v>
      </c>
      <c r="B26" s="1"/>
      <c r="C26" s="1"/>
      <c r="D26" s="1"/>
      <c r="E26" s="1"/>
      <c r="F26" s="1"/>
      <c r="G26" s="1"/>
      <c r="H26" s="1"/>
      <c r="I26" s="1"/>
    </row>
    <row r="27" spans="1:9" ht="16.5" x14ac:dyDescent="0.3">
      <c r="A27" s="1"/>
      <c r="B27" s="1"/>
      <c r="C27" s="1"/>
      <c r="D27" s="1"/>
      <c r="E27" s="1"/>
      <c r="F27" s="1"/>
      <c r="G27" s="1"/>
      <c r="H27" s="1"/>
      <c r="I27" s="1"/>
    </row>
    <row r="28" spans="1:9" ht="16.5" x14ac:dyDescent="0.3">
      <c r="A28" s="1" t="s">
        <v>76</v>
      </c>
      <c r="B28" s="1"/>
      <c r="C28" s="1"/>
      <c r="D28" s="1"/>
      <c r="E28" s="1"/>
      <c r="F28" s="1"/>
      <c r="G28" s="1"/>
      <c r="H28" s="1"/>
      <c r="I28" s="1"/>
    </row>
    <row r="29" spans="1:9" ht="16.5" x14ac:dyDescent="0.3">
      <c r="A29" s="1"/>
      <c r="B29" s="1"/>
      <c r="C29" s="1"/>
      <c r="D29" s="1"/>
      <c r="E29" s="1"/>
      <c r="F29" s="1"/>
      <c r="G29" s="1"/>
      <c r="H29" s="1"/>
      <c r="I29" s="1"/>
    </row>
    <row r="30" spans="1:9" ht="16.5" x14ac:dyDescent="0.3">
      <c r="A30" s="1" t="s">
        <v>54</v>
      </c>
      <c r="B30" s="1"/>
      <c r="C30" s="1"/>
      <c r="D30" s="1"/>
      <c r="E30" s="1"/>
      <c r="F30" s="1"/>
      <c r="G30" s="1"/>
      <c r="H30" s="1"/>
      <c r="I30" s="1"/>
    </row>
    <row r="31" spans="1:9" ht="16.5" x14ac:dyDescent="0.3">
      <c r="A31" s="1" t="s">
        <v>55</v>
      </c>
      <c r="B31" s="1"/>
      <c r="C31" s="1"/>
      <c r="D31" s="1"/>
      <c r="E31" s="1"/>
      <c r="F31" s="1"/>
      <c r="G31" s="1"/>
      <c r="H31" s="1"/>
      <c r="I31" s="1"/>
    </row>
    <row r="32" spans="1:9" ht="16.5" x14ac:dyDescent="0.3">
      <c r="A32" s="7">
        <f>Arts!F2</f>
        <v>0</v>
      </c>
      <c r="B32" s="1"/>
      <c r="C32" s="1"/>
      <c r="D32" s="1"/>
      <c r="E32" s="1"/>
      <c r="F32" s="1"/>
      <c r="G32" s="1"/>
      <c r="H32" s="1"/>
      <c r="I32" s="1"/>
    </row>
    <row r="33" spans="1:9" ht="16.5" x14ac:dyDescent="0.3">
      <c r="A33" s="1"/>
      <c r="B33" s="1"/>
      <c r="C33" s="1"/>
      <c r="D33" s="1"/>
      <c r="E33" s="1"/>
      <c r="F33" s="1"/>
      <c r="G33" s="1"/>
      <c r="H33" s="1"/>
      <c r="I33" s="1"/>
    </row>
    <row r="34" spans="1:9" ht="16.5" x14ac:dyDescent="0.3">
      <c r="A34" s="1" t="s">
        <v>56</v>
      </c>
      <c r="B34" s="1"/>
      <c r="C34" s="1"/>
      <c r="D34" s="1"/>
      <c r="E34" s="1"/>
      <c r="F34" s="1"/>
      <c r="G34" s="1"/>
      <c r="H34" s="1"/>
      <c r="I34" s="1"/>
    </row>
    <row r="35" spans="1:9" ht="16.5" customHeight="1" x14ac:dyDescent="0.25">
      <c r="A35" s="613">
        <f>Arts!D44</f>
        <v>0</v>
      </c>
      <c r="B35" s="613"/>
      <c r="C35" s="613"/>
      <c r="D35" s="613"/>
      <c r="E35" s="613"/>
      <c r="F35" s="613"/>
      <c r="G35" s="613"/>
      <c r="H35" s="613"/>
      <c r="I35" s="613"/>
    </row>
    <row r="36" spans="1:9" ht="16.5" customHeight="1" x14ac:dyDescent="0.25">
      <c r="A36" s="613"/>
      <c r="B36" s="613"/>
      <c r="C36" s="613"/>
      <c r="D36" s="613"/>
      <c r="E36" s="613"/>
      <c r="F36" s="613"/>
      <c r="G36" s="613"/>
      <c r="H36" s="613"/>
      <c r="I36" s="613"/>
    </row>
    <row r="37" spans="1:9" ht="16.5" customHeight="1" x14ac:dyDescent="0.25">
      <c r="A37" s="613"/>
      <c r="B37" s="613"/>
      <c r="C37" s="613"/>
      <c r="D37" s="613"/>
      <c r="E37" s="613"/>
      <c r="F37" s="613"/>
      <c r="G37" s="613"/>
      <c r="H37" s="613"/>
      <c r="I37" s="613"/>
    </row>
    <row r="38" spans="1:9" ht="16.5" customHeight="1" x14ac:dyDescent="0.25">
      <c r="A38" s="613"/>
      <c r="B38" s="613"/>
      <c r="C38" s="613"/>
      <c r="D38" s="613"/>
      <c r="E38" s="613"/>
      <c r="F38" s="613"/>
      <c r="G38" s="613"/>
      <c r="H38" s="613"/>
      <c r="I38" s="613"/>
    </row>
    <row r="39" spans="1:9" ht="16.5" customHeight="1" x14ac:dyDescent="0.25">
      <c r="A39" s="613"/>
      <c r="B39" s="613"/>
      <c r="C39" s="613"/>
      <c r="D39" s="613"/>
      <c r="E39" s="613"/>
      <c r="F39" s="613"/>
      <c r="G39" s="613"/>
      <c r="H39" s="613"/>
      <c r="I39" s="613"/>
    </row>
    <row r="40" spans="1:9" ht="16.5" customHeight="1" x14ac:dyDescent="0.25">
      <c r="A40" s="613"/>
      <c r="B40" s="613"/>
      <c r="C40" s="613"/>
      <c r="D40" s="613"/>
      <c r="E40" s="613"/>
      <c r="F40" s="613"/>
      <c r="G40" s="613"/>
      <c r="H40" s="613"/>
      <c r="I40" s="613"/>
    </row>
    <row r="41" spans="1:9" ht="16.5" customHeight="1" x14ac:dyDescent="0.25">
      <c r="A41" s="613"/>
      <c r="B41" s="613"/>
      <c r="C41" s="613"/>
      <c r="D41" s="613"/>
      <c r="E41" s="613"/>
      <c r="F41" s="613"/>
      <c r="G41" s="613"/>
      <c r="H41" s="613"/>
      <c r="I41" s="613"/>
    </row>
    <row r="42" spans="1:9" ht="16.5" customHeight="1" x14ac:dyDescent="0.25">
      <c r="A42" s="613"/>
      <c r="B42" s="613"/>
      <c r="C42" s="613"/>
      <c r="D42" s="613"/>
      <c r="E42" s="613"/>
      <c r="F42" s="613"/>
      <c r="G42" s="613"/>
      <c r="H42" s="613"/>
      <c r="I42" s="613"/>
    </row>
    <row r="43" spans="1:9" ht="16.5" customHeight="1" x14ac:dyDescent="0.3">
      <c r="A43" s="612" t="s">
        <v>67</v>
      </c>
      <c r="B43" s="612"/>
      <c r="C43" s="612"/>
      <c r="D43" s="612"/>
      <c r="E43" s="612"/>
      <c r="F43" s="612"/>
      <c r="G43" s="612"/>
      <c r="H43" s="612"/>
      <c r="I43" s="612"/>
    </row>
    <row r="44" spans="1:9" ht="16.5" customHeight="1" x14ac:dyDescent="0.3">
      <c r="A44" s="612" t="s">
        <v>188</v>
      </c>
      <c r="B44" s="612"/>
      <c r="C44" s="612"/>
      <c r="D44" s="612"/>
      <c r="E44" s="612"/>
      <c r="F44" s="612"/>
      <c r="G44" s="612"/>
      <c r="H44" s="612"/>
      <c r="I44" s="612"/>
    </row>
    <row r="45" spans="1:9" ht="16.5" customHeight="1" x14ac:dyDescent="0.3">
      <c r="A45" s="612"/>
      <c r="B45" s="612"/>
      <c r="C45" s="612"/>
      <c r="D45" s="612"/>
      <c r="E45" s="612"/>
      <c r="F45" s="612"/>
      <c r="G45" s="612"/>
      <c r="H45" s="612"/>
      <c r="I45" s="612"/>
    </row>
    <row r="46" spans="1:9" ht="16.5" x14ac:dyDescent="0.3">
      <c r="A46" s="612"/>
      <c r="B46" s="612"/>
      <c r="C46" s="612"/>
      <c r="D46" s="612"/>
      <c r="E46" s="612"/>
      <c r="F46" s="612"/>
      <c r="G46" s="612"/>
      <c r="H46" s="612"/>
      <c r="I46" s="612"/>
    </row>
    <row r="47" spans="1:9" ht="16.5" x14ac:dyDescent="0.3">
      <c r="A47" s="612"/>
      <c r="B47" s="612"/>
      <c r="C47" s="612"/>
      <c r="D47" s="612"/>
      <c r="E47" s="612"/>
      <c r="F47" s="612"/>
      <c r="G47" s="612"/>
      <c r="H47" s="612"/>
      <c r="I47" s="612"/>
    </row>
    <row r="48" spans="1:9" ht="16.5" x14ac:dyDescent="0.3">
      <c r="A48" s="1"/>
      <c r="B48" s="1"/>
      <c r="C48" s="1"/>
      <c r="D48" s="1"/>
      <c r="E48" s="1"/>
      <c r="F48" s="1"/>
      <c r="G48" s="1"/>
      <c r="H48" s="1"/>
      <c r="I48" s="1"/>
    </row>
    <row r="49" spans="1:9" ht="16.5" x14ac:dyDescent="0.3">
      <c r="A49" s="1"/>
      <c r="B49" s="1"/>
      <c r="C49" s="1"/>
      <c r="D49" s="1"/>
      <c r="E49" s="1"/>
      <c r="F49" s="1"/>
      <c r="G49" s="1"/>
      <c r="H49" s="1"/>
      <c r="I49" s="1"/>
    </row>
    <row r="50" spans="1:9" ht="16.5" x14ac:dyDescent="0.3">
      <c r="A50" s="1"/>
      <c r="B50" s="1"/>
      <c r="C50" s="1"/>
      <c r="D50" s="1"/>
      <c r="E50" s="1"/>
      <c r="F50" s="1"/>
      <c r="G50" s="1"/>
      <c r="H50" s="1"/>
      <c r="I50" s="1"/>
    </row>
    <row r="51" spans="1:9" ht="16.5" x14ac:dyDescent="0.3">
      <c r="A51" s="1"/>
      <c r="B51" s="1"/>
      <c r="C51" s="1"/>
      <c r="D51" s="1"/>
      <c r="E51" s="1"/>
      <c r="F51" s="1"/>
      <c r="G51" s="1"/>
      <c r="H51" s="1"/>
      <c r="I51" s="1"/>
    </row>
  </sheetData>
  <mergeCells count="8">
    <mergeCell ref="A9:I13"/>
    <mergeCell ref="A20:I20"/>
    <mergeCell ref="A46:I46"/>
    <mergeCell ref="A47:I47"/>
    <mergeCell ref="A44:I44"/>
    <mergeCell ref="A45:I45"/>
    <mergeCell ref="A43:I43"/>
    <mergeCell ref="A35:I42"/>
  </mergeCells>
  <printOptions horizontalCentered="1"/>
  <pageMargins left="0.70866141732283472" right="0.70866141732283472" top="1.1417322834645669"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3:I51"/>
  <sheetViews>
    <sheetView topLeftCell="A20" zoomScaleNormal="100" workbookViewId="0">
      <selection activeCell="A43" sqref="A43:I43"/>
    </sheetView>
  </sheetViews>
  <sheetFormatPr defaultRowHeight="15" x14ac:dyDescent="0.25"/>
  <cols>
    <col min="1" max="1" width="12.140625" bestFit="1" customWidth="1"/>
  </cols>
  <sheetData>
    <row r="3" spans="1:9" ht="16.5" x14ac:dyDescent="0.3">
      <c r="A3" s="1" t="s">
        <v>76</v>
      </c>
      <c r="B3" s="1"/>
      <c r="C3" s="1"/>
      <c r="D3" s="1"/>
      <c r="E3" s="1"/>
      <c r="F3" s="1"/>
      <c r="G3" s="1"/>
      <c r="H3" s="1"/>
      <c r="I3" s="1"/>
    </row>
    <row r="4" spans="1:9" ht="16.5" x14ac:dyDescent="0.3">
      <c r="A4" s="1"/>
      <c r="B4" s="1"/>
      <c r="C4" s="1"/>
      <c r="D4" s="1"/>
      <c r="E4" s="1"/>
      <c r="F4" s="10"/>
      <c r="G4" s="10"/>
      <c r="H4" s="10"/>
      <c r="I4" s="1"/>
    </row>
    <row r="5" spans="1:9" ht="16.5" x14ac:dyDescent="0.3">
      <c r="A5" s="6" t="s">
        <v>42</v>
      </c>
      <c r="B5" s="1" t="str">
        <f>CONCATENATE(Personalia!B2,"  ",Personalia!B3)</f>
        <v>jan  janssen</v>
      </c>
      <c r="C5" s="1"/>
      <c r="D5" s="1"/>
      <c r="E5" s="1"/>
      <c r="F5" s="10"/>
      <c r="G5" s="10"/>
      <c r="H5" s="10"/>
      <c r="I5" s="1"/>
    </row>
    <row r="6" spans="1:9" ht="16.5" x14ac:dyDescent="0.3">
      <c r="A6" s="1"/>
      <c r="B6" s="1"/>
      <c r="C6" s="1"/>
      <c r="D6" s="1"/>
      <c r="E6" s="1"/>
      <c r="F6" s="10"/>
      <c r="G6" s="10"/>
      <c r="H6" s="10"/>
      <c r="I6" s="1"/>
    </row>
    <row r="7" spans="1:9" ht="16.5" x14ac:dyDescent="0.3">
      <c r="A7" s="1" t="s">
        <v>43</v>
      </c>
      <c r="B7" s="1"/>
      <c r="C7" s="1"/>
      <c r="D7" s="1"/>
      <c r="E7" s="1"/>
      <c r="F7" s="10"/>
      <c r="G7" s="10"/>
      <c r="H7" s="10"/>
      <c r="I7" s="1"/>
    </row>
    <row r="8" spans="1:9" ht="16.5" x14ac:dyDescent="0.3">
      <c r="A8" s="1" t="s">
        <v>44</v>
      </c>
      <c r="B8" s="1"/>
      <c r="C8" s="1"/>
      <c r="D8" s="1"/>
      <c r="E8" s="1"/>
      <c r="F8" s="1"/>
      <c r="G8" s="1"/>
      <c r="H8" s="1"/>
      <c r="I8" s="1"/>
    </row>
    <row r="9" spans="1:9" x14ac:dyDescent="0.25">
      <c r="A9" s="610">
        <f>Arts!A45</f>
        <v>0</v>
      </c>
      <c r="B9" s="610"/>
      <c r="C9" s="610"/>
      <c r="D9" s="610"/>
      <c r="E9" s="610"/>
      <c r="F9" s="610"/>
      <c r="G9" s="610"/>
      <c r="H9" s="610"/>
      <c r="I9" s="610"/>
    </row>
    <row r="10" spans="1:9" x14ac:dyDescent="0.25">
      <c r="A10" s="610"/>
      <c r="B10" s="610"/>
      <c r="C10" s="610"/>
      <c r="D10" s="610"/>
      <c r="E10" s="610"/>
      <c r="F10" s="610"/>
      <c r="G10" s="610"/>
      <c r="H10" s="610"/>
      <c r="I10" s="610"/>
    </row>
    <row r="11" spans="1:9" x14ac:dyDescent="0.25">
      <c r="A11" s="610"/>
      <c r="B11" s="610"/>
      <c r="C11" s="610"/>
      <c r="D11" s="610"/>
      <c r="E11" s="610"/>
      <c r="F11" s="610"/>
      <c r="G11" s="610"/>
      <c r="H11" s="610"/>
      <c r="I11" s="610"/>
    </row>
    <row r="12" spans="1:9" x14ac:dyDescent="0.25">
      <c r="A12" s="610"/>
      <c r="B12" s="610"/>
      <c r="C12" s="610"/>
      <c r="D12" s="610"/>
      <c r="E12" s="610"/>
      <c r="F12" s="610"/>
      <c r="G12" s="610"/>
      <c r="H12" s="610"/>
      <c r="I12" s="610"/>
    </row>
    <row r="13" spans="1:9" x14ac:dyDescent="0.25">
      <c r="A13" s="610"/>
      <c r="B13" s="610"/>
      <c r="C13" s="610"/>
      <c r="D13" s="610"/>
      <c r="E13" s="610"/>
      <c r="F13" s="610"/>
      <c r="G13" s="610"/>
      <c r="H13" s="610"/>
      <c r="I13" s="610"/>
    </row>
    <row r="14" spans="1:9" ht="16.5" x14ac:dyDescent="0.3">
      <c r="A14" s="1" t="s">
        <v>45</v>
      </c>
      <c r="B14" s="1"/>
      <c r="C14" s="1"/>
      <c r="D14" s="1"/>
      <c r="E14" s="1"/>
      <c r="F14" s="1"/>
      <c r="G14" s="1"/>
      <c r="H14" s="1"/>
      <c r="I14" s="1"/>
    </row>
    <row r="15" spans="1:9" ht="16.5" x14ac:dyDescent="0.3">
      <c r="A15" s="1" t="s">
        <v>46</v>
      </c>
      <c r="B15" s="1"/>
      <c r="C15" s="1"/>
      <c r="D15" s="1"/>
      <c r="E15" s="1"/>
      <c r="F15" s="1"/>
      <c r="G15" s="1"/>
      <c r="H15" s="1"/>
      <c r="I15" s="1"/>
    </row>
    <row r="16" spans="1:9" ht="16.5" x14ac:dyDescent="0.3">
      <c r="A16" s="1"/>
      <c r="B16" s="1"/>
      <c r="C16" s="1"/>
      <c r="D16" s="1"/>
      <c r="E16" s="1"/>
      <c r="F16" s="1"/>
      <c r="G16" s="1"/>
      <c r="H16" s="1"/>
      <c r="I16" s="1"/>
    </row>
    <row r="17" spans="1:9" ht="16.5" x14ac:dyDescent="0.3">
      <c r="A17" s="1" t="s">
        <v>47</v>
      </c>
      <c r="B17" s="1"/>
      <c r="C17" s="1"/>
      <c r="D17" s="1"/>
      <c r="E17" s="1"/>
      <c r="F17" s="1"/>
      <c r="G17" s="1"/>
      <c r="H17" s="1"/>
      <c r="I17" s="1"/>
    </row>
    <row r="18" spans="1:9" ht="16.5" x14ac:dyDescent="0.3">
      <c r="A18" s="1"/>
      <c r="B18" s="1"/>
      <c r="C18" s="1"/>
      <c r="D18" s="1"/>
      <c r="E18" s="1"/>
      <c r="F18" s="1"/>
      <c r="G18" s="1"/>
      <c r="H18" s="1"/>
      <c r="I18" s="1"/>
    </row>
    <row r="19" spans="1:9" ht="16.5" x14ac:dyDescent="0.3">
      <c r="A19" s="1" t="s">
        <v>48</v>
      </c>
      <c r="B19" s="1"/>
      <c r="C19" s="1"/>
      <c r="D19" s="1"/>
      <c r="E19" s="1"/>
      <c r="F19" s="1"/>
      <c r="G19" s="1"/>
      <c r="H19" s="1"/>
      <c r="I19" s="1"/>
    </row>
    <row r="20" spans="1:9" ht="16.5" x14ac:dyDescent="0.3">
      <c r="A20" s="611" t="s">
        <v>49</v>
      </c>
      <c r="B20" s="611"/>
      <c r="C20" s="611"/>
      <c r="D20" s="611"/>
      <c r="E20" s="611"/>
      <c r="F20" s="611"/>
      <c r="G20" s="611"/>
      <c r="H20" s="611"/>
      <c r="I20" s="611"/>
    </row>
    <row r="21" spans="1:9" ht="15.75" customHeight="1" x14ac:dyDescent="0.3">
      <c r="A21" s="1"/>
      <c r="B21" s="1"/>
      <c r="C21" s="1"/>
      <c r="D21" s="1"/>
      <c r="E21" s="1"/>
      <c r="F21" s="1"/>
      <c r="G21" s="1"/>
      <c r="H21" s="1"/>
      <c r="I21" s="1"/>
    </row>
    <row r="22" spans="1:9" ht="16.5" x14ac:dyDescent="0.3">
      <c r="A22" s="1" t="s">
        <v>57</v>
      </c>
      <c r="B22" s="1"/>
      <c r="C22" s="1"/>
      <c r="D22" s="1"/>
      <c r="E22" s="1"/>
      <c r="F22" s="1"/>
      <c r="G22" s="1"/>
      <c r="H22" s="1"/>
      <c r="I22" s="1"/>
    </row>
    <row r="23" spans="1:9" ht="16.5" x14ac:dyDescent="0.3">
      <c r="A23" s="1" t="s">
        <v>50</v>
      </c>
      <c r="B23" s="1"/>
      <c r="C23" s="1"/>
      <c r="D23" s="1"/>
      <c r="E23" s="1"/>
      <c r="F23" s="1"/>
      <c r="G23" s="1"/>
      <c r="H23" s="1"/>
      <c r="I23" s="1"/>
    </row>
    <row r="24" spans="1:9" ht="16.5" x14ac:dyDescent="0.3">
      <c r="A24" s="1" t="s">
        <v>51</v>
      </c>
      <c r="B24" s="1"/>
      <c r="C24" s="1"/>
      <c r="D24" s="1"/>
      <c r="E24" s="1"/>
      <c r="F24" s="1"/>
      <c r="G24" s="1"/>
      <c r="H24" s="1"/>
      <c r="I24" s="1"/>
    </row>
    <row r="25" spans="1:9" ht="16.5" x14ac:dyDescent="0.3">
      <c r="A25" s="1" t="s">
        <v>52</v>
      </c>
      <c r="B25" s="1"/>
      <c r="C25" s="1"/>
      <c r="D25" s="1"/>
      <c r="E25" s="1"/>
      <c r="F25" s="1"/>
      <c r="G25" s="1"/>
      <c r="H25" s="1"/>
      <c r="I25" s="1"/>
    </row>
    <row r="26" spans="1:9" ht="16.5" x14ac:dyDescent="0.3">
      <c r="A26" s="1" t="s">
        <v>53</v>
      </c>
      <c r="B26" s="1"/>
      <c r="C26" s="1"/>
      <c r="D26" s="1"/>
      <c r="E26" s="1"/>
      <c r="F26" s="1"/>
      <c r="G26" s="1"/>
      <c r="H26" s="1"/>
      <c r="I26" s="1"/>
    </row>
    <row r="27" spans="1:9" ht="16.5" x14ac:dyDescent="0.3">
      <c r="A27" s="1"/>
      <c r="B27" s="1"/>
      <c r="C27" s="1"/>
      <c r="D27" s="1"/>
      <c r="E27" s="1"/>
      <c r="F27" s="1"/>
      <c r="G27" s="1"/>
      <c r="H27" s="1"/>
      <c r="I27" s="1"/>
    </row>
    <row r="28" spans="1:9" ht="16.5" x14ac:dyDescent="0.3">
      <c r="A28" s="1" t="s">
        <v>76</v>
      </c>
      <c r="B28" s="1"/>
      <c r="C28" s="1"/>
      <c r="D28" s="1"/>
      <c r="E28" s="1"/>
      <c r="F28" s="1"/>
      <c r="G28" s="1"/>
      <c r="H28" s="1"/>
      <c r="I28" s="1"/>
    </row>
    <row r="29" spans="1:9" ht="16.5" x14ac:dyDescent="0.3">
      <c r="A29" s="1"/>
      <c r="B29" s="1"/>
      <c r="C29" s="1"/>
      <c r="D29" s="1"/>
      <c r="E29" s="1"/>
      <c r="F29" s="1"/>
      <c r="G29" s="1"/>
      <c r="H29" s="1"/>
      <c r="I29" s="1"/>
    </row>
    <row r="30" spans="1:9" ht="16.5" x14ac:dyDescent="0.3">
      <c r="A30" s="1" t="s">
        <v>54</v>
      </c>
      <c r="B30" s="1"/>
      <c r="C30" s="1"/>
      <c r="D30" s="1"/>
      <c r="E30" s="1"/>
      <c r="F30" s="1"/>
      <c r="G30" s="1"/>
      <c r="H30" s="1"/>
      <c r="I30" s="1"/>
    </row>
    <row r="31" spans="1:9" ht="16.5" x14ac:dyDescent="0.3">
      <c r="A31" s="1" t="s">
        <v>55</v>
      </c>
      <c r="B31" s="1"/>
      <c r="C31" s="1"/>
      <c r="D31" s="1"/>
      <c r="E31" s="1"/>
      <c r="F31" s="1"/>
      <c r="G31" s="1"/>
      <c r="H31" s="1"/>
      <c r="I31" s="1"/>
    </row>
    <row r="32" spans="1:9" ht="16.5" x14ac:dyDescent="0.3">
      <c r="A32" s="7">
        <f>Arts!F2</f>
        <v>0</v>
      </c>
      <c r="B32" s="1"/>
      <c r="C32" s="1"/>
      <c r="D32" s="1"/>
      <c r="E32" s="1"/>
      <c r="F32" s="1"/>
      <c r="G32" s="1"/>
      <c r="H32" s="1"/>
      <c r="I32" s="1"/>
    </row>
    <row r="33" spans="1:9" ht="16.5" x14ac:dyDescent="0.3">
      <c r="A33" s="1"/>
      <c r="B33" s="1"/>
      <c r="C33" s="1"/>
      <c r="D33" s="1"/>
      <c r="E33" s="1"/>
      <c r="F33" s="1"/>
      <c r="G33" s="1"/>
      <c r="H33" s="1"/>
      <c r="I33" s="1"/>
    </row>
    <row r="34" spans="1:9" ht="16.5" x14ac:dyDescent="0.3">
      <c r="A34" s="1" t="s">
        <v>56</v>
      </c>
      <c r="B34" s="1"/>
      <c r="C34" s="1"/>
      <c r="D34" s="1"/>
      <c r="E34" s="1"/>
      <c r="F34" s="1"/>
      <c r="G34" s="1"/>
      <c r="H34" s="1"/>
      <c r="I34" s="1"/>
    </row>
    <row r="35" spans="1:9" ht="16.5" customHeight="1" x14ac:dyDescent="0.25">
      <c r="A35" s="613">
        <f>Arts!D45</f>
        <v>0</v>
      </c>
      <c r="B35" s="613"/>
      <c r="C35" s="613"/>
      <c r="D35" s="613"/>
      <c r="E35" s="613"/>
      <c r="F35" s="613"/>
      <c r="G35" s="613"/>
      <c r="H35" s="613"/>
      <c r="I35" s="613"/>
    </row>
    <row r="36" spans="1:9" ht="16.5" customHeight="1" x14ac:dyDescent="0.25">
      <c r="A36" s="613"/>
      <c r="B36" s="613"/>
      <c r="C36" s="613"/>
      <c r="D36" s="613"/>
      <c r="E36" s="613"/>
      <c r="F36" s="613"/>
      <c r="G36" s="613"/>
      <c r="H36" s="613"/>
      <c r="I36" s="613"/>
    </row>
    <row r="37" spans="1:9" ht="16.5" customHeight="1" x14ac:dyDescent="0.25">
      <c r="A37" s="613"/>
      <c r="B37" s="613"/>
      <c r="C37" s="613"/>
      <c r="D37" s="613"/>
      <c r="E37" s="613"/>
      <c r="F37" s="613"/>
      <c r="G37" s="613"/>
      <c r="H37" s="613"/>
      <c r="I37" s="613"/>
    </row>
    <row r="38" spans="1:9" ht="16.5" customHeight="1" x14ac:dyDescent="0.25">
      <c r="A38" s="613"/>
      <c r="B38" s="613"/>
      <c r="C38" s="613"/>
      <c r="D38" s="613"/>
      <c r="E38" s="613"/>
      <c r="F38" s="613"/>
      <c r="G38" s="613"/>
      <c r="H38" s="613"/>
      <c r="I38" s="613"/>
    </row>
    <row r="39" spans="1:9" ht="16.5" customHeight="1" x14ac:dyDescent="0.25">
      <c r="A39" s="613"/>
      <c r="B39" s="613"/>
      <c r="C39" s="613"/>
      <c r="D39" s="613"/>
      <c r="E39" s="613"/>
      <c r="F39" s="613"/>
      <c r="G39" s="613"/>
      <c r="H39" s="613"/>
      <c r="I39" s="613"/>
    </row>
    <row r="40" spans="1:9" ht="16.5" customHeight="1" x14ac:dyDescent="0.25">
      <c r="A40" s="613"/>
      <c r="B40" s="613"/>
      <c r="C40" s="613"/>
      <c r="D40" s="613"/>
      <c r="E40" s="613"/>
      <c r="F40" s="613"/>
      <c r="G40" s="613"/>
      <c r="H40" s="613"/>
      <c r="I40" s="613"/>
    </row>
    <row r="41" spans="1:9" ht="16.5" customHeight="1" x14ac:dyDescent="0.25">
      <c r="A41" s="613"/>
      <c r="B41" s="613"/>
      <c r="C41" s="613"/>
      <c r="D41" s="613"/>
      <c r="E41" s="613"/>
      <c r="F41" s="613"/>
      <c r="G41" s="613"/>
      <c r="H41" s="613"/>
      <c r="I41" s="613"/>
    </row>
    <row r="42" spans="1:9" ht="16.5" customHeight="1" x14ac:dyDescent="0.25">
      <c r="A42" s="613"/>
      <c r="B42" s="613"/>
      <c r="C42" s="613"/>
      <c r="D42" s="613"/>
      <c r="E42" s="613"/>
      <c r="F42" s="613"/>
      <c r="G42" s="613"/>
      <c r="H42" s="613"/>
      <c r="I42" s="613"/>
    </row>
    <row r="43" spans="1:9" ht="16.5" customHeight="1" x14ac:dyDescent="0.3">
      <c r="A43" s="612" t="s">
        <v>67</v>
      </c>
      <c r="B43" s="612"/>
      <c r="C43" s="612"/>
      <c r="D43" s="612"/>
      <c r="E43" s="612"/>
      <c r="F43" s="612"/>
      <c r="G43" s="612"/>
      <c r="H43" s="612"/>
      <c r="I43" s="612"/>
    </row>
    <row r="44" spans="1:9" ht="16.5" customHeight="1" x14ac:dyDescent="0.3">
      <c r="A44" s="612" t="s">
        <v>188</v>
      </c>
      <c r="B44" s="612"/>
      <c r="C44" s="612"/>
      <c r="D44" s="612"/>
      <c r="E44" s="612"/>
      <c r="F44" s="612"/>
      <c r="G44" s="612"/>
      <c r="H44" s="612"/>
      <c r="I44" s="612"/>
    </row>
    <row r="45" spans="1:9" ht="16.5" customHeight="1" x14ac:dyDescent="0.3">
      <c r="A45" s="612"/>
      <c r="B45" s="612"/>
      <c r="C45" s="612"/>
      <c r="D45" s="612"/>
      <c r="E45" s="612"/>
      <c r="F45" s="612"/>
      <c r="G45" s="612"/>
      <c r="H45" s="612"/>
      <c r="I45" s="612"/>
    </row>
    <row r="46" spans="1:9" ht="16.5" x14ac:dyDescent="0.3">
      <c r="A46" s="612"/>
      <c r="B46" s="612"/>
      <c r="C46" s="612"/>
      <c r="D46" s="612"/>
      <c r="E46" s="612"/>
      <c r="F46" s="612"/>
      <c r="G46" s="612"/>
      <c r="H46" s="612"/>
      <c r="I46" s="612"/>
    </row>
    <row r="47" spans="1:9" ht="16.5" x14ac:dyDescent="0.3">
      <c r="A47" s="612"/>
      <c r="B47" s="612"/>
      <c r="C47" s="612"/>
      <c r="D47" s="612"/>
      <c r="E47" s="612"/>
      <c r="F47" s="612"/>
      <c r="G47" s="612"/>
      <c r="H47" s="612"/>
      <c r="I47" s="612"/>
    </row>
    <row r="48" spans="1:9" ht="16.5" x14ac:dyDescent="0.3">
      <c r="A48" s="1"/>
      <c r="B48" s="1"/>
      <c r="C48" s="1"/>
      <c r="D48" s="1"/>
      <c r="E48" s="1"/>
      <c r="F48" s="1"/>
      <c r="G48" s="1"/>
      <c r="H48" s="1"/>
      <c r="I48" s="1"/>
    </row>
    <row r="49" spans="1:9" ht="16.5" x14ac:dyDescent="0.3">
      <c r="A49" s="1"/>
      <c r="B49" s="1"/>
      <c r="C49" s="1"/>
      <c r="D49" s="1"/>
      <c r="E49" s="1"/>
      <c r="F49" s="1"/>
      <c r="G49" s="1"/>
      <c r="H49" s="1"/>
      <c r="I49" s="1"/>
    </row>
    <row r="50" spans="1:9" ht="16.5" x14ac:dyDescent="0.3">
      <c r="A50" s="1"/>
      <c r="B50" s="1"/>
      <c r="C50" s="1"/>
      <c r="D50" s="1"/>
      <c r="E50" s="1"/>
      <c r="F50" s="1"/>
      <c r="G50" s="1"/>
      <c r="H50" s="1"/>
      <c r="I50" s="1"/>
    </row>
    <row r="51" spans="1:9" ht="16.5" x14ac:dyDescent="0.3">
      <c r="A51" s="1"/>
      <c r="B51" s="1"/>
      <c r="C51" s="1"/>
      <c r="D51" s="1"/>
      <c r="E51" s="1"/>
      <c r="F51" s="1"/>
      <c r="G51" s="1"/>
      <c r="H51" s="1"/>
      <c r="I51" s="1"/>
    </row>
  </sheetData>
  <mergeCells count="8">
    <mergeCell ref="A46:I46"/>
    <mergeCell ref="A47:I47"/>
    <mergeCell ref="A9:I13"/>
    <mergeCell ref="A20:I20"/>
    <mergeCell ref="A35:I42"/>
    <mergeCell ref="A43:I43"/>
    <mergeCell ref="A44:I44"/>
    <mergeCell ref="A45:I45"/>
  </mergeCells>
  <printOptions horizontalCentered="1"/>
  <pageMargins left="0.70866141732283472" right="0.70866141732283472" top="1.1417322834645669"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3:I51"/>
  <sheetViews>
    <sheetView topLeftCell="A20" zoomScaleNormal="100" workbookViewId="0">
      <selection activeCell="A43" sqref="A43:I43"/>
    </sheetView>
  </sheetViews>
  <sheetFormatPr defaultRowHeight="15" x14ac:dyDescent="0.25"/>
  <cols>
    <col min="1" max="1" width="12.140625" bestFit="1" customWidth="1"/>
  </cols>
  <sheetData>
    <row r="3" spans="1:9" ht="16.5" x14ac:dyDescent="0.3">
      <c r="A3" s="1" t="s">
        <v>76</v>
      </c>
      <c r="B3" s="1"/>
      <c r="C3" s="1"/>
      <c r="D3" s="1"/>
      <c r="E3" s="1"/>
      <c r="F3" s="1"/>
      <c r="G3" s="1"/>
      <c r="H3" s="1"/>
      <c r="I3" s="1"/>
    </row>
    <row r="4" spans="1:9" ht="16.5" x14ac:dyDescent="0.3">
      <c r="A4" s="1"/>
      <c r="B4" s="1"/>
      <c r="C4" s="1"/>
      <c r="D4" s="1"/>
      <c r="E4" s="1"/>
      <c r="F4" s="10"/>
      <c r="G4" s="10"/>
      <c r="H4" s="10"/>
      <c r="I4" s="1"/>
    </row>
    <row r="5" spans="1:9" ht="16.5" x14ac:dyDescent="0.3">
      <c r="A5" s="6" t="s">
        <v>42</v>
      </c>
      <c r="B5" s="1" t="str">
        <f>CONCATENATE(Personalia!B2,"  ",Personalia!B3)</f>
        <v>jan  janssen</v>
      </c>
      <c r="C5" s="1"/>
      <c r="D5" s="1"/>
      <c r="E5" s="1"/>
      <c r="F5" s="10"/>
      <c r="G5" s="10"/>
      <c r="H5" s="10"/>
      <c r="I5" s="1"/>
    </row>
    <row r="6" spans="1:9" ht="16.5" x14ac:dyDescent="0.3">
      <c r="A6" s="1"/>
      <c r="B6" s="1"/>
      <c r="C6" s="1"/>
      <c r="D6" s="1"/>
      <c r="E6" s="1"/>
      <c r="F6" s="10"/>
      <c r="G6" s="10"/>
      <c r="H6" s="10"/>
      <c r="I6" s="1"/>
    </row>
    <row r="7" spans="1:9" ht="16.5" x14ac:dyDescent="0.3">
      <c r="A7" s="1" t="s">
        <v>43</v>
      </c>
      <c r="B7" s="1"/>
      <c r="C7" s="1"/>
      <c r="D7" s="1"/>
      <c r="E7" s="1"/>
      <c r="F7" s="10"/>
      <c r="G7" s="10"/>
      <c r="H7" s="10"/>
      <c r="I7" s="1"/>
    </row>
    <row r="8" spans="1:9" ht="16.5" x14ac:dyDescent="0.3">
      <c r="A8" s="1" t="s">
        <v>44</v>
      </c>
      <c r="B8" s="1"/>
      <c r="C8" s="1"/>
      <c r="D8" s="1"/>
      <c r="E8" s="1"/>
      <c r="F8" s="1"/>
      <c r="G8" s="1"/>
      <c r="H8" s="1"/>
      <c r="I8" s="1"/>
    </row>
    <row r="9" spans="1:9" x14ac:dyDescent="0.25">
      <c r="A9" s="610">
        <f>Arts!A46</f>
        <v>0</v>
      </c>
      <c r="B9" s="610"/>
      <c r="C9" s="610"/>
      <c r="D9" s="610"/>
      <c r="E9" s="610"/>
      <c r="F9" s="610"/>
      <c r="G9" s="610"/>
      <c r="H9" s="610"/>
      <c r="I9" s="610"/>
    </row>
    <row r="10" spans="1:9" x14ac:dyDescent="0.25">
      <c r="A10" s="610"/>
      <c r="B10" s="610"/>
      <c r="C10" s="610"/>
      <c r="D10" s="610"/>
      <c r="E10" s="610"/>
      <c r="F10" s="610"/>
      <c r="G10" s="610"/>
      <c r="H10" s="610"/>
      <c r="I10" s="610"/>
    </row>
    <row r="11" spans="1:9" x14ac:dyDescent="0.25">
      <c r="A11" s="610"/>
      <c r="B11" s="610"/>
      <c r="C11" s="610"/>
      <c r="D11" s="610"/>
      <c r="E11" s="610"/>
      <c r="F11" s="610"/>
      <c r="G11" s="610"/>
      <c r="H11" s="610"/>
      <c r="I11" s="610"/>
    </row>
    <row r="12" spans="1:9" x14ac:dyDescent="0.25">
      <c r="A12" s="610"/>
      <c r="B12" s="610"/>
      <c r="C12" s="610"/>
      <c r="D12" s="610"/>
      <c r="E12" s="610"/>
      <c r="F12" s="610"/>
      <c r="G12" s="610"/>
      <c r="H12" s="610"/>
      <c r="I12" s="610"/>
    </row>
    <row r="13" spans="1:9" x14ac:dyDescent="0.25">
      <c r="A13" s="610"/>
      <c r="B13" s="610"/>
      <c r="C13" s="610"/>
      <c r="D13" s="610"/>
      <c r="E13" s="610"/>
      <c r="F13" s="610"/>
      <c r="G13" s="610"/>
      <c r="H13" s="610"/>
      <c r="I13" s="610"/>
    </row>
    <row r="14" spans="1:9" ht="16.5" x14ac:dyDescent="0.3">
      <c r="A14" s="1" t="s">
        <v>45</v>
      </c>
      <c r="B14" s="1"/>
      <c r="C14" s="1"/>
      <c r="D14" s="1"/>
      <c r="E14" s="1"/>
      <c r="F14" s="1"/>
      <c r="G14" s="1"/>
      <c r="H14" s="1"/>
      <c r="I14" s="1"/>
    </row>
    <row r="15" spans="1:9" ht="16.5" x14ac:dyDescent="0.3">
      <c r="A15" s="1" t="s">
        <v>46</v>
      </c>
      <c r="B15" s="1"/>
      <c r="C15" s="1"/>
      <c r="D15" s="1"/>
      <c r="E15" s="1"/>
      <c r="F15" s="1"/>
      <c r="G15" s="1"/>
      <c r="H15" s="1"/>
      <c r="I15" s="1"/>
    </row>
    <row r="16" spans="1:9" ht="16.5" x14ac:dyDescent="0.3">
      <c r="A16" s="1"/>
      <c r="B16" s="1"/>
      <c r="C16" s="1"/>
      <c r="D16" s="1"/>
      <c r="E16" s="1"/>
      <c r="F16" s="1"/>
      <c r="G16" s="1"/>
      <c r="H16" s="1"/>
      <c r="I16" s="1"/>
    </row>
    <row r="17" spans="1:9" ht="16.5" x14ac:dyDescent="0.3">
      <c r="A17" s="1" t="s">
        <v>47</v>
      </c>
      <c r="B17" s="1"/>
      <c r="C17" s="1"/>
      <c r="D17" s="1"/>
      <c r="E17" s="1"/>
      <c r="F17" s="1"/>
      <c r="G17" s="1"/>
      <c r="H17" s="1"/>
      <c r="I17" s="1"/>
    </row>
    <row r="18" spans="1:9" ht="16.5" x14ac:dyDescent="0.3">
      <c r="A18" s="1"/>
      <c r="B18" s="1"/>
      <c r="C18" s="1"/>
      <c r="D18" s="1"/>
      <c r="E18" s="1"/>
      <c r="F18" s="1"/>
      <c r="G18" s="1"/>
      <c r="H18" s="1"/>
      <c r="I18" s="1"/>
    </row>
    <row r="19" spans="1:9" ht="16.5" x14ac:dyDescent="0.3">
      <c r="A19" s="1" t="s">
        <v>48</v>
      </c>
      <c r="B19" s="1"/>
      <c r="C19" s="1"/>
      <c r="D19" s="1"/>
      <c r="E19" s="1"/>
      <c r="F19" s="1"/>
      <c r="G19" s="1"/>
      <c r="H19" s="1"/>
      <c r="I19" s="1"/>
    </row>
    <row r="20" spans="1:9" ht="16.5" x14ac:dyDescent="0.3">
      <c r="A20" s="611" t="s">
        <v>49</v>
      </c>
      <c r="B20" s="611"/>
      <c r="C20" s="611"/>
      <c r="D20" s="611"/>
      <c r="E20" s="611"/>
      <c r="F20" s="611"/>
      <c r="G20" s="611"/>
      <c r="H20" s="611"/>
      <c r="I20" s="611"/>
    </row>
    <row r="21" spans="1:9" ht="15.75" customHeight="1" x14ac:dyDescent="0.3">
      <c r="A21" s="1"/>
      <c r="B21" s="1"/>
      <c r="C21" s="1"/>
      <c r="D21" s="1"/>
      <c r="E21" s="1"/>
      <c r="F21" s="1"/>
      <c r="G21" s="1"/>
      <c r="H21" s="1"/>
      <c r="I21" s="1"/>
    </row>
    <row r="22" spans="1:9" ht="16.5" x14ac:dyDescent="0.3">
      <c r="A22" s="1" t="s">
        <v>57</v>
      </c>
      <c r="B22" s="1"/>
      <c r="C22" s="1"/>
      <c r="D22" s="1"/>
      <c r="E22" s="1"/>
      <c r="F22" s="1"/>
      <c r="G22" s="1"/>
      <c r="H22" s="1"/>
      <c r="I22" s="1"/>
    </row>
    <row r="23" spans="1:9" ht="16.5" x14ac:dyDescent="0.3">
      <c r="A23" s="1" t="s">
        <v>50</v>
      </c>
      <c r="B23" s="1"/>
      <c r="C23" s="1"/>
      <c r="D23" s="1"/>
      <c r="E23" s="1"/>
      <c r="F23" s="1"/>
      <c r="G23" s="1"/>
      <c r="H23" s="1"/>
      <c r="I23" s="1"/>
    </row>
    <row r="24" spans="1:9" ht="16.5" x14ac:dyDescent="0.3">
      <c r="A24" s="1" t="s">
        <v>51</v>
      </c>
      <c r="B24" s="1"/>
      <c r="C24" s="1"/>
      <c r="D24" s="1"/>
      <c r="E24" s="1"/>
      <c r="F24" s="1"/>
      <c r="G24" s="1"/>
      <c r="H24" s="1"/>
      <c r="I24" s="1"/>
    </row>
    <row r="25" spans="1:9" ht="16.5" x14ac:dyDescent="0.3">
      <c r="A25" s="1" t="s">
        <v>52</v>
      </c>
      <c r="B25" s="1"/>
      <c r="C25" s="1"/>
      <c r="D25" s="1"/>
      <c r="E25" s="1"/>
      <c r="F25" s="1"/>
      <c r="G25" s="1"/>
      <c r="H25" s="1"/>
      <c r="I25" s="1"/>
    </row>
    <row r="26" spans="1:9" ht="16.5" x14ac:dyDescent="0.3">
      <c r="A26" s="1" t="s">
        <v>53</v>
      </c>
      <c r="B26" s="1"/>
      <c r="C26" s="1"/>
      <c r="D26" s="1"/>
      <c r="E26" s="1"/>
      <c r="F26" s="1"/>
      <c r="G26" s="1"/>
      <c r="H26" s="1"/>
      <c r="I26" s="1"/>
    </row>
    <row r="27" spans="1:9" ht="16.5" x14ac:dyDescent="0.3">
      <c r="A27" s="1"/>
      <c r="B27" s="1"/>
      <c r="C27" s="1"/>
      <c r="D27" s="1"/>
      <c r="E27" s="1"/>
      <c r="F27" s="1"/>
      <c r="G27" s="1"/>
      <c r="H27" s="1"/>
      <c r="I27" s="1"/>
    </row>
    <row r="28" spans="1:9" ht="16.5" x14ac:dyDescent="0.3">
      <c r="A28" s="1" t="s">
        <v>76</v>
      </c>
      <c r="B28" s="1"/>
      <c r="C28" s="1"/>
      <c r="D28" s="1"/>
      <c r="E28" s="1"/>
      <c r="F28" s="1"/>
      <c r="G28" s="1"/>
      <c r="H28" s="1"/>
      <c r="I28" s="1"/>
    </row>
    <row r="29" spans="1:9" ht="16.5" x14ac:dyDescent="0.3">
      <c r="A29" s="1"/>
      <c r="B29" s="1"/>
      <c r="C29" s="1"/>
      <c r="D29" s="1"/>
      <c r="E29" s="1"/>
      <c r="F29" s="1"/>
      <c r="G29" s="1"/>
      <c r="H29" s="1"/>
      <c r="I29" s="1"/>
    </row>
    <row r="30" spans="1:9" ht="16.5" x14ac:dyDescent="0.3">
      <c r="A30" s="1" t="s">
        <v>54</v>
      </c>
      <c r="B30" s="1"/>
      <c r="C30" s="1"/>
      <c r="D30" s="1"/>
      <c r="E30" s="1"/>
      <c r="F30" s="1"/>
      <c r="G30" s="1"/>
      <c r="H30" s="1"/>
      <c r="I30" s="1"/>
    </row>
    <row r="31" spans="1:9" ht="16.5" x14ac:dyDescent="0.3">
      <c r="A31" s="1" t="s">
        <v>55</v>
      </c>
      <c r="B31" s="1"/>
      <c r="C31" s="1"/>
      <c r="D31" s="1"/>
      <c r="E31" s="1"/>
      <c r="F31" s="1"/>
      <c r="G31" s="1"/>
      <c r="H31" s="1"/>
      <c r="I31" s="1"/>
    </row>
    <row r="32" spans="1:9" ht="16.5" x14ac:dyDescent="0.3">
      <c r="A32" s="7">
        <f>Arts!F2</f>
        <v>0</v>
      </c>
      <c r="B32" s="1"/>
      <c r="C32" s="1"/>
      <c r="D32" s="1"/>
      <c r="E32" s="1"/>
      <c r="F32" s="1"/>
      <c r="G32" s="1"/>
      <c r="H32" s="1"/>
      <c r="I32" s="1"/>
    </row>
    <row r="33" spans="1:9" ht="16.5" x14ac:dyDescent="0.3">
      <c r="A33" s="1"/>
      <c r="B33" s="1"/>
      <c r="C33" s="1"/>
      <c r="D33" s="1"/>
      <c r="E33" s="1"/>
      <c r="F33" s="1"/>
      <c r="G33" s="1"/>
      <c r="H33" s="1"/>
      <c r="I33" s="1"/>
    </row>
    <row r="34" spans="1:9" ht="16.5" x14ac:dyDescent="0.3">
      <c r="A34" s="1" t="s">
        <v>56</v>
      </c>
      <c r="B34" s="1"/>
      <c r="C34" s="1"/>
      <c r="D34" s="1"/>
      <c r="E34" s="1"/>
      <c r="F34" s="1"/>
      <c r="G34" s="1"/>
      <c r="H34" s="1"/>
      <c r="I34" s="1"/>
    </row>
    <row r="35" spans="1:9" ht="16.5" customHeight="1" x14ac:dyDescent="0.25">
      <c r="A35" s="613">
        <f>Arts!D46</f>
        <v>0</v>
      </c>
      <c r="B35" s="613"/>
      <c r="C35" s="613"/>
      <c r="D35" s="613"/>
      <c r="E35" s="613"/>
      <c r="F35" s="613"/>
      <c r="G35" s="613"/>
      <c r="H35" s="613"/>
      <c r="I35" s="613"/>
    </row>
    <row r="36" spans="1:9" ht="16.5" customHeight="1" x14ac:dyDescent="0.25">
      <c r="A36" s="613"/>
      <c r="B36" s="613"/>
      <c r="C36" s="613"/>
      <c r="D36" s="613"/>
      <c r="E36" s="613"/>
      <c r="F36" s="613"/>
      <c r="G36" s="613"/>
      <c r="H36" s="613"/>
      <c r="I36" s="613"/>
    </row>
    <row r="37" spans="1:9" ht="16.5" customHeight="1" x14ac:dyDescent="0.25">
      <c r="A37" s="613"/>
      <c r="B37" s="613"/>
      <c r="C37" s="613"/>
      <c r="D37" s="613"/>
      <c r="E37" s="613"/>
      <c r="F37" s="613"/>
      <c r="G37" s="613"/>
      <c r="H37" s="613"/>
      <c r="I37" s="613"/>
    </row>
    <row r="38" spans="1:9" ht="16.5" customHeight="1" x14ac:dyDescent="0.25">
      <c r="A38" s="613"/>
      <c r="B38" s="613"/>
      <c r="C38" s="613"/>
      <c r="D38" s="613"/>
      <c r="E38" s="613"/>
      <c r="F38" s="613"/>
      <c r="G38" s="613"/>
      <c r="H38" s="613"/>
      <c r="I38" s="613"/>
    </row>
    <row r="39" spans="1:9" ht="16.5" customHeight="1" x14ac:dyDescent="0.25">
      <c r="A39" s="613"/>
      <c r="B39" s="613"/>
      <c r="C39" s="613"/>
      <c r="D39" s="613"/>
      <c r="E39" s="613"/>
      <c r="F39" s="613"/>
      <c r="G39" s="613"/>
      <c r="H39" s="613"/>
      <c r="I39" s="613"/>
    </row>
    <row r="40" spans="1:9" ht="16.5" customHeight="1" x14ac:dyDescent="0.25">
      <c r="A40" s="613"/>
      <c r="B40" s="613"/>
      <c r="C40" s="613"/>
      <c r="D40" s="613"/>
      <c r="E40" s="613"/>
      <c r="F40" s="613"/>
      <c r="G40" s="613"/>
      <c r="H40" s="613"/>
      <c r="I40" s="613"/>
    </row>
    <row r="41" spans="1:9" ht="16.5" customHeight="1" x14ac:dyDescent="0.25">
      <c r="A41" s="613"/>
      <c r="B41" s="613"/>
      <c r="C41" s="613"/>
      <c r="D41" s="613"/>
      <c r="E41" s="613"/>
      <c r="F41" s="613"/>
      <c r="G41" s="613"/>
      <c r="H41" s="613"/>
      <c r="I41" s="613"/>
    </row>
    <row r="42" spans="1:9" ht="16.5" customHeight="1" x14ac:dyDescent="0.25">
      <c r="A42" s="613"/>
      <c r="B42" s="613"/>
      <c r="C42" s="613"/>
      <c r="D42" s="613"/>
      <c r="E42" s="613"/>
      <c r="F42" s="613"/>
      <c r="G42" s="613"/>
      <c r="H42" s="613"/>
      <c r="I42" s="613"/>
    </row>
    <row r="43" spans="1:9" ht="16.5" customHeight="1" x14ac:dyDescent="0.3">
      <c r="A43" s="612" t="s">
        <v>67</v>
      </c>
      <c r="B43" s="612"/>
      <c r="C43" s="612"/>
      <c r="D43" s="612"/>
      <c r="E43" s="612"/>
      <c r="F43" s="612"/>
      <c r="G43" s="612"/>
      <c r="H43" s="612"/>
      <c r="I43" s="612"/>
    </row>
    <row r="44" spans="1:9" ht="16.5" customHeight="1" x14ac:dyDescent="0.3">
      <c r="A44" s="612" t="s">
        <v>188</v>
      </c>
      <c r="B44" s="612"/>
      <c r="C44" s="612"/>
      <c r="D44" s="612"/>
      <c r="E44" s="612"/>
      <c r="F44" s="612"/>
      <c r="G44" s="612"/>
      <c r="H44" s="612"/>
      <c r="I44" s="612"/>
    </row>
    <row r="45" spans="1:9" ht="16.5" customHeight="1" x14ac:dyDescent="0.3">
      <c r="A45" s="612"/>
      <c r="B45" s="612"/>
      <c r="C45" s="612"/>
      <c r="D45" s="612"/>
      <c r="E45" s="612"/>
      <c r="F45" s="612"/>
      <c r="G45" s="612"/>
      <c r="H45" s="612"/>
      <c r="I45" s="612"/>
    </row>
    <row r="46" spans="1:9" ht="16.5" x14ac:dyDescent="0.3">
      <c r="A46" s="612"/>
      <c r="B46" s="612"/>
      <c r="C46" s="612"/>
      <c r="D46" s="612"/>
      <c r="E46" s="612"/>
      <c r="F46" s="612"/>
      <c r="G46" s="612"/>
      <c r="H46" s="612"/>
      <c r="I46" s="612"/>
    </row>
    <row r="47" spans="1:9" ht="16.5" x14ac:dyDescent="0.3">
      <c r="A47" s="612"/>
      <c r="B47" s="612"/>
      <c r="C47" s="612"/>
      <c r="D47" s="612"/>
      <c r="E47" s="612"/>
      <c r="F47" s="612"/>
      <c r="G47" s="612"/>
      <c r="H47" s="612"/>
      <c r="I47" s="612"/>
    </row>
    <row r="48" spans="1:9" ht="16.5" x14ac:dyDescent="0.3">
      <c r="A48" s="1"/>
      <c r="B48" s="1"/>
      <c r="C48" s="1"/>
      <c r="D48" s="1"/>
      <c r="E48" s="1"/>
      <c r="F48" s="1"/>
      <c r="G48" s="1"/>
      <c r="H48" s="1"/>
      <c r="I48" s="1"/>
    </row>
    <row r="49" spans="1:9" ht="16.5" x14ac:dyDescent="0.3">
      <c r="A49" s="1"/>
      <c r="B49" s="1"/>
      <c r="C49" s="1"/>
      <c r="D49" s="1"/>
      <c r="E49" s="1"/>
      <c r="F49" s="1"/>
      <c r="G49" s="1"/>
      <c r="H49" s="1"/>
      <c r="I49" s="1"/>
    </row>
    <row r="50" spans="1:9" ht="16.5" x14ac:dyDescent="0.3">
      <c r="A50" s="1"/>
      <c r="B50" s="1"/>
      <c r="C50" s="1"/>
      <c r="D50" s="1"/>
      <c r="E50" s="1"/>
      <c r="F50" s="1"/>
      <c r="G50" s="1"/>
      <c r="H50" s="1"/>
      <c r="I50" s="1"/>
    </row>
    <row r="51" spans="1:9" ht="16.5" x14ac:dyDescent="0.3">
      <c r="A51" s="1"/>
      <c r="B51" s="1"/>
      <c r="C51" s="1"/>
      <c r="D51" s="1"/>
      <c r="E51" s="1"/>
      <c r="F51" s="1"/>
      <c r="G51" s="1"/>
      <c r="H51" s="1"/>
      <c r="I51" s="1"/>
    </row>
  </sheetData>
  <mergeCells count="8">
    <mergeCell ref="A46:I46"/>
    <mergeCell ref="A47:I47"/>
    <mergeCell ref="A9:I13"/>
    <mergeCell ref="A20:I20"/>
    <mergeCell ref="A35:I42"/>
    <mergeCell ref="A43:I43"/>
    <mergeCell ref="A44:I44"/>
    <mergeCell ref="A45:I45"/>
  </mergeCells>
  <printOptions horizontalCentered="1"/>
  <pageMargins left="0.70866141732283472" right="0.70866141732283472" top="1.1417322834645669" bottom="0.74803149606299213"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20"/>
  <sheetViews>
    <sheetView showGridLines="0" zoomScale="70" zoomScaleNormal="70" workbookViewId="0">
      <selection activeCell="D14" sqref="D14"/>
    </sheetView>
  </sheetViews>
  <sheetFormatPr defaultRowHeight="15" x14ac:dyDescent="0.25"/>
  <cols>
    <col min="1" max="1" width="34.140625" customWidth="1"/>
    <col min="2" max="2" width="25.28515625" customWidth="1"/>
    <col min="3" max="3" width="23.5703125" customWidth="1"/>
    <col min="4" max="7" width="10.7109375" bestFit="1" customWidth="1"/>
    <col min="8" max="9" width="9.28515625" bestFit="1" customWidth="1"/>
    <col min="10" max="10" width="32.140625" customWidth="1"/>
  </cols>
  <sheetData>
    <row r="1" spans="1:11" ht="50.1" customHeight="1" thickBot="1" x14ac:dyDescent="0.3">
      <c r="A1" s="416" t="s">
        <v>102</v>
      </c>
      <c r="B1" s="417"/>
      <c r="C1" s="417"/>
      <c r="D1" s="417"/>
      <c r="E1" s="417"/>
      <c r="F1" s="417"/>
      <c r="G1" s="417"/>
      <c r="H1" s="417"/>
      <c r="I1" s="417"/>
      <c r="J1" s="418"/>
    </row>
    <row r="2" spans="1:11" ht="99.95" customHeight="1" x14ac:dyDescent="0.25">
      <c r="A2" s="125" t="s">
        <v>103</v>
      </c>
      <c r="B2" s="113">
        <v>1000</v>
      </c>
      <c r="C2" s="113">
        <v>2000</v>
      </c>
      <c r="D2" s="113">
        <v>3000</v>
      </c>
      <c r="E2" s="113">
        <v>4000</v>
      </c>
      <c r="F2" s="113">
        <v>6000</v>
      </c>
      <c r="G2" s="113">
        <v>8000</v>
      </c>
      <c r="H2" s="113">
        <v>500</v>
      </c>
      <c r="I2" s="113">
        <v>250</v>
      </c>
      <c r="J2" s="130" t="s">
        <v>274</v>
      </c>
    </row>
    <row r="3" spans="1:11" ht="99.95" customHeight="1" x14ac:dyDescent="0.4">
      <c r="A3" s="125" t="s">
        <v>6</v>
      </c>
      <c r="B3" s="113"/>
      <c r="C3" s="113"/>
      <c r="D3" s="113"/>
      <c r="E3" s="113"/>
      <c r="F3" s="113"/>
      <c r="G3" s="113"/>
      <c r="H3" s="113"/>
      <c r="I3" s="113"/>
      <c r="J3" s="126"/>
    </row>
    <row r="4" spans="1:11" ht="99.95" customHeight="1" thickBot="1" x14ac:dyDescent="0.45">
      <c r="A4" s="127" t="s">
        <v>5</v>
      </c>
      <c r="B4" s="128"/>
      <c r="C4" s="128"/>
      <c r="D4" s="128"/>
      <c r="E4" s="128"/>
      <c r="F4" s="128"/>
      <c r="G4" s="128"/>
      <c r="H4" s="128"/>
      <c r="I4" s="128"/>
      <c r="J4" s="129"/>
    </row>
    <row r="5" spans="1:11" x14ac:dyDescent="0.25">
      <c r="F5" s="11" t="s">
        <v>27</v>
      </c>
      <c r="G5" s="11"/>
      <c r="K5" s="11" t="s">
        <v>185</v>
      </c>
    </row>
    <row r="6" spans="1:11" x14ac:dyDescent="0.25">
      <c r="F6" s="11" t="s">
        <v>28</v>
      </c>
      <c r="G6" s="11"/>
      <c r="K6" s="11" t="s">
        <v>186</v>
      </c>
    </row>
    <row r="7" spans="1:11" x14ac:dyDescent="0.25">
      <c r="F7" s="11" t="s">
        <v>29</v>
      </c>
      <c r="G7" s="11"/>
    </row>
    <row r="8" spans="1:11" x14ac:dyDescent="0.25">
      <c r="F8" s="11"/>
      <c r="G8" s="11"/>
    </row>
    <row r="9" spans="1:11" x14ac:dyDescent="0.25">
      <c r="F9" s="11" t="s">
        <v>28</v>
      </c>
      <c r="G9" s="11"/>
    </row>
    <row r="10" spans="1:11" x14ac:dyDescent="0.25">
      <c r="F10" s="11" t="s">
        <v>29</v>
      </c>
      <c r="G10" s="11"/>
    </row>
    <row r="11" spans="1:11" x14ac:dyDescent="0.25">
      <c r="F11" s="11"/>
      <c r="G11" s="11"/>
    </row>
    <row r="12" spans="1:11" x14ac:dyDescent="0.25">
      <c r="F12" s="11" t="s">
        <v>28</v>
      </c>
      <c r="G12" s="11"/>
    </row>
    <row r="13" spans="1:11" x14ac:dyDescent="0.25">
      <c r="F13" s="11" t="s">
        <v>74</v>
      </c>
      <c r="G13" s="11"/>
    </row>
    <row r="14" spans="1:11" x14ac:dyDescent="0.25">
      <c r="F14" s="11" t="s">
        <v>181</v>
      </c>
      <c r="G14" s="11"/>
    </row>
    <row r="15" spans="1:11" x14ac:dyDescent="0.25">
      <c r="F15" s="11"/>
      <c r="G15" s="11"/>
    </row>
    <row r="16" spans="1:11" x14ac:dyDescent="0.25">
      <c r="F16" s="11" t="s">
        <v>182</v>
      </c>
      <c r="G16" s="11"/>
    </row>
    <row r="17" spans="6:7" x14ac:dyDescent="0.25">
      <c r="F17" s="11" t="s">
        <v>183</v>
      </c>
      <c r="G17" s="11"/>
    </row>
    <row r="18" spans="6:7" x14ac:dyDescent="0.25">
      <c r="F18" s="11" t="s">
        <v>184</v>
      </c>
      <c r="G18" s="11"/>
    </row>
    <row r="19" spans="6:7" x14ac:dyDescent="0.25">
      <c r="F19" s="11"/>
      <c r="G19" s="11"/>
    </row>
    <row r="20" spans="6:7" x14ac:dyDescent="0.25">
      <c r="F20" s="11"/>
      <c r="G20" s="11"/>
    </row>
  </sheetData>
  <mergeCells count="1">
    <mergeCell ref="A1:J1"/>
  </mergeCells>
  <pageMargins left="0.7" right="0.7" top="0.75" bottom="0.75" header="0.3" footer="0.3"/>
  <pageSetup paperSize="9" scale="56"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Personalia</vt:lpstr>
      <vt:lpstr>Arts</vt:lpstr>
      <vt:lpstr>Assistent</vt:lpstr>
      <vt:lpstr>Voorblad</vt:lpstr>
      <vt:lpstr>VERSLAG</vt:lpstr>
      <vt:lpstr> verwijsbrief 1</vt:lpstr>
      <vt:lpstr>verwijsbrief 2</vt:lpstr>
      <vt:lpstr>verwijsbrief 3</vt:lpstr>
      <vt:lpstr>Audio</vt:lpstr>
      <vt:lpstr>Oefenschema gevorderen</vt:lpstr>
      <vt:lpstr>ANALYSE</vt:lpstr>
      <vt:lpstr>' verwijsbrief 1'!Print_Area</vt:lpstr>
      <vt:lpstr>Arts!Print_Area</vt:lpstr>
      <vt:lpstr>Assistent!Print_Area</vt:lpstr>
      <vt:lpstr>Audio!Print_Area</vt:lpstr>
      <vt:lpstr>Personalia!Print_Area</vt:lpstr>
      <vt:lpstr>VERSLAG!Print_Area</vt:lpstr>
      <vt:lpstr>'verwijsbrief 2'!Print_Area</vt:lpstr>
      <vt:lpstr>'verwijsbrief 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Lazeure</dc:creator>
  <cp:lastModifiedBy>Jan Lazeure</cp:lastModifiedBy>
  <cp:lastPrinted>2018-10-16T07:33:14Z</cp:lastPrinted>
  <dcterms:created xsi:type="dcterms:W3CDTF">2018-01-30T10:16:05Z</dcterms:created>
  <dcterms:modified xsi:type="dcterms:W3CDTF">2019-01-02T08:03:43Z</dcterms:modified>
</cp:coreProperties>
</file>