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defaultThemeVersion="124226"/>
  <bookViews>
    <workbookView xWindow="720" yWindow="390" windowWidth="22755" windowHeight="10260" firstSheet="1" activeTab="1"/>
  </bookViews>
  <sheets>
    <sheet name="Namen" sheetId="1" state="hidden" r:id="rId1"/>
    <sheet name="Provisie" sheetId="7" r:id="rId2"/>
    <sheet name="Blanco" sheetId="2" r:id="rId3"/>
    <sheet name="W1" sheetId="10" r:id="rId4"/>
    <sheet name="W2" sheetId="11" r:id="rId5"/>
    <sheet name="W3" sheetId="12" r:id="rId6"/>
    <sheet name="W4" sheetId="13" r:id="rId7"/>
  </sheets>
  <externalReferences>
    <externalReference r:id="rId8"/>
  </externalReferences>
  <definedNames>
    <definedName name="_xlnm._FilterDatabase" localSheetId="2" hidden="1">Blanco!$A$8:$T$8</definedName>
    <definedName name="_xlnm._FilterDatabase" localSheetId="3" hidden="1">'W1'!$A$8:$T$8</definedName>
    <definedName name="_xlnm._FilterDatabase" localSheetId="4" hidden="1">'W2'!$A$8:$T$21</definedName>
    <definedName name="_xlnm._FilterDatabase" localSheetId="5" hidden="1">'W3'!$A$8:$T$8</definedName>
    <definedName name="_xlnm._FilterDatabase" localSheetId="6" hidden="1">'W4'!$A$8:$T$8</definedName>
  </definedNames>
  <calcPr calcId="145621" calcOnSave="0" concurrentCalc="0" concurrentManualCount="2"/>
</workbook>
</file>

<file path=xl/calcChain.xml><?xml version="1.0" encoding="utf-8"?>
<calcChain xmlns="http://schemas.openxmlformats.org/spreadsheetml/2006/main">
  <c r="B4" i="7" l="1"/>
  <c r="C4" i="7"/>
  <c r="D4" i="7"/>
  <c r="B5" i="7"/>
  <c r="C5" i="7"/>
  <c r="D5" i="7"/>
  <c r="B6" i="7"/>
  <c r="C6" i="7"/>
  <c r="D6" i="7"/>
  <c r="B7" i="7"/>
  <c r="C7" i="7"/>
  <c r="D7" i="7"/>
  <c r="B8" i="7"/>
  <c r="C8" i="7"/>
  <c r="D8" i="7"/>
  <c r="B9" i="7"/>
  <c r="C9" i="7"/>
  <c r="D9" i="7"/>
  <c r="B10" i="7"/>
  <c r="C10" i="7"/>
  <c r="D10" i="7"/>
  <c r="B11" i="7"/>
  <c r="C11" i="7"/>
  <c r="D11" i="7"/>
  <c r="B12" i="7"/>
  <c r="C12" i="7"/>
  <c r="D12" i="7"/>
  <c r="B13" i="7"/>
  <c r="C13" i="7"/>
  <c r="D13" i="7"/>
  <c r="B14" i="7"/>
  <c r="C14" i="7"/>
  <c r="D14" i="7"/>
  <c r="B15" i="7"/>
  <c r="C15" i="7"/>
  <c r="D15" i="7"/>
  <c r="B16" i="7"/>
  <c r="C16" i="7"/>
  <c r="D16" i="7"/>
  <c r="B17" i="7"/>
  <c r="C17" i="7"/>
  <c r="D17" i="7"/>
  <c r="B18" i="7"/>
  <c r="C18" i="7"/>
  <c r="D18" i="7"/>
  <c r="B19" i="7"/>
  <c r="C19" i="7"/>
  <c r="D19" i="7"/>
  <c r="B20" i="7"/>
  <c r="C20" i="7"/>
  <c r="D20" i="7"/>
  <c r="B21" i="7"/>
  <c r="C21" i="7"/>
  <c r="D21" i="7"/>
  <c r="B22" i="7"/>
  <c r="C22" i="7"/>
  <c r="D22" i="7"/>
  <c r="B23" i="7"/>
  <c r="C23" i="7"/>
  <c r="D23" i="7"/>
  <c r="B24" i="7"/>
  <c r="C24" i="7"/>
  <c r="D24" i="7"/>
  <c r="B25" i="7"/>
  <c r="C25" i="7"/>
  <c r="D25" i="7"/>
  <c r="B26" i="7"/>
  <c r="C26" i="7"/>
  <c r="D26" i="7"/>
  <c r="B27" i="7"/>
  <c r="C27" i="7"/>
  <c r="D27" i="7"/>
  <c r="B28" i="7"/>
  <c r="C28" i="7"/>
  <c r="D28" i="7"/>
  <c r="B29" i="7"/>
  <c r="C29" i="7"/>
  <c r="D29" i="7"/>
  <c r="B30" i="7"/>
  <c r="C30" i="7"/>
  <c r="D30" i="7"/>
  <c r="B31" i="7"/>
  <c r="C31" i="7"/>
  <c r="D31" i="7"/>
  <c r="B32" i="7"/>
  <c r="C32" i="7"/>
  <c r="D32" i="7"/>
  <c r="B33" i="7"/>
  <c r="C33" i="7"/>
  <c r="D33" i="7"/>
  <c r="B34" i="7"/>
  <c r="C34" i="7"/>
  <c r="D34" i="7"/>
  <c r="B35" i="7"/>
  <c r="C35" i="7"/>
  <c r="D35" i="7"/>
  <c r="B36" i="7"/>
  <c r="C36" i="7"/>
  <c r="D36" i="7"/>
  <c r="B37" i="7"/>
  <c r="C37" i="7"/>
  <c r="D37" i="7"/>
  <c r="B38" i="7"/>
  <c r="C38" i="7"/>
  <c r="D38" i="7"/>
  <c r="B39" i="7"/>
  <c r="C39" i="7"/>
  <c r="D39" i="7"/>
  <c r="B40" i="7"/>
  <c r="C40" i="7"/>
  <c r="D40" i="7"/>
  <c r="B41" i="7"/>
  <c r="C41" i="7"/>
  <c r="D41" i="7"/>
  <c r="B42" i="7"/>
  <c r="C42" i="7"/>
  <c r="D42" i="7"/>
  <c r="B43" i="7"/>
  <c r="C43" i="7"/>
  <c r="D43" i="7"/>
  <c r="B44" i="7"/>
  <c r="C44" i="7"/>
  <c r="D44" i="7"/>
  <c r="B45" i="7"/>
  <c r="C45" i="7"/>
  <c r="D45" i="7"/>
  <c r="B46" i="7"/>
  <c r="C46" i="7"/>
  <c r="D46" i="7"/>
  <c r="B47" i="7"/>
  <c r="C47" i="7"/>
  <c r="D47" i="7"/>
  <c r="B48" i="7"/>
  <c r="C48" i="7"/>
  <c r="D48" i="7"/>
  <c r="B49" i="7"/>
  <c r="C49" i="7"/>
  <c r="D49" i="7"/>
  <c r="B50" i="7"/>
  <c r="C50" i="7"/>
  <c r="D50" i="7"/>
  <c r="B51" i="7"/>
  <c r="C51" i="7"/>
  <c r="D51" i="7"/>
  <c r="B52" i="7"/>
  <c r="C52" i="7"/>
  <c r="D52" i="7"/>
  <c r="B53" i="7"/>
  <c r="C53" i="7"/>
  <c r="D53" i="7"/>
  <c r="B54" i="7"/>
  <c r="C54" i="7"/>
  <c r="D54" i="7"/>
  <c r="T7" i="12"/>
  <c r="M7" i="12"/>
  <c r="M7" i="10"/>
  <c r="T7" i="11"/>
  <c r="M7" i="11"/>
  <c r="L9" i="10"/>
  <c r="M9" i="10"/>
  <c r="L9" i="12"/>
  <c r="M9" i="12"/>
  <c r="R9" i="12"/>
  <c r="R10" i="12"/>
  <c r="R11" i="12"/>
  <c r="S9" i="12"/>
  <c r="T9" i="12"/>
  <c r="M9" i="11"/>
  <c r="M20" i="11"/>
  <c r="M13" i="11"/>
  <c r="M17" i="11"/>
  <c r="T20" i="11"/>
  <c r="T13" i="11"/>
  <c r="M11" i="11"/>
  <c r="T11" i="11"/>
  <c r="T9" i="11"/>
  <c r="M15" i="11"/>
  <c r="T15" i="11"/>
  <c r="T17" i="11"/>
  <c r="R283" i="13"/>
  <c r="R282" i="13"/>
  <c r="R281" i="13"/>
  <c r="R280" i="13"/>
  <c r="L279" i="13"/>
  <c r="M279" i="13"/>
  <c r="R279" i="13"/>
  <c r="S279" i="13"/>
  <c r="T279" i="13"/>
  <c r="R278" i="13"/>
  <c r="R277" i="13"/>
  <c r="R276" i="13"/>
  <c r="R275" i="13"/>
  <c r="L274" i="13"/>
  <c r="M274" i="13"/>
  <c r="R274" i="13"/>
  <c r="S274" i="13"/>
  <c r="T274" i="13"/>
  <c r="R273" i="13"/>
  <c r="R272" i="13"/>
  <c r="R271" i="13"/>
  <c r="R270" i="13"/>
  <c r="L269" i="13"/>
  <c r="M269" i="13"/>
  <c r="R269" i="13"/>
  <c r="S269" i="13"/>
  <c r="T269" i="13"/>
  <c r="R268" i="13"/>
  <c r="R267" i="13"/>
  <c r="R266" i="13"/>
  <c r="R265" i="13"/>
  <c r="L264" i="13"/>
  <c r="M264" i="13"/>
  <c r="R264" i="13"/>
  <c r="S264" i="13"/>
  <c r="T264" i="13"/>
  <c r="R263" i="13"/>
  <c r="R262" i="13"/>
  <c r="R261" i="13"/>
  <c r="R260" i="13"/>
  <c r="L259" i="13"/>
  <c r="M259" i="13"/>
  <c r="R259" i="13"/>
  <c r="S259" i="13"/>
  <c r="T259" i="13"/>
  <c r="R258" i="13"/>
  <c r="R257" i="13"/>
  <c r="R256" i="13"/>
  <c r="R255" i="13"/>
  <c r="L254" i="13"/>
  <c r="M254" i="13"/>
  <c r="R254" i="13"/>
  <c r="S254" i="13"/>
  <c r="T254" i="13"/>
  <c r="R253" i="13"/>
  <c r="R252" i="13"/>
  <c r="R251" i="13"/>
  <c r="R250" i="13"/>
  <c r="L249" i="13"/>
  <c r="M249" i="13"/>
  <c r="R249" i="13"/>
  <c r="S249" i="13"/>
  <c r="T249" i="13"/>
  <c r="R248" i="13"/>
  <c r="R247" i="13"/>
  <c r="R246" i="13"/>
  <c r="R245" i="13"/>
  <c r="L244" i="13"/>
  <c r="M244" i="13"/>
  <c r="R244" i="13"/>
  <c r="S244" i="13"/>
  <c r="T244" i="13"/>
  <c r="R243" i="13"/>
  <c r="R242" i="13"/>
  <c r="R241" i="13"/>
  <c r="R240" i="13"/>
  <c r="L239" i="13"/>
  <c r="M239" i="13"/>
  <c r="R239" i="13"/>
  <c r="S239" i="13"/>
  <c r="T239" i="13"/>
  <c r="R238" i="13"/>
  <c r="R237" i="13"/>
  <c r="R236" i="13"/>
  <c r="R235" i="13"/>
  <c r="L234" i="13"/>
  <c r="M234" i="13"/>
  <c r="R234" i="13"/>
  <c r="S234" i="13"/>
  <c r="T234" i="13"/>
  <c r="R233" i="13"/>
  <c r="R232" i="13"/>
  <c r="R231" i="13"/>
  <c r="R230" i="13"/>
  <c r="L229" i="13"/>
  <c r="M229" i="13"/>
  <c r="R229" i="13"/>
  <c r="S229" i="13"/>
  <c r="T229" i="13"/>
  <c r="R228" i="13"/>
  <c r="R227" i="13"/>
  <c r="R226" i="13"/>
  <c r="R225" i="13"/>
  <c r="L224" i="13"/>
  <c r="M224" i="13"/>
  <c r="R224" i="13"/>
  <c r="S224" i="13"/>
  <c r="T224" i="13"/>
  <c r="R223" i="13"/>
  <c r="R222" i="13"/>
  <c r="R221" i="13"/>
  <c r="R220" i="13"/>
  <c r="L219" i="13"/>
  <c r="M219" i="13"/>
  <c r="R219" i="13"/>
  <c r="S219" i="13"/>
  <c r="T219" i="13"/>
  <c r="R218" i="13"/>
  <c r="R217" i="13"/>
  <c r="R216" i="13"/>
  <c r="R215" i="13"/>
  <c r="L214" i="13"/>
  <c r="M214" i="13"/>
  <c r="R214" i="13"/>
  <c r="S214" i="13"/>
  <c r="T214" i="13"/>
  <c r="R213" i="13"/>
  <c r="R212" i="13"/>
  <c r="R211" i="13"/>
  <c r="R210" i="13"/>
  <c r="L209" i="13"/>
  <c r="M209" i="13"/>
  <c r="R209" i="13"/>
  <c r="S209" i="13"/>
  <c r="T209" i="13"/>
  <c r="R208" i="13"/>
  <c r="R207" i="13"/>
  <c r="R206" i="13"/>
  <c r="R205" i="13"/>
  <c r="L204" i="13"/>
  <c r="M204" i="13"/>
  <c r="R204" i="13"/>
  <c r="S204" i="13"/>
  <c r="T204" i="13"/>
  <c r="R203" i="13"/>
  <c r="R202" i="13"/>
  <c r="R201" i="13"/>
  <c r="R200" i="13"/>
  <c r="L199" i="13"/>
  <c r="M199" i="13"/>
  <c r="R199" i="13"/>
  <c r="S199" i="13"/>
  <c r="T199" i="13"/>
  <c r="R198" i="13"/>
  <c r="R197" i="13"/>
  <c r="R196" i="13"/>
  <c r="R195" i="13"/>
  <c r="L194" i="13"/>
  <c r="M194" i="13"/>
  <c r="R194" i="13"/>
  <c r="S194" i="13"/>
  <c r="T194" i="13"/>
  <c r="R193" i="13"/>
  <c r="R192" i="13"/>
  <c r="R191" i="13"/>
  <c r="R190" i="13"/>
  <c r="L189" i="13"/>
  <c r="M189" i="13"/>
  <c r="R189" i="13"/>
  <c r="S189" i="13"/>
  <c r="T189" i="13"/>
  <c r="R188" i="13"/>
  <c r="R187" i="13"/>
  <c r="R186" i="13"/>
  <c r="R185" i="13"/>
  <c r="L184" i="13"/>
  <c r="M184" i="13"/>
  <c r="R184" i="13"/>
  <c r="S184" i="13"/>
  <c r="T184" i="13"/>
  <c r="R183" i="13"/>
  <c r="R182" i="13"/>
  <c r="R181" i="13"/>
  <c r="R180" i="13"/>
  <c r="L179" i="13"/>
  <c r="M179" i="13"/>
  <c r="R179" i="13"/>
  <c r="S179" i="13"/>
  <c r="T179" i="13"/>
  <c r="M174" i="13"/>
  <c r="M169" i="13"/>
  <c r="M164" i="13"/>
  <c r="M159" i="13"/>
  <c r="M154" i="13"/>
  <c r="M149" i="13"/>
  <c r="M144" i="13"/>
  <c r="R143" i="13"/>
  <c r="R142" i="13"/>
  <c r="R141" i="13"/>
  <c r="R140" i="13"/>
  <c r="L139" i="13"/>
  <c r="M139" i="13"/>
  <c r="R139" i="13"/>
  <c r="S139" i="13"/>
  <c r="T139" i="13"/>
  <c r="R138" i="13"/>
  <c r="R137" i="13"/>
  <c r="R136" i="13"/>
  <c r="R135" i="13"/>
  <c r="L134" i="13"/>
  <c r="M134" i="13"/>
  <c r="R134" i="13"/>
  <c r="S134" i="13"/>
  <c r="T134" i="13"/>
  <c r="R133" i="13"/>
  <c r="R132" i="13"/>
  <c r="R131" i="13"/>
  <c r="R130" i="13"/>
  <c r="L129" i="13"/>
  <c r="M129" i="13"/>
  <c r="R129" i="13"/>
  <c r="S129" i="13"/>
  <c r="T129" i="13"/>
  <c r="R128" i="13"/>
  <c r="R127" i="13"/>
  <c r="R126" i="13"/>
  <c r="R125" i="13"/>
  <c r="L124" i="13"/>
  <c r="M124" i="13"/>
  <c r="R124" i="13"/>
  <c r="S124" i="13"/>
  <c r="T124" i="13"/>
  <c r="R123" i="13"/>
  <c r="R122" i="13"/>
  <c r="R121" i="13"/>
  <c r="R120" i="13"/>
  <c r="L119" i="13"/>
  <c r="M119" i="13"/>
  <c r="R119" i="13"/>
  <c r="S119" i="13"/>
  <c r="T119" i="13"/>
  <c r="R118" i="13"/>
  <c r="R117" i="13"/>
  <c r="R116" i="13"/>
  <c r="R115" i="13"/>
  <c r="L114" i="13"/>
  <c r="M114" i="13"/>
  <c r="R114" i="13"/>
  <c r="S114" i="13"/>
  <c r="T114" i="13"/>
  <c r="R113" i="13"/>
  <c r="R112" i="13"/>
  <c r="R111" i="13"/>
  <c r="R110" i="13"/>
  <c r="L109" i="13"/>
  <c r="M109" i="13"/>
  <c r="R109" i="13"/>
  <c r="S109" i="13"/>
  <c r="T109" i="13"/>
  <c r="R108" i="13"/>
  <c r="R107" i="13"/>
  <c r="R106" i="13"/>
  <c r="R105" i="13"/>
  <c r="L104" i="13"/>
  <c r="M104" i="13"/>
  <c r="R104" i="13"/>
  <c r="S104" i="13"/>
  <c r="T104" i="13"/>
  <c r="R103" i="13"/>
  <c r="R102" i="13"/>
  <c r="R101" i="13"/>
  <c r="R100" i="13"/>
  <c r="L99" i="13"/>
  <c r="M99" i="13"/>
  <c r="R99" i="13"/>
  <c r="S99" i="13"/>
  <c r="T99" i="13"/>
  <c r="R98" i="13"/>
  <c r="R97" i="13"/>
  <c r="R96" i="13"/>
  <c r="R95" i="13"/>
  <c r="L94" i="13"/>
  <c r="M94" i="13"/>
  <c r="R94" i="13"/>
  <c r="S94" i="13"/>
  <c r="T94" i="13"/>
  <c r="R93" i="13"/>
  <c r="R92" i="13"/>
  <c r="R91" i="13"/>
  <c r="R90" i="13"/>
  <c r="L89" i="13"/>
  <c r="M89" i="13"/>
  <c r="R89" i="13"/>
  <c r="S89" i="13"/>
  <c r="T89" i="13"/>
  <c r="R88" i="13"/>
  <c r="R87" i="13"/>
  <c r="R86" i="13"/>
  <c r="R85" i="13"/>
  <c r="L84" i="13"/>
  <c r="M84" i="13"/>
  <c r="R84" i="13"/>
  <c r="S84" i="13"/>
  <c r="T84" i="13"/>
  <c r="R83" i="13"/>
  <c r="R82" i="13"/>
  <c r="R81" i="13"/>
  <c r="R80" i="13"/>
  <c r="L79" i="13"/>
  <c r="M79" i="13"/>
  <c r="R79" i="13"/>
  <c r="S79" i="13"/>
  <c r="T79" i="13"/>
  <c r="R78" i="13"/>
  <c r="R77" i="13"/>
  <c r="R76" i="13"/>
  <c r="R75" i="13"/>
  <c r="L74" i="13"/>
  <c r="M74" i="13"/>
  <c r="R74" i="13"/>
  <c r="S74" i="13"/>
  <c r="T74" i="13"/>
  <c r="R73" i="13"/>
  <c r="R72" i="13"/>
  <c r="R71" i="13"/>
  <c r="R70" i="13"/>
  <c r="L69" i="13"/>
  <c r="M69" i="13"/>
  <c r="R69" i="13"/>
  <c r="S69" i="13"/>
  <c r="T69" i="13"/>
  <c r="R68" i="13"/>
  <c r="R67" i="13"/>
  <c r="R66" i="13"/>
  <c r="R65" i="13"/>
  <c r="L64" i="13"/>
  <c r="M64" i="13"/>
  <c r="R64" i="13"/>
  <c r="S64" i="13"/>
  <c r="T64" i="13"/>
  <c r="R63" i="13"/>
  <c r="R62" i="13"/>
  <c r="R61" i="13"/>
  <c r="R60" i="13"/>
  <c r="L59" i="13"/>
  <c r="M59" i="13"/>
  <c r="R59" i="13"/>
  <c r="S59" i="13"/>
  <c r="T59" i="13"/>
  <c r="R58" i="13"/>
  <c r="R57" i="13"/>
  <c r="R56" i="13"/>
  <c r="R55" i="13"/>
  <c r="L54" i="13"/>
  <c r="M54" i="13"/>
  <c r="R54" i="13"/>
  <c r="S54" i="13"/>
  <c r="T54" i="13"/>
  <c r="R53" i="13"/>
  <c r="R52" i="13"/>
  <c r="R51" i="13"/>
  <c r="R50" i="13"/>
  <c r="L49" i="13"/>
  <c r="M49" i="13"/>
  <c r="R49" i="13"/>
  <c r="S49" i="13"/>
  <c r="T49" i="13"/>
  <c r="R48" i="13"/>
  <c r="R47" i="13"/>
  <c r="R46" i="13"/>
  <c r="R45" i="13"/>
  <c r="L44" i="13"/>
  <c r="M44" i="13"/>
  <c r="R44" i="13"/>
  <c r="S44" i="13"/>
  <c r="T44" i="13"/>
  <c r="R43" i="13"/>
  <c r="R42" i="13"/>
  <c r="R41" i="13"/>
  <c r="R40" i="13"/>
  <c r="L39" i="13"/>
  <c r="M39" i="13"/>
  <c r="R39" i="13"/>
  <c r="S39" i="13"/>
  <c r="T39" i="13"/>
  <c r="R38" i="13"/>
  <c r="R37" i="13"/>
  <c r="R36" i="13"/>
  <c r="R35" i="13"/>
  <c r="L34" i="13"/>
  <c r="M34" i="13"/>
  <c r="R34" i="13"/>
  <c r="S34" i="13"/>
  <c r="T34" i="13"/>
  <c r="R33" i="13"/>
  <c r="R32" i="13"/>
  <c r="R31" i="13"/>
  <c r="R30" i="13"/>
  <c r="L29" i="13"/>
  <c r="M29" i="13"/>
  <c r="R29" i="13"/>
  <c r="S29" i="13"/>
  <c r="T29" i="13"/>
  <c r="R28" i="13"/>
  <c r="R27" i="13"/>
  <c r="R26" i="13"/>
  <c r="R25" i="13"/>
  <c r="L24" i="13"/>
  <c r="M24" i="13"/>
  <c r="R24" i="13"/>
  <c r="S24" i="13"/>
  <c r="T24" i="13"/>
  <c r="R23" i="13"/>
  <c r="R22" i="13"/>
  <c r="R21" i="13"/>
  <c r="R20" i="13"/>
  <c r="L19" i="13"/>
  <c r="M19" i="13"/>
  <c r="R19" i="13"/>
  <c r="S19" i="13"/>
  <c r="T19" i="13"/>
  <c r="R18" i="13"/>
  <c r="R17" i="13"/>
  <c r="R16" i="13"/>
  <c r="R15" i="13"/>
  <c r="L14" i="13"/>
  <c r="M14" i="13"/>
  <c r="R14" i="13"/>
  <c r="S14" i="13"/>
  <c r="T14" i="13"/>
  <c r="R13" i="13"/>
  <c r="R12" i="13"/>
  <c r="R11" i="13"/>
  <c r="R10" i="13"/>
  <c r="L9" i="13"/>
  <c r="M9" i="13"/>
  <c r="R9" i="13"/>
  <c r="S9" i="13"/>
  <c r="T9" i="13"/>
  <c r="T7" i="13"/>
  <c r="S7" i="13"/>
  <c r="M7" i="13"/>
  <c r="F4" i="13"/>
  <c r="E4" i="13"/>
  <c r="R19" i="12"/>
  <c r="R18" i="12"/>
  <c r="L17" i="12"/>
  <c r="M17" i="12"/>
  <c r="R17" i="12"/>
  <c r="S17" i="12"/>
  <c r="T17" i="12"/>
  <c r="R16" i="12"/>
  <c r="L15" i="12"/>
  <c r="M15" i="12"/>
  <c r="R15" i="12"/>
  <c r="S15" i="12"/>
  <c r="T15" i="12"/>
  <c r="R14" i="12"/>
  <c r="R13" i="12"/>
  <c r="L12" i="12"/>
  <c r="M12" i="12"/>
  <c r="R12" i="12"/>
  <c r="S12" i="12"/>
  <c r="T12" i="12"/>
  <c r="S7" i="12"/>
  <c r="F4" i="12"/>
  <c r="E4" i="12"/>
  <c r="S7" i="11"/>
  <c r="F4" i="11"/>
  <c r="E4" i="11"/>
  <c r="R283" i="10"/>
  <c r="R282" i="10"/>
  <c r="R281" i="10"/>
  <c r="R280" i="10"/>
  <c r="L279" i="10"/>
  <c r="M279" i="10"/>
  <c r="R279" i="10"/>
  <c r="S279" i="10"/>
  <c r="T279" i="10"/>
  <c r="R278" i="10"/>
  <c r="R277" i="10"/>
  <c r="R276" i="10"/>
  <c r="R275" i="10"/>
  <c r="L274" i="10"/>
  <c r="M274" i="10"/>
  <c r="R274" i="10"/>
  <c r="S274" i="10"/>
  <c r="T274" i="10"/>
  <c r="R273" i="10"/>
  <c r="R272" i="10"/>
  <c r="R271" i="10"/>
  <c r="R270" i="10"/>
  <c r="L269" i="10"/>
  <c r="M269" i="10"/>
  <c r="R269" i="10"/>
  <c r="S269" i="10"/>
  <c r="T269" i="10"/>
  <c r="R268" i="10"/>
  <c r="R267" i="10"/>
  <c r="R266" i="10"/>
  <c r="R265" i="10"/>
  <c r="L264" i="10"/>
  <c r="M264" i="10"/>
  <c r="R264" i="10"/>
  <c r="S264" i="10"/>
  <c r="T264" i="10"/>
  <c r="R263" i="10"/>
  <c r="R262" i="10"/>
  <c r="R261" i="10"/>
  <c r="R260" i="10"/>
  <c r="L259" i="10"/>
  <c r="M259" i="10"/>
  <c r="R259" i="10"/>
  <c r="S259" i="10"/>
  <c r="T259" i="10"/>
  <c r="R258" i="10"/>
  <c r="R257" i="10"/>
  <c r="R256" i="10"/>
  <c r="R255" i="10"/>
  <c r="L254" i="10"/>
  <c r="M254" i="10"/>
  <c r="R254" i="10"/>
  <c r="S254" i="10"/>
  <c r="T254" i="10"/>
  <c r="R253" i="10"/>
  <c r="R252" i="10"/>
  <c r="R251" i="10"/>
  <c r="R250" i="10"/>
  <c r="L249" i="10"/>
  <c r="M249" i="10"/>
  <c r="R249" i="10"/>
  <c r="S249" i="10"/>
  <c r="T249" i="10"/>
  <c r="R248" i="10"/>
  <c r="R247" i="10"/>
  <c r="R246" i="10"/>
  <c r="R245" i="10"/>
  <c r="L244" i="10"/>
  <c r="M244" i="10"/>
  <c r="R244" i="10"/>
  <c r="S244" i="10"/>
  <c r="T244" i="10"/>
  <c r="R243" i="10"/>
  <c r="R242" i="10"/>
  <c r="R241" i="10"/>
  <c r="R240" i="10"/>
  <c r="L239" i="10"/>
  <c r="M239" i="10"/>
  <c r="R239" i="10"/>
  <c r="S239" i="10"/>
  <c r="T239" i="10"/>
  <c r="R238" i="10"/>
  <c r="R237" i="10"/>
  <c r="R236" i="10"/>
  <c r="R235" i="10"/>
  <c r="L234" i="10"/>
  <c r="M234" i="10"/>
  <c r="R234" i="10"/>
  <c r="S234" i="10"/>
  <c r="T234" i="10"/>
  <c r="R233" i="10"/>
  <c r="R232" i="10"/>
  <c r="R231" i="10"/>
  <c r="R230" i="10"/>
  <c r="L229" i="10"/>
  <c r="M229" i="10"/>
  <c r="R229" i="10"/>
  <c r="S229" i="10"/>
  <c r="T229" i="10"/>
  <c r="R228" i="10"/>
  <c r="R227" i="10"/>
  <c r="R226" i="10"/>
  <c r="R225" i="10"/>
  <c r="L224" i="10"/>
  <c r="M224" i="10"/>
  <c r="R224" i="10"/>
  <c r="S224" i="10"/>
  <c r="T224" i="10"/>
  <c r="R223" i="10"/>
  <c r="R222" i="10"/>
  <c r="R221" i="10"/>
  <c r="R220" i="10"/>
  <c r="L219" i="10"/>
  <c r="M219" i="10"/>
  <c r="R219" i="10"/>
  <c r="S219" i="10"/>
  <c r="T219" i="10"/>
  <c r="R218" i="10"/>
  <c r="R217" i="10"/>
  <c r="R216" i="10"/>
  <c r="R215" i="10"/>
  <c r="L214" i="10"/>
  <c r="M214" i="10"/>
  <c r="R214" i="10"/>
  <c r="S214" i="10"/>
  <c r="T214" i="10"/>
  <c r="R213" i="10"/>
  <c r="R212" i="10"/>
  <c r="R211" i="10"/>
  <c r="R210" i="10"/>
  <c r="L209" i="10"/>
  <c r="M209" i="10"/>
  <c r="R209" i="10"/>
  <c r="S209" i="10"/>
  <c r="T209" i="10"/>
  <c r="R208" i="10"/>
  <c r="R207" i="10"/>
  <c r="R206" i="10"/>
  <c r="R205" i="10"/>
  <c r="L204" i="10"/>
  <c r="M204" i="10"/>
  <c r="R204" i="10"/>
  <c r="S204" i="10"/>
  <c r="T204" i="10"/>
  <c r="R203" i="10"/>
  <c r="R202" i="10"/>
  <c r="R201" i="10"/>
  <c r="R200" i="10"/>
  <c r="L199" i="10"/>
  <c r="M199" i="10"/>
  <c r="R199" i="10"/>
  <c r="S199" i="10"/>
  <c r="T199" i="10"/>
  <c r="R198" i="10"/>
  <c r="R197" i="10"/>
  <c r="R196" i="10"/>
  <c r="R195" i="10"/>
  <c r="L194" i="10"/>
  <c r="M194" i="10"/>
  <c r="R194" i="10"/>
  <c r="S194" i="10"/>
  <c r="T194" i="10"/>
  <c r="R193" i="10"/>
  <c r="R192" i="10"/>
  <c r="R191" i="10"/>
  <c r="R190" i="10"/>
  <c r="L189" i="10"/>
  <c r="M189" i="10"/>
  <c r="R189" i="10"/>
  <c r="S189" i="10"/>
  <c r="T189" i="10"/>
  <c r="R188" i="10"/>
  <c r="R187" i="10"/>
  <c r="R186" i="10"/>
  <c r="R185" i="10"/>
  <c r="L184" i="10"/>
  <c r="M184" i="10"/>
  <c r="R184" i="10"/>
  <c r="S184" i="10"/>
  <c r="T184" i="10"/>
  <c r="R183" i="10"/>
  <c r="R182" i="10"/>
  <c r="R181" i="10"/>
  <c r="R180" i="10"/>
  <c r="L179" i="10"/>
  <c r="M179" i="10"/>
  <c r="R179" i="10"/>
  <c r="S179" i="10"/>
  <c r="T179" i="10"/>
  <c r="M174" i="10"/>
  <c r="M169" i="10"/>
  <c r="M164" i="10"/>
  <c r="M159" i="10"/>
  <c r="M154" i="10"/>
  <c r="M149" i="10"/>
  <c r="M144" i="10"/>
  <c r="R143" i="10"/>
  <c r="R142" i="10"/>
  <c r="R141" i="10"/>
  <c r="R140" i="10"/>
  <c r="L139" i="10"/>
  <c r="M139" i="10"/>
  <c r="R139" i="10"/>
  <c r="S139" i="10"/>
  <c r="T139" i="10"/>
  <c r="R138" i="10"/>
  <c r="R137" i="10"/>
  <c r="R136" i="10"/>
  <c r="R135" i="10"/>
  <c r="L134" i="10"/>
  <c r="M134" i="10"/>
  <c r="R134" i="10"/>
  <c r="S134" i="10"/>
  <c r="T134" i="10"/>
  <c r="R133" i="10"/>
  <c r="R132" i="10"/>
  <c r="R131" i="10"/>
  <c r="R130" i="10"/>
  <c r="L129" i="10"/>
  <c r="M129" i="10"/>
  <c r="R129" i="10"/>
  <c r="S129" i="10"/>
  <c r="T129" i="10"/>
  <c r="R128" i="10"/>
  <c r="R127" i="10"/>
  <c r="R126" i="10"/>
  <c r="R125" i="10"/>
  <c r="L124" i="10"/>
  <c r="M124" i="10"/>
  <c r="R124" i="10"/>
  <c r="S124" i="10"/>
  <c r="T124" i="10"/>
  <c r="R123" i="10"/>
  <c r="R122" i="10"/>
  <c r="R121" i="10"/>
  <c r="R120" i="10"/>
  <c r="L119" i="10"/>
  <c r="M119" i="10"/>
  <c r="R119" i="10"/>
  <c r="S119" i="10"/>
  <c r="T119" i="10"/>
  <c r="R118" i="10"/>
  <c r="R117" i="10"/>
  <c r="R116" i="10"/>
  <c r="R115" i="10"/>
  <c r="L114" i="10"/>
  <c r="M114" i="10"/>
  <c r="R114" i="10"/>
  <c r="S114" i="10"/>
  <c r="T114" i="10"/>
  <c r="R113" i="10"/>
  <c r="R112" i="10"/>
  <c r="R111" i="10"/>
  <c r="R110" i="10"/>
  <c r="L109" i="10"/>
  <c r="M109" i="10"/>
  <c r="R109" i="10"/>
  <c r="S109" i="10"/>
  <c r="T109" i="10"/>
  <c r="R108" i="10"/>
  <c r="R107" i="10"/>
  <c r="R106" i="10"/>
  <c r="R105" i="10"/>
  <c r="L104" i="10"/>
  <c r="M104" i="10"/>
  <c r="R104" i="10"/>
  <c r="S104" i="10"/>
  <c r="T104" i="10"/>
  <c r="R103" i="10"/>
  <c r="R102" i="10"/>
  <c r="R101" i="10"/>
  <c r="R100" i="10"/>
  <c r="L99" i="10"/>
  <c r="M99" i="10"/>
  <c r="R99" i="10"/>
  <c r="S99" i="10"/>
  <c r="T99" i="10"/>
  <c r="R98" i="10"/>
  <c r="R97" i="10"/>
  <c r="R96" i="10"/>
  <c r="R95" i="10"/>
  <c r="L94" i="10"/>
  <c r="M94" i="10"/>
  <c r="R94" i="10"/>
  <c r="S94" i="10"/>
  <c r="T94" i="10"/>
  <c r="R93" i="10"/>
  <c r="R92" i="10"/>
  <c r="R91" i="10"/>
  <c r="R90" i="10"/>
  <c r="L89" i="10"/>
  <c r="M89" i="10"/>
  <c r="R89" i="10"/>
  <c r="S89" i="10"/>
  <c r="T89" i="10"/>
  <c r="R88" i="10"/>
  <c r="R87" i="10"/>
  <c r="R86" i="10"/>
  <c r="R85" i="10"/>
  <c r="L84" i="10"/>
  <c r="M84" i="10"/>
  <c r="R84" i="10"/>
  <c r="S84" i="10"/>
  <c r="T84" i="10"/>
  <c r="R83" i="10"/>
  <c r="R82" i="10"/>
  <c r="R81" i="10"/>
  <c r="R80" i="10"/>
  <c r="L79" i="10"/>
  <c r="M79" i="10"/>
  <c r="R79" i="10"/>
  <c r="S79" i="10"/>
  <c r="T79" i="10"/>
  <c r="R78" i="10"/>
  <c r="R77" i="10"/>
  <c r="R76" i="10"/>
  <c r="R75" i="10"/>
  <c r="L74" i="10"/>
  <c r="M74" i="10"/>
  <c r="R74" i="10"/>
  <c r="S74" i="10"/>
  <c r="T74" i="10"/>
  <c r="R73" i="10"/>
  <c r="R72" i="10"/>
  <c r="R71" i="10"/>
  <c r="R70" i="10"/>
  <c r="L69" i="10"/>
  <c r="M69" i="10"/>
  <c r="R69" i="10"/>
  <c r="S69" i="10"/>
  <c r="T69" i="10"/>
  <c r="R68" i="10"/>
  <c r="R67" i="10"/>
  <c r="R66" i="10"/>
  <c r="R65" i="10"/>
  <c r="L64" i="10"/>
  <c r="M64" i="10"/>
  <c r="R64" i="10"/>
  <c r="S64" i="10"/>
  <c r="T64" i="10"/>
  <c r="R63" i="10"/>
  <c r="R62" i="10"/>
  <c r="R61" i="10"/>
  <c r="R60" i="10"/>
  <c r="L59" i="10"/>
  <c r="M59" i="10"/>
  <c r="R59" i="10"/>
  <c r="S59" i="10"/>
  <c r="T59" i="10"/>
  <c r="R58" i="10"/>
  <c r="R57" i="10"/>
  <c r="R56" i="10"/>
  <c r="R55" i="10"/>
  <c r="L54" i="10"/>
  <c r="M54" i="10"/>
  <c r="R54" i="10"/>
  <c r="S54" i="10"/>
  <c r="T54" i="10"/>
  <c r="R53" i="10"/>
  <c r="R52" i="10"/>
  <c r="R51" i="10"/>
  <c r="R50" i="10"/>
  <c r="L49" i="10"/>
  <c r="M49" i="10"/>
  <c r="R49" i="10"/>
  <c r="S49" i="10"/>
  <c r="T49" i="10"/>
  <c r="R48" i="10"/>
  <c r="R47" i="10"/>
  <c r="R46" i="10"/>
  <c r="R45" i="10"/>
  <c r="L44" i="10"/>
  <c r="M44" i="10"/>
  <c r="R44" i="10"/>
  <c r="S44" i="10"/>
  <c r="T44" i="10"/>
  <c r="R43" i="10"/>
  <c r="R42" i="10"/>
  <c r="R41" i="10"/>
  <c r="R40" i="10"/>
  <c r="L39" i="10"/>
  <c r="M39" i="10"/>
  <c r="R39" i="10"/>
  <c r="S39" i="10"/>
  <c r="T39" i="10"/>
  <c r="R38" i="10"/>
  <c r="R37" i="10"/>
  <c r="R36" i="10"/>
  <c r="R35" i="10"/>
  <c r="L34" i="10"/>
  <c r="M34" i="10"/>
  <c r="R34" i="10"/>
  <c r="S34" i="10"/>
  <c r="T34" i="10"/>
  <c r="R33" i="10"/>
  <c r="R32" i="10"/>
  <c r="R31" i="10"/>
  <c r="R30" i="10"/>
  <c r="L29" i="10"/>
  <c r="M29" i="10"/>
  <c r="R29" i="10"/>
  <c r="S29" i="10"/>
  <c r="T29" i="10"/>
  <c r="R28" i="10"/>
  <c r="R27" i="10"/>
  <c r="R26" i="10"/>
  <c r="R25" i="10"/>
  <c r="L24" i="10"/>
  <c r="M24" i="10"/>
  <c r="R24" i="10"/>
  <c r="S24" i="10"/>
  <c r="T24" i="10"/>
  <c r="R23" i="10"/>
  <c r="R22" i="10"/>
  <c r="R21" i="10"/>
  <c r="R20" i="10"/>
  <c r="L19" i="10"/>
  <c r="M19" i="10"/>
  <c r="R19" i="10"/>
  <c r="S19" i="10"/>
  <c r="T19" i="10"/>
  <c r="R18" i="10"/>
  <c r="R17" i="10"/>
  <c r="R16" i="10"/>
  <c r="R15" i="10"/>
  <c r="L14" i="10"/>
  <c r="M14" i="10"/>
  <c r="R14" i="10"/>
  <c r="S14" i="10"/>
  <c r="T14" i="10"/>
  <c r="R13" i="10"/>
  <c r="R12" i="10"/>
  <c r="R11" i="10"/>
  <c r="R10" i="10"/>
  <c r="R9" i="10"/>
  <c r="S9" i="10"/>
  <c r="T9" i="10"/>
  <c r="T7" i="10"/>
  <c r="S7" i="10"/>
  <c r="F4" i="10"/>
  <c r="E4" i="10"/>
  <c r="M144" i="2"/>
  <c r="M149" i="2"/>
  <c r="M154" i="2"/>
  <c r="M159" i="2"/>
  <c r="M164" i="2"/>
  <c r="M169" i="2"/>
  <c r="M174" i="2"/>
  <c r="M179" i="2"/>
  <c r="M184" i="2"/>
  <c r="M189" i="2"/>
  <c r="M194" i="2"/>
  <c r="M199" i="2"/>
  <c r="M204" i="2"/>
  <c r="M209" i="2"/>
  <c r="M214" i="2"/>
  <c r="M219" i="2"/>
  <c r="M224" i="2"/>
  <c r="M229" i="2"/>
  <c r="M234" i="2"/>
  <c r="M239" i="2"/>
  <c r="M244" i="2"/>
  <c r="M249" i="2"/>
  <c r="M254" i="2"/>
  <c r="M259" i="2"/>
  <c r="M264" i="2"/>
  <c r="M269" i="2"/>
  <c r="M274" i="2"/>
  <c r="M279" i="2"/>
  <c r="M64" i="2"/>
  <c r="M69" i="2"/>
  <c r="M74" i="2"/>
  <c r="M79" i="2"/>
  <c r="M84" i="2"/>
  <c r="M89" i="2"/>
  <c r="M94" i="2"/>
  <c r="M99" i="2"/>
  <c r="M104" i="2"/>
  <c r="M109" i="2"/>
  <c r="M114" i="2"/>
  <c r="M119" i="2"/>
  <c r="M124" i="2"/>
  <c r="M129" i="2"/>
  <c r="M134" i="2"/>
  <c r="M139" i="2"/>
  <c r="M34" i="2"/>
  <c r="M39" i="2"/>
  <c r="M44" i="2"/>
  <c r="M49" i="2"/>
  <c r="M54" i="2"/>
  <c r="M59" i="2"/>
  <c r="M19" i="2"/>
  <c r="M24" i="2"/>
  <c r="M29" i="2"/>
  <c r="M14" i="2"/>
  <c r="L9" i="2"/>
  <c r="M9" i="2"/>
  <c r="F4" i="2"/>
  <c r="E4" i="2"/>
  <c r="D3" i="7"/>
  <c r="B3" i="7"/>
  <c r="C3" i="7"/>
  <c r="T9" i="2"/>
  <c r="T14" i="2"/>
  <c r="T19" i="2"/>
  <c r="T24" i="2"/>
  <c r="T29" i="2"/>
  <c r="T34" i="2"/>
  <c r="T39" i="2"/>
  <c r="T44" i="2"/>
  <c r="T49" i="2"/>
  <c r="T54" i="2"/>
  <c r="T59" i="2"/>
  <c r="T64" i="2"/>
  <c r="T69" i="2"/>
  <c r="T74" i="2"/>
  <c r="T79" i="2"/>
  <c r="T84" i="2"/>
  <c r="T89" i="2"/>
  <c r="T94" i="2"/>
  <c r="T99" i="2"/>
  <c r="T104" i="2"/>
  <c r="T109" i="2"/>
  <c r="T114" i="2"/>
  <c r="T119" i="2"/>
  <c r="T124" i="2"/>
  <c r="T129" i="2"/>
  <c r="T134" i="2"/>
  <c r="T139" i="2"/>
  <c r="T179" i="2"/>
  <c r="T184" i="2"/>
  <c r="T189" i="2"/>
  <c r="T194" i="2"/>
  <c r="T199" i="2"/>
  <c r="T204" i="2"/>
  <c r="T209" i="2"/>
  <c r="T214" i="2"/>
  <c r="T219" i="2"/>
  <c r="T224" i="2"/>
  <c r="T229" i="2"/>
  <c r="T234" i="2"/>
  <c r="T239" i="2"/>
  <c r="T244" i="2"/>
  <c r="T249" i="2"/>
  <c r="T254" i="2"/>
  <c r="T259" i="2"/>
  <c r="T264" i="2"/>
  <c r="T269" i="2"/>
  <c r="T274" i="2"/>
  <c r="T279" i="2"/>
  <c r="T7" i="2"/>
  <c r="S7" i="2"/>
  <c r="M7" i="2"/>
  <c r="R9" i="2"/>
  <c r="R10" i="2"/>
  <c r="R11" i="2"/>
  <c r="R12" i="2"/>
  <c r="S9" i="2"/>
  <c r="L14" i="2"/>
  <c r="R14" i="2"/>
  <c r="R15" i="2"/>
  <c r="R16" i="2"/>
  <c r="R17" i="2"/>
  <c r="R18" i="2"/>
  <c r="S14" i="2"/>
  <c r="L19" i="2"/>
  <c r="R19" i="2"/>
  <c r="R20" i="2"/>
  <c r="R21" i="2"/>
  <c r="R22" i="2"/>
  <c r="R23" i="2"/>
  <c r="S19" i="2"/>
  <c r="L24" i="2"/>
  <c r="R24" i="2"/>
  <c r="R25" i="2"/>
  <c r="R26" i="2"/>
  <c r="R27" i="2"/>
  <c r="R28" i="2"/>
  <c r="S24" i="2"/>
  <c r="L29" i="2"/>
  <c r="R29" i="2"/>
  <c r="R30" i="2"/>
  <c r="R31" i="2"/>
  <c r="R32" i="2"/>
  <c r="R33" i="2"/>
  <c r="S29" i="2"/>
  <c r="L34" i="2"/>
  <c r="R34" i="2"/>
  <c r="R35" i="2"/>
  <c r="R36" i="2"/>
  <c r="R37" i="2"/>
  <c r="R38" i="2"/>
  <c r="S34" i="2"/>
  <c r="L39" i="2"/>
  <c r="R39" i="2"/>
  <c r="R40" i="2"/>
  <c r="R41" i="2"/>
  <c r="R42" i="2"/>
  <c r="R43" i="2"/>
  <c r="S39" i="2"/>
  <c r="L44" i="2"/>
  <c r="R44" i="2"/>
  <c r="R45" i="2"/>
  <c r="R46" i="2"/>
  <c r="R47" i="2"/>
  <c r="R48" i="2"/>
  <c r="S44" i="2"/>
  <c r="L49" i="2"/>
  <c r="R49" i="2"/>
  <c r="R50" i="2"/>
  <c r="R51" i="2"/>
  <c r="R52" i="2"/>
  <c r="R53" i="2"/>
  <c r="S49" i="2"/>
  <c r="L54" i="2"/>
  <c r="R54" i="2"/>
  <c r="R55" i="2"/>
  <c r="R56" i="2"/>
  <c r="R57" i="2"/>
  <c r="R58" i="2"/>
  <c r="S54" i="2"/>
  <c r="L59" i="2"/>
  <c r="R59" i="2"/>
  <c r="R60" i="2"/>
  <c r="R61" i="2"/>
  <c r="R62" i="2"/>
  <c r="R63" i="2"/>
  <c r="S59" i="2"/>
  <c r="L64" i="2"/>
  <c r="R64" i="2"/>
  <c r="R65" i="2"/>
  <c r="R66" i="2"/>
  <c r="R67" i="2"/>
  <c r="R68" i="2"/>
  <c r="S64" i="2"/>
  <c r="L69" i="2"/>
  <c r="R69" i="2"/>
  <c r="R70" i="2"/>
  <c r="R71" i="2"/>
  <c r="R72" i="2"/>
  <c r="R73" i="2"/>
  <c r="S69" i="2"/>
  <c r="L74" i="2"/>
  <c r="R74" i="2"/>
  <c r="R75" i="2"/>
  <c r="R76" i="2"/>
  <c r="R77" i="2"/>
  <c r="R78" i="2"/>
  <c r="S74" i="2"/>
  <c r="L79" i="2"/>
  <c r="R79" i="2"/>
  <c r="R80" i="2"/>
  <c r="R81" i="2"/>
  <c r="R82" i="2"/>
  <c r="R83" i="2"/>
  <c r="S79" i="2"/>
  <c r="L84" i="2"/>
  <c r="R84" i="2"/>
  <c r="R85" i="2"/>
  <c r="R86" i="2"/>
  <c r="R87" i="2"/>
  <c r="R88" i="2"/>
  <c r="S84" i="2"/>
  <c r="L89" i="2"/>
  <c r="R89" i="2"/>
  <c r="R90" i="2"/>
  <c r="R91" i="2"/>
  <c r="R92" i="2"/>
  <c r="R93" i="2"/>
  <c r="S89" i="2"/>
  <c r="L94" i="2"/>
  <c r="R94" i="2"/>
  <c r="R95" i="2"/>
  <c r="R96" i="2"/>
  <c r="R97" i="2"/>
  <c r="R98" i="2"/>
  <c r="S94" i="2"/>
  <c r="L99" i="2"/>
  <c r="R99" i="2"/>
  <c r="R100" i="2"/>
  <c r="R101" i="2"/>
  <c r="R102" i="2"/>
  <c r="R103" i="2"/>
  <c r="S99" i="2"/>
  <c r="L104" i="2"/>
  <c r="R104" i="2"/>
  <c r="R105" i="2"/>
  <c r="R106" i="2"/>
  <c r="R107" i="2"/>
  <c r="R108" i="2"/>
  <c r="S104" i="2"/>
  <c r="L109" i="2"/>
  <c r="R109" i="2"/>
  <c r="R110" i="2"/>
  <c r="R111" i="2"/>
  <c r="R112" i="2"/>
  <c r="R113" i="2"/>
  <c r="S109" i="2"/>
  <c r="L114" i="2"/>
  <c r="R114" i="2"/>
  <c r="R115" i="2"/>
  <c r="R116" i="2"/>
  <c r="R117" i="2"/>
  <c r="R118" i="2"/>
  <c r="S114" i="2"/>
  <c r="L119" i="2"/>
  <c r="R119" i="2"/>
  <c r="R120" i="2"/>
  <c r="R121" i="2"/>
  <c r="R122" i="2"/>
  <c r="R123" i="2"/>
  <c r="S119" i="2"/>
  <c r="L124" i="2"/>
  <c r="R124" i="2"/>
  <c r="R125" i="2"/>
  <c r="R126" i="2"/>
  <c r="R127" i="2"/>
  <c r="R128" i="2"/>
  <c r="S124" i="2"/>
  <c r="L129" i="2"/>
  <c r="R129" i="2"/>
  <c r="R130" i="2"/>
  <c r="R131" i="2"/>
  <c r="R132" i="2"/>
  <c r="R133" i="2"/>
  <c r="S129" i="2"/>
  <c r="L134" i="2"/>
  <c r="R134" i="2"/>
  <c r="R135" i="2"/>
  <c r="R136" i="2"/>
  <c r="R137" i="2"/>
  <c r="R138" i="2"/>
  <c r="S134" i="2"/>
  <c r="L139" i="2"/>
  <c r="R139" i="2"/>
  <c r="R140" i="2"/>
  <c r="R141" i="2"/>
  <c r="R142" i="2"/>
  <c r="R143" i="2"/>
  <c r="S139" i="2"/>
  <c r="L179" i="2"/>
  <c r="R179" i="2"/>
  <c r="R180" i="2"/>
  <c r="R181" i="2"/>
  <c r="R182" i="2"/>
  <c r="R183" i="2"/>
  <c r="S179" i="2"/>
  <c r="L184" i="2"/>
  <c r="R184" i="2"/>
  <c r="R185" i="2"/>
  <c r="R186" i="2"/>
  <c r="R187" i="2"/>
  <c r="R188" i="2"/>
  <c r="S184" i="2"/>
  <c r="L189" i="2"/>
  <c r="R189" i="2"/>
  <c r="R190" i="2"/>
  <c r="R191" i="2"/>
  <c r="R192" i="2"/>
  <c r="R193" i="2"/>
  <c r="S189" i="2"/>
  <c r="L194" i="2"/>
  <c r="R194" i="2"/>
  <c r="R195" i="2"/>
  <c r="R196" i="2"/>
  <c r="R197" i="2"/>
  <c r="R198" i="2"/>
  <c r="S194" i="2"/>
  <c r="L199" i="2"/>
  <c r="R199" i="2"/>
  <c r="R200" i="2"/>
  <c r="R201" i="2"/>
  <c r="R202" i="2"/>
  <c r="R203" i="2"/>
  <c r="S199" i="2"/>
  <c r="L204" i="2"/>
  <c r="R204" i="2"/>
  <c r="R205" i="2"/>
  <c r="R206" i="2"/>
  <c r="R207" i="2"/>
  <c r="R208" i="2"/>
  <c r="S204" i="2"/>
  <c r="L209" i="2"/>
  <c r="R209" i="2"/>
  <c r="R210" i="2"/>
  <c r="R211" i="2"/>
  <c r="R212" i="2"/>
  <c r="R213" i="2"/>
  <c r="S209" i="2"/>
  <c r="L214" i="2"/>
  <c r="R214" i="2"/>
  <c r="R215" i="2"/>
  <c r="R216" i="2"/>
  <c r="R217" i="2"/>
  <c r="R218" i="2"/>
  <c r="S214" i="2"/>
  <c r="L219" i="2"/>
  <c r="R219" i="2"/>
  <c r="R220" i="2"/>
  <c r="R221" i="2"/>
  <c r="R222" i="2"/>
  <c r="R223" i="2"/>
  <c r="S219" i="2"/>
  <c r="L224" i="2"/>
  <c r="R224" i="2"/>
  <c r="R225" i="2"/>
  <c r="R226" i="2"/>
  <c r="R227" i="2"/>
  <c r="R228" i="2"/>
  <c r="S224" i="2"/>
  <c r="L229" i="2"/>
  <c r="R229" i="2"/>
  <c r="R230" i="2"/>
  <c r="R231" i="2"/>
  <c r="R232" i="2"/>
  <c r="R233" i="2"/>
  <c r="S229" i="2"/>
  <c r="L234" i="2"/>
  <c r="R234" i="2"/>
  <c r="R235" i="2"/>
  <c r="R236" i="2"/>
  <c r="R237" i="2"/>
  <c r="R238" i="2"/>
  <c r="S234" i="2"/>
  <c r="L239" i="2"/>
  <c r="R239" i="2"/>
  <c r="R240" i="2"/>
  <c r="R241" i="2"/>
  <c r="R242" i="2"/>
  <c r="R243" i="2"/>
  <c r="S239" i="2"/>
  <c r="L244" i="2"/>
  <c r="R244" i="2"/>
  <c r="R245" i="2"/>
  <c r="R246" i="2"/>
  <c r="R247" i="2"/>
  <c r="R248" i="2"/>
  <c r="S244" i="2"/>
  <c r="L249" i="2"/>
  <c r="R249" i="2"/>
  <c r="R250" i="2"/>
  <c r="R251" i="2"/>
  <c r="R252" i="2"/>
  <c r="R253" i="2"/>
  <c r="S249" i="2"/>
  <c r="L254" i="2"/>
  <c r="R254" i="2"/>
  <c r="R255" i="2"/>
  <c r="R256" i="2"/>
  <c r="R257" i="2"/>
  <c r="R258" i="2"/>
  <c r="S254" i="2"/>
  <c r="L259" i="2"/>
  <c r="R259" i="2"/>
  <c r="R260" i="2"/>
  <c r="R261" i="2"/>
  <c r="R262" i="2"/>
  <c r="R263" i="2"/>
  <c r="S259" i="2"/>
  <c r="L264" i="2"/>
  <c r="R264" i="2"/>
  <c r="R265" i="2"/>
  <c r="R266" i="2"/>
  <c r="R267" i="2"/>
  <c r="R268" i="2"/>
  <c r="S264" i="2"/>
  <c r="L269" i="2"/>
  <c r="R269" i="2"/>
  <c r="R270" i="2"/>
  <c r="R271" i="2"/>
  <c r="R272" i="2"/>
  <c r="R273" i="2"/>
  <c r="S269" i="2"/>
  <c r="L274" i="2"/>
  <c r="R274" i="2"/>
  <c r="R275" i="2"/>
  <c r="R276" i="2"/>
  <c r="R277" i="2"/>
  <c r="R278" i="2"/>
  <c r="S274" i="2"/>
  <c r="L279" i="2"/>
  <c r="R279" i="2"/>
  <c r="R280" i="2"/>
  <c r="R281" i="2"/>
  <c r="R282" i="2"/>
  <c r="R283" i="2"/>
  <c r="S279" i="2"/>
  <c r="R13" i="2"/>
</calcChain>
</file>

<file path=xl/sharedStrings.xml><?xml version="1.0" encoding="utf-8"?>
<sst xmlns="http://schemas.openxmlformats.org/spreadsheetml/2006/main" count="1301" uniqueCount="134">
  <si>
    <t>Opdrachtgever</t>
  </si>
  <si>
    <t>Uitvoerder</t>
  </si>
  <si>
    <t>P. BONTE</t>
  </si>
  <si>
    <t>sebo</t>
  </si>
  <si>
    <t>B. KAHN</t>
  </si>
  <si>
    <t>Azad</t>
  </si>
  <si>
    <t>P. SWENTERS</t>
  </si>
  <si>
    <t>Bruno</t>
  </si>
  <si>
    <t>T. GURBUZ</t>
  </si>
  <si>
    <t>Marc</t>
  </si>
  <si>
    <t>R. SMET</t>
  </si>
  <si>
    <t>Ramazan</t>
  </si>
  <si>
    <t>C. DOYEN</t>
  </si>
  <si>
    <t>Wesley</t>
  </si>
  <si>
    <t>D. VAN KAMPEN</t>
  </si>
  <si>
    <t>Hassan</t>
  </si>
  <si>
    <t>E. JASPERS</t>
  </si>
  <si>
    <t>Mohamed</t>
  </si>
  <si>
    <t>E. VAN SPAENDONK</t>
  </si>
  <si>
    <t>Daniel</t>
  </si>
  <si>
    <t>J. DECKERS</t>
  </si>
  <si>
    <t>Chris M.</t>
  </si>
  <si>
    <t>M. MEYS</t>
  </si>
  <si>
    <t>David H</t>
  </si>
  <si>
    <t>M. WILLEMEN</t>
  </si>
  <si>
    <t>Kenneth</t>
  </si>
  <si>
    <t>S. ROEVENS</t>
  </si>
  <si>
    <t>Manuel</t>
  </si>
  <si>
    <t>H. VERSONNEN</t>
  </si>
  <si>
    <t>Luc</t>
  </si>
  <si>
    <t>Chrif</t>
  </si>
  <si>
    <t>Galid</t>
  </si>
  <si>
    <t>Ben</t>
  </si>
  <si>
    <t>nog geen ordernummer gekregen</t>
  </si>
  <si>
    <t>prijs nog in te vullen door OBM</t>
  </si>
  <si>
    <t>vordering nog op te maken</t>
  </si>
  <si>
    <t>verkeerd ordernummer</t>
  </si>
  <si>
    <t>WEEK:</t>
  </si>
  <si>
    <t>vordering opgemaakt en doorgestuurd</t>
  </si>
  <si>
    <t>SBI aangekregen</t>
  </si>
  <si>
    <t>Toeslag AES materialen EP &lt; €5</t>
  </si>
  <si>
    <t>Datum</t>
  </si>
  <si>
    <t>Interventie NR</t>
  </si>
  <si>
    <t>Bouw</t>
  </si>
  <si>
    <t>Bnr</t>
  </si>
  <si>
    <t>Omschrijving uitgevoerde werken</t>
  </si>
  <si>
    <t>Ordernummer</t>
  </si>
  <si>
    <t>Vordering</t>
  </si>
  <si>
    <t>Naam</t>
  </si>
  <si>
    <t>#</t>
  </si>
  <si>
    <t>uur</t>
  </si>
  <si>
    <t>Tot. uren</t>
  </si>
  <si>
    <t>Prijs uren</t>
  </si>
  <si>
    <t>Materiaal</t>
  </si>
  <si>
    <t>Eenheid</t>
  </si>
  <si>
    <t>Eenheidsprijs</t>
  </si>
  <si>
    <t>Totaal prijs</t>
  </si>
  <si>
    <t>Som materiaal</t>
  </si>
  <si>
    <t>Totaal uren en materiaal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</si>
  <si>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</si>
  <si>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</si>
  <si>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</si>
  <si>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</si>
  <si>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</si>
  <si>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</si>
  <si>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</si>
  <si>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</si>
  <si>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</si>
  <si>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</si>
  <si>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</si>
  <si>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</si>
  <si>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</si>
  <si>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</si>
  <si>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</si>
  <si>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</si>
  <si>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</si>
  <si>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</si>
  <si>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</si>
  <si>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</si>
  <si>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</si>
  <si>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</si>
  <si>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</si>
  <si>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</si>
  <si>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</si>
  <si>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</si>
  <si>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W27</t>
  </si>
  <si>
    <t>W28</t>
  </si>
  <si>
    <t>W29</t>
  </si>
  <si>
    <t>W30</t>
  </si>
  <si>
    <t>W31</t>
  </si>
  <si>
    <t>W32</t>
  </si>
  <si>
    <t>W33</t>
  </si>
  <si>
    <t>W34</t>
  </si>
  <si>
    <t>W35</t>
  </si>
  <si>
    <t>W36</t>
  </si>
  <si>
    <t>W37</t>
  </si>
  <si>
    <t>W38</t>
  </si>
  <si>
    <t>W39</t>
  </si>
  <si>
    <t>W40</t>
  </si>
  <si>
    <t>W41</t>
  </si>
  <si>
    <t>W42</t>
  </si>
  <si>
    <t>W43</t>
  </si>
  <si>
    <t>W44</t>
  </si>
  <si>
    <t>W45</t>
  </si>
  <si>
    <t>W46</t>
  </si>
  <si>
    <t>W47</t>
  </si>
  <si>
    <t>W48</t>
  </si>
  <si>
    <t>W49</t>
  </si>
  <si>
    <t>W50</t>
  </si>
  <si>
    <t>W51</t>
  </si>
  <si>
    <t>W52</t>
  </si>
  <si>
    <t>Prestaties</t>
  </si>
  <si>
    <t>Totaal</t>
  </si>
  <si>
    <t>HVAC</t>
  </si>
  <si>
    <t>Klimaatkast controleren op lekken</t>
  </si>
  <si>
    <t>Brahim</t>
  </si>
  <si>
    <t>Wim</t>
  </si>
  <si>
    <t>Jelle</t>
  </si>
  <si>
    <t>Paul</t>
  </si>
  <si>
    <t>Draai richting van koelkast veranderen lokaal 116</t>
  </si>
  <si>
    <t>Afsluiten van stoomleiding van warme luchtblazer</t>
  </si>
  <si>
    <t>T.GURBUZ</t>
  </si>
  <si>
    <t>Vervangen van automatische ontluchter + verwijderen VK</t>
  </si>
  <si>
    <t>Frederik</t>
  </si>
  <si>
    <t>Vervangen klepregister</t>
  </si>
  <si>
    <t>Geen prestaties</t>
  </si>
  <si>
    <t xml:space="preserve">2413050711
</t>
  </si>
  <si>
    <t>Ingeput in AES navraag uurtarief</t>
  </si>
  <si>
    <t xml:space="preserve">Opstarten extractie + pulsie </t>
  </si>
  <si>
    <t>Voorbereiden werken</t>
  </si>
  <si>
    <t>Evelien</t>
  </si>
  <si>
    <t>Controle debiet, regelklep defect</t>
  </si>
  <si>
    <t>Controle tocht / uitblaas - matten te plaatsen</t>
  </si>
  <si>
    <t>DAGRAPPORTAGE ANTWERPEN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</si>
</sst>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0.00_ ;\-0.00\ 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E41819"/>
      <name val="Arial"/>
      <family val="2"/>
    </font>
    <font>
      <sz val="11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12F6B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5">
    <xf numFmtId="0" fontId="0" fillId="0" borderId="0" xfId="0"/>
    <xf numFmtId="0" fontId="11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13" fillId="0" borderId="0" xfId="0" applyFont="1"/>
    <xf numFmtId="0" fontId="0" fillId="0" borderId="0" xfId="0" applyBorder="1"/>
    <xf numFmtId="0" fontId="0" fillId="0" borderId="1" xfId="0" applyBorder="1"/>
    <xf numFmtId="0" fontId="0" fillId="2" borderId="1" xfId="0" applyFill="1" applyBorder="1"/>
    <xf numFmtId="0" fontId="8" fillId="0" borderId="2" xfId="0" applyFont="1" applyBorder="1" applyAlignment="1"/>
    <xf numFmtId="0" fontId="8" fillId="0" borderId="0" xfId="0" applyFont="1" applyAlignment="1"/>
    <xf numFmtId="0" fontId="0" fillId="3" borderId="1" xfId="0" applyFill="1" applyBorder="1"/>
    <xf numFmtId="0" fontId="0" fillId="4" borderId="1" xfId="0" applyFill="1" applyBorder="1"/>
    <xf numFmtId="0" fontId="13" fillId="0" borderId="0" xfId="0" applyFont="1" applyAlignment="1">
      <alignment horizontal="center"/>
    </xf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8" borderId="4" xfId="0" applyFont="1" applyFill="1" applyBorder="1" applyAlignment="1">
      <alignment horizontal="center" wrapText="1"/>
    </xf>
    <xf numFmtId="0" fontId="9" fillId="8" borderId="4" xfId="0" applyFont="1" applyFill="1" applyBorder="1" applyAlignment="1">
      <alignment wrapText="1"/>
    </xf>
    <xf numFmtId="0" fontId="0" fillId="0" borderId="0" xfId="0" applyAlignment="1">
      <alignment wrapText="1"/>
    </xf>
    <xf numFmtId="0" fontId="8" fillId="0" borderId="7" xfId="0" applyFont="1" applyBorder="1" applyAlignment="1">
      <alignment horizontal="center"/>
    </xf>
    <xf numFmtId="0" fontId="8" fillId="0" borderId="7" xfId="0" applyFont="1" applyBorder="1"/>
    <xf numFmtId="0" fontId="8" fillId="0" borderId="7" xfId="0" applyFont="1" applyFill="1" applyBorder="1" applyAlignment="1">
      <alignment horizontal="center"/>
    </xf>
    <xf numFmtId="164" fontId="8" fillId="0" borderId="7" xfId="0" applyNumberFormat="1" applyFont="1" applyFill="1" applyBorder="1"/>
    <xf numFmtId="2" fontId="8" fillId="0" borderId="17" xfId="0" applyNumberFormat="1" applyFont="1" applyBorder="1" applyAlignment="1">
      <alignment horizontal="center"/>
    </xf>
    <xf numFmtId="0" fontId="8" fillId="0" borderId="17" xfId="0" applyFont="1" applyBorder="1"/>
    <xf numFmtId="0" fontId="8" fillId="0" borderId="19" xfId="0" applyFont="1" applyBorder="1" applyAlignment="1">
      <alignment horizontal="center"/>
    </xf>
    <xf numFmtId="164" fontId="8" fillId="0" borderId="19" xfId="0" applyNumberFormat="1" applyFont="1" applyBorder="1"/>
    <xf numFmtId="164" fontId="8" fillId="0" borderId="7" xfId="0" applyNumberFormat="1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/>
    <xf numFmtId="0" fontId="8" fillId="0" borderId="19" xfId="0" applyFont="1" applyBorder="1"/>
    <xf numFmtId="0" fontId="8" fillId="0" borderId="17" xfId="0" applyFont="1" applyBorder="1" applyAlignment="1">
      <alignment horizontal="center"/>
    </xf>
    <xf numFmtId="164" fontId="8" fillId="0" borderId="17" xfId="0" applyNumberFormat="1" applyFont="1" applyBorder="1"/>
    <xf numFmtId="0" fontId="8" fillId="0" borderId="1" xfId="0" applyFont="1" applyFill="1" applyBorder="1" applyAlignment="1">
      <alignment horizontal="center"/>
    </xf>
    <xf numFmtId="164" fontId="8" fillId="0" borderId="1" xfId="0" applyNumberFormat="1" applyFont="1" applyFill="1" applyBorder="1"/>
    <xf numFmtId="14" fontId="8" fillId="0" borderId="0" xfId="0" applyNumberFormat="1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top"/>
    </xf>
    <xf numFmtId="0" fontId="8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164" fontId="8" fillId="0" borderId="0" xfId="0" applyNumberFormat="1" applyFont="1" applyBorder="1" applyAlignment="1">
      <alignment horizontal="center" vertical="top"/>
    </xf>
    <xf numFmtId="164" fontId="8" fillId="0" borderId="0" xfId="0" applyNumberFormat="1" applyFont="1" applyBorder="1"/>
    <xf numFmtId="0" fontId="8" fillId="0" borderId="0" xfId="0" applyFont="1" applyAlignment="1">
      <alignment horizontal="left"/>
    </xf>
    <xf numFmtId="0" fontId="9" fillId="8" borderId="8" xfId="0" applyFont="1" applyFill="1" applyBorder="1" applyAlignment="1">
      <alignment wrapText="1"/>
    </xf>
    <xf numFmtId="0" fontId="9" fillId="8" borderId="10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right" vertical="top" wrapText="1"/>
    </xf>
    <xf numFmtId="0" fontId="8" fillId="0" borderId="1" xfId="0" applyFont="1" applyFill="1" applyBorder="1"/>
    <xf numFmtId="2" fontId="8" fillId="0" borderId="1" xfId="0" applyNumberFormat="1" applyFont="1" applyBorder="1" applyAlignment="1">
      <alignment horizontal="center"/>
    </xf>
    <xf numFmtId="0" fontId="8" fillId="0" borderId="7" xfId="0" applyFont="1" applyBorder="1" applyAlignment="1">
      <alignment horizontal="right" vertical="top" wrapText="1"/>
    </xf>
    <xf numFmtId="0" fontId="8" fillId="0" borderId="7" xfId="0" applyFont="1" applyFill="1" applyBorder="1"/>
    <xf numFmtId="0" fontId="8" fillId="0" borderId="17" xfId="0" applyFont="1" applyBorder="1" applyAlignment="1">
      <alignment horizontal="right" vertical="top" wrapText="1"/>
    </xf>
    <xf numFmtId="0" fontId="7" fillId="0" borderId="7" xfId="0" applyFont="1" applyBorder="1" applyAlignment="1">
      <alignment horizontal="right" vertical="top" wrapText="1"/>
    </xf>
    <xf numFmtId="2" fontId="8" fillId="0" borderId="7" xfId="0" applyNumberFormat="1" applyFont="1" applyBorder="1" applyAlignment="1">
      <alignment horizontal="center"/>
    </xf>
    <xf numFmtId="0" fontId="8" fillId="0" borderId="19" xfId="0" applyFont="1" applyBorder="1" applyAlignment="1">
      <alignment horizontal="right" vertical="top" wrapText="1"/>
    </xf>
    <xf numFmtId="2" fontId="8" fillId="0" borderId="19" xfId="0" applyNumberFormat="1" applyFont="1" applyBorder="1" applyAlignment="1">
      <alignment horizontal="center"/>
    </xf>
    <xf numFmtId="0" fontId="0" fillId="0" borderId="0" xfId="0" applyFill="1" applyBorder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2" fillId="0" borderId="0" xfId="0" applyFont="1" applyAlignment="1"/>
    <xf numFmtId="0" fontId="6" fillId="0" borderId="0" xfId="0" applyFont="1"/>
    <xf numFmtId="0" fontId="9" fillId="9" borderId="1" xfId="0" applyFont="1" applyFill="1" applyBorder="1"/>
    <xf numFmtId="44" fontId="6" fillId="0" borderId="1" xfId="6" applyFont="1" applyBorder="1"/>
    <xf numFmtId="0" fontId="14" fillId="0" borderId="0" xfId="0" applyFont="1" applyAlignment="1">
      <alignment horizontal="right"/>
    </xf>
    <xf numFmtId="44" fontId="6" fillId="0" borderId="0" xfId="0" applyNumberFormat="1" applyFont="1"/>
    <xf numFmtId="0" fontId="8" fillId="0" borderId="0" xfId="0" applyFont="1" applyAlignment="1">
      <alignment horizontal="left"/>
    </xf>
    <xf numFmtId="0" fontId="13" fillId="0" borderId="0" xfId="0" applyFont="1" applyAlignment="1"/>
    <xf numFmtId="14" fontId="13" fillId="0" borderId="0" xfId="0" applyNumberFormat="1" applyFont="1" applyAlignment="1">
      <alignment horizontal="left"/>
    </xf>
    <xf numFmtId="14" fontId="13" fillId="0" borderId="3" xfId="0" applyNumberFormat="1" applyFont="1" applyBorder="1" applyAlignment="1"/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/>
    <xf numFmtId="2" fontId="4" fillId="10" borderId="7" xfId="0" applyNumberFormat="1" applyFont="1" applyFill="1" applyBorder="1" applyAlignment="1">
      <alignment horizontal="center"/>
    </xf>
    <xf numFmtId="2" fontId="4" fillId="10" borderId="1" xfId="0" applyNumberFormat="1" applyFont="1" applyFill="1" applyBorder="1" applyAlignment="1">
      <alignment horizontal="center"/>
    </xf>
    <xf numFmtId="2" fontId="4" fillId="10" borderId="17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3" fillId="0" borderId="17" xfId="0" applyFont="1" applyBorder="1"/>
    <xf numFmtId="164" fontId="3" fillId="0" borderId="7" xfId="0" applyNumberFormat="1" applyFont="1" applyBorder="1"/>
    <xf numFmtId="0" fontId="3" fillId="0" borderId="17" xfId="0" applyFont="1" applyBorder="1" applyAlignment="1">
      <alignment horizontal="center"/>
    </xf>
    <xf numFmtId="164" fontId="3" fillId="0" borderId="17" xfId="0" applyNumberFormat="1" applyFont="1" applyBorder="1"/>
    <xf numFmtId="0" fontId="16" fillId="11" borderId="0" xfId="0" applyFont="1" applyFill="1" applyAlignment="1">
      <alignment horizontal="center"/>
    </xf>
    <xf numFmtId="0" fontId="0" fillId="11" borderId="0" xfId="0" applyFill="1"/>
    <xf numFmtId="0" fontId="0" fillId="0" borderId="0" xfId="0" applyAlignment="1"/>
    <xf numFmtId="2" fontId="1" fillId="10" borderId="7" xfId="0" applyNumberFormat="1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right" vertical="top" wrapText="1"/>
    </xf>
    <xf numFmtId="0" fontId="1" fillId="10" borderId="7" xfId="0" applyFont="1" applyFill="1" applyBorder="1" applyAlignment="1">
      <alignment horizontal="right" vertical="top" wrapText="1"/>
    </xf>
    <xf numFmtId="0" fontId="1" fillId="0" borderId="17" xfId="0" applyFont="1" applyFill="1" applyBorder="1" applyAlignment="1">
      <alignment horizontal="right" vertical="top" wrapText="1"/>
    </xf>
    <xf numFmtId="2" fontId="1" fillId="10" borderId="17" xfId="0" applyNumberFormat="1" applyFont="1" applyFill="1" applyBorder="1" applyAlignment="1">
      <alignment horizontal="center"/>
    </xf>
    <xf numFmtId="0" fontId="8" fillId="0" borderId="17" xfId="0" applyFont="1" applyFill="1" applyBorder="1"/>
    <xf numFmtId="0" fontId="1" fillId="0" borderId="7" xfId="0" applyFont="1" applyFill="1" applyBorder="1" applyAlignment="1">
      <alignment horizontal="right" vertical="top" wrapText="1"/>
    </xf>
    <xf numFmtId="0" fontId="8" fillId="0" borderId="17" xfId="0" applyFont="1" applyFill="1" applyBorder="1" applyAlignment="1">
      <alignment horizontal="center"/>
    </xf>
    <xf numFmtId="164" fontId="8" fillId="0" borderId="17" xfId="0" applyNumberFormat="1" applyFont="1" applyFill="1" applyBorder="1"/>
    <xf numFmtId="0" fontId="4" fillId="10" borderId="1" xfId="0" applyFont="1" applyFill="1" applyBorder="1" applyAlignment="1">
      <alignment horizontal="right" vertical="top" wrapText="1"/>
    </xf>
    <xf numFmtId="0" fontId="4" fillId="10" borderId="1" xfId="0" applyFont="1" applyFill="1" applyBorder="1"/>
    <xf numFmtId="0" fontId="4" fillId="10" borderId="7" xfId="0" applyFont="1" applyFill="1" applyBorder="1" applyAlignment="1">
      <alignment horizontal="right" vertical="top" wrapText="1"/>
    </xf>
    <xf numFmtId="165" fontId="4" fillId="10" borderId="7" xfId="0" applyNumberFormat="1" applyFont="1" applyFill="1" applyBorder="1" applyAlignment="1">
      <alignment horizontal="center"/>
    </xf>
    <xf numFmtId="0" fontId="4" fillId="10" borderId="7" xfId="0" applyFont="1" applyFill="1" applyBorder="1"/>
    <xf numFmtId="0" fontId="15" fillId="10" borderId="7" xfId="0" applyFont="1" applyFill="1" applyBorder="1"/>
    <xf numFmtId="0" fontId="4" fillId="10" borderId="7" xfId="0" applyFont="1" applyFill="1" applyBorder="1" applyAlignment="1">
      <alignment horizontal="center"/>
    </xf>
    <xf numFmtId="164" fontId="4" fillId="10" borderId="7" xfId="0" applyNumberFormat="1" applyFont="1" applyFill="1" applyBorder="1"/>
    <xf numFmtId="0" fontId="4" fillId="10" borderId="17" xfId="0" applyFont="1" applyFill="1" applyBorder="1" applyAlignment="1">
      <alignment horizontal="right" vertical="top" wrapText="1"/>
    </xf>
    <xf numFmtId="0" fontId="4" fillId="10" borderId="17" xfId="0" applyFont="1" applyFill="1" applyBorder="1"/>
    <xf numFmtId="0" fontId="4" fillId="10" borderId="17" xfId="0" applyFont="1" applyFill="1" applyBorder="1" applyAlignment="1">
      <alignment horizontal="center"/>
    </xf>
    <xf numFmtId="164" fontId="4" fillId="10" borderId="17" xfId="0" applyNumberFormat="1" applyFont="1" applyFill="1" applyBorder="1"/>
    <xf numFmtId="0" fontId="4" fillId="0" borderId="7" xfId="0" applyFont="1" applyBorder="1"/>
    <xf numFmtId="0" fontId="15" fillId="0" borderId="7" xfId="0" applyFont="1" applyBorder="1"/>
    <xf numFmtId="0" fontId="4" fillId="0" borderId="7" xfId="0" applyFont="1" applyBorder="1" applyAlignment="1">
      <alignment horizontal="center"/>
    </xf>
    <xf numFmtId="164" fontId="4" fillId="0" borderId="7" xfId="0" applyNumberFormat="1" applyFont="1" applyBorder="1"/>
    <xf numFmtId="0" fontId="4" fillId="0" borderId="17" xfId="0" applyFont="1" applyBorder="1"/>
    <xf numFmtId="0" fontId="4" fillId="0" borderId="17" xfId="0" applyFont="1" applyBorder="1" applyAlignment="1">
      <alignment horizontal="center"/>
    </xf>
    <xf numFmtId="164" fontId="4" fillId="0" borderId="17" xfId="0" applyNumberFormat="1" applyFont="1" applyBorder="1"/>
    <xf numFmtId="0" fontId="3" fillId="10" borderId="7" xfId="0" applyFont="1" applyFill="1" applyBorder="1" applyAlignment="1">
      <alignment horizontal="right" vertical="top" wrapText="1"/>
    </xf>
    <xf numFmtId="2" fontId="3" fillId="10" borderId="7" xfId="0" applyNumberFormat="1" applyFont="1" applyFill="1" applyBorder="1" applyAlignment="1">
      <alignment horizontal="center"/>
    </xf>
    <xf numFmtId="0" fontId="3" fillId="0" borderId="17" xfId="0" applyFont="1" applyFill="1" applyBorder="1" applyAlignment="1">
      <alignment horizontal="right" vertical="top" wrapText="1"/>
    </xf>
    <xf numFmtId="2" fontId="3" fillId="10" borderId="17" xfId="0" applyNumberFormat="1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top"/>
    </xf>
    <xf numFmtId="0" fontId="8" fillId="0" borderId="12" xfId="0" applyFont="1" applyFill="1" applyBorder="1" applyAlignment="1">
      <alignment horizontal="center" vertical="top"/>
    </xf>
    <xf numFmtId="0" fontId="8" fillId="0" borderId="16" xfId="0" applyFont="1" applyFill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164" fontId="8" fillId="0" borderId="7" xfId="0" applyNumberFormat="1" applyFont="1" applyBorder="1" applyAlignment="1">
      <alignment horizontal="center" vertical="top"/>
    </xf>
    <xf numFmtId="164" fontId="8" fillId="0" borderId="1" xfId="0" applyNumberFormat="1" applyFont="1" applyBorder="1" applyAlignment="1">
      <alignment horizontal="center" vertical="top"/>
    </xf>
    <xf numFmtId="164" fontId="8" fillId="0" borderId="17" xfId="0" applyNumberFormat="1" applyFont="1" applyBorder="1" applyAlignment="1">
      <alignment horizontal="center" vertical="top"/>
    </xf>
    <xf numFmtId="164" fontId="8" fillId="0" borderId="6" xfId="0" applyNumberFormat="1" applyFont="1" applyBorder="1" applyAlignment="1">
      <alignment horizontal="center" vertical="top"/>
    </xf>
    <xf numFmtId="164" fontId="8" fillId="0" borderId="12" xfId="0" applyNumberFormat="1" applyFont="1" applyBorder="1" applyAlignment="1">
      <alignment horizontal="center" vertical="top"/>
    </xf>
    <xf numFmtId="164" fontId="8" fillId="0" borderId="16" xfId="0" applyNumberFormat="1" applyFont="1" applyBorder="1" applyAlignment="1">
      <alignment horizontal="center" vertical="top"/>
    </xf>
    <xf numFmtId="164" fontId="8" fillId="0" borderId="22" xfId="0" applyNumberFormat="1" applyFont="1" applyBorder="1" applyAlignment="1">
      <alignment horizontal="center" vertical="top"/>
    </xf>
    <xf numFmtId="164" fontId="8" fillId="0" borderId="9" xfId="0" applyNumberFormat="1" applyFont="1" applyBorder="1" applyAlignment="1">
      <alignment horizontal="center" vertical="top"/>
    </xf>
    <xf numFmtId="164" fontId="8" fillId="0" borderId="23" xfId="0" applyNumberFormat="1" applyFont="1" applyBorder="1" applyAlignment="1">
      <alignment horizontal="center" vertical="top"/>
    </xf>
    <xf numFmtId="14" fontId="8" fillId="0" borderId="5" xfId="0" applyNumberFormat="1" applyFont="1" applyBorder="1" applyAlignment="1">
      <alignment horizontal="left" vertical="top"/>
    </xf>
    <xf numFmtId="14" fontId="8" fillId="0" borderId="15" xfId="0" applyNumberFormat="1" applyFont="1" applyBorder="1" applyAlignment="1">
      <alignment horizontal="left" vertical="top"/>
    </xf>
    <xf numFmtId="14" fontId="8" fillId="0" borderId="20" xfId="0" applyNumberFormat="1" applyFont="1" applyBorder="1" applyAlignment="1">
      <alignment horizontal="left" vertical="top"/>
    </xf>
    <xf numFmtId="14" fontId="8" fillId="0" borderId="7" xfId="0" applyNumberFormat="1" applyFont="1" applyFill="1" applyBorder="1" applyAlignment="1">
      <alignment horizontal="center" vertical="top"/>
    </xf>
    <xf numFmtId="14" fontId="8" fillId="0" borderId="1" xfId="0" applyNumberFormat="1" applyFont="1" applyFill="1" applyBorder="1" applyAlignment="1">
      <alignment horizontal="center" vertical="top"/>
    </xf>
    <xf numFmtId="14" fontId="8" fillId="0" borderId="17" xfId="0" applyNumberFormat="1" applyFont="1" applyFill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0" fontId="8" fillId="0" borderId="7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left" vertical="top" wrapText="1"/>
    </xf>
    <xf numFmtId="0" fontId="8" fillId="0" borderId="16" xfId="0" applyFont="1" applyFill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14" fontId="8" fillId="0" borderId="18" xfId="0" applyNumberFormat="1" applyFont="1" applyBorder="1" applyAlignment="1">
      <alignment horizontal="left" vertical="top"/>
    </xf>
    <xf numFmtId="14" fontId="8" fillId="0" borderId="19" xfId="0" applyNumberFormat="1" applyFont="1" applyFill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8" fillId="0" borderId="19" xfId="0" applyFont="1" applyBorder="1" applyAlignment="1">
      <alignment horizontal="left" vertical="top"/>
    </xf>
    <xf numFmtId="164" fontId="8" fillId="0" borderId="10" xfId="0" applyNumberFormat="1" applyFont="1" applyBorder="1" applyAlignment="1">
      <alignment horizontal="center" vertical="top"/>
    </xf>
    <xf numFmtId="164" fontId="8" fillId="0" borderId="13" xfId="0" applyNumberFormat="1" applyFont="1" applyBorder="1" applyAlignment="1">
      <alignment horizontal="center" vertical="top"/>
    </xf>
    <xf numFmtId="164" fontId="8" fillId="0" borderId="11" xfId="0" applyNumberFormat="1" applyFont="1" applyBorder="1" applyAlignment="1">
      <alignment horizontal="center" vertical="top"/>
    </xf>
    <xf numFmtId="164" fontId="8" fillId="0" borderId="14" xfId="0" applyNumberFormat="1" applyFont="1" applyBorder="1" applyAlignment="1">
      <alignment horizontal="center" vertical="top"/>
    </xf>
    <xf numFmtId="164" fontId="8" fillId="0" borderId="21" xfId="0" applyNumberFormat="1" applyFont="1" applyBorder="1" applyAlignment="1">
      <alignment horizontal="center" vertical="top"/>
    </xf>
    <xf numFmtId="0" fontId="8" fillId="0" borderId="7" xfId="0" applyNumberFormat="1" applyFont="1" applyFill="1" applyBorder="1" applyAlignment="1">
      <alignment horizontal="center" vertical="top"/>
    </xf>
    <xf numFmtId="0" fontId="8" fillId="0" borderId="1" xfId="0" applyNumberFormat="1" applyFont="1" applyFill="1" applyBorder="1" applyAlignment="1">
      <alignment horizontal="center" vertical="top"/>
    </xf>
    <xf numFmtId="0" fontId="8" fillId="0" borderId="19" xfId="0" applyNumberFormat="1" applyFont="1" applyFill="1" applyBorder="1" applyAlignment="1">
      <alignment horizontal="center" vertical="top"/>
    </xf>
    <xf numFmtId="0" fontId="8" fillId="0" borderId="17" xfId="0" applyNumberFormat="1" applyFont="1" applyFill="1" applyBorder="1" applyAlignment="1">
      <alignment horizontal="center" vertical="top"/>
    </xf>
    <xf numFmtId="0" fontId="8" fillId="0" borderId="6" xfId="0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/>
    </xf>
    <xf numFmtId="0" fontId="8" fillId="0" borderId="16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8" fillId="0" borderId="17" xfId="0" applyFont="1" applyFill="1" applyBorder="1" applyAlignment="1">
      <alignment horizontal="center" vertical="top"/>
    </xf>
    <xf numFmtId="14" fontId="8" fillId="0" borderId="5" xfId="0" applyNumberFormat="1" applyFont="1" applyFill="1" applyBorder="1" applyAlignment="1">
      <alignment horizontal="left" vertical="top"/>
    </xf>
    <xf numFmtId="14" fontId="8" fillId="0" borderId="15" xfId="0" applyNumberFormat="1" applyFont="1" applyFill="1" applyBorder="1" applyAlignment="1">
      <alignment horizontal="left" vertical="top"/>
    </xf>
    <xf numFmtId="14" fontId="8" fillId="0" borderId="20" xfId="0" applyNumberFormat="1" applyFont="1" applyFill="1" applyBorder="1" applyAlignment="1">
      <alignment horizontal="left" vertical="top"/>
    </xf>
    <xf numFmtId="14" fontId="8" fillId="0" borderId="18" xfId="0" applyNumberFormat="1" applyFont="1" applyFill="1" applyBorder="1" applyAlignment="1">
      <alignment horizontal="left" vertical="top"/>
    </xf>
    <xf numFmtId="0" fontId="8" fillId="0" borderId="19" xfId="0" applyFont="1" applyFill="1" applyBorder="1" applyAlignment="1">
      <alignment horizontal="center"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7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17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14" fontId="4" fillId="5" borderId="5" xfId="0" applyNumberFormat="1" applyFont="1" applyFill="1" applyBorder="1" applyAlignment="1">
      <alignment horizontal="left" vertical="top"/>
    </xf>
    <xf numFmtId="0" fontId="0" fillId="5" borderId="15" xfId="0" applyFill="1" applyBorder="1" applyAlignment="1">
      <alignment horizontal="left" vertical="top"/>
    </xf>
    <xf numFmtId="0" fontId="0" fillId="5" borderId="20" xfId="0" applyFill="1" applyBorder="1" applyAlignment="1">
      <alignment horizontal="left" vertical="top"/>
    </xf>
    <xf numFmtId="0" fontId="4" fillId="5" borderId="7" xfId="0" applyNumberFormat="1" applyFont="1" applyFill="1" applyBorder="1" applyAlignment="1">
      <alignment horizontal="center" vertical="top"/>
    </xf>
    <xf numFmtId="0" fontId="0" fillId="5" borderId="1" xfId="0" applyFill="1" applyBorder="1" applyAlignment="1">
      <alignment horizontal="center" vertical="top"/>
    </xf>
    <xf numFmtId="0" fontId="0" fillId="5" borderId="17" xfId="0" applyFill="1" applyBorder="1" applyAlignment="1">
      <alignment horizontal="center" vertical="top"/>
    </xf>
    <xf numFmtId="0" fontId="4" fillId="5" borderId="7" xfId="0" applyFont="1" applyFill="1" applyBorder="1" applyAlignment="1">
      <alignment horizontal="center" vertical="top"/>
    </xf>
    <xf numFmtId="0" fontId="0" fillId="5" borderId="1" xfId="0" applyFill="1" applyBorder="1" applyAlignment="1">
      <alignment vertical="top"/>
    </xf>
    <xf numFmtId="0" fontId="0" fillId="5" borderId="17" xfId="0" applyFill="1" applyBorder="1" applyAlignment="1">
      <alignment vertical="top"/>
    </xf>
    <xf numFmtId="0" fontId="4" fillId="5" borderId="7" xfId="0" applyFont="1" applyFill="1" applyBorder="1" applyAlignment="1">
      <alignment horizontal="left" vertical="top"/>
    </xf>
    <xf numFmtId="0" fontId="4" fillId="5" borderId="7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17" xfId="0" applyFill="1" applyBorder="1" applyAlignment="1">
      <alignment horizontal="left" vertical="top" wrapText="1"/>
    </xf>
    <xf numFmtId="0" fontId="3" fillId="5" borderId="7" xfId="0" applyNumberFormat="1" applyFont="1" applyFill="1" applyBorder="1" applyAlignment="1">
      <alignment horizontal="center" vertical="top"/>
    </xf>
    <xf numFmtId="0" fontId="3" fillId="5" borderId="7" xfId="0" applyFont="1" applyFill="1" applyBorder="1" applyAlignment="1">
      <alignment horizontal="center" vertical="top"/>
    </xf>
    <xf numFmtId="0" fontId="3" fillId="5" borderId="7" xfId="0" applyFont="1" applyFill="1" applyBorder="1" applyAlignment="1">
      <alignment horizontal="left" vertical="top"/>
    </xf>
    <xf numFmtId="0" fontId="3" fillId="5" borderId="7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3" fillId="0" borderId="7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164" fontId="3" fillId="0" borderId="7" xfId="0" applyNumberFormat="1" applyFont="1" applyBorder="1" applyAlignment="1">
      <alignment horizontal="center" vertical="top"/>
    </xf>
    <xf numFmtId="164" fontId="3" fillId="0" borderId="17" xfId="0" applyNumberFormat="1" applyFont="1" applyBorder="1" applyAlignment="1">
      <alignment horizontal="center" vertical="top"/>
    </xf>
    <xf numFmtId="164" fontId="3" fillId="0" borderId="11" xfId="0" applyNumberFormat="1" applyFont="1" applyBorder="1" applyAlignment="1">
      <alignment horizontal="center" vertical="top"/>
    </xf>
    <xf numFmtId="164" fontId="3" fillId="0" borderId="21" xfId="0" applyNumberFormat="1" applyFont="1" applyBorder="1" applyAlignment="1">
      <alignment horizontal="center" vertical="top"/>
    </xf>
    <xf numFmtId="164" fontId="4" fillId="0" borderId="7" xfId="0" applyNumberFormat="1" applyFont="1" applyBorder="1" applyAlignment="1">
      <alignment horizontal="center" vertical="top"/>
    </xf>
    <xf numFmtId="164" fontId="4" fillId="0" borderId="17" xfId="0" applyNumberFormat="1" applyFont="1" applyBorder="1" applyAlignment="1">
      <alignment horizontal="center" vertical="top"/>
    </xf>
    <xf numFmtId="164" fontId="4" fillId="0" borderId="11" xfId="0" applyNumberFormat="1" applyFont="1" applyBorder="1" applyAlignment="1">
      <alignment horizontal="center" vertical="top"/>
    </xf>
    <xf numFmtId="164" fontId="4" fillId="0" borderId="2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164" fontId="4" fillId="10" borderId="7" xfId="0" applyNumberFormat="1" applyFont="1" applyFill="1" applyBorder="1" applyAlignment="1">
      <alignment horizontal="center" vertical="top"/>
    </xf>
    <xf numFmtId="164" fontId="4" fillId="10" borderId="1" xfId="0" applyNumberFormat="1" applyFont="1" applyFill="1" applyBorder="1" applyAlignment="1">
      <alignment horizontal="center" vertical="top"/>
    </xf>
    <xf numFmtId="164" fontId="4" fillId="10" borderId="17" xfId="0" applyNumberFormat="1" applyFont="1" applyFill="1" applyBorder="1" applyAlignment="1">
      <alignment horizontal="center" vertical="top"/>
    </xf>
    <xf numFmtId="164" fontId="4" fillId="0" borderId="14" xfId="0" applyNumberFormat="1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 vertical="top"/>
    </xf>
    <xf numFmtId="0" fontId="4" fillId="11" borderId="7" xfId="0" applyFont="1" applyFill="1" applyBorder="1" applyAlignment="1">
      <alignment horizontal="center" vertical="top"/>
    </xf>
    <xf numFmtId="0" fontId="0" fillId="11" borderId="17" xfId="0" applyFill="1" applyBorder="1" applyAlignment="1"/>
    <xf numFmtId="14" fontId="4" fillId="5" borderId="20" xfId="0" applyNumberFormat="1" applyFont="1" applyFill="1" applyBorder="1" applyAlignment="1">
      <alignment horizontal="left" vertical="top"/>
    </xf>
    <xf numFmtId="0" fontId="4" fillId="5" borderId="17" xfId="0" applyNumberFormat="1" applyFont="1" applyFill="1" applyBorder="1" applyAlignment="1">
      <alignment horizontal="center" vertical="top"/>
    </xf>
    <xf numFmtId="0" fontId="4" fillId="5" borderId="17" xfId="0" applyFont="1" applyFill="1" applyBorder="1" applyAlignment="1">
      <alignment horizontal="center" vertical="top"/>
    </xf>
    <xf numFmtId="0" fontId="4" fillId="5" borderId="17" xfId="0" applyFont="1" applyFill="1" applyBorder="1" applyAlignment="1">
      <alignment horizontal="left" vertical="top"/>
    </xf>
    <xf numFmtId="0" fontId="4" fillId="5" borderId="17" xfId="0" applyFont="1" applyFill="1" applyBorder="1" applyAlignment="1">
      <alignment horizontal="left" vertical="top" wrapText="1"/>
    </xf>
    <xf numFmtId="0" fontId="0" fillId="3" borderId="17" xfId="0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top"/>
    </xf>
    <xf numFmtId="0" fontId="0" fillId="3" borderId="17" xfId="0" applyFill="1" applyBorder="1" applyAlignment="1"/>
    <xf numFmtId="0" fontId="2" fillId="3" borderId="7" xfId="0" applyFont="1" applyFill="1" applyBorder="1" applyAlignment="1">
      <alignment horizontal="center" vertical="top"/>
    </xf>
    <xf numFmtId="0" fontId="2" fillId="3" borderId="17" xfId="0" applyFont="1" applyFill="1" applyBorder="1" applyAlignment="1">
      <alignment horizontal="center" vertical="top"/>
    </xf>
    <xf numFmtId="14" fontId="3" fillId="5" borderId="5" xfId="0" applyNumberFormat="1" applyFont="1" applyFill="1" applyBorder="1" applyAlignment="1">
      <alignment horizontal="left" vertical="top"/>
    </xf>
    <xf numFmtId="14" fontId="4" fillId="3" borderId="5" xfId="0" applyNumberFormat="1" applyFont="1" applyFill="1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0" fontId="4" fillId="3" borderId="7" xfId="0" applyNumberFormat="1" applyFont="1" applyFill="1" applyBorder="1" applyAlignment="1">
      <alignment horizontal="center" vertical="top"/>
    </xf>
    <xf numFmtId="0" fontId="0" fillId="3" borderId="17" xfId="0" applyFill="1" applyBorder="1" applyAlignment="1">
      <alignment horizontal="center" vertical="top"/>
    </xf>
    <xf numFmtId="0" fontId="4" fillId="3" borderId="7" xfId="0" applyFont="1" applyFill="1" applyBorder="1" applyAlignment="1">
      <alignment horizontal="left" vertical="top"/>
    </xf>
    <xf numFmtId="14" fontId="4" fillId="11" borderId="5" xfId="0" applyNumberFormat="1" applyFont="1" applyFill="1" applyBorder="1" applyAlignment="1">
      <alignment horizontal="left" vertical="top"/>
    </xf>
    <xf numFmtId="0" fontId="0" fillId="11" borderId="20" xfId="0" applyFill="1" applyBorder="1" applyAlignment="1">
      <alignment horizontal="left" vertical="top"/>
    </xf>
    <xf numFmtId="0" fontId="4" fillId="11" borderId="7" xfId="0" applyNumberFormat="1" applyFont="1" applyFill="1" applyBorder="1" applyAlignment="1">
      <alignment horizontal="center" vertical="top"/>
    </xf>
    <xf numFmtId="0" fontId="0" fillId="11" borderId="17" xfId="0" applyFill="1" applyBorder="1" applyAlignment="1">
      <alignment horizontal="center" vertical="top"/>
    </xf>
    <xf numFmtId="0" fontId="0" fillId="11" borderId="17" xfId="0" applyFill="1" applyBorder="1" applyAlignment="1">
      <alignment vertical="top"/>
    </xf>
    <xf numFmtId="0" fontId="4" fillId="11" borderId="7" xfId="0" applyFont="1" applyFill="1" applyBorder="1" applyAlignment="1">
      <alignment horizontal="left" vertical="top"/>
    </xf>
    <xf numFmtId="0" fontId="4" fillId="11" borderId="7" xfId="0" applyFont="1" applyFill="1" applyBorder="1" applyAlignment="1">
      <alignment horizontal="left" vertical="top" wrapText="1"/>
    </xf>
    <xf numFmtId="0" fontId="0" fillId="11" borderId="17" xfId="0" applyFill="1" applyBorder="1" applyAlignment="1">
      <alignment horizontal="left" vertical="top" wrapText="1"/>
    </xf>
    <xf numFmtId="0" fontId="2" fillId="11" borderId="7" xfId="0" applyFont="1" applyFill="1" applyBorder="1" applyAlignment="1">
      <alignment horizontal="center" vertical="top" wrapText="1"/>
    </xf>
    <xf numFmtId="164" fontId="4" fillId="10" borderId="11" xfId="0" applyNumberFormat="1" applyFont="1" applyFill="1" applyBorder="1" applyAlignment="1">
      <alignment horizontal="center" vertical="top"/>
    </xf>
    <xf numFmtId="164" fontId="4" fillId="10" borderId="21" xfId="0" applyNumberFormat="1" applyFont="1" applyFill="1" applyBorder="1" applyAlignment="1">
      <alignment horizontal="center" vertical="top"/>
    </xf>
    <xf numFmtId="14" fontId="4" fillId="11" borderId="20" xfId="0" applyNumberFormat="1" applyFont="1" applyFill="1" applyBorder="1" applyAlignment="1">
      <alignment horizontal="left" vertical="top"/>
    </xf>
    <xf numFmtId="0" fontId="4" fillId="11" borderId="17" xfId="0" applyNumberFormat="1" applyFont="1" applyFill="1" applyBorder="1" applyAlignment="1">
      <alignment horizontal="center" vertical="top"/>
    </xf>
    <xf numFmtId="0" fontId="4" fillId="11" borderId="17" xfId="0" applyFont="1" applyFill="1" applyBorder="1" applyAlignment="1">
      <alignment horizontal="center" vertical="top"/>
    </xf>
    <xf numFmtId="0" fontId="4" fillId="11" borderId="17" xfId="0" applyFont="1" applyFill="1" applyBorder="1" applyAlignment="1">
      <alignment horizontal="left" vertical="top"/>
    </xf>
    <xf numFmtId="0" fontId="4" fillId="11" borderId="17" xfId="0" applyFont="1" applyFill="1" applyBorder="1" applyAlignment="1">
      <alignment horizontal="left" vertical="top" wrapText="1"/>
    </xf>
    <xf numFmtId="0" fontId="4" fillId="10" borderId="7" xfId="0" applyFont="1" applyFill="1" applyBorder="1" applyAlignment="1">
      <alignment horizontal="center" vertical="top"/>
    </xf>
    <xf numFmtId="0" fontId="4" fillId="10" borderId="17" xfId="0" applyFont="1" applyFill="1" applyBorder="1" applyAlignment="1">
      <alignment horizontal="center" vertical="top"/>
    </xf>
    <xf numFmtId="0" fontId="2" fillId="11" borderId="7" xfId="0" applyFont="1" applyFill="1" applyBorder="1" applyAlignment="1">
      <alignment horizontal="center" vertical="top"/>
    </xf>
    <xf numFmtId="0" fontId="2" fillId="11" borderId="17" xfId="0" applyFont="1" applyFill="1" applyBorder="1" applyAlignment="1">
      <alignment horizontal="center" vertical="top"/>
    </xf>
    <xf numFmtId="0" fontId="1" fillId="10" borderId="6" xfId="0" applyFont="1" applyFill="1" applyBorder="1" applyAlignment="1">
      <alignment horizontal="center" vertical="top"/>
    </xf>
    <xf numFmtId="0" fontId="1" fillId="10" borderId="16" xfId="0" applyFont="1" applyFill="1" applyBorder="1" applyAlignment="1">
      <alignment horizontal="center" vertical="top"/>
    </xf>
    <xf numFmtId="0" fontId="1" fillId="10" borderId="7" xfId="0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horizontal="left" vertical="top" wrapText="1"/>
    </xf>
    <xf numFmtId="0" fontId="1" fillId="10" borderId="17" xfId="0" applyFont="1" applyFill="1" applyBorder="1" applyAlignment="1">
      <alignment horizontal="left" vertical="top" wrapText="1"/>
    </xf>
    <xf numFmtId="0" fontId="1" fillId="10" borderId="7" xfId="0" applyFont="1" applyFill="1" applyBorder="1" applyAlignment="1">
      <alignment horizontal="center" vertical="top"/>
    </xf>
    <xf numFmtId="0" fontId="1" fillId="10" borderId="1" xfId="0" applyFont="1" applyFill="1" applyBorder="1" applyAlignment="1">
      <alignment horizontal="center" vertical="top"/>
    </xf>
    <xf numFmtId="0" fontId="1" fillId="10" borderId="17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0" fontId="1" fillId="10" borderId="1" xfId="0" applyFont="1" applyFill="1" applyBorder="1" applyAlignment="1"/>
    <xf numFmtId="0" fontId="1" fillId="10" borderId="17" xfId="0" applyFont="1" applyFill="1" applyBorder="1" applyAlignment="1"/>
    <xf numFmtId="14" fontId="1" fillId="0" borderId="24" xfId="0" applyNumberFormat="1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5" xfId="0" applyNumberFormat="1" applyFont="1" applyFill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14" fontId="1" fillId="10" borderId="24" xfId="0" applyNumberFormat="1" applyFont="1" applyFill="1" applyBorder="1" applyAlignment="1">
      <alignment horizontal="left" vertical="top"/>
    </xf>
    <xf numFmtId="0" fontId="1" fillId="10" borderId="24" xfId="0" applyFont="1" applyFill="1" applyBorder="1" applyAlignment="1">
      <alignment horizontal="left" vertical="top"/>
    </xf>
    <xf numFmtId="0" fontId="1" fillId="10" borderId="5" xfId="0" applyNumberFormat="1" applyFont="1" applyFill="1" applyBorder="1" applyAlignment="1">
      <alignment horizontal="center" vertical="top"/>
    </xf>
    <xf numFmtId="0" fontId="1" fillId="10" borderId="15" xfId="0" applyFont="1" applyFill="1" applyBorder="1" applyAlignment="1">
      <alignment horizontal="center" vertical="top"/>
    </xf>
    <xf numFmtId="0" fontId="1" fillId="10" borderId="20" xfId="0" applyFont="1" applyFill="1" applyBorder="1" applyAlignment="1">
      <alignment horizontal="center" vertical="top"/>
    </xf>
    <xf numFmtId="0" fontId="1" fillId="10" borderId="1" xfId="0" applyFont="1" applyFill="1" applyBorder="1" applyAlignment="1">
      <alignment vertical="top"/>
    </xf>
    <xf numFmtId="0" fontId="1" fillId="10" borderId="17" xfId="0" applyFont="1" applyFill="1" applyBorder="1" applyAlignment="1">
      <alignment vertical="top"/>
    </xf>
    <xf numFmtId="0" fontId="1" fillId="10" borderId="7" xfId="0" applyFont="1" applyFill="1" applyBorder="1" applyAlignment="1">
      <alignment horizontal="left" vertical="top"/>
    </xf>
    <xf numFmtId="0" fontId="1" fillId="10" borderId="1" xfId="0" applyFont="1" applyFill="1" applyBorder="1" applyAlignment="1">
      <alignment horizontal="left" vertical="top"/>
    </xf>
    <xf numFmtId="0" fontId="1" fillId="10" borderId="17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center" vertical="top"/>
    </xf>
    <xf numFmtId="0" fontId="1" fillId="0" borderId="7" xfId="0" applyFont="1" applyBorder="1" applyAlignment="1">
      <alignment vertical="top"/>
    </xf>
  </cellXfs>
  <cellStyles count="16">
    <cellStyle name="Standaard" xfId="0" builtinId="0"/>
    <cellStyle name="Standaard 2" xfId="1"/>
    <cellStyle name="Standaard 3" xfId="2"/>
    <cellStyle name="Standaard 3 2" xfId="3"/>
    <cellStyle name="Standaard 3 2 2" xfId="8"/>
    <cellStyle name="Standaard 3 2 2 2" xfId="14"/>
    <cellStyle name="Standaard 3 2 3" xfId="11"/>
    <cellStyle name="Standaard 3 3" xfId="7"/>
    <cellStyle name="Standaard 3 3 2" xfId="13"/>
    <cellStyle name="Standaard 3 4" xfId="10"/>
    <cellStyle name="Standaard 4" xfId="4"/>
    <cellStyle name="Standaard 5" xfId="5"/>
    <cellStyle name="Standaard 5 2" xfId="9"/>
    <cellStyle name="Standaard 5 2 2" xfId="15"/>
    <cellStyle name="Standaard 5 3" xfId="12"/>
    <cellStyle name="Valuta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s/Helena/BACK-UP%20Dagrapportage%20Bayer%202012%20week%2027-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en"/>
      <sheetName val="WEEK 27"/>
      <sheetName val="WEEK 28"/>
      <sheetName val="WEEK 29"/>
      <sheetName val="WEEK 30"/>
      <sheetName val="WEEK 31"/>
      <sheetName val="WEEK 32"/>
      <sheetName val="WEEK 33"/>
      <sheetName val="WEEK 34"/>
      <sheetName val="WEEK 35"/>
      <sheetName val="Blad2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D29" sqref="D29"/>
    </sheetView>
  </sheetViews>
  <sheetFormatPr defaultRowHeight="15" x14ac:dyDescent="0.25"/>
  <cols>
    <col min="1" max="1" width="26" customWidth="1"/>
    <col min="2" max="2" width="16.5703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t="s">
        <v>3</v>
      </c>
    </row>
    <row r="3" spans="1:2" x14ac:dyDescent="0.25">
      <c r="A3" s="2" t="s">
        <v>4</v>
      </c>
      <c r="B3" t="s">
        <v>5</v>
      </c>
    </row>
    <row r="4" spans="1:2" x14ac:dyDescent="0.25">
      <c r="A4" s="2" t="s">
        <v>6</v>
      </c>
      <c r="B4" t="s">
        <v>7</v>
      </c>
    </row>
    <row r="5" spans="1:2" x14ac:dyDescent="0.25">
      <c r="A5" s="2" t="s">
        <v>8</v>
      </c>
      <c r="B5" t="s">
        <v>9</v>
      </c>
    </row>
    <row r="6" spans="1:2" x14ac:dyDescent="0.25">
      <c r="A6" s="2" t="s">
        <v>10</v>
      </c>
      <c r="B6" t="s">
        <v>11</v>
      </c>
    </row>
    <row r="7" spans="1:2" x14ac:dyDescent="0.25">
      <c r="A7" s="2" t="s">
        <v>12</v>
      </c>
      <c r="B7" t="s">
        <v>13</v>
      </c>
    </row>
    <row r="8" spans="1:2" x14ac:dyDescent="0.25">
      <c r="A8" s="2" t="s">
        <v>14</v>
      </c>
      <c r="B8" t="s">
        <v>15</v>
      </c>
    </row>
    <row r="9" spans="1:2" x14ac:dyDescent="0.25">
      <c r="A9" s="2" t="s">
        <v>16</v>
      </c>
      <c r="B9" t="s">
        <v>17</v>
      </c>
    </row>
    <row r="10" spans="1:2" x14ac:dyDescent="0.25">
      <c r="A10" s="2" t="s">
        <v>18</v>
      </c>
      <c r="B10" t="s">
        <v>19</v>
      </c>
    </row>
    <row r="11" spans="1:2" x14ac:dyDescent="0.25">
      <c r="A11" s="2" t="s">
        <v>20</v>
      </c>
      <c r="B11" t="s">
        <v>21</v>
      </c>
    </row>
    <row r="12" spans="1:2" x14ac:dyDescent="0.25">
      <c r="A12" s="2" t="s">
        <v>22</v>
      </c>
      <c r="B12" t="s">
        <v>23</v>
      </c>
    </row>
    <row r="13" spans="1:2" x14ac:dyDescent="0.25">
      <c r="A13" s="2" t="s">
        <v>24</v>
      </c>
      <c r="B13" t="s">
        <v>25</v>
      </c>
    </row>
    <row r="14" spans="1:2" x14ac:dyDescent="0.25">
      <c r="A14" s="2" t="s">
        <v>26</v>
      </c>
      <c r="B14" t="s">
        <v>27</v>
      </c>
    </row>
    <row r="15" spans="1:2" x14ac:dyDescent="0.25">
      <c r="A15" s="2" t="s">
        <v>28</v>
      </c>
      <c r="B15" t="s">
        <v>29</v>
      </c>
    </row>
    <row r="16" spans="1:2" x14ac:dyDescent="0.25">
      <c r="A16" s="2"/>
      <c r="B16" t="s">
        <v>30</v>
      </c>
    </row>
    <row r="17" spans="2:2" x14ac:dyDescent="0.25">
      <c r="B17" t="s">
        <v>31</v>
      </c>
    </row>
    <row r="18" spans="2:2" x14ac:dyDescent="0.25">
      <c r="B18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2" workbookViewId="0">
      <selection activeCell="Q17" sqref="Q17"/>
    </sheetView>
  </sheetViews>
  <sheetFormatPr defaultRowHeight="12.75" x14ac:dyDescent="0.2"/>
  <cols>
    <col min="1" max="1" width="9.140625" style="65"/>
    <col min="2" max="2" width="11" style="65" customWidth="1"/>
    <col min="3" max="3" width="9.42578125" style="65" bestFit="1" customWidth="1"/>
    <col min="4" max="4" width="12.85546875" style="65" customWidth="1"/>
    <col min="5" max="16384" width="9.140625" style="65"/>
  </cols>
  <sheetData>
    <row r="1" spans="1:6" hidden="1" x14ac:dyDescent="0.2">
      <c r="D1" s="65">
        <v>7</v>
      </c>
      <c r="E1" s="65">
        <v>7</v>
      </c>
      <c r="F1" s="65">
        <v>7</v>
      </c>
    </row>
    <row r="2" spans="1:6" x14ac:dyDescent="0.2">
      <c r="B2" s="66" t="s">
        <v>111</v>
      </c>
      <c r="C2" s="66" t="s">
        <v>53</v>
      </c>
      <c r="D2" s="66" t="s">
        <v>112</v>
      </c>
    </row>
    <row r="3" spans="1:6" x14ac:dyDescent="0.2">
      <c r="A3" s="66" t="s">
        <v>59</v>
      </c>
      <c r="B3" s="67">
        <f ca="1">INDIRECT($A3&amp;"!"&amp;("M"&amp;D$1))</f>
        <v>0</v>
      </c>
      <c r="C3" s="67">
        <f ca="1">INDIRECT($A3&amp;"!"&amp;("S"&amp;E$1))</f>
        <v>0</v>
      </c>
      <c r="D3" s="67">
        <f ca="1">INDIRECT($A3&amp;"!"&amp;("T"&amp;F$1))</f>
        <v>0</v>
      </c>
    </row>
    <row r="4" spans="1:6" x14ac:dyDescent="0.2">
      <c r="A4" s="66" t="s">
        <v>60</v>
      </c>
      <c r="B4" s="67">
        <f t="shared" ref="B4:B54" ca="1" si="0">INDIRECT($A4&amp;"!"&amp;("M"&amp;D$1))</f>
        <v>1726.01</v>
      </c>
      <c r="C4" s="67">
        <f t="shared" ref="C4:C54" ca="1" si="1">INDIRECT($A4&amp;"!"&amp;("S"&amp;E$1))</f>
        <v>0</v>
      </c>
      <c r="D4" s="67">
        <f t="shared" ref="D4:D54" ca="1" si="2">INDIRECT($A4&amp;"!"&amp;("T"&amp;F$1))</f>
        <v>1726.01</v>
      </c>
    </row>
    <row r="5" spans="1:6" x14ac:dyDescent="0.2">
      <c r="A5" s="66" t="s">
        <v>61</v>
      </c>
      <c r="B5" s="67">
        <f t="shared" ca="1" si="0"/>
        <v>1270.06</v>
      </c>
      <c r="C5" s="67">
        <f t="shared" ca="1" si="1"/>
        <v>0</v>
      </c>
      <c r="D5" s="67">
        <f t="shared" ca="1" si="2"/>
        <v>1270.06</v>
      </c>
    </row>
    <row r="6" spans="1:6" x14ac:dyDescent="0.2">
      <c r="A6" s="66" t="s">
        <v>62</v>
      </c>
      <c r="B6" s="67">
        <f t="shared" ca="1" si="0"/>
        <v>0</v>
      </c>
      <c r="C6" s="67">
        <f t="shared" ca="1" si="1"/>
        <v>0</v>
      </c>
      <c r="D6" s="67">
        <f t="shared" ca="1" si="2"/>
        <v>0</v>
      </c>
    </row>
    <row r="7" spans="1:6" x14ac:dyDescent="0.2">
      <c r="A7" s="66" t="s">
        <v>63</v>
      </c>
      <c r="B7" s="67" t="e">
        <f t="shared" ca="1" si="0"/>
        <v>#REF!</v>
      </c>
      <c r="C7" s="67" t="e">
        <f t="shared" ca="1" si="1"/>
        <v>#REF!</v>
      </c>
      <c r="D7" s="67" t="e">
        <f t="shared" ca="1" si="2"/>
        <v>#REF!</v>
      </c>
    </row>
    <row r="8" spans="1:6" x14ac:dyDescent="0.2">
      <c r="A8" s="66" t="s">
        <v>64</v>
      </c>
      <c r="B8" s="67" t="e">
        <f t="shared" ca="1" si="0"/>
        <v>#REF!</v>
      </c>
      <c r="C8" s="67" t="e">
        <f t="shared" ca="1" si="1"/>
        <v>#REF!</v>
      </c>
      <c r="D8" s="67" t="e">
        <f t="shared" ca="1" si="2"/>
        <v>#REF!</v>
      </c>
    </row>
    <row r="9" spans="1:6" x14ac:dyDescent="0.2">
      <c r="A9" s="66" t="s">
        <v>65</v>
      </c>
      <c r="B9" s="67" t="e">
        <f t="shared" ca="1" si="0"/>
        <v>#REF!</v>
      </c>
      <c r="C9" s="67" t="e">
        <f t="shared" ca="1" si="1"/>
        <v>#REF!</v>
      </c>
      <c r="D9" s="67" t="e">
        <f t="shared" ca="1" si="2"/>
        <v>#REF!</v>
      </c>
    </row>
    <row r="10" spans="1:6" x14ac:dyDescent="0.2">
      <c r="A10" s="66" t="s">
        <v>66</v>
      </c>
      <c r="B10" s="67" t="e">
        <f t="shared" ca="1" si="0"/>
        <v>#REF!</v>
      </c>
      <c r="C10" s="67" t="e">
        <f t="shared" ca="1" si="1"/>
        <v>#REF!</v>
      </c>
      <c r="D10" s="67" t="e">
        <f t="shared" ca="1" si="2"/>
        <v>#REF!</v>
      </c>
    </row>
    <row r="11" spans="1:6" x14ac:dyDescent="0.2">
      <c r="A11" s="66" t="s">
        <v>67</v>
      </c>
      <c r="B11" s="67" t="e">
        <f t="shared" ca="1" si="0"/>
        <v>#REF!</v>
      </c>
      <c r="C11" s="67" t="e">
        <f t="shared" ca="1" si="1"/>
        <v>#REF!</v>
      </c>
      <c r="D11" s="67" t="e">
        <f t="shared" ca="1" si="2"/>
        <v>#REF!</v>
      </c>
    </row>
    <row r="12" spans="1:6" x14ac:dyDescent="0.2">
      <c r="A12" s="66" t="s">
        <v>68</v>
      </c>
      <c r="B12" s="67" t="e">
        <f t="shared" ca="1" si="0"/>
        <v>#REF!</v>
      </c>
      <c r="C12" s="67" t="e">
        <f t="shared" ca="1" si="1"/>
        <v>#REF!</v>
      </c>
      <c r="D12" s="67" t="e">
        <f t="shared" ca="1" si="2"/>
        <v>#REF!</v>
      </c>
    </row>
    <row r="13" spans="1:6" x14ac:dyDescent="0.2">
      <c r="A13" s="66" t="s">
        <v>69</v>
      </c>
      <c r="B13" s="67" t="e">
        <f t="shared" ca="1" si="0"/>
        <v>#REF!</v>
      </c>
      <c r="C13" s="67" t="e">
        <f t="shared" ca="1" si="1"/>
        <v>#REF!</v>
      </c>
      <c r="D13" s="67" t="e">
        <f t="shared" ca="1" si="2"/>
        <v>#REF!</v>
      </c>
    </row>
    <row r="14" spans="1:6" x14ac:dyDescent="0.2">
      <c r="A14" s="66" t="s">
        <v>70</v>
      </c>
      <c r="B14" s="67" t="e">
        <f t="shared" ca="1" si="0"/>
        <v>#REF!</v>
      </c>
      <c r="C14" s="67" t="e">
        <f t="shared" ca="1" si="1"/>
        <v>#REF!</v>
      </c>
      <c r="D14" s="67" t="e">
        <f t="shared" ca="1" si="2"/>
        <v>#REF!</v>
      </c>
    </row>
    <row r="15" spans="1:6" x14ac:dyDescent="0.2">
      <c r="A15" s="66" t="s">
        <v>71</v>
      </c>
      <c r="B15" s="67" t="e">
        <f t="shared" ca="1" si="0"/>
        <v>#REF!</v>
      </c>
      <c r="C15" s="67" t="e">
        <f t="shared" ca="1" si="1"/>
        <v>#REF!</v>
      </c>
      <c r="D15" s="67" t="e">
        <f t="shared" ca="1" si="2"/>
        <v>#REF!</v>
      </c>
    </row>
    <row r="16" spans="1:6" x14ac:dyDescent="0.2">
      <c r="A16" s="66" t="s">
        <v>72</v>
      </c>
      <c r="B16" s="67" t="e">
        <f t="shared" ca="1" si="0"/>
        <v>#REF!</v>
      </c>
      <c r="C16" s="67" t="e">
        <f t="shared" ca="1" si="1"/>
        <v>#REF!</v>
      </c>
      <c r="D16" s="67" t="e">
        <f t="shared" ca="1" si="2"/>
        <v>#REF!</v>
      </c>
    </row>
    <row r="17" spans="1:4" x14ac:dyDescent="0.2">
      <c r="A17" s="66" t="s">
        <v>73</v>
      </c>
      <c r="B17" s="67" t="e">
        <f t="shared" ca="1" si="0"/>
        <v>#REF!</v>
      </c>
      <c r="C17" s="67" t="e">
        <f t="shared" ca="1" si="1"/>
        <v>#REF!</v>
      </c>
      <c r="D17" s="67" t="e">
        <f t="shared" ca="1" si="2"/>
        <v>#REF!</v>
      </c>
    </row>
    <row r="18" spans="1:4" x14ac:dyDescent="0.2">
      <c r="A18" s="66" t="s">
        <v>74</v>
      </c>
      <c r="B18" s="67" t="e">
        <f t="shared" ca="1" si="0"/>
        <v>#REF!</v>
      </c>
      <c r="C18" s="67" t="e">
        <f t="shared" ca="1" si="1"/>
        <v>#REF!</v>
      </c>
      <c r="D18" s="67" t="e">
        <f t="shared" ca="1" si="2"/>
        <v>#REF!</v>
      </c>
    </row>
    <row r="19" spans="1:4" x14ac:dyDescent="0.2">
      <c r="A19" s="66" t="s">
        <v>75</v>
      </c>
      <c r="B19" s="67" t="e">
        <f t="shared" ca="1" si="0"/>
        <v>#REF!</v>
      </c>
      <c r="C19" s="67" t="e">
        <f t="shared" ca="1" si="1"/>
        <v>#REF!</v>
      </c>
      <c r="D19" s="67" t="e">
        <f t="shared" ca="1" si="2"/>
        <v>#REF!</v>
      </c>
    </row>
    <row r="20" spans="1:4" x14ac:dyDescent="0.2">
      <c r="A20" s="66" t="s">
        <v>76</v>
      </c>
      <c r="B20" s="67" t="e">
        <f t="shared" ca="1" si="0"/>
        <v>#REF!</v>
      </c>
      <c r="C20" s="67" t="e">
        <f t="shared" ca="1" si="1"/>
        <v>#REF!</v>
      </c>
      <c r="D20" s="67" t="e">
        <f t="shared" ca="1" si="2"/>
        <v>#REF!</v>
      </c>
    </row>
    <row r="21" spans="1:4" x14ac:dyDescent="0.2">
      <c r="A21" s="66" t="s">
        <v>77</v>
      </c>
      <c r="B21" s="67" t="e">
        <f t="shared" ca="1" si="0"/>
        <v>#REF!</v>
      </c>
      <c r="C21" s="67" t="e">
        <f t="shared" ca="1" si="1"/>
        <v>#REF!</v>
      </c>
      <c r="D21" s="67" t="e">
        <f t="shared" ca="1" si="2"/>
        <v>#REF!</v>
      </c>
    </row>
    <row r="22" spans="1:4" x14ac:dyDescent="0.2">
      <c r="A22" s="66" t="s">
        <v>78</v>
      </c>
      <c r="B22" s="67" t="e">
        <f t="shared" ca="1" si="0"/>
        <v>#REF!</v>
      </c>
      <c r="C22" s="67" t="e">
        <f t="shared" ca="1" si="1"/>
        <v>#REF!</v>
      </c>
      <c r="D22" s="67" t="e">
        <f t="shared" ca="1" si="2"/>
        <v>#REF!</v>
      </c>
    </row>
    <row r="23" spans="1:4" x14ac:dyDescent="0.2">
      <c r="A23" s="66" t="s">
        <v>79</v>
      </c>
      <c r="B23" s="67" t="e">
        <f t="shared" ca="1" si="0"/>
        <v>#REF!</v>
      </c>
      <c r="C23" s="67" t="e">
        <f t="shared" ca="1" si="1"/>
        <v>#REF!</v>
      </c>
      <c r="D23" s="67" t="e">
        <f t="shared" ca="1" si="2"/>
        <v>#REF!</v>
      </c>
    </row>
    <row r="24" spans="1:4" x14ac:dyDescent="0.2">
      <c r="A24" s="66" t="s">
        <v>80</v>
      </c>
      <c r="B24" s="67" t="e">
        <f t="shared" ca="1" si="0"/>
        <v>#REF!</v>
      </c>
      <c r="C24" s="67" t="e">
        <f t="shared" ca="1" si="1"/>
        <v>#REF!</v>
      </c>
      <c r="D24" s="67" t="e">
        <f t="shared" ca="1" si="2"/>
        <v>#REF!</v>
      </c>
    </row>
    <row r="25" spans="1:4" x14ac:dyDescent="0.2">
      <c r="A25" s="66" t="s">
        <v>81</v>
      </c>
      <c r="B25" s="67" t="e">
        <f t="shared" ca="1" si="0"/>
        <v>#REF!</v>
      </c>
      <c r="C25" s="67" t="e">
        <f t="shared" ca="1" si="1"/>
        <v>#REF!</v>
      </c>
      <c r="D25" s="67" t="e">
        <f t="shared" ca="1" si="2"/>
        <v>#REF!</v>
      </c>
    </row>
    <row r="26" spans="1:4" x14ac:dyDescent="0.2">
      <c r="A26" s="66" t="s">
        <v>82</v>
      </c>
      <c r="B26" s="67" t="e">
        <f t="shared" ca="1" si="0"/>
        <v>#REF!</v>
      </c>
      <c r="C26" s="67" t="e">
        <f t="shared" ca="1" si="1"/>
        <v>#REF!</v>
      </c>
      <c r="D26" s="67" t="e">
        <f t="shared" ca="1" si="2"/>
        <v>#REF!</v>
      </c>
    </row>
    <row r="27" spans="1:4" x14ac:dyDescent="0.2">
      <c r="A27" s="66" t="s">
        <v>83</v>
      </c>
      <c r="B27" s="67" t="e">
        <f t="shared" ca="1" si="0"/>
        <v>#REF!</v>
      </c>
      <c r="C27" s="67" t="e">
        <f t="shared" ca="1" si="1"/>
        <v>#REF!</v>
      </c>
      <c r="D27" s="67" t="e">
        <f t="shared" ca="1" si="2"/>
        <v>#REF!</v>
      </c>
    </row>
    <row r="28" spans="1:4" x14ac:dyDescent="0.2">
      <c r="A28" s="66" t="s">
        <v>84</v>
      </c>
      <c r="B28" s="67" t="e">
        <f t="shared" ca="1" si="0"/>
        <v>#REF!</v>
      </c>
      <c r="C28" s="67" t="e">
        <f t="shared" ca="1" si="1"/>
        <v>#REF!</v>
      </c>
      <c r="D28" s="67" t="e">
        <f t="shared" ca="1" si="2"/>
        <v>#REF!</v>
      </c>
    </row>
    <row r="29" spans="1:4" x14ac:dyDescent="0.2">
      <c r="A29" s="66" t="s">
        <v>85</v>
      </c>
      <c r="B29" s="67" t="e">
        <f t="shared" ca="1" si="0"/>
        <v>#REF!</v>
      </c>
      <c r="C29" s="67" t="e">
        <f t="shared" ca="1" si="1"/>
        <v>#REF!</v>
      </c>
      <c r="D29" s="67" t="e">
        <f t="shared" ca="1" si="2"/>
        <v>#REF!</v>
      </c>
    </row>
    <row r="30" spans="1:4" x14ac:dyDescent="0.2">
      <c r="A30" s="66" t="s">
        <v>86</v>
      </c>
      <c r="B30" s="67" t="e">
        <f t="shared" ca="1" si="0"/>
        <v>#REF!</v>
      </c>
      <c r="C30" s="67" t="e">
        <f t="shared" ca="1" si="1"/>
        <v>#REF!</v>
      </c>
      <c r="D30" s="67" t="e">
        <f t="shared" ca="1" si="2"/>
        <v>#REF!</v>
      </c>
    </row>
    <row r="31" spans="1:4" x14ac:dyDescent="0.2">
      <c r="A31" s="66" t="s">
        <v>87</v>
      </c>
      <c r="B31" s="67" t="e">
        <f t="shared" ca="1" si="0"/>
        <v>#REF!</v>
      </c>
      <c r="C31" s="67" t="e">
        <f t="shared" ca="1" si="1"/>
        <v>#REF!</v>
      </c>
      <c r="D31" s="67" t="e">
        <f t="shared" ca="1" si="2"/>
        <v>#REF!</v>
      </c>
    </row>
    <row r="32" spans="1:4" x14ac:dyDescent="0.2">
      <c r="A32" s="66" t="s">
        <v>88</v>
      </c>
      <c r="B32" s="67" t="e">
        <f t="shared" ca="1" si="0"/>
        <v>#REF!</v>
      </c>
      <c r="C32" s="67" t="e">
        <f t="shared" ca="1" si="1"/>
        <v>#REF!</v>
      </c>
      <c r="D32" s="67" t="e">
        <f t="shared" ca="1" si="2"/>
        <v>#REF!</v>
      </c>
    </row>
    <row r="33" spans="1:4" x14ac:dyDescent="0.2">
      <c r="A33" s="66" t="s">
        <v>89</v>
      </c>
      <c r="B33" s="67" t="e">
        <f t="shared" ca="1" si="0"/>
        <v>#REF!</v>
      </c>
      <c r="C33" s="67" t="e">
        <f t="shared" ca="1" si="1"/>
        <v>#REF!</v>
      </c>
      <c r="D33" s="67" t="e">
        <f t="shared" ca="1" si="2"/>
        <v>#REF!</v>
      </c>
    </row>
    <row r="34" spans="1:4" x14ac:dyDescent="0.2">
      <c r="A34" s="66" t="s">
        <v>90</v>
      </c>
      <c r="B34" s="67" t="e">
        <f t="shared" ca="1" si="0"/>
        <v>#REF!</v>
      </c>
      <c r="C34" s="67" t="e">
        <f t="shared" ca="1" si="1"/>
        <v>#REF!</v>
      </c>
      <c r="D34" s="67" t="e">
        <f t="shared" ca="1" si="2"/>
        <v>#REF!</v>
      </c>
    </row>
    <row r="35" spans="1:4" x14ac:dyDescent="0.2">
      <c r="A35" s="66" t="s">
        <v>91</v>
      </c>
      <c r="B35" s="67" t="e">
        <f t="shared" ca="1" si="0"/>
        <v>#REF!</v>
      </c>
      <c r="C35" s="67" t="e">
        <f t="shared" ca="1" si="1"/>
        <v>#REF!</v>
      </c>
      <c r="D35" s="67" t="e">
        <f t="shared" ca="1" si="2"/>
        <v>#REF!</v>
      </c>
    </row>
    <row r="36" spans="1:4" x14ac:dyDescent="0.2">
      <c r="A36" s="66" t="s">
        <v>92</v>
      </c>
      <c r="B36" s="67" t="e">
        <f t="shared" ca="1" si="0"/>
        <v>#REF!</v>
      </c>
      <c r="C36" s="67" t="e">
        <f t="shared" ca="1" si="1"/>
        <v>#REF!</v>
      </c>
      <c r="D36" s="67" t="e">
        <f t="shared" ca="1" si="2"/>
        <v>#REF!</v>
      </c>
    </row>
    <row r="37" spans="1:4" x14ac:dyDescent="0.2">
      <c r="A37" s="66" t="s">
        <v>93</v>
      </c>
      <c r="B37" s="67" t="e">
        <f t="shared" ca="1" si="0"/>
        <v>#REF!</v>
      </c>
      <c r="C37" s="67" t="e">
        <f t="shared" ca="1" si="1"/>
        <v>#REF!</v>
      </c>
      <c r="D37" s="67" t="e">
        <f t="shared" ca="1" si="2"/>
        <v>#REF!</v>
      </c>
    </row>
    <row r="38" spans="1:4" x14ac:dyDescent="0.2">
      <c r="A38" s="66" t="s">
        <v>94</v>
      </c>
      <c r="B38" s="67" t="e">
        <f t="shared" ca="1" si="0"/>
        <v>#REF!</v>
      </c>
      <c r="C38" s="67" t="e">
        <f t="shared" ca="1" si="1"/>
        <v>#REF!</v>
      </c>
      <c r="D38" s="67" t="e">
        <f t="shared" ca="1" si="2"/>
        <v>#REF!</v>
      </c>
    </row>
    <row r="39" spans="1:4" x14ac:dyDescent="0.2">
      <c r="A39" s="66" t="s">
        <v>95</v>
      </c>
      <c r="B39" s="67" t="e">
        <f t="shared" ca="1" si="0"/>
        <v>#REF!</v>
      </c>
      <c r="C39" s="67" t="e">
        <f t="shared" ca="1" si="1"/>
        <v>#REF!</v>
      </c>
      <c r="D39" s="67" t="e">
        <f t="shared" ca="1" si="2"/>
        <v>#REF!</v>
      </c>
    </row>
    <row r="40" spans="1:4" x14ac:dyDescent="0.2">
      <c r="A40" s="66" t="s">
        <v>96</v>
      </c>
      <c r="B40" s="67" t="e">
        <f t="shared" ca="1" si="0"/>
        <v>#REF!</v>
      </c>
      <c r="C40" s="67" t="e">
        <f t="shared" ca="1" si="1"/>
        <v>#REF!</v>
      </c>
      <c r="D40" s="67" t="e">
        <f t="shared" ca="1" si="2"/>
        <v>#REF!</v>
      </c>
    </row>
    <row r="41" spans="1:4" x14ac:dyDescent="0.2">
      <c r="A41" s="66" t="s">
        <v>97</v>
      </c>
      <c r="B41" s="67" t="e">
        <f t="shared" ca="1" si="0"/>
        <v>#REF!</v>
      </c>
      <c r="C41" s="67" t="e">
        <f t="shared" ca="1" si="1"/>
        <v>#REF!</v>
      </c>
      <c r="D41" s="67" t="e">
        <f t="shared" ca="1" si="2"/>
        <v>#REF!</v>
      </c>
    </row>
    <row r="42" spans="1:4" x14ac:dyDescent="0.2">
      <c r="A42" s="66" t="s">
        <v>98</v>
      </c>
      <c r="B42" s="67" t="e">
        <f t="shared" ca="1" si="0"/>
        <v>#REF!</v>
      </c>
      <c r="C42" s="67" t="e">
        <f t="shared" ca="1" si="1"/>
        <v>#REF!</v>
      </c>
      <c r="D42" s="67" t="e">
        <f t="shared" ca="1" si="2"/>
        <v>#REF!</v>
      </c>
    </row>
    <row r="43" spans="1:4" x14ac:dyDescent="0.2">
      <c r="A43" s="66" t="s">
        <v>99</v>
      </c>
      <c r="B43" s="67" t="e">
        <f t="shared" ca="1" si="0"/>
        <v>#REF!</v>
      </c>
      <c r="C43" s="67" t="e">
        <f t="shared" ca="1" si="1"/>
        <v>#REF!</v>
      </c>
      <c r="D43" s="67" t="e">
        <f t="shared" ca="1" si="2"/>
        <v>#REF!</v>
      </c>
    </row>
    <row r="44" spans="1:4" x14ac:dyDescent="0.2">
      <c r="A44" s="66" t="s">
        <v>100</v>
      </c>
      <c r="B44" s="67" t="e">
        <f t="shared" ca="1" si="0"/>
        <v>#REF!</v>
      </c>
      <c r="C44" s="67" t="e">
        <f t="shared" ca="1" si="1"/>
        <v>#REF!</v>
      </c>
      <c r="D44" s="67" t="e">
        <f t="shared" ca="1" si="2"/>
        <v>#REF!</v>
      </c>
    </row>
    <row r="45" spans="1:4" x14ac:dyDescent="0.2">
      <c r="A45" s="66" t="s">
        <v>101</v>
      </c>
      <c r="B45" s="67" t="e">
        <f t="shared" ca="1" si="0"/>
        <v>#REF!</v>
      </c>
      <c r="C45" s="67" t="e">
        <f t="shared" ca="1" si="1"/>
        <v>#REF!</v>
      </c>
      <c r="D45" s="67" t="e">
        <f t="shared" ca="1" si="2"/>
        <v>#REF!</v>
      </c>
    </row>
    <row r="46" spans="1:4" x14ac:dyDescent="0.2">
      <c r="A46" s="66" t="s">
        <v>102</v>
      </c>
      <c r="B46" s="67" t="e">
        <f t="shared" ca="1" si="0"/>
        <v>#REF!</v>
      </c>
      <c r="C46" s="67" t="e">
        <f t="shared" ca="1" si="1"/>
        <v>#REF!</v>
      </c>
      <c r="D46" s="67" t="e">
        <f t="shared" ca="1" si="2"/>
        <v>#REF!</v>
      </c>
    </row>
    <row r="47" spans="1:4" x14ac:dyDescent="0.2">
      <c r="A47" s="66" t="s">
        <v>103</v>
      </c>
      <c r="B47" s="67" t="e">
        <f t="shared" ca="1" si="0"/>
        <v>#REF!</v>
      </c>
      <c r="C47" s="67" t="e">
        <f t="shared" ca="1" si="1"/>
        <v>#REF!</v>
      </c>
      <c r="D47" s="67" t="e">
        <f t="shared" ca="1" si="2"/>
        <v>#REF!</v>
      </c>
    </row>
    <row r="48" spans="1:4" x14ac:dyDescent="0.2">
      <c r="A48" s="66" t="s">
        <v>104</v>
      </c>
      <c r="B48" s="67" t="e">
        <f t="shared" ca="1" si="0"/>
        <v>#REF!</v>
      </c>
      <c r="C48" s="67" t="e">
        <f t="shared" ca="1" si="1"/>
        <v>#REF!</v>
      </c>
      <c r="D48" s="67" t="e">
        <f t="shared" ca="1" si="2"/>
        <v>#REF!</v>
      </c>
    </row>
    <row r="49" spans="1:4" x14ac:dyDescent="0.2">
      <c r="A49" s="66" t="s">
        <v>105</v>
      </c>
      <c r="B49" s="67" t="e">
        <f t="shared" ca="1" si="0"/>
        <v>#REF!</v>
      </c>
      <c r="C49" s="67" t="e">
        <f t="shared" ca="1" si="1"/>
        <v>#REF!</v>
      </c>
      <c r="D49" s="67" t="e">
        <f t="shared" ca="1" si="2"/>
        <v>#REF!</v>
      </c>
    </row>
    <row r="50" spans="1:4" x14ac:dyDescent="0.2">
      <c r="A50" s="66" t="s">
        <v>106</v>
      </c>
      <c r="B50" s="67" t="e">
        <f t="shared" ca="1" si="0"/>
        <v>#REF!</v>
      </c>
      <c r="C50" s="67" t="e">
        <f t="shared" ca="1" si="1"/>
        <v>#REF!</v>
      </c>
      <c r="D50" s="67" t="e">
        <f t="shared" ca="1" si="2"/>
        <v>#REF!</v>
      </c>
    </row>
    <row r="51" spans="1:4" x14ac:dyDescent="0.2">
      <c r="A51" s="66" t="s">
        <v>107</v>
      </c>
      <c r="B51" s="67" t="e">
        <f t="shared" ca="1" si="0"/>
        <v>#REF!</v>
      </c>
      <c r="C51" s="67" t="e">
        <f t="shared" ca="1" si="1"/>
        <v>#REF!</v>
      </c>
      <c r="D51" s="67" t="e">
        <f t="shared" ca="1" si="2"/>
        <v>#REF!</v>
      </c>
    </row>
    <row r="52" spans="1:4" x14ac:dyDescent="0.2">
      <c r="A52" s="66" t="s">
        <v>108</v>
      </c>
      <c r="B52" s="67" t="e">
        <f t="shared" ca="1" si="0"/>
        <v>#REF!</v>
      </c>
      <c r="C52" s="67" t="e">
        <f t="shared" ca="1" si="1"/>
        <v>#REF!</v>
      </c>
      <c r="D52" s="67" t="e">
        <f t="shared" ca="1" si="2"/>
        <v>#REF!</v>
      </c>
    </row>
    <row r="53" spans="1:4" x14ac:dyDescent="0.2">
      <c r="A53" s="66" t="s">
        <v>109</v>
      </c>
      <c r="B53" s="67" t="e">
        <f t="shared" ca="1" si="0"/>
        <v>#REF!</v>
      </c>
      <c r="C53" s="67" t="e">
        <f t="shared" ca="1" si="1"/>
        <v>#REF!</v>
      </c>
      <c r="D53" s="67" t="e">
        <f t="shared" ca="1" si="2"/>
        <v>#REF!</v>
      </c>
    </row>
    <row r="54" spans="1:4" x14ac:dyDescent="0.2">
      <c r="A54" s="66" t="s">
        <v>110</v>
      </c>
      <c r="B54" s="67" t="e">
        <f t="shared" ca="1" si="0"/>
        <v>#REF!</v>
      </c>
      <c r="C54" s="67" t="e">
        <f t="shared" ca="1" si="1"/>
        <v>#REF!</v>
      </c>
      <c r="D54" s="67" t="e">
        <f t="shared" ca="1" si="2"/>
        <v>#REF!</v>
      </c>
    </row>
    <row r="55" spans="1:4" x14ac:dyDescent="0.2">
      <c r="C55" s="68"/>
      <c r="D55" s="69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5"/>
  <sheetViews>
    <sheetView zoomScale="90" zoomScaleNormal="90" workbookViewId="0">
      <selection activeCell="A2" sqref="A2"/>
    </sheetView>
  </sheetViews>
  <sheetFormatPr defaultRowHeight="15" x14ac:dyDescent="0.25"/>
  <cols>
    <col min="1" max="1" width="10.140625" customWidth="1"/>
    <col min="2" max="2" width="11.140625" customWidth="1"/>
    <col min="3" max="3" width="6.140625" bestFit="1" customWidth="1"/>
    <col min="4" max="4" width="5.7109375" customWidth="1"/>
    <col min="5" max="5" width="15.28515625" customWidth="1"/>
    <col min="6" max="6" width="47.85546875" customWidth="1"/>
    <col min="7" max="7" width="13.85546875" customWidth="1"/>
    <col min="8" max="8" width="6.28515625" customWidth="1"/>
    <col min="9" max="9" width="9.85546875" customWidth="1"/>
    <col min="10" max="10" width="6.5703125" style="3" bestFit="1" customWidth="1"/>
    <col min="11" max="11" width="4" bestFit="1" customWidth="1"/>
    <col min="12" max="12" width="7.140625" customWidth="1"/>
    <col min="13" max="13" width="8.42578125" customWidth="1"/>
    <col min="14" max="14" width="29.28515625" customWidth="1"/>
    <col min="15" max="16" width="8.42578125" customWidth="1"/>
    <col min="17" max="17" width="10.85546875" customWidth="1"/>
    <col min="18" max="18" width="9.85546875" customWidth="1"/>
    <col min="19" max="19" width="11.42578125" customWidth="1"/>
    <col min="20" max="20" width="14.42578125" customWidth="1"/>
  </cols>
  <sheetData>
    <row r="1" spans="1:20" ht="15.75" x14ac:dyDescent="0.25">
      <c r="A1" s="64" t="s">
        <v>133</v>
      </c>
      <c r="B1" s="64"/>
      <c r="C1" s="64"/>
      <c r="D1" s="64"/>
      <c r="E1" s="64"/>
      <c r="F1" s="62">
        <v>2019</v>
      </c>
    </row>
    <row r="2" spans="1:20" x14ac:dyDescent="0.25">
      <c r="A2" s="4"/>
      <c r="B2" s="4"/>
      <c r="C2" s="4"/>
      <c r="D2" s="4"/>
      <c r="E2" s="4"/>
      <c r="F2" s="4"/>
      <c r="G2" s="5"/>
      <c r="H2" s="5"/>
      <c r="M2" s="6"/>
      <c r="N2" s="192" t="s">
        <v>33</v>
      </c>
      <c r="O2" s="193"/>
      <c r="P2" s="7"/>
      <c r="Q2" s="8" t="s">
        <v>34</v>
      </c>
      <c r="R2" s="9"/>
      <c r="S2" s="9"/>
    </row>
    <row r="3" spans="1:20" x14ac:dyDescent="0.25">
      <c r="G3" s="5"/>
      <c r="H3" s="5"/>
      <c r="M3" s="10"/>
      <c r="N3" s="192" t="s">
        <v>35</v>
      </c>
      <c r="O3" s="193"/>
      <c r="P3" s="11"/>
      <c r="Q3" s="192" t="s">
        <v>36</v>
      </c>
      <c r="R3" s="194"/>
      <c r="S3" s="194"/>
    </row>
    <row r="4" spans="1:20" x14ac:dyDescent="0.25">
      <c r="A4" s="4" t="s">
        <v>37</v>
      </c>
      <c r="B4" s="63">
        <v>1</v>
      </c>
      <c r="C4" s="12"/>
      <c r="D4" s="71"/>
      <c r="E4" s="73">
        <f>DATE(F1,1,1)+7*B4-WEEKDAY(DATE(F1,1,1),2)-6</f>
        <v>43465</v>
      </c>
      <c r="F4" s="72">
        <f>DATE(F1,1,1)+7*B4-WEEKDAY(DATE(F1,1,1),2)-2</f>
        <v>43469</v>
      </c>
      <c r="G4" s="5"/>
      <c r="H4" s="5"/>
      <c r="M4" s="13"/>
      <c r="N4" s="192" t="s">
        <v>38</v>
      </c>
      <c r="O4" s="193"/>
      <c r="P4" s="14"/>
      <c r="Q4" s="192" t="s">
        <v>39</v>
      </c>
      <c r="R4" s="194"/>
      <c r="S4" s="194"/>
    </row>
    <row r="5" spans="1:20" x14ac:dyDescent="0.25">
      <c r="A5" s="4"/>
      <c r="B5" s="4"/>
      <c r="C5" s="4"/>
      <c r="D5" s="4"/>
      <c r="E5" s="4"/>
      <c r="F5" s="4"/>
      <c r="P5" s="15"/>
      <c r="Q5" s="16" t="s">
        <v>40</v>
      </c>
      <c r="R5" s="17"/>
      <c r="S5" s="17"/>
    </row>
    <row r="6" spans="1:20" x14ac:dyDescent="0.25">
      <c r="A6" s="4"/>
      <c r="B6" s="4"/>
      <c r="C6" s="4"/>
      <c r="D6" s="4"/>
      <c r="E6" s="4"/>
      <c r="F6" s="4"/>
      <c r="P6" s="61"/>
      <c r="Q6" s="16"/>
      <c r="R6" s="48"/>
      <c r="S6" s="48"/>
    </row>
    <row r="7" spans="1:20" s="74" customFormat="1" ht="15" customHeight="1" thickBot="1" x14ac:dyDescent="0.25">
      <c r="J7" s="75"/>
      <c r="M7" s="76">
        <f>SUM(M9:M283)</f>
        <v>0</v>
      </c>
      <c r="S7" s="76">
        <f>SUM(S9:S283)</f>
        <v>0</v>
      </c>
      <c r="T7" s="76">
        <f>SUM(T9:T283)</f>
        <v>0</v>
      </c>
    </row>
    <row r="8" spans="1:20" s="20" customFormat="1" ht="31.5" customHeight="1" thickBot="1" x14ac:dyDescent="0.3">
      <c r="A8" s="49" t="s">
        <v>41</v>
      </c>
      <c r="B8" s="19" t="s">
        <v>42</v>
      </c>
      <c r="C8" s="18" t="s">
        <v>43</v>
      </c>
      <c r="D8" s="19" t="s">
        <v>44</v>
      </c>
      <c r="E8" s="19" t="s">
        <v>0</v>
      </c>
      <c r="F8" s="19" t="s">
        <v>45</v>
      </c>
      <c r="G8" s="18" t="s">
        <v>46</v>
      </c>
      <c r="H8" s="18" t="s">
        <v>47</v>
      </c>
      <c r="I8" s="18" t="s">
        <v>48</v>
      </c>
      <c r="J8" s="18" t="s">
        <v>49</v>
      </c>
      <c r="K8" s="19" t="s">
        <v>50</v>
      </c>
      <c r="L8" s="18" t="s">
        <v>51</v>
      </c>
      <c r="M8" s="18" t="s">
        <v>52</v>
      </c>
      <c r="N8" s="19" t="s">
        <v>53</v>
      </c>
      <c r="O8" s="18" t="s">
        <v>49</v>
      </c>
      <c r="P8" s="18" t="s">
        <v>54</v>
      </c>
      <c r="Q8" s="18" t="s">
        <v>55</v>
      </c>
      <c r="R8" s="18" t="s">
        <v>56</v>
      </c>
      <c r="S8" s="18" t="s">
        <v>57</v>
      </c>
      <c r="T8" s="50" t="s">
        <v>58</v>
      </c>
    </row>
    <row r="9" spans="1:20" ht="15" customHeight="1" x14ac:dyDescent="0.25">
      <c r="A9" s="177"/>
      <c r="B9" s="167"/>
      <c r="C9" s="174" t="s">
        <v>43</v>
      </c>
      <c r="D9" s="188"/>
      <c r="E9" s="182"/>
      <c r="F9" s="182"/>
      <c r="G9" s="174"/>
      <c r="H9" s="174"/>
      <c r="I9" s="54"/>
      <c r="J9" s="21"/>
      <c r="K9" s="22" t="s">
        <v>50</v>
      </c>
      <c r="L9" s="146">
        <f>SUM(J9:J13)</f>
        <v>0</v>
      </c>
      <c r="M9" s="131">
        <f>L9*57.73</f>
        <v>0</v>
      </c>
      <c r="N9" s="55"/>
      <c r="O9" s="23"/>
      <c r="P9" s="23"/>
      <c r="Q9" s="24"/>
      <c r="R9" s="29">
        <f>O9*Q9</f>
        <v>0</v>
      </c>
      <c r="S9" s="131">
        <f>SUM(R9:R12)</f>
        <v>0</v>
      </c>
      <c r="T9" s="164">
        <f>SUM(M9,S9)</f>
        <v>0</v>
      </c>
    </row>
    <row r="10" spans="1:20" ht="15" customHeight="1" x14ac:dyDescent="0.25">
      <c r="A10" s="178"/>
      <c r="B10" s="168"/>
      <c r="C10" s="175"/>
      <c r="D10" s="189"/>
      <c r="E10" s="184"/>
      <c r="F10" s="184"/>
      <c r="G10" s="175"/>
      <c r="H10" s="175"/>
      <c r="I10" s="51"/>
      <c r="J10" s="53"/>
      <c r="K10" s="30" t="s">
        <v>50</v>
      </c>
      <c r="L10" s="147"/>
      <c r="M10" s="132"/>
      <c r="N10" s="52"/>
      <c r="O10" s="31"/>
      <c r="P10" s="31"/>
      <c r="Q10" s="32"/>
      <c r="R10" s="32">
        <f t="shared" ref="R10:R73" si="0">O10*Q10</f>
        <v>0</v>
      </c>
      <c r="S10" s="132"/>
      <c r="T10" s="165"/>
    </row>
    <row r="11" spans="1:20" ht="15" customHeight="1" x14ac:dyDescent="0.25">
      <c r="A11" s="178"/>
      <c r="B11" s="168"/>
      <c r="C11" s="175"/>
      <c r="D11" s="189"/>
      <c r="E11" s="184"/>
      <c r="F11" s="184"/>
      <c r="G11" s="175"/>
      <c r="H11" s="175"/>
      <c r="I11" s="51"/>
      <c r="J11" s="53"/>
      <c r="K11" s="30" t="s">
        <v>50</v>
      </c>
      <c r="L11" s="147"/>
      <c r="M11" s="132"/>
      <c r="N11" s="52"/>
      <c r="O11" s="31"/>
      <c r="P11" s="31"/>
      <c r="Q11" s="32"/>
      <c r="R11" s="32">
        <f t="shared" si="0"/>
        <v>0</v>
      </c>
      <c r="S11" s="132"/>
      <c r="T11" s="165"/>
    </row>
    <row r="12" spans="1:20" ht="15" customHeight="1" x14ac:dyDescent="0.25">
      <c r="A12" s="178"/>
      <c r="B12" s="168"/>
      <c r="C12" s="175"/>
      <c r="D12" s="189"/>
      <c r="E12" s="184"/>
      <c r="F12" s="184"/>
      <c r="G12" s="175"/>
      <c r="H12" s="175"/>
      <c r="I12" s="51"/>
      <c r="J12" s="53"/>
      <c r="K12" s="30" t="s">
        <v>50</v>
      </c>
      <c r="L12" s="147"/>
      <c r="M12" s="132"/>
      <c r="N12" s="52"/>
      <c r="O12" s="31"/>
      <c r="P12" s="31"/>
      <c r="Q12" s="32"/>
      <c r="R12" s="32">
        <f t="shared" si="0"/>
        <v>0</v>
      </c>
      <c r="S12" s="132"/>
      <c r="T12" s="165"/>
    </row>
    <row r="13" spans="1:20" ht="15.75" thickBot="1" x14ac:dyDescent="0.3">
      <c r="A13" s="179"/>
      <c r="B13" s="170"/>
      <c r="C13" s="176"/>
      <c r="D13" s="190"/>
      <c r="E13" s="185"/>
      <c r="F13" s="185"/>
      <c r="G13" s="176"/>
      <c r="H13" s="176"/>
      <c r="I13" s="56"/>
      <c r="J13" s="25"/>
      <c r="K13" s="26" t="s">
        <v>50</v>
      </c>
      <c r="L13" s="148"/>
      <c r="M13" s="133"/>
      <c r="N13" s="26"/>
      <c r="O13" s="34"/>
      <c r="P13" s="34"/>
      <c r="Q13" s="35"/>
      <c r="R13" s="35">
        <f t="shared" si="0"/>
        <v>0</v>
      </c>
      <c r="S13" s="133"/>
      <c r="T13" s="166"/>
    </row>
    <row r="14" spans="1:20" ht="15" customHeight="1" x14ac:dyDescent="0.25">
      <c r="A14" s="177"/>
      <c r="B14" s="167"/>
      <c r="C14" s="174" t="s">
        <v>43</v>
      </c>
      <c r="D14" s="188"/>
      <c r="E14" s="191"/>
      <c r="F14" s="191"/>
      <c r="G14" s="174"/>
      <c r="H14" s="174"/>
      <c r="I14" s="57"/>
      <c r="J14" s="58"/>
      <c r="K14" s="22" t="s">
        <v>50</v>
      </c>
      <c r="L14" s="146">
        <f>SUM(J14:J18)</f>
        <v>0</v>
      </c>
      <c r="M14" s="131">
        <f>L14*57.73</f>
        <v>0</v>
      </c>
      <c r="N14" s="22"/>
      <c r="O14" s="21"/>
      <c r="P14" s="21"/>
      <c r="Q14" s="29"/>
      <c r="R14" s="29">
        <f t="shared" si="0"/>
        <v>0</v>
      </c>
      <c r="S14" s="131">
        <f>SUM(R14:R18)</f>
        <v>0</v>
      </c>
      <c r="T14" s="164">
        <f>SUM(M14,S14)</f>
        <v>0</v>
      </c>
    </row>
    <row r="15" spans="1:20" x14ac:dyDescent="0.25">
      <c r="A15" s="178"/>
      <c r="B15" s="168"/>
      <c r="C15" s="175"/>
      <c r="D15" s="189"/>
      <c r="E15" s="184"/>
      <c r="F15" s="184"/>
      <c r="G15" s="175"/>
      <c r="H15" s="175"/>
      <c r="I15" s="51"/>
      <c r="J15" s="53"/>
      <c r="K15" s="30" t="s">
        <v>50</v>
      </c>
      <c r="L15" s="147"/>
      <c r="M15" s="132"/>
      <c r="N15" s="30"/>
      <c r="O15" s="31"/>
      <c r="P15" s="31"/>
      <c r="Q15" s="32"/>
      <c r="R15" s="32">
        <f t="shared" si="0"/>
        <v>0</v>
      </c>
      <c r="S15" s="132"/>
      <c r="T15" s="165"/>
    </row>
    <row r="16" spans="1:20" x14ac:dyDescent="0.25">
      <c r="A16" s="178"/>
      <c r="B16" s="168"/>
      <c r="C16" s="175"/>
      <c r="D16" s="189"/>
      <c r="E16" s="184"/>
      <c r="F16" s="184"/>
      <c r="G16" s="175"/>
      <c r="H16" s="175"/>
      <c r="I16" s="51"/>
      <c r="J16" s="53"/>
      <c r="K16" s="30" t="s">
        <v>50</v>
      </c>
      <c r="L16" s="147"/>
      <c r="M16" s="132"/>
      <c r="N16" s="30"/>
      <c r="O16" s="31"/>
      <c r="P16" s="31"/>
      <c r="Q16" s="32"/>
      <c r="R16" s="32">
        <f t="shared" si="0"/>
        <v>0</v>
      </c>
      <c r="S16" s="132"/>
      <c r="T16" s="165"/>
    </row>
    <row r="17" spans="1:20" ht="15" customHeight="1" x14ac:dyDescent="0.25">
      <c r="A17" s="178"/>
      <c r="B17" s="168"/>
      <c r="C17" s="175"/>
      <c r="D17" s="189"/>
      <c r="E17" s="184"/>
      <c r="F17" s="184"/>
      <c r="G17" s="175"/>
      <c r="H17" s="175"/>
      <c r="I17" s="51"/>
      <c r="J17" s="53"/>
      <c r="K17" s="30" t="s">
        <v>50</v>
      </c>
      <c r="L17" s="147"/>
      <c r="M17" s="132"/>
      <c r="N17" s="30"/>
      <c r="O17" s="31"/>
      <c r="P17" s="31"/>
      <c r="Q17" s="32"/>
      <c r="R17" s="32">
        <f t="shared" si="0"/>
        <v>0</v>
      </c>
      <c r="S17" s="132"/>
      <c r="T17" s="165"/>
    </row>
    <row r="18" spans="1:20" ht="15.75" thickBot="1" x14ac:dyDescent="0.3">
      <c r="A18" s="179"/>
      <c r="B18" s="170"/>
      <c r="C18" s="176"/>
      <c r="D18" s="190"/>
      <c r="E18" s="185"/>
      <c r="F18" s="185"/>
      <c r="G18" s="176"/>
      <c r="H18" s="176"/>
      <c r="I18" s="56"/>
      <c r="J18" s="25"/>
      <c r="K18" s="26" t="s">
        <v>50</v>
      </c>
      <c r="L18" s="148"/>
      <c r="M18" s="133"/>
      <c r="N18" s="26"/>
      <c r="O18" s="34"/>
      <c r="P18" s="34"/>
      <c r="Q18" s="35"/>
      <c r="R18" s="35">
        <f t="shared" si="0"/>
        <v>0</v>
      </c>
      <c r="S18" s="133"/>
      <c r="T18" s="166"/>
    </row>
    <row r="19" spans="1:20" x14ac:dyDescent="0.25">
      <c r="A19" s="177"/>
      <c r="B19" s="167"/>
      <c r="C19" s="174" t="s">
        <v>43</v>
      </c>
      <c r="D19" s="149"/>
      <c r="E19" s="182"/>
      <c r="F19" s="183"/>
      <c r="G19" s="174"/>
      <c r="H19" s="174"/>
      <c r="I19" s="54"/>
      <c r="J19" s="58"/>
      <c r="K19" s="22" t="s">
        <v>50</v>
      </c>
      <c r="L19" s="146">
        <f>SUM(J19:J23)</f>
        <v>0</v>
      </c>
      <c r="M19" s="131">
        <f t="shared" ref="M19" si="1">L19*57.73</f>
        <v>0</v>
      </c>
      <c r="N19" s="55"/>
      <c r="O19" s="23"/>
      <c r="P19" s="23"/>
      <c r="Q19" s="24"/>
      <c r="R19" s="29">
        <f t="shared" si="0"/>
        <v>0</v>
      </c>
      <c r="S19" s="131">
        <f>SUM(R19:R23)</f>
        <v>0</v>
      </c>
      <c r="T19" s="164">
        <f>SUM(M19,S19)</f>
        <v>0</v>
      </c>
    </row>
    <row r="20" spans="1:20" x14ac:dyDescent="0.25">
      <c r="A20" s="178"/>
      <c r="B20" s="168"/>
      <c r="C20" s="175"/>
      <c r="D20" s="150"/>
      <c r="E20" s="184"/>
      <c r="F20" s="186"/>
      <c r="G20" s="175"/>
      <c r="H20" s="175"/>
      <c r="I20" s="51"/>
      <c r="J20" s="53"/>
      <c r="K20" s="30" t="s">
        <v>50</v>
      </c>
      <c r="L20" s="147"/>
      <c r="M20" s="132"/>
      <c r="N20" s="52"/>
      <c r="O20" s="36"/>
      <c r="P20" s="36"/>
      <c r="Q20" s="37"/>
      <c r="R20" s="32">
        <f t="shared" si="0"/>
        <v>0</v>
      </c>
      <c r="S20" s="132"/>
      <c r="T20" s="165"/>
    </row>
    <row r="21" spans="1:20" x14ac:dyDescent="0.25">
      <c r="A21" s="178"/>
      <c r="B21" s="168"/>
      <c r="C21" s="175"/>
      <c r="D21" s="150"/>
      <c r="E21" s="184"/>
      <c r="F21" s="186"/>
      <c r="G21" s="175"/>
      <c r="H21" s="175"/>
      <c r="I21" s="51"/>
      <c r="J21" s="53"/>
      <c r="K21" s="30" t="s">
        <v>50</v>
      </c>
      <c r="L21" s="147"/>
      <c r="M21" s="132"/>
      <c r="N21" s="30"/>
      <c r="O21" s="31"/>
      <c r="P21" s="31"/>
      <c r="Q21" s="32"/>
      <c r="R21" s="32">
        <f t="shared" si="0"/>
        <v>0</v>
      </c>
      <c r="S21" s="132"/>
      <c r="T21" s="165"/>
    </row>
    <row r="22" spans="1:20" x14ac:dyDescent="0.25">
      <c r="A22" s="178"/>
      <c r="B22" s="168"/>
      <c r="C22" s="175"/>
      <c r="D22" s="150"/>
      <c r="E22" s="184"/>
      <c r="F22" s="186"/>
      <c r="G22" s="175"/>
      <c r="H22" s="175"/>
      <c r="I22" s="51"/>
      <c r="J22" s="53"/>
      <c r="K22" s="30" t="s">
        <v>50</v>
      </c>
      <c r="L22" s="147"/>
      <c r="M22" s="132"/>
      <c r="N22" s="30"/>
      <c r="O22" s="31"/>
      <c r="P22" s="31"/>
      <c r="Q22" s="32"/>
      <c r="R22" s="32">
        <f t="shared" si="0"/>
        <v>0</v>
      </c>
      <c r="S22" s="132"/>
      <c r="T22" s="165"/>
    </row>
    <row r="23" spans="1:20" ht="15.75" thickBot="1" x14ac:dyDescent="0.3">
      <c r="A23" s="179"/>
      <c r="B23" s="170"/>
      <c r="C23" s="176"/>
      <c r="D23" s="151"/>
      <c r="E23" s="185"/>
      <c r="F23" s="187"/>
      <c r="G23" s="176"/>
      <c r="H23" s="176"/>
      <c r="I23" s="56"/>
      <c r="J23" s="25"/>
      <c r="K23" s="26" t="s">
        <v>50</v>
      </c>
      <c r="L23" s="148"/>
      <c r="M23" s="133"/>
      <c r="N23" s="26"/>
      <c r="O23" s="34"/>
      <c r="P23" s="34"/>
      <c r="Q23" s="35"/>
      <c r="R23" s="35">
        <f t="shared" si="0"/>
        <v>0</v>
      </c>
      <c r="S23" s="133"/>
      <c r="T23" s="166"/>
    </row>
    <row r="24" spans="1:20" x14ac:dyDescent="0.25">
      <c r="A24" s="177"/>
      <c r="B24" s="167"/>
      <c r="C24" s="174" t="s">
        <v>43</v>
      </c>
      <c r="D24" s="149"/>
      <c r="E24" s="182"/>
      <c r="F24" s="183"/>
      <c r="G24" s="174"/>
      <c r="H24" s="174"/>
      <c r="I24" s="54"/>
      <c r="J24" s="58"/>
      <c r="K24" s="22" t="s">
        <v>50</v>
      </c>
      <c r="L24" s="146">
        <f>SUM(J24:J28)</f>
        <v>0</v>
      </c>
      <c r="M24" s="131">
        <f t="shared" ref="M24" si="2">L24*57.73</f>
        <v>0</v>
      </c>
      <c r="N24" s="22"/>
      <c r="O24" s="21"/>
      <c r="P24" s="21"/>
      <c r="Q24" s="29"/>
      <c r="R24" s="29">
        <f t="shared" si="0"/>
        <v>0</v>
      </c>
      <c r="S24" s="131">
        <f>SUM(R24:R28)</f>
        <v>0</v>
      </c>
      <c r="T24" s="164">
        <f>SUM(M24,S24)</f>
        <v>0</v>
      </c>
    </row>
    <row r="25" spans="1:20" x14ac:dyDescent="0.25">
      <c r="A25" s="178"/>
      <c r="B25" s="168"/>
      <c r="C25" s="175"/>
      <c r="D25" s="150"/>
      <c r="E25" s="153"/>
      <c r="F25" s="156"/>
      <c r="G25" s="126"/>
      <c r="H25" s="126"/>
      <c r="I25" s="51"/>
      <c r="J25" s="53"/>
      <c r="K25" s="30" t="s">
        <v>50</v>
      </c>
      <c r="L25" s="129"/>
      <c r="M25" s="132"/>
      <c r="N25" s="30"/>
      <c r="O25" s="31"/>
      <c r="P25" s="31"/>
      <c r="Q25" s="32"/>
      <c r="R25" s="32">
        <f t="shared" si="0"/>
        <v>0</v>
      </c>
      <c r="S25" s="135"/>
      <c r="T25" s="138"/>
    </row>
    <row r="26" spans="1:20" x14ac:dyDescent="0.25">
      <c r="A26" s="178"/>
      <c r="B26" s="168"/>
      <c r="C26" s="175"/>
      <c r="D26" s="150"/>
      <c r="E26" s="153"/>
      <c r="F26" s="156"/>
      <c r="G26" s="126"/>
      <c r="H26" s="126"/>
      <c r="I26" s="51"/>
      <c r="J26" s="53"/>
      <c r="K26" s="30" t="s">
        <v>50</v>
      </c>
      <c r="L26" s="129"/>
      <c r="M26" s="132"/>
      <c r="N26" s="30"/>
      <c r="O26" s="31"/>
      <c r="P26" s="31"/>
      <c r="Q26" s="32"/>
      <c r="R26" s="32">
        <f t="shared" si="0"/>
        <v>0</v>
      </c>
      <c r="S26" s="135"/>
      <c r="T26" s="138"/>
    </row>
    <row r="27" spans="1:20" x14ac:dyDescent="0.25">
      <c r="A27" s="178"/>
      <c r="B27" s="168"/>
      <c r="C27" s="175"/>
      <c r="D27" s="150"/>
      <c r="E27" s="153"/>
      <c r="F27" s="156"/>
      <c r="G27" s="126"/>
      <c r="H27" s="126"/>
      <c r="I27" s="51"/>
      <c r="J27" s="53"/>
      <c r="K27" s="30" t="s">
        <v>50</v>
      </c>
      <c r="L27" s="129"/>
      <c r="M27" s="132"/>
      <c r="N27" s="30"/>
      <c r="O27" s="31"/>
      <c r="P27" s="31"/>
      <c r="Q27" s="32"/>
      <c r="R27" s="32">
        <f t="shared" si="0"/>
        <v>0</v>
      </c>
      <c r="S27" s="135"/>
      <c r="T27" s="138"/>
    </row>
    <row r="28" spans="1:20" ht="15.75" thickBot="1" x14ac:dyDescent="0.3">
      <c r="A28" s="179"/>
      <c r="B28" s="170"/>
      <c r="C28" s="176"/>
      <c r="D28" s="151"/>
      <c r="E28" s="154"/>
      <c r="F28" s="157"/>
      <c r="G28" s="127"/>
      <c r="H28" s="127"/>
      <c r="I28" s="56"/>
      <c r="J28" s="25"/>
      <c r="K28" s="26" t="s">
        <v>50</v>
      </c>
      <c r="L28" s="130"/>
      <c r="M28" s="133"/>
      <c r="N28" s="26"/>
      <c r="O28" s="34"/>
      <c r="P28" s="34"/>
      <c r="Q28" s="35"/>
      <c r="R28" s="35">
        <f t="shared" si="0"/>
        <v>0</v>
      </c>
      <c r="S28" s="136"/>
      <c r="T28" s="139"/>
    </row>
    <row r="29" spans="1:20" x14ac:dyDescent="0.25">
      <c r="A29" s="177"/>
      <c r="B29" s="167"/>
      <c r="C29" s="174" t="s">
        <v>43</v>
      </c>
      <c r="D29" s="149"/>
      <c r="E29" s="152"/>
      <c r="F29" s="155"/>
      <c r="G29" s="125"/>
      <c r="H29" s="125"/>
      <c r="I29" s="54"/>
      <c r="J29" s="58"/>
      <c r="K29" s="22" t="s">
        <v>50</v>
      </c>
      <c r="L29" s="128">
        <f>SUM(J29:J33)</f>
        <v>0</v>
      </c>
      <c r="M29" s="131">
        <f t="shared" ref="M29" si="3">L29*57.73</f>
        <v>0</v>
      </c>
      <c r="N29" s="22"/>
      <c r="O29" s="21"/>
      <c r="P29" s="21"/>
      <c r="Q29" s="29"/>
      <c r="R29" s="29">
        <f t="shared" si="0"/>
        <v>0</v>
      </c>
      <c r="S29" s="134">
        <f>SUM(R29:R33)</f>
        <v>0</v>
      </c>
      <c r="T29" s="137">
        <f>SUM(M29,S29)</f>
        <v>0</v>
      </c>
    </row>
    <row r="30" spans="1:20" x14ac:dyDescent="0.25">
      <c r="A30" s="178"/>
      <c r="B30" s="168"/>
      <c r="C30" s="175"/>
      <c r="D30" s="150"/>
      <c r="E30" s="153"/>
      <c r="F30" s="156"/>
      <c r="G30" s="126"/>
      <c r="H30" s="126"/>
      <c r="I30" s="51"/>
      <c r="J30" s="53"/>
      <c r="K30" s="30" t="s">
        <v>50</v>
      </c>
      <c r="L30" s="129"/>
      <c r="M30" s="132"/>
      <c r="N30" s="30"/>
      <c r="O30" s="31"/>
      <c r="P30" s="31"/>
      <c r="Q30" s="32"/>
      <c r="R30" s="32">
        <f t="shared" si="0"/>
        <v>0</v>
      </c>
      <c r="S30" s="135"/>
      <c r="T30" s="138"/>
    </row>
    <row r="31" spans="1:20" x14ac:dyDescent="0.25">
      <c r="A31" s="178"/>
      <c r="B31" s="168"/>
      <c r="C31" s="175"/>
      <c r="D31" s="150"/>
      <c r="E31" s="153"/>
      <c r="F31" s="156"/>
      <c r="G31" s="126"/>
      <c r="H31" s="126"/>
      <c r="I31" s="51"/>
      <c r="J31" s="53"/>
      <c r="K31" s="30" t="s">
        <v>50</v>
      </c>
      <c r="L31" s="129"/>
      <c r="M31" s="132"/>
      <c r="N31" s="30"/>
      <c r="O31" s="31"/>
      <c r="P31" s="31"/>
      <c r="Q31" s="32"/>
      <c r="R31" s="32">
        <f t="shared" si="0"/>
        <v>0</v>
      </c>
      <c r="S31" s="135"/>
      <c r="T31" s="138"/>
    </row>
    <row r="32" spans="1:20" x14ac:dyDescent="0.25">
      <c r="A32" s="178"/>
      <c r="B32" s="168"/>
      <c r="C32" s="175"/>
      <c r="D32" s="150"/>
      <c r="E32" s="153"/>
      <c r="F32" s="156"/>
      <c r="G32" s="126"/>
      <c r="H32" s="126"/>
      <c r="I32" s="51"/>
      <c r="J32" s="53"/>
      <c r="K32" s="30" t="s">
        <v>50</v>
      </c>
      <c r="L32" s="129"/>
      <c r="M32" s="132"/>
      <c r="N32" s="30"/>
      <c r="O32" s="31"/>
      <c r="P32" s="31"/>
      <c r="Q32" s="32"/>
      <c r="R32" s="32">
        <f t="shared" si="0"/>
        <v>0</v>
      </c>
      <c r="S32" s="135"/>
      <c r="T32" s="138"/>
    </row>
    <row r="33" spans="1:20" ht="15.75" thickBot="1" x14ac:dyDescent="0.3">
      <c r="A33" s="180"/>
      <c r="B33" s="169"/>
      <c r="C33" s="181"/>
      <c r="D33" s="161"/>
      <c r="E33" s="153"/>
      <c r="F33" s="156"/>
      <c r="G33" s="126"/>
      <c r="H33" s="126"/>
      <c r="I33" s="59"/>
      <c r="J33" s="60"/>
      <c r="K33" s="33" t="s">
        <v>50</v>
      </c>
      <c r="L33" s="129"/>
      <c r="M33" s="133"/>
      <c r="N33" s="33"/>
      <c r="O33" s="27"/>
      <c r="P33" s="27"/>
      <c r="Q33" s="28"/>
      <c r="R33" s="28">
        <f t="shared" si="0"/>
        <v>0</v>
      </c>
      <c r="S33" s="135"/>
      <c r="T33" s="138"/>
    </row>
    <row r="34" spans="1:20" ht="15" customHeight="1" x14ac:dyDescent="0.25">
      <c r="A34" s="177"/>
      <c r="B34" s="167"/>
      <c r="C34" s="174" t="s">
        <v>43</v>
      </c>
      <c r="D34" s="149"/>
      <c r="E34" s="152"/>
      <c r="F34" s="155"/>
      <c r="G34" s="125"/>
      <c r="H34" s="125"/>
      <c r="I34" s="54"/>
      <c r="J34" s="58"/>
      <c r="K34" s="22" t="s">
        <v>50</v>
      </c>
      <c r="L34" s="128">
        <f>SUM(J34:J38)</f>
        <v>0</v>
      </c>
      <c r="M34" s="131">
        <f t="shared" ref="M34" si="4">L34*57.73</f>
        <v>0</v>
      </c>
      <c r="N34" s="22"/>
      <c r="O34" s="21"/>
      <c r="P34" s="21"/>
      <c r="Q34" s="29"/>
      <c r="R34" s="29">
        <f t="shared" si="0"/>
        <v>0</v>
      </c>
      <c r="S34" s="134">
        <f>SUM(R34:R38)</f>
        <v>0</v>
      </c>
      <c r="T34" s="137">
        <f>SUM(M34,S34)</f>
        <v>0</v>
      </c>
    </row>
    <row r="35" spans="1:20" x14ac:dyDescent="0.25">
      <c r="A35" s="178"/>
      <c r="B35" s="168"/>
      <c r="C35" s="175"/>
      <c r="D35" s="150"/>
      <c r="E35" s="153"/>
      <c r="F35" s="156"/>
      <c r="G35" s="126"/>
      <c r="H35" s="126"/>
      <c r="I35" s="51"/>
      <c r="J35" s="53"/>
      <c r="K35" s="30" t="s">
        <v>50</v>
      </c>
      <c r="L35" s="129"/>
      <c r="M35" s="132"/>
      <c r="N35" s="30"/>
      <c r="O35" s="31"/>
      <c r="P35" s="31"/>
      <c r="Q35" s="32"/>
      <c r="R35" s="32">
        <f t="shared" si="0"/>
        <v>0</v>
      </c>
      <c r="S35" s="135"/>
      <c r="T35" s="138"/>
    </row>
    <row r="36" spans="1:20" x14ac:dyDescent="0.25">
      <c r="A36" s="178"/>
      <c r="B36" s="168"/>
      <c r="C36" s="175"/>
      <c r="D36" s="150"/>
      <c r="E36" s="153"/>
      <c r="F36" s="156"/>
      <c r="G36" s="126"/>
      <c r="H36" s="126"/>
      <c r="I36" s="51"/>
      <c r="J36" s="53"/>
      <c r="K36" s="30" t="s">
        <v>50</v>
      </c>
      <c r="L36" s="129"/>
      <c r="M36" s="132"/>
      <c r="N36" s="30"/>
      <c r="O36" s="31"/>
      <c r="P36" s="31"/>
      <c r="Q36" s="32"/>
      <c r="R36" s="32">
        <f t="shared" si="0"/>
        <v>0</v>
      </c>
      <c r="S36" s="135"/>
      <c r="T36" s="138"/>
    </row>
    <row r="37" spans="1:20" x14ac:dyDescent="0.25">
      <c r="A37" s="178"/>
      <c r="B37" s="168"/>
      <c r="C37" s="175"/>
      <c r="D37" s="150"/>
      <c r="E37" s="153"/>
      <c r="F37" s="156"/>
      <c r="G37" s="126"/>
      <c r="H37" s="126"/>
      <c r="I37" s="51"/>
      <c r="J37" s="53"/>
      <c r="K37" s="30" t="s">
        <v>50</v>
      </c>
      <c r="L37" s="129"/>
      <c r="M37" s="132"/>
      <c r="N37" s="30"/>
      <c r="O37" s="31"/>
      <c r="P37" s="31"/>
      <c r="Q37" s="32"/>
      <c r="R37" s="32">
        <f t="shared" si="0"/>
        <v>0</v>
      </c>
      <c r="S37" s="135"/>
      <c r="T37" s="138"/>
    </row>
    <row r="38" spans="1:20" ht="15.75" thickBot="1" x14ac:dyDescent="0.3">
      <c r="A38" s="179"/>
      <c r="B38" s="170"/>
      <c r="C38" s="176"/>
      <c r="D38" s="151"/>
      <c r="E38" s="154"/>
      <c r="F38" s="157"/>
      <c r="G38" s="127"/>
      <c r="H38" s="127"/>
      <c r="I38" s="56"/>
      <c r="J38" s="25"/>
      <c r="K38" s="26" t="s">
        <v>50</v>
      </c>
      <c r="L38" s="130"/>
      <c r="M38" s="133"/>
      <c r="N38" s="26"/>
      <c r="O38" s="34"/>
      <c r="P38" s="34"/>
      <c r="Q38" s="35"/>
      <c r="R38" s="35">
        <f t="shared" si="0"/>
        <v>0</v>
      </c>
      <c r="S38" s="136"/>
      <c r="T38" s="139"/>
    </row>
    <row r="39" spans="1:20" x14ac:dyDescent="0.25">
      <c r="A39" s="177"/>
      <c r="B39" s="167"/>
      <c r="C39" s="174" t="s">
        <v>43</v>
      </c>
      <c r="D39" s="149"/>
      <c r="E39" s="152"/>
      <c r="F39" s="155"/>
      <c r="G39" s="125"/>
      <c r="H39" s="125"/>
      <c r="I39" s="54"/>
      <c r="J39" s="58"/>
      <c r="K39" s="22" t="s">
        <v>50</v>
      </c>
      <c r="L39" s="128">
        <f>SUM(J39:J43)</f>
        <v>0</v>
      </c>
      <c r="M39" s="131">
        <f t="shared" ref="M39" si="5">L39*57.73</f>
        <v>0</v>
      </c>
      <c r="N39" s="22"/>
      <c r="O39" s="21"/>
      <c r="P39" s="21"/>
      <c r="Q39" s="29"/>
      <c r="R39" s="29">
        <f t="shared" si="0"/>
        <v>0</v>
      </c>
      <c r="S39" s="134">
        <f>SUM(R39:R43)</f>
        <v>0</v>
      </c>
      <c r="T39" s="137">
        <f>SUM(M39,S39)</f>
        <v>0</v>
      </c>
    </row>
    <row r="40" spans="1:20" x14ac:dyDescent="0.25">
      <c r="A40" s="178"/>
      <c r="B40" s="168"/>
      <c r="C40" s="175"/>
      <c r="D40" s="150"/>
      <c r="E40" s="153"/>
      <c r="F40" s="156"/>
      <c r="G40" s="126"/>
      <c r="H40" s="126"/>
      <c r="I40" s="51"/>
      <c r="J40" s="53"/>
      <c r="K40" s="30" t="s">
        <v>50</v>
      </c>
      <c r="L40" s="129"/>
      <c r="M40" s="132"/>
      <c r="N40" s="30"/>
      <c r="O40" s="31"/>
      <c r="P40" s="31"/>
      <c r="Q40" s="32"/>
      <c r="R40" s="32">
        <f t="shared" si="0"/>
        <v>0</v>
      </c>
      <c r="S40" s="135"/>
      <c r="T40" s="138"/>
    </row>
    <row r="41" spans="1:20" x14ac:dyDescent="0.25">
      <c r="A41" s="178"/>
      <c r="B41" s="168"/>
      <c r="C41" s="175"/>
      <c r="D41" s="150"/>
      <c r="E41" s="153"/>
      <c r="F41" s="156"/>
      <c r="G41" s="126"/>
      <c r="H41" s="126"/>
      <c r="I41" s="51"/>
      <c r="J41" s="53"/>
      <c r="K41" s="30" t="s">
        <v>50</v>
      </c>
      <c r="L41" s="129"/>
      <c r="M41" s="132"/>
      <c r="N41" s="30"/>
      <c r="O41" s="31"/>
      <c r="P41" s="31"/>
      <c r="Q41" s="32"/>
      <c r="R41" s="32">
        <f t="shared" si="0"/>
        <v>0</v>
      </c>
      <c r="S41" s="135"/>
      <c r="T41" s="138"/>
    </row>
    <row r="42" spans="1:20" x14ac:dyDescent="0.25">
      <c r="A42" s="178"/>
      <c r="B42" s="168"/>
      <c r="C42" s="175"/>
      <c r="D42" s="150"/>
      <c r="E42" s="153"/>
      <c r="F42" s="156"/>
      <c r="G42" s="126"/>
      <c r="H42" s="126"/>
      <c r="I42" s="51"/>
      <c r="J42" s="53"/>
      <c r="K42" s="30" t="s">
        <v>50</v>
      </c>
      <c r="L42" s="129"/>
      <c r="M42" s="132"/>
      <c r="N42" s="30"/>
      <c r="O42" s="31"/>
      <c r="P42" s="31"/>
      <c r="Q42" s="32"/>
      <c r="R42" s="32">
        <f t="shared" si="0"/>
        <v>0</v>
      </c>
      <c r="S42" s="135"/>
      <c r="T42" s="138"/>
    </row>
    <row r="43" spans="1:20" ht="15.75" thickBot="1" x14ac:dyDescent="0.3">
      <c r="A43" s="179"/>
      <c r="B43" s="170"/>
      <c r="C43" s="176"/>
      <c r="D43" s="151"/>
      <c r="E43" s="154"/>
      <c r="F43" s="157"/>
      <c r="G43" s="127"/>
      <c r="H43" s="127"/>
      <c r="I43" s="56"/>
      <c r="J43" s="25"/>
      <c r="K43" s="26" t="s">
        <v>50</v>
      </c>
      <c r="L43" s="130"/>
      <c r="M43" s="133"/>
      <c r="N43" s="26"/>
      <c r="O43" s="34"/>
      <c r="P43" s="34"/>
      <c r="Q43" s="35"/>
      <c r="R43" s="35">
        <f t="shared" si="0"/>
        <v>0</v>
      </c>
      <c r="S43" s="136"/>
      <c r="T43" s="139"/>
    </row>
    <row r="44" spans="1:20" x14ac:dyDescent="0.25">
      <c r="A44" s="140"/>
      <c r="B44" s="167"/>
      <c r="C44" s="174" t="s">
        <v>43</v>
      </c>
      <c r="D44" s="149"/>
      <c r="E44" s="152"/>
      <c r="F44" s="155"/>
      <c r="G44" s="125"/>
      <c r="H44" s="125"/>
      <c r="I44" s="54"/>
      <c r="J44" s="58"/>
      <c r="K44" s="22" t="s">
        <v>50</v>
      </c>
      <c r="L44" s="128">
        <f>SUM(J44:J48)</f>
        <v>0</v>
      </c>
      <c r="M44" s="131">
        <f t="shared" ref="M44" si="6">L44*57.73</f>
        <v>0</v>
      </c>
      <c r="N44" s="22"/>
      <c r="O44" s="21"/>
      <c r="P44" s="21"/>
      <c r="Q44" s="29"/>
      <c r="R44" s="29">
        <f t="shared" si="0"/>
        <v>0</v>
      </c>
      <c r="S44" s="134">
        <f>SUM(R44:R48)</f>
        <v>0</v>
      </c>
      <c r="T44" s="137">
        <f>SUM(M44,S44)</f>
        <v>0</v>
      </c>
    </row>
    <row r="45" spans="1:20" x14ac:dyDescent="0.25">
      <c r="A45" s="141"/>
      <c r="B45" s="168"/>
      <c r="C45" s="175"/>
      <c r="D45" s="150"/>
      <c r="E45" s="153"/>
      <c r="F45" s="156"/>
      <c r="G45" s="126"/>
      <c r="H45" s="126"/>
      <c r="I45" s="51"/>
      <c r="J45" s="53"/>
      <c r="K45" s="30" t="s">
        <v>50</v>
      </c>
      <c r="L45" s="129"/>
      <c r="M45" s="132"/>
      <c r="N45" s="30"/>
      <c r="O45" s="31"/>
      <c r="P45" s="31"/>
      <c r="Q45" s="32"/>
      <c r="R45" s="32">
        <f t="shared" si="0"/>
        <v>0</v>
      </c>
      <c r="S45" s="135"/>
      <c r="T45" s="138"/>
    </row>
    <row r="46" spans="1:20" x14ac:dyDescent="0.25">
      <c r="A46" s="141"/>
      <c r="B46" s="168"/>
      <c r="C46" s="175"/>
      <c r="D46" s="150"/>
      <c r="E46" s="153"/>
      <c r="F46" s="156"/>
      <c r="G46" s="126"/>
      <c r="H46" s="126"/>
      <c r="I46" s="51"/>
      <c r="J46" s="53"/>
      <c r="K46" s="30" t="s">
        <v>50</v>
      </c>
      <c r="L46" s="129"/>
      <c r="M46" s="132"/>
      <c r="N46" s="30"/>
      <c r="O46" s="31"/>
      <c r="P46" s="31"/>
      <c r="Q46" s="32"/>
      <c r="R46" s="32">
        <f t="shared" si="0"/>
        <v>0</v>
      </c>
      <c r="S46" s="135"/>
      <c r="T46" s="138"/>
    </row>
    <row r="47" spans="1:20" x14ac:dyDescent="0.25">
      <c r="A47" s="141"/>
      <c r="B47" s="168"/>
      <c r="C47" s="175"/>
      <c r="D47" s="150"/>
      <c r="E47" s="153"/>
      <c r="F47" s="156"/>
      <c r="G47" s="126"/>
      <c r="H47" s="126"/>
      <c r="I47" s="51"/>
      <c r="J47" s="53"/>
      <c r="K47" s="30" t="s">
        <v>50</v>
      </c>
      <c r="L47" s="129"/>
      <c r="M47" s="132"/>
      <c r="N47" s="30"/>
      <c r="O47" s="31"/>
      <c r="P47" s="31"/>
      <c r="Q47" s="32"/>
      <c r="R47" s="32">
        <f t="shared" si="0"/>
        <v>0</v>
      </c>
      <c r="S47" s="135"/>
      <c r="T47" s="138"/>
    </row>
    <row r="48" spans="1:20" ht="15.75" thickBot="1" x14ac:dyDescent="0.3">
      <c r="A48" s="142"/>
      <c r="B48" s="170"/>
      <c r="C48" s="176"/>
      <c r="D48" s="151"/>
      <c r="E48" s="154"/>
      <c r="F48" s="157"/>
      <c r="G48" s="127"/>
      <c r="H48" s="127"/>
      <c r="I48" s="56"/>
      <c r="J48" s="25"/>
      <c r="K48" s="26" t="s">
        <v>50</v>
      </c>
      <c r="L48" s="130"/>
      <c r="M48" s="133"/>
      <c r="N48" s="26"/>
      <c r="O48" s="34"/>
      <c r="P48" s="34"/>
      <c r="Q48" s="35"/>
      <c r="R48" s="35">
        <f t="shared" si="0"/>
        <v>0</v>
      </c>
      <c r="S48" s="136"/>
      <c r="T48" s="139"/>
    </row>
    <row r="49" spans="1:20" x14ac:dyDescent="0.25">
      <c r="A49" s="140"/>
      <c r="B49" s="167"/>
      <c r="C49" s="146" t="s">
        <v>43</v>
      </c>
      <c r="D49" s="149"/>
      <c r="E49" s="152"/>
      <c r="F49" s="155"/>
      <c r="G49" s="125"/>
      <c r="H49" s="125"/>
      <c r="I49" s="54"/>
      <c r="J49" s="58"/>
      <c r="K49" s="22" t="s">
        <v>50</v>
      </c>
      <c r="L49" s="128">
        <f>SUM(J49:J53)</f>
        <v>0</v>
      </c>
      <c r="M49" s="131">
        <f t="shared" ref="M49" si="7">L49*57.73</f>
        <v>0</v>
      </c>
      <c r="N49" s="22"/>
      <c r="O49" s="21"/>
      <c r="P49" s="21"/>
      <c r="Q49" s="29"/>
      <c r="R49" s="29">
        <f t="shared" si="0"/>
        <v>0</v>
      </c>
      <c r="S49" s="134">
        <f>SUM(R49:R53)</f>
        <v>0</v>
      </c>
      <c r="T49" s="137">
        <f>SUM(M49,S49)</f>
        <v>0</v>
      </c>
    </row>
    <row r="50" spans="1:20" x14ac:dyDescent="0.25">
      <c r="A50" s="141"/>
      <c r="B50" s="168"/>
      <c r="C50" s="147"/>
      <c r="D50" s="150"/>
      <c r="E50" s="153"/>
      <c r="F50" s="156"/>
      <c r="G50" s="126"/>
      <c r="H50" s="126"/>
      <c r="I50" s="51"/>
      <c r="J50" s="53"/>
      <c r="K50" s="30" t="s">
        <v>50</v>
      </c>
      <c r="L50" s="129"/>
      <c r="M50" s="132"/>
      <c r="N50" s="30"/>
      <c r="O50" s="31"/>
      <c r="P50" s="31"/>
      <c r="Q50" s="32"/>
      <c r="R50" s="32">
        <f t="shared" si="0"/>
        <v>0</v>
      </c>
      <c r="S50" s="135"/>
      <c r="T50" s="138"/>
    </row>
    <row r="51" spans="1:20" x14ac:dyDescent="0.25">
      <c r="A51" s="141"/>
      <c r="B51" s="168"/>
      <c r="C51" s="147"/>
      <c r="D51" s="150"/>
      <c r="E51" s="153"/>
      <c r="F51" s="156"/>
      <c r="G51" s="126"/>
      <c r="H51" s="126"/>
      <c r="I51" s="51"/>
      <c r="J51" s="53"/>
      <c r="K51" s="30" t="s">
        <v>50</v>
      </c>
      <c r="L51" s="129"/>
      <c r="M51" s="132"/>
      <c r="N51" s="30"/>
      <c r="O51" s="31"/>
      <c r="P51" s="31"/>
      <c r="Q51" s="32"/>
      <c r="R51" s="32">
        <f t="shared" si="0"/>
        <v>0</v>
      </c>
      <c r="S51" s="135"/>
      <c r="T51" s="138"/>
    </row>
    <row r="52" spans="1:20" x14ac:dyDescent="0.25">
      <c r="A52" s="141"/>
      <c r="B52" s="168"/>
      <c r="C52" s="147"/>
      <c r="D52" s="150"/>
      <c r="E52" s="153"/>
      <c r="F52" s="156"/>
      <c r="G52" s="126"/>
      <c r="H52" s="126"/>
      <c r="I52" s="51"/>
      <c r="J52" s="53"/>
      <c r="K52" s="30" t="s">
        <v>50</v>
      </c>
      <c r="L52" s="129"/>
      <c r="M52" s="132"/>
      <c r="N52" s="30"/>
      <c r="O52" s="31"/>
      <c r="P52" s="31"/>
      <c r="Q52" s="32"/>
      <c r="R52" s="32">
        <f t="shared" si="0"/>
        <v>0</v>
      </c>
      <c r="S52" s="135"/>
      <c r="T52" s="138"/>
    </row>
    <row r="53" spans="1:20" ht="15.75" thickBot="1" x14ac:dyDescent="0.3">
      <c r="A53" s="142"/>
      <c r="B53" s="170"/>
      <c r="C53" s="148"/>
      <c r="D53" s="151"/>
      <c r="E53" s="154"/>
      <c r="F53" s="157"/>
      <c r="G53" s="127"/>
      <c r="H53" s="127"/>
      <c r="I53" s="56"/>
      <c r="J53" s="25"/>
      <c r="K53" s="26" t="s">
        <v>50</v>
      </c>
      <c r="L53" s="130"/>
      <c r="M53" s="133"/>
      <c r="N53" s="26"/>
      <c r="O53" s="34"/>
      <c r="P53" s="34"/>
      <c r="Q53" s="35"/>
      <c r="R53" s="35">
        <f t="shared" si="0"/>
        <v>0</v>
      </c>
      <c r="S53" s="136"/>
      <c r="T53" s="139"/>
    </row>
    <row r="54" spans="1:20" x14ac:dyDescent="0.25">
      <c r="A54" s="140"/>
      <c r="B54" s="167"/>
      <c r="C54" s="146" t="s">
        <v>43</v>
      </c>
      <c r="D54" s="149"/>
      <c r="E54" s="152"/>
      <c r="F54" s="155"/>
      <c r="G54" s="125"/>
      <c r="H54" s="125"/>
      <c r="I54" s="54"/>
      <c r="J54" s="58"/>
      <c r="K54" s="22" t="s">
        <v>50</v>
      </c>
      <c r="L54" s="128">
        <f>SUM(J54:J58)</f>
        <v>0</v>
      </c>
      <c r="M54" s="131">
        <f t="shared" ref="M54" si="8">L54*57.73</f>
        <v>0</v>
      </c>
      <c r="N54" s="22"/>
      <c r="O54" s="21"/>
      <c r="P54" s="21"/>
      <c r="Q54" s="29"/>
      <c r="R54" s="29">
        <f t="shared" si="0"/>
        <v>0</v>
      </c>
      <c r="S54" s="134">
        <f>SUM(R54:R58)</f>
        <v>0</v>
      </c>
      <c r="T54" s="137">
        <f>SUM(M54,S54)</f>
        <v>0</v>
      </c>
    </row>
    <row r="55" spans="1:20" x14ac:dyDescent="0.25">
      <c r="A55" s="141"/>
      <c r="B55" s="168"/>
      <c r="C55" s="147"/>
      <c r="D55" s="150"/>
      <c r="E55" s="153"/>
      <c r="F55" s="156"/>
      <c r="G55" s="126"/>
      <c r="H55" s="126"/>
      <c r="I55" s="51"/>
      <c r="J55" s="53"/>
      <c r="K55" s="30" t="s">
        <v>50</v>
      </c>
      <c r="L55" s="129"/>
      <c r="M55" s="132"/>
      <c r="N55" s="30"/>
      <c r="O55" s="31"/>
      <c r="P55" s="31"/>
      <c r="Q55" s="32"/>
      <c r="R55" s="32">
        <f t="shared" si="0"/>
        <v>0</v>
      </c>
      <c r="S55" s="135"/>
      <c r="T55" s="138"/>
    </row>
    <row r="56" spans="1:20" x14ac:dyDescent="0.25">
      <c r="A56" s="141"/>
      <c r="B56" s="168"/>
      <c r="C56" s="147"/>
      <c r="D56" s="150"/>
      <c r="E56" s="153"/>
      <c r="F56" s="156"/>
      <c r="G56" s="126"/>
      <c r="H56" s="126"/>
      <c r="I56" s="51"/>
      <c r="J56" s="53"/>
      <c r="K56" s="30" t="s">
        <v>50</v>
      </c>
      <c r="L56" s="129"/>
      <c r="M56" s="132"/>
      <c r="N56" s="30"/>
      <c r="O56" s="31"/>
      <c r="P56" s="31"/>
      <c r="Q56" s="32"/>
      <c r="R56" s="32">
        <f t="shared" si="0"/>
        <v>0</v>
      </c>
      <c r="S56" s="135"/>
      <c r="T56" s="138"/>
    </row>
    <row r="57" spans="1:20" x14ac:dyDescent="0.25">
      <c r="A57" s="141"/>
      <c r="B57" s="168"/>
      <c r="C57" s="147"/>
      <c r="D57" s="150"/>
      <c r="E57" s="153"/>
      <c r="F57" s="156"/>
      <c r="G57" s="126"/>
      <c r="H57" s="126"/>
      <c r="I57" s="51"/>
      <c r="J57" s="53"/>
      <c r="K57" s="30" t="s">
        <v>50</v>
      </c>
      <c r="L57" s="129"/>
      <c r="M57" s="132"/>
      <c r="N57" s="30"/>
      <c r="O57" s="31"/>
      <c r="P57" s="31"/>
      <c r="Q57" s="32"/>
      <c r="R57" s="32">
        <f t="shared" si="0"/>
        <v>0</v>
      </c>
      <c r="S57" s="135"/>
      <c r="T57" s="138"/>
    </row>
    <row r="58" spans="1:20" ht="15.75" thickBot="1" x14ac:dyDescent="0.3">
      <c r="A58" s="142"/>
      <c r="B58" s="170"/>
      <c r="C58" s="148"/>
      <c r="D58" s="151"/>
      <c r="E58" s="154"/>
      <c r="F58" s="157"/>
      <c r="G58" s="127"/>
      <c r="H58" s="127"/>
      <c r="I58" s="56"/>
      <c r="J58" s="25"/>
      <c r="K58" s="26" t="s">
        <v>50</v>
      </c>
      <c r="L58" s="130"/>
      <c r="M58" s="133"/>
      <c r="N58" s="26"/>
      <c r="O58" s="34"/>
      <c r="P58" s="34"/>
      <c r="Q58" s="35"/>
      <c r="R58" s="35">
        <f t="shared" si="0"/>
        <v>0</v>
      </c>
      <c r="S58" s="136"/>
      <c r="T58" s="139"/>
    </row>
    <row r="59" spans="1:20" x14ac:dyDescent="0.25">
      <c r="A59" s="140"/>
      <c r="B59" s="167"/>
      <c r="C59" s="146" t="s">
        <v>43</v>
      </c>
      <c r="D59" s="149"/>
      <c r="E59" s="152"/>
      <c r="F59" s="155"/>
      <c r="G59" s="125"/>
      <c r="H59" s="125"/>
      <c r="I59" s="54"/>
      <c r="J59" s="58"/>
      <c r="K59" s="22" t="s">
        <v>50</v>
      </c>
      <c r="L59" s="128">
        <f>SUM(J59:J63)</f>
        <v>0</v>
      </c>
      <c r="M59" s="131">
        <f t="shared" ref="M59" si="9">L59*57.73</f>
        <v>0</v>
      </c>
      <c r="N59" s="22"/>
      <c r="O59" s="21"/>
      <c r="P59" s="21"/>
      <c r="Q59" s="29"/>
      <c r="R59" s="29">
        <f t="shared" si="0"/>
        <v>0</v>
      </c>
      <c r="S59" s="134">
        <f>SUM(R59:R63)</f>
        <v>0</v>
      </c>
      <c r="T59" s="137">
        <f>SUM(M59,S59)</f>
        <v>0</v>
      </c>
    </row>
    <row r="60" spans="1:20" x14ac:dyDescent="0.25">
      <c r="A60" s="141"/>
      <c r="B60" s="168"/>
      <c r="C60" s="147"/>
      <c r="D60" s="150"/>
      <c r="E60" s="153"/>
      <c r="F60" s="156"/>
      <c r="G60" s="126"/>
      <c r="H60" s="126"/>
      <c r="I60" s="51"/>
      <c r="J60" s="53"/>
      <c r="K60" s="30" t="s">
        <v>50</v>
      </c>
      <c r="L60" s="129"/>
      <c r="M60" s="132"/>
      <c r="N60" s="30"/>
      <c r="O60" s="31"/>
      <c r="P60" s="31"/>
      <c r="Q60" s="32"/>
      <c r="R60" s="32">
        <f t="shared" si="0"/>
        <v>0</v>
      </c>
      <c r="S60" s="135"/>
      <c r="T60" s="138"/>
    </row>
    <row r="61" spans="1:20" x14ac:dyDescent="0.25">
      <c r="A61" s="141"/>
      <c r="B61" s="168"/>
      <c r="C61" s="147"/>
      <c r="D61" s="150"/>
      <c r="E61" s="153"/>
      <c r="F61" s="156"/>
      <c r="G61" s="126"/>
      <c r="H61" s="126"/>
      <c r="I61" s="51"/>
      <c r="J61" s="53"/>
      <c r="K61" s="30" t="s">
        <v>50</v>
      </c>
      <c r="L61" s="129"/>
      <c r="M61" s="132"/>
      <c r="N61" s="30"/>
      <c r="O61" s="31"/>
      <c r="P61" s="31"/>
      <c r="Q61" s="32"/>
      <c r="R61" s="32">
        <f t="shared" si="0"/>
        <v>0</v>
      </c>
      <c r="S61" s="135"/>
      <c r="T61" s="138"/>
    </row>
    <row r="62" spans="1:20" x14ac:dyDescent="0.25">
      <c r="A62" s="141"/>
      <c r="B62" s="168"/>
      <c r="C62" s="147"/>
      <c r="D62" s="150"/>
      <c r="E62" s="153"/>
      <c r="F62" s="156"/>
      <c r="G62" s="126"/>
      <c r="H62" s="126"/>
      <c r="I62" s="51"/>
      <c r="J62" s="53"/>
      <c r="K62" s="30" t="s">
        <v>50</v>
      </c>
      <c r="L62" s="129"/>
      <c r="M62" s="132"/>
      <c r="N62" s="30"/>
      <c r="O62" s="31"/>
      <c r="P62" s="31"/>
      <c r="Q62" s="32"/>
      <c r="R62" s="32">
        <f t="shared" si="0"/>
        <v>0</v>
      </c>
      <c r="S62" s="135"/>
      <c r="T62" s="138"/>
    </row>
    <row r="63" spans="1:20" ht="15.75" thickBot="1" x14ac:dyDescent="0.3">
      <c r="A63" s="142"/>
      <c r="B63" s="170"/>
      <c r="C63" s="148"/>
      <c r="D63" s="151"/>
      <c r="E63" s="154"/>
      <c r="F63" s="157"/>
      <c r="G63" s="127"/>
      <c r="H63" s="127"/>
      <c r="I63" s="56"/>
      <c r="J63" s="25"/>
      <c r="K63" s="26" t="s">
        <v>50</v>
      </c>
      <c r="L63" s="130"/>
      <c r="M63" s="133"/>
      <c r="N63" s="26"/>
      <c r="O63" s="34"/>
      <c r="P63" s="34"/>
      <c r="Q63" s="35"/>
      <c r="R63" s="35">
        <f t="shared" si="0"/>
        <v>0</v>
      </c>
      <c r="S63" s="136"/>
      <c r="T63" s="139"/>
    </row>
    <row r="64" spans="1:20" x14ac:dyDescent="0.25">
      <c r="A64" s="140"/>
      <c r="B64" s="167"/>
      <c r="C64" s="146" t="s">
        <v>43</v>
      </c>
      <c r="D64" s="149"/>
      <c r="E64" s="152"/>
      <c r="F64" s="155"/>
      <c r="G64" s="125"/>
      <c r="H64" s="125"/>
      <c r="I64" s="54"/>
      <c r="J64" s="58"/>
      <c r="K64" s="22" t="s">
        <v>50</v>
      </c>
      <c r="L64" s="128">
        <f>SUM(J64:J68)</f>
        <v>0</v>
      </c>
      <c r="M64" s="131">
        <f t="shared" ref="M64" si="10">L64*57.73</f>
        <v>0</v>
      </c>
      <c r="N64" s="22"/>
      <c r="O64" s="21"/>
      <c r="P64" s="21"/>
      <c r="Q64" s="29"/>
      <c r="R64" s="29">
        <f t="shared" si="0"/>
        <v>0</v>
      </c>
      <c r="S64" s="134">
        <f>SUM(R64:R68)</f>
        <v>0</v>
      </c>
      <c r="T64" s="137">
        <f>SUM(M64,S64)</f>
        <v>0</v>
      </c>
    </row>
    <row r="65" spans="1:20" x14ac:dyDescent="0.25">
      <c r="A65" s="141"/>
      <c r="B65" s="168"/>
      <c r="C65" s="147"/>
      <c r="D65" s="150"/>
      <c r="E65" s="153"/>
      <c r="F65" s="156"/>
      <c r="G65" s="126"/>
      <c r="H65" s="126"/>
      <c r="I65" s="51"/>
      <c r="J65" s="53"/>
      <c r="K65" s="30" t="s">
        <v>50</v>
      </c>
      <c r="L65" s="129"/>
      <c r="M65" s="132"/>
      <c r="N65" s="30"/>
      <c r="O65" s="31"/>
      <c r="P65" s="31"/>
      <c r="Q65" s="32"/>
      <c r="R65" s="32">
        <f t="shared" si="0"/>
        <v>0</v>
      </c>
      <c r="S65" s="135"/>
      <c r="T65" s="138"/>
    </row>
    <row r="66" spans="1:20" x14ac:dyDescent="0.25">
      <c r="A66" s="141"/>
      <c r="B66" s="168"/>
      <c r="C66" s="147"/>
      <c r="D66" s="150"/>
      <c r="E66" s="153"/>
      <c r="F66" s="156"/>
      <c r="G66" s="126"/>
      <c r="H66" s="126"/>
      <c r="I66" s="51"/>
      <c r="J66" s="53"/>
      <c r="K66" s="30" t="s">
        <v>50</v>
      </c>
      <c r="L66" s="129"/>
      <c r="M66" s="132"/>
      <c r="N66" s="30"/>
      <c r="O66" s="31"/>
      <c r="P66" s="31"/>
      <c r="Q66" s="32"/>
      <c r="R66" s="32">
        <f t="shared" si="0"/>
        <v>0</v>
      </c>
      <c r="S66" s="135"/>
      <c r="T66" s="138"/>
    </row>
    <row r="67" spans="1:20" x14ac:dyDescent="0.25">
      <c r="A67" s="141"/>
      <c r="B67" s="168"/>
      <c r="C67" s="147"/>
      <c r="D67" s="150"/>
      <c r="E67" s="153"/>
      <c r="F67" s="156"/>
      <c r="G67" s="126"/>
      <c r="H67" s="126"/>
      <c r="I67" s="51"/>
      <c r="J67" s="53"/>
      <c r="K67" s="30" t="s">
        <v>50</v>
      </c>
      <c r="L67" s="129"/>
      <c r="M67" s="132"/>
      <c r="N67" s="30"/>
      <c r="O67" s="31"/>
      <c r="P67" s="31"/>
      <c r="Q67" s="32"/>
      <c r="R67" s="32">
        <f t="shared" si="0"/>
        <v>0</v>
      </c>
      <c r="S67" s="135"/>
      <c r="T67" s="138"/>
    </row>
    <row r="68" spans="1:20" ht="15.75" thickBot="1" x14ac:dyDescent="0.3">
      <c r="A68" s="142"/>
      <c r="B68" s="170"/>
      <c r="C68" s="148"/>
      <c r="D68" s="151"/>
      <c r="E68" s="154"/>
      <c r="F68" s="157"/>
      <c r="G68" s="127"/>
      <c r="H68" s="127"/>
      <c r="I68" s="56"/>
      <c r="J68" s="25"/>
      <c r="K68" s="26" t="s">
        <v>50</v>
      </c>
      <c r="L68" s="130"/>
      <c r="M68" s="133"/>
      <c r="N68" s="26"/>
      <c r="O68" s="34"/>
      <c r="P68" s="34"/>
      <c r="Q68" s="35"/>
      <c r="R68" s="35">
        <f t="shared" si="0"/>
        <v>0</v>
      </c>
      <c r="S68" s="136"/>
      <c r="T68" s="139"/>
    </row>
    <row r="69" spans="1:20" x14ac:dyDescent="0.25">
      <c r="A69" s="140"/>
      <c r="B69" s="167"/>
      <c r="C69" s="146" t="s">
        <v>43</v>
      </c>
      <c r="D69" s="149"/>
      <c r="E69" s="152"/>
      <c r="F69" s="155"/>
      <c r="G69" s="125"/>
      <c r="H69" s="125"/>
      <c r="I69" s="54"/>
      <c r="J69" s="58"/>
      <c r="K69" s="22" t="s">
        <v>50</v>
      </c>
      <c r="L69" s="128">
        <f>SUM(J69:J73)</f>
        <v>0</v>
      </c>
      <c r="M69" s="131">
        <f t="shared" ref="M69" si="11">L69*57.73</f>
        <v>0</v>
      </c>
      <c r="N69" s="22"/>
      <c r="O69" s="21"/>
      <c r="P69" s="21"/>
      <c r="Q69" s="29"/>
      <c r="R69" s="29">
        <f t="shared" si="0"/>
        <v>0</v>
      </c>
      <c r="S69" s="134">
        <f>SUM(R69:R73)</f>
        <v>0</v>
      </c>
      <c r="T69" s="137">
        <f>SUM(M69,S69)</f>
        <v>0</v>
      </c>
    </row>
    <row r="70" spans="1:20" x14ac:dyDescent="0.25">
      <c r="A70" s="141"/>
      <c r="B70" s="168"/>
      <c r="C70" s="147"/>
      <c r="D70" s="150"/>
      <c r="E70" s="153"/>
      <c r="F70" s="156"/>
      <c r="G70" s="126"/>
      <c r="H70" s="126"/>
      <c r="I70" s="51"/>
      <c r="J70" s="53"/>
      <c r="K70" s="30" t="s">
        <v>50</v>
      </c>
      <c r="L70" s="129"/>
      <c r="M70" s="132"/>
      <c r="N70" s="30"/>
      <c r="O70" s="31"/>
      <c r="P70" s="31"/>
      <c r="Q70" s="32"/>
      <c r="R70" s="32">
        <f t="shared" si="0"/>
        <v>0</v>
      </c>
      <c r="S70" s="135"/>
      <c r="T70" s="138"/>
    </row>
    <row r="71" spans="1:20" x14ac:dyDescent="0.25">
      <c r="A71" s="141"/>
      <c r="B71" s="168"/>
      <c r="C71" s="147"/>
      <c r="D71" s="150"/>
      <c r="E71" s="153"/>
      <c r="F71" s="156"/>
      <c r="G71" s="126"/>
      <c r="H71" s="126"/>
      <c r="I71" s="51"/>
      <c r="J71" s="53"/>
      <c r="K71" s="30" t="s">
        <v>50</v>
      </c>
      <c r="L71" s="129"/>
      <c r="M71" s="132"/>
      <c r="N71" s="30"/>
      <c r="O71" s="31"/>
      <c r="P71" s="31"/>
      <c r="Q71" s="32"/>
      <c r="R71" s="32">
        <f t="shared" si="0"/>
        <v>0</v>
      </c>
      <c r="S71" s="135"/>
      <c r="T71" s="138"/>
    </row>
    <row r="72" spans="1:20" x14ac:dyDescent="0.25">
      <c r="A72" s="141"/>
      <c r="B72" s="168"/>
      <c r="C72" s="147"/>
      <c r="D72" s="150"/>
      <c r="E72" s="153"/>
      <c r="F72" s="156"/>
      <c r="G72" s="126"/>
      <c r="H72" s="126"/>
      <c r="I72" s="51"/>
      <c r="J72" s="53"/>
      <c r="K72" s="30" t="s">
        <v>50</v>
      </c>
      <c r="L72" s="129"/>
      <c r="M72" s="132"/>
      <c r="N72" s="30"/>
      <c r="O72" s="31"/>
      <c r="P72" s="31"/>
      <c r="Q72" s="32"/>
      <c r="R72" s="32">
        <f t="shared" si="0"/>
        <v>0</v>
      </c>
      <c r="S72" s="135"/>
      <c r="T72" s="138"/>
    </row>
    <row r="73" spans="1:20" ht="15.75" thickBot="1" x14ac:dyDescent="0.3">
      <c r="A73" s="142"/>
      <c r="B73" s="170"/>
      <c r="C73" s="148"/>
      <c r="D73" s="151"/>
      <c r="E73" s="154"/>
      <c r="F73" s="157"/>
      <c r="G73" s="127"/>
      <c r="H73" s="127"/>
      <c r="I73" s="56"/>
      <c r="J73" s="25"/>
      <c r="K73" s="26" t="s">
        <v>50</v>
      </c>
      <c r="L73" s="130"/>
      <c r="M73" s="133"/>
      <c r="N73" s="26"/>
      <c r="O73" s="34"/>
      <c r="P73" s="34"/>
      <c r="Q73" s="35"/>
      <c r="R73" s="35">
        <f t="shared" si="0"/>
        <v>0</v>
      </c>
      <c r="S73" s="136"/>
      <c r="T73" s="139"/>
    </row>
    <row r="74" spans="1:20" x14ac:dyDescent="0.25">
      <c r="A74" s="140"/>
      <c r="B74" s="167"/>
      <c r="C74" s="146" t="s">
        <v>43</v>
      </c>
      <c r="D74" s="149"/>
      <c r="E74" s="152"/>
      <c r="F74" s="155"/>
      <c r="G74" s="125"/>
      <c r="H74" s="125"/>
      <c r="I74" s="54"/>
      <c r="J74" s="58"/>
      <c r="K74" s="22" t="s">
        <v>50</v>
      </c>
      <c r="L74" s="128">
        <f>SUM(J74:J78)</f>
        <v>0</v>
      </c>
      <c r="M74" s="131">
        <f t="shared" ref="M74:M129" si="12">L74*57.73</f>
        <v>0</v>
      </c>
      <c r="N74" s="22"/>
      <c r="O74" s="21"/>
      <c r="P74" s="21"/>
      <c r="Q74" s="29"/>
      <c r="R74" s="29">
        <f t="shared" ref="R74:R137" si="13">O74*Q74</f>
        <v>0</v>
      </c>
      <c r="S74" s="134">
        <f>SUM(R74:R78)</f>
        <v>0</v>
      </c>
      <c r="T74" s="137">
        <f>SUM(M74,S74)</f>
        <v>0</v>
      </c>
    </row>
    <row r="75" spans="1:20" x14ac:dyDescent="0.25">
      <c r="A75" s="141"/>
      <c r="B75" s="168"/>
      <c r="C75" s="147"/>
      <c r="D75" s="150"/>
      <c r="E75" s="153"/>
      <c r="F75" s="156"/>
      <c r="G75" s="126"/>
      <c r="H75" s="126"/>
      <c r="I75" s="51"/>
      <c r="J75" s="53"/>
      <c r="K75" s="30" t="s">
        <v>50</v>
      </c>
      <c r="L75" s="129"/>
      <c r="M75" s="132"/>
      <c r="N75" s="30"/>
      <c r="O75" s="31"/>
      <c r="P75" s="31"/>
      <c r="Q75" s="32"/>
      <c r="R75" s="32">
        <f t="shared" si="13"/>
        <v>0</v>
      </c>
      <c r="S75" s="135"/>
      <c r="T75" s="138"/>
    </row>
    <row r="76" spans="1:20" x14ac:dyDescent="0.25">
      <c r="A76" s="141"/>
      <c r="B76" s="168"/>
      <c r="C76" s="147"/>
      <c r="D76" s="150"/>
      <c r="E76" s="153"/>
      <c r="F76" s="156"/>
      <c r="G76" s="126"/>
      <c r="H76" s="126"/>
      <c r="I76" s="51"/>
      <c r="J76" s="53"/>
      <c r="K76" s="30" t="s">
        <v>50</v>
      </c>
      <c r="L76" s="129"/>
      <c r="M76" s="132"/>
      <c r="N76" s="30"/>
      <c r="O76" s="31"/>
      <c r="P76" s="31"/>
      <c r="Q76" s="32"/>
      <c r="R76" s="32">
        <f t="shared" si="13"/>
        <v>0</v>
      </c>
      <c r="S76" s="135"/>
      <c r="T76" s="138"/>
    </row>
    <row r="77" spans="1:20" x14ac:dyDescent="0.25">
      <c r="A77" s="141"/>
      <c r="B77" s="168"/>
      <c r="C77" s="147"/>
      <c r="D77" s="150"/>
      <c r="E77" s="153"/>
      <c r="F77" s="156"/>
      <c r="G77" s="126"/>
      <c r="H77" s="126"/>
      <c r="I77" s="51"/>
      <c r="J77" s="53"/>
      <c r="K77" s="30" t="s">
        <v>50</v>
      </c>
      <c r="L77" s="129"/>
      <c r="M77" s="132"/>
      <c r="N77" s="30"/>
      <c r="O77" s="31"/>
      <c r="P77" s="31"/>
      <c r="Q77" s="32"/>
      <c r="R77" s="32">
        <f t="shared" si="13"/>
        <v>0</v>
      </c>
      <c r="S77" s="135"/>
      <c r="T77" s="138"/>
    </row>
    <row r="78" spans="1:20" ht="15.75" thickBot="1" x14ac:dyDescent="0.3">
      <c r="A78" s="142"/>
      <c r="B78" s="170"/>
      <c r="C78" s="148"/>
      <c r="D78" s="151"/>
      <c r="E78" s="154"/>
      <c r="F78" s="157"/>
      <c r="G78" s="127"/>
      <c r="H78" s="127"/>
      <c r="I78" s="56"/>
      <c r="J78" s="25"/>
      <c r="K78" s="26" t="s">
        <v>50</v>
      </c>
      <c r="L78" s="130"/>
      <c r="M78" s="133"/>
      <c r="N78" s="26"/>
      <c r="O78" s="34"/>
      <c r="P78" s="34"/>
      <c r="Q78" s="35"/>
      <c r="R78" s="35">
        <f t="shared" si="13"/>
        <v>0</v>
      </c>
      <c r="S78" s="136"/>
      <c r="T78" s="139"/>
    </row>
    <row r="79" spans="1:20" x14ac:dyDescent="0.25">
      <c r="A79" s="140"/>
      <c r="B79" s="167"/>
      <c r="C79" s="146" t="s">
        <v>43</v>
      </c>
      <c r="D79" s="149"/>
      <c r="E79" s="152"/>
      <c r="F79" s="155"/>
      <c r="G79" s="125"/>
      <c r="H79" s="125"/>
      <c r="I79" s="54"/>
      <c r="J79" s="58"/>
      <c r="K79" s="22" t="s">
        <v>50</v>
      </c>
      <c r="L79" s="128">
        <f>SUM(J79:J83)</f>
        <v>0</v>
      </c>
      <c r="M79" s="131">
        <f t="shared" ref="M79:M134" si="14">L79*57.73</f>
        <v>0</v>
      </c>
      <c r="N79" s="22"/>
      <c r="O79" s="21"/>
      <c r="P79" s="21"/>
      <c r="Q79" s="29"/>
      <c r="R79" s="29">
        <f t="shared" si="13"/>
        <v>0</v>
      </c>
      <c r="S79" s="134">
        <f>SUM(R79:R83)</f>
        <v>0</v>
      </c>
      <c r="T79" s="137">
        <f>SUM(M79,S79)</f>
        <v>0</v>
      </c>
    </row>
    <row r="80" spans="1:20" x14ac:dyDescent="0.25">
      <c r="A80" s="141"/>
      <c r="B80" s="168"/>
      <c r="C80" s="147"/>
      <c r="D80" s="150"/>
      <c r="E80" s="153"/>
      <c r="F80" s="156"/>
      <c r="G80" s="126"/>
      <c r="H80" s="126"/>
      <c r="I80" s="51"/>
      <c r="J80" s="53"/>
      <c r="K80" s="30" t="s">
        <v>50</v>
      </c>
      <c r="L80" s="129"/>
      <c r="M80" s="132"/>
      <c r="N80" s="30"/>
      <c r="O80" s="31"/>
      <c r="P80" s="31"/>
      <c r="Q80" s="32"/>
      <c r="R80" s="32">
        <f t="shared" si="13"/>
        <v>0</v>
      </c>
      <c r="S80" s="135"/>
      <c r="T80" s="138"/>
    </row>
    <row r="81" spans="1:20" x14ac:dyDescent="0.25">
      <c r="A81" s="141"/>
      <c r="B81" s="168"/>
      <c r="C81" s="147"/>
      <c r="D81" s="150"/>
      <c r="E81" s="153"/>
      <c r="F81" s="156"/>
      <c r="G81" s="126"/>
      <c r="H81" s="126"/>
      <c r="I81" s="51"/>
      <c r="J81" s="53"/>
      <c r="K81" s="30" t="s">
        <v>50</v>
      </c>
      <c r="L81" s="129"/>
      <c r="M81" s="132"/>
      <c r="N81" s="30"/>
      <c r="O81" s="31"/>
      <c r="P81" s="31"/>
      <c r="Q81" s="32"/>
      <c r="R81" s="32">
        <f t="shared" si="13"/>
        <v>0</v>
      </c>
      <c r="S81" s="135"/>
      <c r="T81" s="138"/>
    </row>
    <row r="82" spans="1:20" x14ac:dyDescent="0.25">
      <c r="A82" s="141"/>
      <c r="B82" s="168"/>
      <c r="C82" s="147"/>
      <c r="D82" s="150"/>
      <c r="E82" s="153"/>
      <c r="F82" s="156"/>
      <c r="G82" s="126"/>
      <c r="H82" s="126"/>
      <c r="I82" s="51"/>
      <c r="J82" s="53"/>
      <c r="K82" s="30" t="s">
        <v>50</v>
      </c>
      <c r="L82" s="129"/>
      <c r="M82" s="132"/>
      <c r="N82" s="30"/>
      <c r="O82" s="31"/>
      <c r="P82" s="31"/>
      <c r="Q82" s="32"/>
      <c r="R82" s="32">
        <f t="shared" si="13"/>
        <v>0</v>
      </c>
      <c r="S82" s="135"/>
      <c r="T82" s="138"/>
    </row>
    <row r="83" spans="1:20" ht="15.75" thickBot="1" x14ac:dyDescent="0.3">
      <c r="A83" s="142"/>
      <c r="B83" s="170"/>
      <c r="C83" s="148"/>
      <c r="D83" s="151"/>
      <c r="E83" s="154"/>
      <c r="F83" s="157"/>
      <c r="G83" s="127"/>
      <c r="H83" s="127"/>
      <c r="I83" s="56"/>
      <c r="J83" s="25"/>
      <c r="K83" s="26" t="s">
        <v>50</v>
      </c>
      <c r="L83" s="130"/>
      <c r="M83" s="133"/>
      <c r="N83" s="26"/>
      <c r="O83" s="34"/>
      <c r="P83" s="34"/>
      <c r="Q83" s="35"/>
      <c r="R83" s="35">
        <f t="shared" si="13"/>
        <v>0</v>
      </c>
      <c r="S83" s="136"/>
      <c r="T83" s="139"/>
    </row>
    <row r="84" spans="1:20" x14ac:dyDescent="0.25">
      <c r="A84" s="140"/>
      <c r="B84" s="167"/>
      <c r="C84" s="146" t="s">
        <v>43</v>
      </c>
      <c r="D84" s="149"/>
      <c r="E84" s="152"/>
      <c r="F84" s="155"/>
      <c r="G84" s="125"/>
      <c r="H84" s="125"/>
      <c r="I84" s="54"/>
      <c r="J84" s="58"/>
      <c r="K84" s="22" t="s">
        <v>50</v>
      </c>
      <c r="L84" s="128">
        <f>SUM(J84:J88)</f>
        <v>0</v>
      </c>
      <c r="M84" s="131">
        <f t="shared" ref="M84:M139" si="15">L84*57.73</f>
        <v>0</v>
      </c>
      <c r="N84" s="22"/>
      <c r="O84" s="21"/>
      <c r="P84" s="21"/>
      <c r="Q84" s="29"/>
      <c r="R84" s="29">
        <f t="shared" si="13"/>
        <v>0</v>
      </c>
      <c r="S84" s="134">
        <f>SUM(R84:R88)</f>
        <v>0</v>
      </c>
      <c r="T84" s="137">
        <f>SUM(M84,S84)</f>
        <v>0</v>
      </c>
    </row>
    <row r="85" spans="1:20" x14ac:dyDescent="0.25">
      <c r="A85" s="141"/>
      <c r="B85" s="168"/>
      <c r="C85" s="147"/>
      <c r="D85" s="150"/>
      <c r="E85" s="153"/>
      <c r="F85" s="156"/>
      <c r="G85" s="126"/>
      <c r="H85" s="126"/>
      <c r="I85" s="51"/>
      <c r="J85" s="53"/>
      <c r="K85" s="30" t="s">
        <v>50</v>
      </c>
      <c r="L85" s="129"/>
      <c r="M85" s="132"/>
      <c r="N85" s="30"/>
      <c r="O85" s="31"/>
      <c r="P85" s="31"/>
      <c r="Q85" s="32"/>
      <c r="R85" s="32">
        <f t="shared" si="13"/>
        <v>0</v>
      </c>
      <c r="S85" s="135"/>
      <c r="T85" s="138"/>
    </row>
    <row r="86" spans="1:20" x14ac:dyDescent="0.25">
      <c r="A86" s="141"/>
      <c r="B86" s="168"/>
      <c r="C86" s="147"/>
      <c r="D86" s="150"/>
      <c r="E86" s="153"/>
      <c r="F86" s="156"/>
      <c r="G86" s="126"/>
      <c r="H86" s="126"/>
      <c r="I86" s="51"/>
      <c r="J86" s="53"/>
      <c r="K86" s="30" t="s">
        <v>50</v>
      </c>
      <c r="L86" s="129"/>
      <c r="M86" s="132"/>
      <c r="N86" s="30"/>
      <c r="O86" s="31"/>
      <c r="P86" s="31"/>
      <c r="Q86" s="32"/>
      <c r="R86" s="32">
        <f t="shared" si="13"/>
        <v>0</v>
      </c>
      <c r="S86" s="135"/>
      <c r="T86" s="138"/>
    </row>
    <row r="87" spans="1:20" x14ac:dyDescent="0.25">
      <c r="A87" s="141"/>
      <c r="B87" s="168"/>
      <c r="C87" s="147"/>
      <c r="D87" s="150"/>
      <c r="E87" s="153"/>
      <c r="F87" s="156"/>
      <c r="G87" s="126"/>
      <c r="H87" s="126"/>
      <c r="I87" s="51"/>
      <c r="J87" s="53"/>
      <c r="K87" s="30" t="s">
        <v>50</v>
      </c>
      <c r="L87" s="129"/>
      <c r="M87" s="132"/>
      <c r="N87" s="30"/>
      <c r="O87" s="31"/>
      <c r="P87" s="31"/>
      <c r="Q87" s="32"/>
      <c r="R87" s="32">
        <f t="shared" si="13"/>
        <v>0</v>
      </c>
      <c r="S87" s="135"/>
      <c r="T87" s="138"/>
    </row>
    <row r="88" spans="1:20" ht="15.75" thickBot="1" x14ac:dyDescent="0.3">
      <c r="A88" s="158"/>
      <c r="B88" s="169"/>
      <c r="C88" s="160"/>
      <c r="D88" s="161"/>
      <c r="E88" s="153"/>
      <c r="F88" s="156"/>
      <c r="G88" s="126"/>
      <c r="H88" s="126"/>
      <c r="I88" s="59"/>
      <c r="J88" s="60"/>
      <c r="K88" s="33" t="s">
        <v>50</v>
      </c>
      <c r="L88" s="129"/>
      <c r="M88" s="133"/>
      <c r="N88" s="33"/>
      <c r="O88" s="27"/>
      <c r="P88" s="27"/>
      <c r="Q88" s="28"/>
      <c r="R88" s="28">
        <f t="shared" si="13"/>
        <v>0</v>
      </c>
      <c r="S88" s="135"/>
      <c r="T88" s="138"/>
    </row>
    <row r="89" spans="1:20" x14ac:dyDescent="0.25">
      <c r="A89" s="140"/>
      <c r="B89" s="167"/>
      <c r="C89" s="146" t="s">
        <v>43</v>
      </c>
      <c r="D89" s="149"/>
      <c r="E89" s="152"/>
      <c r="F89" s="155"/>
      <c r="G89" s="125"/>
      <c r="H89" s="125"/>
      <c r="I89" s="54"/>
      <c r="J89" s="58"/>
      <c r="K89" s="22" t="s">
        <v>50</v>
      </c>
      <c r="L89" s="128">
        <f>SUM(J89:J93)</f>
        <v>0</v>
      </c>
      <c r="M89" s="131">
        <f t="shared" ref="M89" si="16">L89*57.73</f>
        <v>0</v>
      </c>
      <c r="N89" s="22"/>
      <c r="O89" s="21"/>
      <c r="P89" s="21"/>
      <c r="Q89" s="29"/>
      <c r="R89" s="29">
        <f t="shared" si="13"/>
        <v>0</v>
      </c>
      <c r="S89" s="134">
        <f>SUM(R89:R93)</f>
        <v>0</v>
      </c>
      <c r="T89" s="137">
        <f>SUM(M89,S89)</f>
        <v>0</v>
      </c>
    </row>
    <row r="90" spans="1:20" x14ac:dyDescent="0.25">
      <c r="A90" s="141"/>
      <c r="B90" s="168"/>
      <c r="C90" s="147"/>
      <c r="D90" s="150"/>
      <c r="E90" s="153"/>
      <c r="F90" s="156"/>
      <c r="G90" s="126"/>
      <c r="H90" s="126"/>
      <c r="I90" s="51"/>
      <c r="J90" s="53"/>
      <c r="K90" s="30" t="s">
        <v>50</v>
      </c>
      <c r="L90" s="129"/>
      <c r="M90" s="132"/>
      <c r="N90" s="30"/>
      <c r="O90" s="31"/>
      <c r="P90" s="31"/>
      <c r="Q90" s="32"/>
      <c r="R90" s="32">
        <f t="shared" si="13"/>
        <v>0</v>
      </c>
      <c r="S90" s="135"/>
      <c r="T90" s="138"/>
    </row>
    <row r="91" spans="1:20" x14ac:dyDescent="0.25">
      <c r="A91" s="141"/>
      <c r="B91" s="168"/>
      <c r="C91" s="147"/>
      <c r="D91" s="150"/>
      <c r="E91" s="153"/>
      <c r="F91" s="156"/>
      <c r="G91" s="126"/>
      <c r="H91" s="126"/>
      <c r="I91" s="51"/>
      <c r="J91" s="53"/>
      <c r="K91" s="30" t="s">
        <v>50</v>
      </c>
      <c r="L91" s="129"/>
      <c r="M91" s="132"/>
      <c r="N91" s="30"/>
      <c r="O91" s="31"/>
      <c r="P91" s="31"/>
      <c r="Q91" s="32"/>
      <c r="R91" s="32">
        <f t="shared" si="13"/>
        <v>0</v>
      </c>
      <c r="S91" s="135"/>
      <c r="T91" s="138"/>
    </row>
    <row r="92" spans="1:20" x14ac:dyDescent="0.25">
      <c r="A92" s="141"/>
      <c r="B92" s="168"/>
      <c r="C92" s="147"/>
      <c r="D92" s="150"/>
      <c r="E92" s="153"/>
      <c r="F92" s="156"/>
      <c r="G92" s="126"/>
      <c r="H92" s="126"/>
      <c r="I92" s="51"/>
      <c r="J92" s="53"/>
      <c r="K92" s="30" t="s">
        <v>50</v>
      </c>
      <c r="L92" s="129"/>
      <c r="M92" s="132"/>
      <c r="N92" s="30"/>
      <c r="O92" s="31"/>
      <c r="P92" s="31"/>
      <c r="Q92" s="32"/>
      <c r="R92" s="32">
        <f t="shared" si="13"/>
        <v>0</v>
      </c>
      <c r="S92" s="135"/>
      <c r="T92" s="138"/>
    </row>
    <row r="93" spans="1:20" ht="15.75" thickBot="1" x14ac:dyDescent="0.3">
      <c r="A93" s="142"/>
      <c r="B93" s="170"/>
      <c r="C93" s="148"/>
      <c r="D93" s="151"/>
      <c r="E93" s="154"/>
      <c r="F93" s="157"/>
      <c r="G93" s="127"/>
      <c r="H93" s="127"/>
      <c r="I93" s="56"/>
      <c r="J93" s="25"/>
      <c r="K93" s="26" t="s">
        <v>50</v>
      </c>
      <c r="L93" s="130"/>
      <c r="M93" s="133"/>
      <c r="N93" s="26"/>
      <c r="O93" s="34"/>
      <c r="P93" s="34"/>
      <c r="Q93" s="35"/>
      <c r="R93" s="35">
        <f t="shared" si="13"/>
        <v>0</v>
      </c>
      <c r="S93" s="136"/>
      <c r="T93" s="139"/>
    </row>
    <row r="94" spans="1:20" x14ac:dyDescent="0.25">
      <c r="A94" s="140"/>
      <c r="B94" s="167"/>
      <c r="C94" s="146" t="s">
        <v>43</v>
      </c>
      <c r="D94" s="149"/>
      <c r="E94" s="152"/>
      <c r="F94" s="155"/>
      <c r="G94" s="125"/>
      <c r="H94" s="125"/>
      <c r="I94" s="54"/>
      <c r="J94" s="58"/>
      <c r="K94" s="22" t="s">
        <v>50</v>
      </c>
      <c r="L94" s="128">
        <f>SUM(J94:J98)</f>
        <v>0</v>
      </c>
      <c r="M94" s="131">
        <f t="shared" ref="M94" si="17">L94*57.73</f>
        <v>0</v>
      </c>
      <c r="N94" s="22"/>
      <c r="O94" s="21"/>
      <c r="P94" s="21"/>
      <c r="Q94" s="29"/>
      <c r="R94" s="29">
        <f t="shared" si="13"/>
        <v>0</v>
      </c>
      <c r="S94" s="134">
        <f>SUM(R94:R98)</f>
        <v>0</v>
      </c>
      <c r="T94" s="137">
        <f>SUM(M94,S94)</f>
        <v>0</v>
      </c>
    </row>
    <row r="95" spans="1:20" x14ac:dyDescent="0.25">
      <c r="A95" s="141"/>
      <c r="B95" s="168"/>
      <c r="C95" s="147"/>
      <c r="D95" s="150"/>
      <c r="E95" s="153"/>
      <c r="F95" s="156"/>
      <c r="G95" s="126"/>
      <c r="H95" s="126"/>
      <c r="I95" s="51"/>
      <c r="J95" s="53"/>
      <c r="K95" s="30" t="s">
        <v>50</v>
      </c>
      <c r="L95" s="129"/>
      <c r="M95" s="132"/>
      <c r="N95" s="30"/>
      <c r="O95" s="31"/>
      <c r="P95" s="31"/>
      <c r="Q95" s="32"/>
      <c r="R95" s="32">
        <f t="shared" si="13"/>
        <v>0</v>
      </c>
      <c r="S95" s="135"/>
      <c r="T95" s="138"/>
    </row>
    <row r="96" spans="1:20" x14ac:dyDescent="0.25">
      <c r="A96" s="141"/>
      <c r="B96" s="168"/>
      <c r="C96" s="147"/>
      <c r="D96" s="150"/>
      <c r="E96" s="153"/>
      <c r="F96" s="156"/>
      <c r="G96" s="126"/>
      <c r="H96" s="126"/>
      <c r="I96" s="51"/>
      <c r="J96" s="53"/>
      <c r="K96" s="30" t="s">
        <v>50</v>
      </c>
      <c r="L96" s="129"/>
      <c r="M96" s="132"/>
      <c r="N96" s="30"/>
      <c r="O96" s="31"/>
      <c r="P96" s="31"/>
      <c r="Q96" s="32"/>
      <c r="R96" s="32">
        <f t="shared" si="13"/>
        <v>0</v>
      </c>
      <c r="S96" s="135"/>
      <c r="T96" s="138"/>
    </row>
    <row r="97" spans="1:20" x14ac:dyDescent="0.25">
      <c r="A97" s="141"/>
      <c r="B97" s="168"/>
      <c r="C97" s="147"/>
      <c r="D97" s="150"/>
      <c r="E97" s="153"/>
      <c r="F97" s="156"/>
      <c r="G97" s="126"/>
      <c r="H97" s="126"/>
      <c r="I97" s="51"/>
      <c r="J97" s="53"/>
      <c r="K97" s="30" t="s">
        <v>50</v>
      </c>
      <c r="L97" s="129"/>
      <c r="M97" s="132"/>
      <c r="N97" s="30"/>
      <c r="O97" s="31"/>
      <c r="P97" s="31"/>
      <c r="Q97" s="32"/>
      <c r="R97" s="32">
        <f t="shared" si="13"/>
        <v>0</v>
      </c>
      <c r="S97" s="135"/>
      <c r="T97" s="138"/>
    </row>
    <row r="98" spans="1:20" ht="15.75" thickBot="1" x14ac:dyDescent="0.3">
      <c r="A98" s="142"/>
      <c r="B98" s="170"/>
      <c r="C98" s="148"/>
      <c r="D98" s="151"/>
      <c r="E98" s="154"/>
      <c r="F98" s="157"/>
      <c r="G98" s="127"/>
      <c r="H98" s="127"/>
      <c r="I98" s="56"/>
      <c r="J98" s="25"/>
      <c r="K98" s="26" t="s">
        <v>50</v>
      </c>
      <c r="L98" s="130"/>
      <c r="M98" s="133"/>
      <c r="N98" s="26"/>
      <c r="O98" s="34"/>
      <c r="P98" s="34"/>
      <c r="Q98" s="35"/>
      <c r="R98" s="35">
        <f t="shared" si="13"/>
        <v>0</v>
      </c>
      <c r="S98" s="136"/>
      <c r="T98" s="139"/>
    </row>
    <row r="99" spans="1:20" x14ac:dyDescent="0.25">
      <c r="A99" s="140"/>
      <c r="B99" s="167"/>
      <c r="C99" s="146" t="s">
        <v>43</v>
      </c>
      <c r="D99" s="149"/>
      <c r="E99" s="152"/>
      <c r="F99" s="155"/>
      <c r="G99" s="125"/>
      <c r="H99" s="125"/>
      <c r="I99" s="54"/>
      <c r="J99" s="58"/>
      <c r="K99" s="22" t="s">
        <v>50</v>
      </c>
      <c r="L99" s="128">
        <f>SUM(J99:J103)</f>
        <v>0</v>
      </c>
      <c r="M99" s="131">
        <f t="shared" ref="M99" si="18">L99*57.73</f>
        <v>0</v>
      </c>
      <c r="N99" s="22"/>
      <c r="O99" s="21"/>
      <c r="P99" s="21"/>
      <c r="Q99" s="29"/>
      <c r="R99" s="29">
        <f t="shared" si="13"/>
        <v>0</v>
      </c>
      <c r="S99" s="134">
        <f>SUM(R99:R103)</f>
        <v>0</v>
      </c>
      <c r="T99" s="137">
        <f>SUM(M99,S99)</f>
        <v>0</v>
      </c>
    </row>
    <row r="100" spans="1:20" x14ac:dyDescent="0.25">
      <c r="A100" s="141"/>
      <c r="B100" s="168"/>
      <c r="C100" s="147"/>
      <c r="D100" s="150"/>
      <c r="E100" s="153"/>
      <c r="F100" s="156"/>
      <c r="G100" s="126"/>
      <c r="H100" s="126"/>
      <c r="I100" s="51"/>
      <c r="J100" s="53"/>
      <c r="K100" s="30" t="s">
        <v>50</v>
      </c>
      <c r="L100" s="129"/>
      <c r="M100" s="132"/>
      <c r="N100" s="30"/>
      <c r="O100" s="31"/>
      <c r="P100" s="31"/>
      <c r="Q100" s="32"/>
      <c r="R100" s="32">
        <f t="shared" si="13"/>
        <v>0</v>
      </c>
      <c r="S100" s="135"/>
      <c r="T100" s="138"/>
    </row>
    <row r="101" spans="1:20" x14ac:dyDescent="0.25">
      <c r="A101" s="141"/>
      <c r="B101" s="168"/>
      <c r="C101" s="147"/>
      <c r="D101" s="150"/>
      <c r="E101" s="153"/>
      <c r="F101" s="156"/>
      <c r="G101" s="126"/>
      <c r="H101" s="126"/>
      <c r="I101" s="51"/>
      <c r="J101" s="53"/>
      <c r="K101" s="30" t="s">
        <v>50</v>
      </c>
      <c r="L101" s="129"/>
      <c r="M101" s="132"/>
      <c r="N101" s="30"/>
      <c r="O101" s="31"/>
      <c r="P101" s="31"/>
      <c r="Q101" s="32"/>
      <c r="R101" s="32">
        <f t="shared" si="13"/>
        <v>0</v>
      </c>
      <c r="S101" s="135"/>
      <c r="T101" s="138"/>
    </row>
    <row r="102" spans="1:20" x14ac:dyDescent="0.25">
      <c r="A102" s="141"/>
      <c r="B102" s="168"/>
      <c r="C102" s="147"/>
      <c r="D102" s="150"/>
      <c r="E102" s="153"/>
      <c r="F102" s="156"/>
      <c r="G102" s="126"/>
      <c r="H102" s="126"/>
      <c r="I102" s="51"/>
      <c r="J102" s="53"/>
      <c r="K102" s="30" t="s">
        <v>50</v>
      </c>
      <c r="L102" s="129"/>
      <c r="M102" s="132"/>
      <c r="N102" s="30"/>
      <c r="O102" s="31"/>
      <c r="P102" s="31"/>
      <c r="Q102" s="32"/>
      <c r="R102" s="32">
        <f t="shared" si="13"/>
        <v>0</v>
      </c>
      <c r="S102" s="135"/>
      <c r="T102" s="138"/>
    </row>
    <row r="103" spans="1:20" ht="15.75" thickBot="1" x14ac:dyDescent="0.3">
      <c r="A103" s="142"/>
      <c r="B103" s="170"/>
      <c r="C103" s="148"/>
      <c r="D103" s="151"/>
      <c r="E103" s="154"/>
      <c r="F103" s="157"/>
      <c r="G103" s="127"/>
      <c r="H103" s="127"/>
      <c r="I103" s="56"/>
      <c r="J103" s="25"/>
      <c r="K103" s="26" t="s">
        <v>50</v>
      </c>
      <c r="L103" s="130"/>
      <c r="M103" s="133"/>
      <c r="N103" s="26"/>
      <c r="O103" s="34"/>
      <c r="P103" s="34"/>
      <c r="Q103" s="35"/>
      <c r="R103" s="35">
        <f t="shared" si="13"/>
        <v>0</v>
      </c>
      <c r="S103" s="136"/>
      <c r="T103" s="139"/>
    </row>
    <row r="104" spans="1:20" x14ac:dyDescent="0.25">
      <c r="A104" s="140"/>
      <c r="B104" s="167"/>
      <c r="C104" s="146" t="s">
        <v>43</v>
      </c>
      <c r="D104" s="149"/>
      <c r="E104" s="152"/>
      <c r="F104" s="155"/>
      <c r="G104" s="125"/>
      <c r="H104" s="125"/>
      <c r="I104" s="54"/>
      <c r="J104" s="58"/>
      <c r="K104" s="22" t="s">
        <v>50</v>
      </c>
      <c r="L104" s="128">
        <f>SUM(J104:J108)</f>
        <v>0</v>
      </c>
      <c r="M104" s="131">
        <f t="shared" ref="M104" si="19">L104*57.73</f>
        <v>0</v>
      </c>
      <c r="N104" s="22"/>
      <c r="O104" s="21"/>
      <c r="P104" s="21"/>
      <c r="Q104" s="29"/>
      <c r="R104" s="29">
        <f t="shared" si="13"/>
        <v>0</v>
      </c>
      <c r="S104" s="134">
        <f>SUM(R104:R108)</f>
        <v>0</v>
      </c>
      <c r="T104" s="137">
        <f>SUM(M104,S104)</f>
        <v>0</v>
      </c>
    </row>
    <row r="105" spans="1:20" x14ac:dyDescent="0.25">
      <c r="A105" s="141"/>
      <c r="B105" s="168"/>
      <c r="C105" s="147"/>
      <c r="D105" s="150"/>
      <c r="E105" s="153"/>
      <c r="F105" s="156"/>
      <c r="G105" s="126"/>
      <c r="H105" s="126"/>
      <c r="I105" s="51"/>
      <c r="J105" s="53"/>
      <c r="K105" s="30" t="s">
        <v>50</v>
      </c>
      <c r="L105" s="129"/>
      <c r="M105" s="132"/>
      <c r="N105" s="30"/>
      <c r="O105" s="31"/>
      <c r="P105" s="31"/>
      <c r="Q105" s="32"/>
      <c r="R105" s="32">
        <f t="shared" si="13"/>
        <v>0</v>
      </c>
      <c r="S105" s="135"/>
      <c r="T105" s="138"/>
    </row>
    <row r="106" spans="1:20" x14ac:dyDescent="0.25">
      <c r="A106" s="141"/>
      <c r="B106" s="168"/>
      <c r="C106" s="147"/>
      <c r="D106" s="150"/>
      <c r="E106" s="153"/>
      <c r="F106" s="156"/>
      <c r="G106" s="126"/>
      <c r="H106" s="126"/>
      <c r="I106" s="51"/>
      <c r="J106" s="53"/>
      <c r="K106" s="30" t="s">
        <v>50</v>
      </c>
      <c r="L106" s="129"/>
      <c r="M106" s="132"/>
      <c r="N106" s="30"/>
      <c r="O106" s="31"/>
      <c r="P106" s="31"/>
      <c r="Q106" s="32"/>
      <c r="R106" s="32">
        <f t="shared" si="13"/>
        <v>0</v>
      </c>
      <c r="S106" s="135"/>
      <c r="T106" s="138"/>
    </row>
    <row r="107" spans="1:20" x14ac:dyDescent="0.25">
      <c r="A107" s="141"/>
      <c r="B107" s="168"/>
      <c r="C107" s="147"/>
      <c r="D107" s="150"/>
      <c r="E107" s="153"/>
      <c r="F107" s="156"/>
      <c r="G107" s="126"/>
      <c r="H107" s="126"/>
      <c r="I107" s="51"/>
      <c r="J107" s="53"/>
      <c r="K107" s="30" t="s">
        <v>50</v>
      </c>
      <c r="L107" s="129"/>
      <c r="M107" s="132"/>
      <c r="N107" s="30"/>
      <c r="O107" s="31"/>
      <c r="P107" s="31"/>
      <c r="Q107" s="32"/>
      <c r="R107" s="32">
        <f t="shared" si="13"/>
        <v>0</v>
      </c>
      <c r="S107" s="135"/>
      <c r="T107" s="138"/>
    </row>
    <row r="108" spans="1:20" ht="15.75" thickBot="1" x14ac:dyDescent="0.3">
      <c r="A108" s="158"/>
      <c r="B108" s="169"/>
      <c r="C108" s="160"/>
      <c r="D108" s="161"/>
      <c r="E108" s="153"/>
      <c r="F108" s="156"/>
      <c r="G108" s="126"/>
      <c r="H108" s="126"/>
      <c r="I108" s="59"/>
      <c r="J108" s="60"/>
      <c r="K108" s="33" t="s">
        <v>50</v>
      </c>
      <c r="L108" s="129"/>
      <c r="M108" s="133"/>
      <c r="N108" s="33"/>
      <c r="O108" s="27"/>
      <c r="P108" s="27"/>
      <c r="Q108" s="28"/>
      <c r="R108" s="28">
        <f t="shared" si="13"/>
        <v>0</v>
      </c>
      <c r="S108" s="135"/>
      <c r="T108" s="138"/>
    </row>
    <row r="109" spans="1:20" x14ac:dyDescent="0.25">
      <c r="A109" s="140"/>
      <c r="B109" s="167"/>
      <c r="C109" s="146" t="s">
        <v>43</v>
      </c>
      <c r="D109" s="149"/>
      <c r="E109" s="152"/>
      <c r="F109" s="155"/>
      <c r="G109" s="125"/>
      <c r="H109" s="125"/>
      <c r="I109" s="54"/>
      <c r="J109" s="58"/>
      <c r="K109" s="22" t="s">
        <v>50</v>
      </c>
      <c r="L109" s="128">
        <f>SUM(J109:J113)</f>
        <v>0</v>
      </c>
      <c r="M109" s="131">
        <f t="shared" ref="M109" si="20">L109*57.73</f>
        <v>0</v>
      </c>
      <c r="N109" s="22"/>
      <c r="O109" s="21"/>
      <c r="P109" s="21"/>
      <c r="Q109" s="29"/>
      <c r="R109" s="29">
        <f t="shared" si="13"/>
        <v>0</v>
      </c>
      <c r="S109" s="134">
        <f>SUM(R109:R113)</f>
        <v>0</v>
      </c>
      <c r="T109" s="137">
        <f>SUM(M109,S109)</f>
        <v>0</v>
      </c>
    </row>
    <row r="110" spans="1:20" x14ac:dyDescent="0.25">
      <c r="A110" s="141"/>
      <c r="B110" s="168"/>
      <c r="C110" s="147"/>
      <c r="D110" s="150"/>
      <c r="E110" s="153"/>
      <c r="F110" s="156"/>
      <c r="G110" s="126"/>
      <c r="H110" s="126"/>
      <c r="I110" s="51"/>
      <c r="J110" s="53"/>
      <c r="K110" s="30" t="s">
        <v>50</v>
      </c>
      <c r="L110" s="129"/>
      <c r="M110" s="132"/>
      <c r="N110" s="30"/>
      <c r="O110" s="31"/>
      <c r="P110" s="31"/>
      <c r="Q110" s="32"/>
      <c r="R110" s="32">
        <f t="shared" si="13"/>
        <v>0</v>
      </c>
      <c r="S110" s="135"/>
      <c r="T110" s="138"/>
    </row>
    <row r="111" spans="1:20" x14ac:dyDescent="0.25">
      <c r="A111" s="141"/>
      <c r="B111" s="168"/>
      <c r="C111" s="147"/>
      <c r="D111" s="150"/>
      <c r="E111" s="153"/>
      <c r="F111" s="156"/>
      <c r="G111" s="126"/>
      <c r="H111" s="126"/>
      <c r="I111" s="51"/>
      <c r="J111" s="53"/>
      <c r="K111" s="30" t="s">
        <v>50</v>
      </c>
      <c r="L111" s="129"/>
      <c r="M111" s="132"/>
      <c r="N111" s="30"/>
      <c r="O111" s="31"/>
      <c r="P111" s="31"/>
      <c r="Q111" s="32"/>
      <c r="R111" s="32">
        <f t="shared" si="13"/>
        <v>0</v>
      </c>
      <c r="S111" s="135"/>
      <c r="T111" s="138"/>
    </row>
    <row r="112" spans="1:20" x14ac:dyDescent="0.25">
      <c r="A112" s="141"/>
      <c r="B112" s="168"/>
      <c r="C112" s="147"/>
      <c r="D112" s="150"/>
      <c r="E112" s="153"/>
      <c r="F112" s="156"/>
      <c r="G112" s="126"/>
      <c r="H112" s="126"/>
      <c r="I112" s="51"/>
      <c r="J112" s="53"/>
      <c r="K112" s="30" t="s">
        <v>50</v>
      </c>
      <c r="L112" s="129"/>
      <c r="M112" s="132"/>
      <c r="N112" s="30"/>
      <c r="O112" s="31"/>
      <c r="P112" s="31"/>
      <c r="Q112" s="32"/>
      <c r="R112" s="32">
        <f t="shared" si="13"/>
        <v>0</v>
      </c>
      <c r="S112" s="135"/>
      <c r="T112" s="138"/>
    </row>
    <row r="113" spans="1:20" ht="15.75" thickBot="1" x14ac:dyDescent="0.3">
      <c r="A113" s="142"/>
      <c r="B113" s="170"/>
      <c r="C113" s="148"/>
      <c r="D113" s="151"/>
      <c r="E113" s="154"/>
      <c r="F113" s="157"/>
      <c r="G113" s="127"/>
      <c r="H113" s="127"/>
      <c r="I113" s="56"/>
      <c r="J113" s="25"/>
      <c r="K113" s="26" t="s">
        <v>50</v>
      </c>
      <c r="L113" s="130"/>
      <c r="M113" s="133"/>
      <c r="N113" s="26"/>
      <c r="O113" s="34"/>
      <c r="P113" s="34"/>
      <c r="Q113" s="35"/>
      <c r="R113" s="35">
        <f t="shared" si="13"/>
        <v>0</v>
      </c>
      <c r="S113" s="136"/>
      <c r="T113" s="139"/>
    </row>
    <row r="114" spans="1:20" x14ac:dyDescent="0.25">
      <c r="A114" s="140"/>
      <c r="B114" s="167"/>
      <c r="C114" s="146" t="s">
        <v>43</v>
      </c>
      <c r="D114" s="149"/>
      <c r="E114" s="152"/>
      <c r="F114" s="155"/>
      <c r="G114" s="125"/>
      <c r="H114" s="125"/>
      <c r="I114" s="54"/>
      <c r="J114" s="58"/>
      <c r="K114" s="22" t="s">
        <v>50</v>
      </c>
      <c r="L114" s="128">
        <f>SUM(J114:J118)</f>
        <v>0</v>
      </c>
      <c r="M114" s="131">
        <f t="shared" ref="M114" si="21">L114*57.73</f>
        <v>0</v>
      </c>
      <c r="N114" s="22"/>
      <c r="O114" s="21"/>
      <c r="P114" s="21"/>
      <c r="Q114" s="29"/>
      <c r="R114" s="29">
        <f t="shared" si="13"/>
        <v>0</v>
      </c>
      <c r="S114" s="134">
        <f>SUM(R114:R118)</f>
        <v>0</v>
      </c>
      <c r="T114" s="137">
        <f>SUM(M114,S114)</f>
        <v>0</v>
      </c>
    </row>
    <row r="115" spans="1:20" x14ac:dyDescent="0.25">
      <c r="A115" s="141"/>
      <c r="B115" s="168"/>
      <c r="C115" s="147"/>
      <c r="D115" s="150"/>
      <c r="E115" s="153"/>
      <c r="F115" s="156"/>
      <c r="G115" s="126"/>
      <c r="H115" s="126"/>
      <c r="I115" s="51"/>
      <c r="J115" s="53"/>
      <c r="K115" s="30" t="s">
        <v>50</v>
      </c>
      <c r="L115" s="129"/>
      <c r="M115" s="132"/>
      <c r="N115" s="30"/>
      <c r="O115" s="31"/>
      <c r="P115" s="31"/>
      <c r="Q115" s="32"/>
      <c r="R115" s="32">
        <f t="shared" si="13"/>
        <v>0</v>
      </c>
      <c r="S115" s="135"/>
      <c r="T115" s="138"/>
    </row>
    <row r="116" spans="1:20" x14ac:dyDescent="0.25">
      <c r="A116" s="141"/>
      <c r="B116" s="168"/>
      <c r="C116" s="147"/>
      <c r="D116" s="150"/>
      <c r="E116" s="153"/>
      <c r="F116" s="156"/>
      <c r="G116" s="126"/>
      <c r="H116" s="126"/>
      <c r="I116" s="51"/>
      <c r="J116" s="53"/>
      <c r="K116" s="30" t="s">
        <v>50</v>
      </c>
      <c r="L116" s="129"/>
      <c r="M116" s="132"/>
      <c r="N116" s="30"/>
      <c r="O116" s="31"/>
      <c r="P116" s="31"/>
      <c r="Q116" s="32"/>
      <c r="R116" s="32">
        <f t="shared" si="13"/>
        <v>0</v>
      </c>
      <c r="S116" s="135"/>
      <c r="T116" s="138"/>
    </row>
    <row r="117" spans="1:20" x14ac:dyDescent="0.25">
      <c r="A117" s="141"/>
      <c r="B117" s="168"/>
      <c r="C117" s="147"/>
      <c r="D117" s="150"/>
      <c r="E117" s="153"/>
      <c r="F117" s="156"/>
      <c r="G117" s="126"/>
      <c r="H117" s="126"/>
      <c r="I117" s="51"/>
      <c r="J117" s="53"/>
      <c r="K117" s="30" t="s">
        <v>50</v>
      </c>
      <c r="L117" s="129"/>
      <c r="M117" s="132"/>
      <c r="N117" s="30"/>
      <c r="O117" s="31"/>
      <c r="P117" s="31"/>
      <c r="Q117" s="32"/>
      <c r="R117" s="32">
        <f t="shared" si="13"/>
        <v>0</v>
      </c>
      <c r="S117" s="135"/>
      <c r="T117" s="138"/>
    </row>
    <row r="118" spans="1:20" ht="15.75" thickBot="1" x14ac:dyDescent="0.3">
      <c r="A118" s="142"/>
      <c r="B118" s="170"/>
      <c r="C118" s="148"/>
      <c r="D118" s="151"/>
      <c r="E118" s="154"/>
      <c r="F118" s="157"/>
      <c r="G118" s="127"/>
      <c r="H118" s="127"/>
      <c r="I118" s="56"/>
      <c r="J118" s="25"/>
      <c r="K118" s="26" t="s">
        <v>50</v>
      </c>
      <c r="L118" s="130"/>
      <c r="M118" s="133"/>
      <c r="N118" s="26"/>
      <c r="O118" s="34"/>
      <c r="P118" s="34"/>
      <c r="Q118" s="35"/>
      <c r="R118" s="35">
        <f t="shared" si="13"/>
        <v>0</v>
      </c>
      <c r="S118" s="136"/>
      <c r="T118" s="139"/>
    </row>
    <row r="119" spans="1:20" x14ac:dyDescent="0.25">
      <c r="A119" s="140"/>
      <c r="B119" s="167"/>
      <c r="C119" s="146" t="s">
        <v>43</v>
      </c>
      <c r="D119" s="149"/>
      <c r="E119" s="152"/>
      <c r="F119" s="171"/>
      <c r="G119" s="125"/>
      <c r="H119" s="125"/>
      <c r="I119" s="54"/>
      <c r="J119" s="58"/>
      <c r="K119" s="22" t="s">
        <v>50</v>
      </c>
      <c r="L119" s="128">
        <f>SUM(J119:J123)</f>
        <v>0</v>
      </c>
      <c r="M119" s="131">
        <f t="shared" ref="M119" si="22">L119*57.73</f>
        <v>0</v>
      </c>
      <c r="N119" s="22"/>
      <c r="O119" s="21"/>
      <c r="P119" s="21"/>
      <c r="Q119" s="29"/>
      <c r="R119" s="29">
        <f t="shared" si="13"/>
        <v>0</v>
      </c>
      <c r="S119" s="134">
        <f>SUM(R119:R123)</f>
        <v>0</v>
      </c>
      <c r="T119" s="137">
        <f>SUM(M119,S119)</f>
        <v>0</v>
      </c>
    </row>
    <row r="120" spans="1:20" x14ac:dyDescent="0.25">
      <c r="A120" s="141"/>
      <c r="B120" s="168"/>
      <c r="C120" s="147"/>
      <c r="D120" s="150"/>
      <c r="E120" s="153"/>
      <c r="F120" s="172"/>
      <c r="G120" s="126"/>
      <c r="H120" s="126"/>
      <c r="I120" s="51"/>
      <c r="J120" s="53"/>
      <c r="K120" s="30" t="s">
        <v>50</v>
      </c>
      <c r="L120" s="129"/>
      <c r="M120" s="132"/>
      <c r="N120" s="30"/>
      <c r="O120" s="31"/>
      <c r="P120" s="31"/>
      <c r="Q120" s="32"/>
      <c r="R120" s="32">
        <f t="shared" si="13"/>
        <v>0</v>
      </c>
      <c r="S120" s="135"/>
      <c r="T120" s="138"/>
    </row>
    <row r="121" spans="1:20" x14ac:dyDescent="0.25">
      <c r="A121" s="141"/>
      <c r="B121" s="168"/>
      <c r="C121" s="147"/>
      <c r="D121" s="150"/>
      <c r="E121" s="153"/>
      <c r="F121" s="172"/>
      <c r="G121" s="126"/>
      <c r="H121" s="126"/>
      <c r="I121" s="51"/>
      <c r="J121" s="53"/>
      <c r="K121" s="30" t="s">
        <v>50</v>
      </c>
      <c r="L121" s="129"/>
      <c r="M121" s="132"/>
      <c r="N121" s="30"/>
      <c r="O121" s="31"/>
      <c r="P121" s="31"/>
      <c r="Q121" s="32"/>
      <c r="R121" s="32">
        <f t="shared" si="13"/>
        <v>0</v>
      </c>
      <c r="S121" s="135"/>
      <c r="T121" s="138"/>
    </row>
    <row r="122" spans="1:20" x14ac:dyDescent="0.25">
      <c r="A122" s="141"/>
      <c r="B122" s="168"/>
      <c r="C122" s="147"/>
      <c r="D122" s="150"/>
      <c r="E122" s="153"/>
      <c r="F122" s="172"/>
      <c r="G122" s="126"/>
      <c r="H122" s="126"/>
      <c r="I122" s="51"/>
      <c r="J122" s="53"/>
      <c r="K122" s="30" t="s">
        <v>50</v>
      </c>
      <c r="L122" s="129"/>
      <c r="M122" s="132"/>
      <c r="N122" s="30"/>
      <c r="O122" s="31"/>
      <c r="P122" s="31"/>
      <c r="Q122" s="32"/>
      <c r="R122" s="32">
        <f t="shared" si="13"/>
        <v>0</v>
      </c>
      <c r="S122" s="135"/>
      <c r="T122" s="138"/>
    </row>
    <row r="123" spans="1:20" ht="15.75" thickBot="1" x14ac:dyDescent="0.3">
      <c r="A123" s="142"/>
      <c r="B123" s="170"/>
      <c r="C123" s="148"/>
      <c r="D123" s="151"/>
      <c r="E123" s="154"/>
      <c r="F123" s="173"/>
      <c r="G123" s="127"/>
      <c r="H123" s="127"/>
      <c r="I123" s="56"/>
      <c r="J123" s="25"/>
      <c r="K123" s="26" t="s">
        <v>50</v>
      </c>
      <c r="L123" s="130"/>
      <c r="M123" s="133"/>
      <c r="N123" s="26"/>
      <c r="O123" s="34"/>
      <c r="P123" s="34"/>
      <c r="Q123" s="35"/>
      <c r="R123" s="35">
        <f t="shared" si="13"/>
        <v>0</v>
      </c>
      <c r="S123" s="136"/>
      <c r="T123" s="139"/>
    </row>
    <row r="124" spans="1:20" x14ac:dyDescent="0.25">
      <c r="A124" s="140"/>
      <c r="B124" s="167"/>
      <c r="C124" s="146" t="s">
        <v>43</v>
      </c>
      <c r="D124" s="149"/>
      <c r="E124" s="152"/>
      <c r="F124" s="155"/>
      <c r="G124" s="125"/>
      <c r="H124" s="125"/>
      <c r="I124" s="54"/>
      <c r="J124" s="58"/>
      <c r="K124" s="22" t="s">
        <v>50</v>
      </c>
      <c r="L124" s="128">
        <f>SUM(J124:J128)</f>
        <v>0</v>
      </c>
      <c r="M124" s="131">
        <f t="shared" ref="M124" si="23">L124*57.73</f>
        <v>0</v>
      </c>
      <c r="N124" s="22"/>
      <c r="O124" s="21"/>
      <c r="P124" s="21"/>
      <c r="Q124" s="29"/>
      <c r="R124" s="29">
        <f t="shared" si="13"/>
        <v>0</v>
      </c>
      <c r="S124" s="134">
        <f>SUM(R124:R128)</f>
        <v>0</v>
      </c>
      <c r="T124" s="137">
        <f>SUM(M124,S124)</f>
        <v>0</v>
      </c>
    </row>
    <row r="125" spans="1:20" x14ac:dyDescent="0.25">
      <c r="A125" s="141"/>
      <c r="B125" s="168"/>
      <c r="C125" s="147"/>
      <c r="D125" s="150"/>
      <c r="E125" s="153"/>
      <c r="F125" s="156"/>
      <c r="G125" s="126"/>
      <c r="H125" s="126"/>
      <c r="I125" s="51"/>
      <c r="J125" s="53"/>
      <c r="K125" s="30" t="s">
        <v>50</v>
      </c>
      <c r="L125" s="129"/>
      <c r="M125" s="132"/>
      <c r="N125" s="30"/>
      <c r="O125" s="31"/>
      <c r="P125" s="31"/>
      <c r="Q125" s="32"/>
      <c r="R125" s="32">
        <f t="shared" si="13"/>
        <v>0</v>
      </c>
      <c r="S125" s="135"/>
      <c r="T125" s="138"/>
    </row>
    <row r="126" spans="1:20" x14ac:dyDescent="0.25">
      <c r="A126" s="141"/>
      <c r="B126" s="168"/>
      <c r="C126" s="147"/>
      <c r="D126" s="150"/>
      <c r="E126" s="153"/>
      <c r="F126" s="156"/>
      <c r="G126" s="126"/>
      <c r="H126" s="126"/>
      <c r="I126" s="51"/>
      <c r="J126" s="53"/>
      <c r="K126" s="30" t="s">
        <v>50</v>
      </c>
      <c r="L126" s="129"/>
      <c r="M126" s="132"/>
      <c r="N126" s="30"/>
      <c r="O126" s="31"/>
      <c r="P126" s="31"/>
      <c r="Q126" s="32"/>
      <c r="R126" s="32">
        <f t="shared" si="13"/>
        <v>0</v>
      </c>
      <c r="S126" s="135"/>
      <c r="T126" s="138"/>
    </row>
    <row r="127" spans="1:20" x14ac:dyDescent="0.25">
      <c r="A127" s="141"/>
      <c r="B127" s="168"/>
      <c r="C127" s="147"/>
      <c r="D127" s="150"/>
      <c r="E127" s="153"/>
      <c r="F127" s="156"/>
      <c r="G127" s="126"/>
      <c r="H127" s="126"/>
      <c r="I127" s="51"/>
      <c r="J127" s="53"/>
      <c r="K127" s="30" t="s">
        <v>50</v>
      </c>
      <c r="L127" s="129"/>
      <c r="M127" s="132"/>
      <c r="N127" s="30"/>
      <c r="O127" s="31"/>
      <c r="P127" s="31"/>
      <c r="Q127" s="32"/>
      <c r="R127" s="32">
        <f t="shared" si="13"/>
        <v>0</v>
      </c>
      <c r="S127" s="135"/>
      <c r="T127" s="138"/>
    </row>
    <row r="128" spans="1:20" ht="15.75" thickBot="1" x14ac:dyDescent="0.3">
      <c r="A128" s="142"/>
      <c r="B128" s="170"/>
      <c r="C128" s="148"/>
      <c r="D128" s="151"/>
      <c r="E128" s="154"/>
      <c r="F128" s="157"/>
      <c r="G128" s="127"/>
      <c r="H128" s="127"/>
      <c r="I128" s="56"/>
      <c r="J128" s="25"/>
      <c r="K128" s="26" t="s">
        <v>50</v>
      </c>
      <c r="L128" s="130"/>
      <c r="M128" s="133"/>
      <c r="N128" s="26"/>
      <c r="O128" s="34"/>
      <c r="P128" s="34"/>
      <c r="Q128" s="35"/>
      <c r="R128" s="35">
        <f t="shared" si="13"/>
        <v>0</v>
      </c>
      <c r="S128" s="136"/>
      <c r="T128" s="139"/>
    </row>
    <row r="129" spans="1:20" x14ac:dyDescent="0.25">
      <c r="A129" s="140"/>
      <c r="B129" s="167"/>
      <c r="C129" s="146" t="s">
        <v>43</v>
      </c>
      <c r="D129" s="149"/>
      <c r="E129" s="152"/>
      <c r="F129" s="155"/>
      <c r="G129" s="125"/>
      <c r="H129" s="125"/>
      <c r="I129" s="54"/>
      <c r="J129" s="58"/>
      <c r="K129" s="22" t="s">
        <v>50</v>
      </c>
      <c r="L129" s="128">
        <f>SUM(J129:J133)</f>
        <v>0</v>
      </c>
      <c r="M129" s="131">
        <f t="shared" si="12"/>
        <v>0</v>
      </c>
      <c r="N129" s="22"/>
      <c r="O129" s="21"/>
      <c r="P129" s="21"/>
      <c r="Q129" s="29"/>
      <c r="R129" s="29">
        <f t="shared" si="13"/>
        <v>0</v>
      </c>
      <c r="S129" s="134">
        <f>SUM(R129:R133)</f>
        <v>0</v>
      </c>
      <c r="T129" s="137">
        <f>SUM(M129,S129)</f>
        <v>0</v>
      </c>
    </row>
    <row r="130" spans="1:20" x14ac:dyDescent="0.25">
      <c r="A130" s="141"/>
      <c r="B130" s="168"/>
      <c r="C130" s="147"/>
      <c r="D130" s="150"/>
      <c r="E130" s="153"/>
      <c r="F130" s="156"/>
      <c r="G130" s="126"/>
      <c r="H130" s="126"/>
      <c r="I130" s="51"/>
      <c r="J130" s="53"/>
      <c r="K130" s="30" t="s">
        <v>50</v>
      </c>
      <c r="L130" s="129"/>
      <c r="M130" s="132"/>
      <c r="N130" s="30"/>
      <c r="O130" s="31"/>
      <c r="P130" s="31"/>
      <c r="Q130" s="32"/>
      <c r="R130" s="32">
        <f t="shared" si="13"/>
        <v>0</v>
      </c>
      <c r="S130" s="135"/>
      <c r="T130" s="138"/>
    </row>
    <row r="131" spans="1:20" x14ac:dyDescent="0.25">
      <c r="A131" s="141"/>
      <c r="B131" s="168"/>
      <c r="C131" s="147"/>
      <c r="D131" s="150"/>
      <c r="E131" s="153"/>
      <c r="F131" s="156"/>
      <c r="G131" s="126"/>
      <c r="H131" s="126"/>
      <c r="I131" s="51"/>
      <c r="J131" s="53"/>
      <c r="K131" s="30" t="s">
        <v>50</v>
      </c>
      <c r="L131" s="129"/>
      <c r="M131" s="132"/>
      <c r="N131" s="30"/>
      <c r="O131" s="31"/>
      <c r="P131" s="31"/>
      <c r="Q131" s="32"/>
      <c r="R131" s="32">
        <f t="shared" si="13"/>
        <v>0</v>
      </c>
      <c r="S131" s="135"/>
      <c r="T131" s="138"/>
    </row>
    <row r="132" spans="1:20" x14ac:dyDescent="0.25">
      <c r="A132" s="141"/>
      <c r="B132" s="168"/>
      <c r="C132" s="147"/>
      <c r="D132" s="150"/>
      <c r="E132" s="153"/>
      <c r="F132" s="156"/>
      <c r="G132" s="126"/>
      <c r="H132" s="126"/>
      <c r="I132" s="51"/>
      <c r="J132" s="53"/>
      <c r="K132" s="30" t="s">
        <v>50</v>
      </c>
      <c r="L132" s="129"/>
      <c r="M132" s="132"/>
      <c r="N132" s="30"/>
      <c r="O132" s="31"/>
      <c r="P132" s="31"/>
      <c r="Q132" s="32"/>
      <c r="R132" s="32">
        <f t="shared" si="13"/>
        <v>0</v>
      </c>
      <c r="S132" s="135"/>
      <c r="T132" s="138"/>
    </row>
    <row r="133" spans="1:20" ht="15.75" thickBot="1" x14ac:dyDescent="0.3">
      <c r="A133" s="142"/>
      <c r="B133" s="170"/>
      <c r="C133" s="148"/>
      <c r="D133" s="151"/>
      <c r="E133" s="154"/>
      <c r="F133" s="157"/>
      <c r="G133" s="127"/>
      <c r="H133" s="127"/>
      <c r="I133" s="56"/>
      <c r="J133" s="25"/>
      <c r="K133" s="26" t="s">
        <v>50</v>
      </c>
      <c r="L133" s="130"/>
      <c r="M133" s="133"/>
      <c r="N133" s="26"/>
      <c r="O133" s="34"/>
      <c r="P133" s="34"/>
      <c r="Q133" s="35"/>
      <c r="R133" s="35">
        <f t="shared" si="13"/>
        <v>0</v>
      </c>
      <c r="S133" s="136"/>
      <c r="T133" s="139"/>
    </row>
    <row r="134" spans="1:20" x14ac:dyDescent="0.25">
      <c r="A134" s="140"/>
      <c r="B134" s="167"/>
      <c r="C134" s="146" t="s">
        <v>43</v>
      </c>
      <c r="D134" s="149"/>
      <c r="E134" s="152"/>
      <c r="F134" s="155"/>
      <c r="G134" s="125"/>
      <c r="H134" s="125"/>
      <c r="I134" s="54"/>
      <c r="J134" s="58"/>
      <c r="K134" s="22" t="s">
        <v>50</v>
      </c>
      <c r="L134" s="128">
        <f>SUM(J134:J138)</f>
        <v>0</v>
      </c>
      <c r="M134" s="131">
        <f t="shared" si="14"/>
        <v>0</v>
      </c>
      <c r="N134" s="22"/>
      <c r="O134" s="21"/>
      <c r="P134" s="21"/>
      <c r="Q134" s="29"/>
      <c r="R134" s="29">
        <f t="shared" si="13"/>
        <v>0</v>
      </c>
      <c r="S134" s="134">
        <f>SUM(R134:R138)</f>
        <v>0</v>
      </c>
      <c r="T134" s="137">
        <f>SUM(M134,S134)</f>
        <v>0</v>
      </c>
    </row>
    <row r="135" spans="1:20" x14ac:dyDescent="0.25">
      <c r="A135" s="141"/>
      <c r="B135" s="168"/>
      <c r="C135" s="147"/>
      <c r="D135" s="150"/>
      <c r="E135" s="153"/>
      <c r="F135" s="156"/>
      <c r="G135" s="126"/>
      <c r="H135" s="126"/>
      <c r="I135" s="51"/>
      <c r="J135" s="53"/>
      <c r="K135" s="30" t="s">
        <v>50</v>
      </c>
      <c r="L135" s="129"/>
      <c r="M135" s="132"/>
      <c r="N135" s="30"/>
      <c r="O135" s="31"/>
      <c r="P135" s="31"/>
      <c r="Q135" s="32"/>
      <c r="R135" s="32">
        <f t="shared" si="13"/>
        <v>0</v>
      </c>
      <c r="S135" s="135"/>
      <c r="T135" s="138"/>
    </row>
    <row r="136" spans="1:20" x14ac:dyDescent="0.25">
      <c r="A136" s="141"/>
      <c r="B136" s="168"/>
      <c r="C136" s="147"/>
      <c r="D136" s="150"/>
      <c r="E136" s="153"/>
      <c r="F136" s="156"/>
      <c r="G136" s="126"/>
      <c r="H136" s="126"/>
      <c r="I136" s="51"/>
      <c r="J136" s="53"/>
      <c r="K136" s="30" t="s">
        <v>50</v>
      </c>
      <c r="L136" s="129"/>
      <c r="M136" s="132"/>
      <c r="N136" s="30"/>
      <c r="O136" s="31"/>
      <c r="P136" s="31"/>
      <c r="Q136" s="32"/>
      <c r="R136" s="32">
        <f t="shared" si="13"/>
        <v>0</v>
      </c>
      <c r="S136" s="135"/>
      <c r="T136" s="138"/>
    </row>
    <row r="137" spans="1:20" x14ac:dyDescent="0.25">
      <c r="A137" s="141"/>
      <c r="B137" s="168"/>
      <c r="C137" s="147"/>
      <c r="D137" s="150"/>
      <c r="E137" s="153"/>
      <c r="F137" s="156"/>
      <c r="G137" s="126"/>
      <c r="H137" s="126"/>
      <c r="I137" s="51"/>
      <c r="J137" s="53"/>
      <c r="K137" s="30" t="s">
        <v>50</v>
      </c>
      <c r="L137" s="129"/>
      <c r="M137" s="132"/>
      <c r="N137" s="30"/>
      <c r="O137" s="31"/>
      <c r="P137" s="31"/>
      <c r="Q137" s="32"/>
      <c r="R137" s="32">
        <f t="shared" si="13"/>
        <v>0</v>
      </c>
      <c r="S137" s="135"/>
      <c r="T137" s="138"/>
    </row>
    <row r="138" spans="1:20" ht="15.75" thickBot="1" x14ac:dyDescent="0.3">
      <c r="A138" s="142"/>
      <c r="B138" s="170"/>
      <c r="C138" s="148"/>
      <c r="D138" s="151"/>
      <c r="E138" s="154"/>
      <c r="F138" s="157"/>
      <c r="G138" s="127"/>
      <c r="H138" s="127"/>
      <c r="I138" s="56"/>
      <c r="J138" s="25"/>
      <c r="K138" s="26" t="s">
        <v>50</v>
      </c>
      <c r="L138" s="130"/>
      <c r="M138" s="133"/>
      <c r="N138" s="26"/>
      <c r="O138" s="34"/>
      <c r="P138" s="34"/>
      <c r="Q138" s="35"/>
      <c r="R138" s="35">
        <f t="shared" ref="R138:R201" si="24">O138*Q138</f>
        <v>0</v>
      </c>
      <c r="S138" s="136"/>
      <c r="T138" s="139"/>
    </row>
    <row r="139" spans="1:20" x14ac:dyDescent="0.25">
      <c r="A139" s="140"/>
      <c r="B139" s="167"/>
      <c r="C139" s="146" t="s">
        <v>43</v>
      </c>
      <c r="D139" s="149"/>
      <c r="E139" s="152"/>
      <c r="F139" s="155"/>
      <c r="G139" s="125"/>
      <c r="H139" s="125"/>
      <c r="I139" s="54"/>
      <c r="J139" s="58"/>
      <c r="K139" s="22" t="s">
        <v>50</v>
      </c>
      <c r="L139" s="128">
        <f>SUM(J139:J143)</f>
        <v>0</v>
      </c>
      <c r="M139" s="131">
        <f t="shared" si="15"/>
        <v>0</v>
      </c>
      <c r="N139" s="22"/>
      <c r="O139" s="21"/>
      <c r="P139" s="21"/>
      <c r="Q139" s="29"/>
      <c r="R139" s="29">
        <f t="shared" si="24"/>
        <v>0</v>
      </c>
      <c r="S139" s="134">
        <f>SUM(R139:R143)</f>
        <v>0</v>
      </c>
      <c r="T139" s="137">
        <f>SUM(M139,S139)</f>
        <v>0</v>
      </c>
    </row>
    <row r="140" spans="1:20" x14ac:dyDescent="0.25">
      <c r="A140" s="141"/>
      <c r="B140" s="168"/>
      <c r="C140" s="147"/>
      <c r="D140" s="150"/>
      <c r="E140" s="153"/>
      <c r="F140" s="156"/>
      <c r="G140" s="126"/>
      <c r="H140" s="126"/>
      <c r="I140" s="51"/>
      <c r="J140" s="53"/>
      <c r="K140" s="30" t="s">
        <v>50</v>
      </c>
      <c r="L140" s="129"/>
      <c r="M140" s="132"/>
      <c r="N140" s="30"/>
      <c r="O140" s="31"/>
      <c r="P140" s="31"/>
      <c r="Q140" s="32"/>
      <c r="R140" s="32">
        <f t="shared" si="24"/>
        <v>0</v>
      </c>
      <c r="S140" s="135"/>
      <c r="T140" s="138"/>
    </row>
    <row r="141" spans="1:20" x14ac:dyDescent="0.25">
      <c r="A141" s="141"/>
      <c r="B141" s="168"/>
      <c r="C141" s="147"/>
      <c r="D141" s="150"/>
      <c r="E141" s="153"/>
      <c r="F141" s="156"/>
      <c r="G141" s="126"/>
      <c r="H141" s="126"/>
      <c r="I141" s="51"/>
      <c r="J141" s="53"/>
      <c r="K141" s="30" t="s">
        <v>50</v>
      </c>
      <c r="L141" s="129"/>
      <c r="M141" s="132"/>
      <c r="N141" s="30"/>
      <c r="O141" s="31"/>
      <c r="P141" s="31"/>
      <c r="Q141" s="32"/>
      <c r="R141" s="32">
        <f t="shared" si="24"/>
        <v>0</v>
      </c>
      <c r="S141" s="135"/>
      <c r="T141" s="138"/>
    </row>
    <row r="142" spans="1:20" x14ac:dyDescent="0.25">
      <c r="A142" s="141"/>
      <c r="B142" s="168"/>
      <c r="C142" s="147"/>
      <c r="D142" s="150"/>
      <c r="E142" s="153"/>
      <c r="F142" s="156"/>
      <c r="G142" s="126"/>
      <c r="H142" s="126"/>
      <c r="I142" s="51"/>
      <c r="J142" s="53"/>
      <c r="K142" s="30" t="s">
        <v>50</v>
      </c>
      <c r="L142" s="129"/>
      <c r="M142" s="132"/>
      <c r="N142" s="30"/>
      <c r="O142" s="31"/>
      <c r="P142" s="31"/>
      <c r="Q142" s="32"/>
      <c r="R142" s="32">
        <f t="shared" si="24"/>
        <v>0</v>
      </c>
      <c r="S142" s="135"/>
      <c r="T142" s="138"/>
    </row>
    <row r="143" spans="1:20" ht="15.75" thickBot="1" x14ac:dyDescent="0.3">
      <c r="A143" s="142"/>
      <c r="B143" s="170"/>
      <c r="C143" s="148"/>
      <c r="D143" s="151"/>
      <c r="E143" s="154"/>
      <c r="F143" s="157"/>
      <c r="G143" s="127"/>
      <c r="H143" s="127"/>
      <c r="I143" s="56"/>
      <c r="J143" s="25"/>
      <c r="K143" s="26" t="s">
        <v>50</v>
      </c>
      <c r="L143" s="130"/>
      <c r="M143" s="133"/>
      <c r="N143" s="26"/>
      <c r="O143" s="34"/>
      <c r="P143" s="34"/>
      <c r="Q143" s="35"/>
      <c r="R143" s="35">
        <f t="shared" si="24"/>
        <v>0</v>
      </c>
      <c r="S143" s="136"/>
      <c r="T143" s="139"/>
    </row>
    <row r="144" spans="1:20" x14ac:dyDescent="0.25">
      <c r="A144" s="140"/>
      <c r="B144" s="167"/>
      <c r="C144" s="146" t="s">
        <v>43</v>
      </c>
      <c r="D144" s="149"/>
      <c r="E144" s="152"/>
      <c r="F144" s="155"/>
      <c r="G144" s="125"/>
      <c r="H144" s="125"/>
      <c r="I144" s="54"/>
      <c r="J144" s="58"/>
      <c r="K144" s="22" t="s">
        <v>50</v>
      </c>
      <c r="L144" s="128">
        <v>0</v>
      </c>
      <c r="M144" s="131">
        <f t="shared" ref="M144" si="25">L144*57.73</f>
        <v>0</v>
      </c>
      <c r="N144" s="22"/>
      <c r="O144" s="21"/>
      <c r="P144" s="21"/>
      <c r="Q144" s="29"/>
      <c r="R144" s="29">
        <v>0</v>
      </c>
      <c r="S144" s="134">
        <v>0</v>
      </c>
      <c r="T144" s="137">
        <v>0</v>
      </c>
    </row>
    <row r="145" spans="1:20" x14ac:dyDescent="0.25">
      <c r="A145" s="141"/>
      <c r="B145" s="168"/>
      <c r="C145" s="147"/>
      <c r="D145" s="150"/>
      <c r="E145" s="153"/>
      <c r="F145" s="156"/>
      <c r="G145" s="126"/>
      <c r="H145" s="126"/>
      <c r="I145" s="51"/>
      <c r="J145" s="53"/>
      <c r="K145" s="30" t="s">
        <v>50</v>
      </c>
      <c r="L145" s="129"/>
      <c r="M145" s="132"/>
      <c r="N145" s="30"/>
      <c r="O145" s="31"/>
      <c r="P145" s="31"/>
      <c r="Q145" s="32"/>
      <c r="R145" s="32">
        <v>0</v>
      </c>
      <c r="S145" s="135"/>
      <c r="T145" s="138"/>
    </row>
    <row r="146" spans="1:20" x14ac:dyDescent="0.25">
      <c r="A146" s="141"/>
      <c r="B146" s="168"/>
      <c r="C146" s="147"/>
      <c r="D146" s="150"/>
      <c r="E146" s="153"/>
      <c r="F146" s="156"/>
      <c r="G146" s="126"/>
      <c r="H146" s="126"/>
      <c r="I146" s="51"/>
      <c r="J146" s="53"/>
      <c r="K146" s="30" t="s">
        <v>50</v>
      </c>
      <c r="L146" s="129"/>
      <c r="M146" s="132"/>
      <c r="N146" s="30"/>
      <c r="O146" s="31"/>
      <c r="P146" s="31"/>
      <c r="Q146" s="32"/>
      <c r="R146" s="32">
        <v>0</v>
      </c>
      <c r="S146" s="135"/>
      <c r="T146" s="138"/>
    </row>
    <row r="147" spans="1:20" x14ac:dyDescent="0.25">
      <c r="A147" s="141"/>
      <c r="B147" s="168"/>
      <c r="C147" s="147"/>
      <c r="D147" s="150"/>
      <c r="E147" s="153"/>
      <c r="F147" s="156"/>
      <c r="G147" s="126"/>
      <c r="H147" s="126"/>
      <c r="I147" s="51"/>
      <c r="J147" s="53"/>
      <c r="K147" s="30" t="s">
        <v>50</v>
      </c>
      <c r="L147" s="129"/>
      <c r="M147" s="132"/>
      <c r="N147" s="30"/>
      <c r="O147" s="31"/>
      <c r="P147" s="31"/>
      <c r="Q147" s="32"/>
      <c r="R147" s="32">
        <v>0</v>
      </c>
      <c r="S147" s="135"/>
      <c r="T147" s="138"/>
    </row>
    <row r="148" spans="1:20" ht="15.75" thickBot="1" x14ac:dyDescent="0.3">
      <c r="A148" s="142"/>
      <c r="B148" s="170"/>
      <c r="C148" s="148"/>
      <c r="D148" s="151"/>
      <c r="E148" s="154"/>
      <c r="F148" s="157"/>
      <c r="G148" s="127"/>
      <c r="H148" s="127"/>
      <c r="I148" s="56"/>
      <c r="J148" s="25"/>
      <c r="K148" s="26" t="s">
        <v>50</v>
      </c>
      <c r="L148" s="130"/>
      <c r="M148" s="133"/>
      <c r="N148" s="26"/>
      <c r="O148" s="34"/>
      <c r="P148" s="34"/>
      <c r="Q148" s="35"/>
      <c r="R148" s="35">
        <v>0</v>
      </c>
      <c r="S148" s="136"/>
      <c r="T148" s="139"/>
    </row>
    <row r="149" spans="1:20" x14ac:dyDescent="0.25">
      <c r="A149" s="140"/>
      <c r="B149" s="167"/>
      <c r="C149" s="146" t="s">
        <v>43</v>
      </c>
      <c r="D149" s="149"/>
      <c r="E149" s="152"/>
      <c r="F149" s="155"/>
      <c r="G149" s="125"/>
      <c r="H149" s="125"/>
      <c r="I149" s="54"/>
      <c r="J149" s="58"/>
      <c r="K149" s="22" t="s">
        <v>50</v>
      </c>
      <c r="L149" s="128">
        <v>0</v>
      </c>
      <c r="M149" s="131">
        <f t="shared" ref="M149" si="26">L149*57.73</f>
        <v>0</v>
      </c>
      <c r="N149" s="22"/>
      <c r="O149" s="21"/>
      <c r="P149" s="21"/>
      <c r="Q149" s="29"/>
      <c r="R149" s="29">
        <v>0</v>
      </c>
      <c r="S149" s="134">
        <v>0</v>
      </c>
      <c r="T149" s="137">
        <v>0</v>
      </c>
    </row>
    <row r="150" spans="1:20" x14ac:dyDescent="0.25">
      <c r="A150" s="141"/>
      <c r="B150" s="168"/>
      <c r="C150" s="147"/>
      <c r="D150" s="150"/>
      <c r="E150" s="153"/>
      <c r="F150" s="156"/>
      <c r="G150" s="126"/>
      <c r="H150" s="126"/>
      <c r="I150" s="51"/>
      <c r="J150" s="53"/>
      <c r="K150" s="30" t="s">
        <v>50</v>
      </c>
      <c r="L150" s="129"/>
      <c r="M150" s="132"/>
      <c r="N150" s="30"/>
      <c r="O150" s="31"/>
      <c r="P150" s="31"/>
      <c r="Q150" s="32"/>
      <c r="R150" s="32">
        <v>0</v>
      </c>
      <c r="S150" s="135"/>
      <c r="T150" s="138"/>
    </row>
    <row r="151" spans="1:20" x14ac:dyDescent="0.25">
      <c r="A151" s="141"/>
      <c r="B151" s="168"/>
      <c r="C151" s="147"/>
      <c r="D151" s="150"/>
      <c r="E151" s="153"/>
      <c r="F151" s="156"/>
      <c r="G151" s="126"/>
      <c r="H151" s="126"/>
      <c r="I151" s="51"/>
      <c r="J151" s="53"/>
      <c r="K151" s="30" t="s">
        <v>50</v>
      </c>
      <c r="L151" s="129"/>
      <c r="M151" s="132"/>
      <c r="N151" s="30"/>
      <c r="O151" s="31"/>
      <c r="P151" s="31"/>
      <c r="Q151" s="32"/>
      <c r="R151" s="32">
        <v>0</v>
      </c>
      <c r="S151" s="135"/>
      <c r="T151" s="138"/>
    </row>
    <row r="152" spans="1:20" x14ac:dyDescent="0.25">
      <c r="A152" s="141"/>
      <c r="B152" s="168"/>
      <c r="C152" s="147"/>
      <c r="D152" s="150"/>
      <c r="E152" s="153"/>
      <c r="F152" s="156"/>
      <c r="G152" s="126"/>
      <c r="H152" s="126"/>
      <c r="I152" s="51"/>
      <c r="J152" s="53"/>
      <c r="K152" s="30" t="s">
        <v>50</v>
      </c>
      <c r="L152" s="129"/>
      <c r="M152" s="132"/>
      <c r="N152" s="30"/>
      <c r="O152" s="31"/>
      <c r="P152" s="31"/>
      <c r="Q152" s="32"/>
      <c r="R152" s="32">
        <v>0</v>
      </c>
      <c r="S152" s="135"/>
      <c r="T152" s="138"/>
    </row>
    <row r="153" spans="1:20" ht="15.75" thickBot="1" x14ac:dyDescent="0.3">
      <c r="A153" s="142"/>
      <c r="B153" s="170"/>
      <c r="C153" s="148"/>
      <c r="D153" s="151"/>
      <c r="E153" s="154"/>
      <c r="F153" s="157"/>
      <c r="G153" s="127"/>
      <c r="H153" s="127"/>
      <c r="I153" s="56"/>
      <c r="J153" s="25"/>
      <c r="K153" s="26" t="s">
        <v>50</v>
      </c>
      <c r="L153" s="130"/>
      <c r="M153" s="133"/>
      <c r="N153" s="26"/>
      <c r="O153" s="34"/>
      <c r="P153" s="34"/>
      <c r="Q153" s="35"/>
      <c r="R153" s="35">
        <v>0</v>
      </c>
      <c r="S153" s="136"/>
      <c r="T153" s="139"/>
    </row>
    <row r="154" spans="1:20" x14ac:dyDescent="0.25">
      <c r="A154" s="140"/>
      <c r="B154" s="167"/>
      <c r="C154" s="146" t="s">
        <v>43</v>
      </c>
      <c r="D154" s="149"/>
      <c r="E154" s="152"/>
      <c r="F154" s="171"/>
      <c r="G154" s="125"/>
      <c r="H154" s="125"/>
      <c r="I154" s="54"/>
      <c r="J154" s="58"/>
      <c r="K154" s="22" t="s">
        <v>50</v>
      </c>
      <c r="L154" s="128">
        <v>0</v>
      </c>
      <c r="M154" s="131">
        <f t="shared" ref="M154" si="27">L154*57.73</f>
        <v>0</v>
      </c>
      <c r="N154" s="22"/>
      <c r="O154" s="21"/>
      <c r="P154" s="21"/>
      <c r="Q154" s="29"/>
      <c r="R154" s="29">
        <v>0</v>
      </c>
      <c r="S154" s="134">
        <v>0</v>
      </c>
      <c r="T154" s="137">
        <v>0</v>
      </c>
    </row>
    <row r="155" spans="1:20" x14ac:dyDescent="0.25">
      <c r="A155" s="141"/>
      <c r="B155" s="168"/>
      <c r="C155" s="147"/>
      <c r="D155" s="150"/>
      <c r="E155" s="153"/>
      <c r="F155" s="172"/>
      <c r="G155" s="126"/>
      <c r="H155" s="126"/>
      <c r="I155" s="51"/>
      <c r="J155" s="53"/>
      <c r="K155" s="30" t="s">
        <v>50</v>
      </c>
      <c r="L155" s="129"/>
      <c r="M155" s="132"/>
      <c r="N155" s="30"/>
      <c r="O155" s="31"/>
      <c r="P155" s="31"/>
      <c r="Q155" s="32"/>
      <c r="R155" s="32">
        <v>0</v>
      </c>
      <c r="S155" s="135"/>
      <c r="T155" s="138"/>
    </row>
    <row r="156" spans="1:20" x14ac:dyDescent="0.25">
      <c r="A156" s="141"/>
      <c r="B156" s="168"/>
      <c r="C156" s="147"/>
      <c r="D156" s="150"/>
      <c r="E156" s="153"/>
      <c r="F156" s="172"/>
      <c r="G156" s="126"/>
      <c r="H156" s="126"/>
      <c r="I156" s="51"/>
      <c r="J156" s="53"/>
      <c r="K156" s="30" t="s">
        <v>50</v>
      </c>
      <c r="L156" s="129"/>
      <c r="M156" s="132"/>
      <c r="N156" s="30"/>
      <c r="O156" s="31"/>
      <c r="P156" s="31"/>
      <c r="Q156" s="32"/>
      <c r="R156" s="32">
        <v>0</v>
      </c>
      <c r="S156" s="135"/>
      <c r="T156" s="138"/>
    </row>
    <row r="157" spans="1:20" x14ac:dyDescent="0.25">
      <c r="A157" s="141"/>
      <c r="B157" s="168"/>
      <c r="C157" s="147"/>
      <c r="D157" s="150"/>
      <c r="E157" s="153"/>
      <c r="F157" s="172"/>
      <c r="G157" s="126"/>
      <c r="H157" s="126"/>
      <c r="I157" s="51"/>
      <c r="J157" s="53"/>
      <c r="K157" s="30" t="s">
        <v>50</v>
      </c>
      <c r="L157" s="129"/>
      <c r="M157" s="132"/>
      <c r="N157" s="30"/>
      <c r="O157" s="31"/>
      <c r="P157" s="31"/>
      <c r="Q157" s="32"/>
      <c r="R157" s="32">
        <v>0</v>
      </c>
      <c r="S157" s="135"/>
      <c r="T157" s="138"/>
    </row>
    <row r="158" spans="1:20" ht="15.75" thickBot="1" x14ac:dyDescent="0.3">
      <c r="A158" s="142"/>
      <c r="B158" s="170"/>
      <c r="C158" s="148"/>
      <c r="D158" s="151"/>
      <c r="E158" s="154"/>
      <c r="F158" s="173"/>
      <c r="G158" s="127"/>
      <c r="H158" s="127"/>
      <c r="I158" s="56"/>
      <c r="J158" s="25"/>
      <c r="K158" s="26" t="s">
        <v>50</v>
      </c>
      <c r="L158" s="130"/>
      <c r="M158" s="133"/>
      <c r="N158" s="26"/>
      <c r="O158" s="34"/>
      <c r="P158" s="34"/>
      <c r="Q158" s="35"/>
      <c r="R158" s="35">
        <v>0</v>
      </c>
      <c r="S158" s="136"/>
      <c r="T158" s="139"/>
    </row>
    <row r="159" spans="1:20" x14ac:dyDescent="0.25">
      <c r="A159" s="140"/>
      <c r="B159" s="167"/>
      <c r="C159" s="146" t="s">
        <v>43</v>
      </c>
      <c r="D159" s="149"/>
      <c r="E159" s="152"/>
      <c r="F159" s="155"/>
      <c r="G159" s="125"/>
      <c r="H159" s="125"/>
      <c r="I159" s="54"/>
      <c r="J159" s="58"/>
      <c r="K159" s="22" t="s">
        <v>50</v>
      </c>
      <c r="L159" s="128">
        <v>0</v>
      </c>
      <c r="M159" s="131">
        <f t="shared" ref="M159" si="28">L159*57.73</f>
        <v>0</v>
      </c>
      <c r="N159" s="22"/>
      <c r="O159" s="21"/>
      <c r="P159" s="21"/>
      <c r="Q159" s="29"/>
      <c r="R159" s="29">
        <v>0</v>
      </c>
      <c r="S159" s="134">
        <v>0</v>
      </c>
      <c r="T159" s="137">
        <v>0</v>
      </c>
    </row>
    <row r="160" spans="1:20" x14ac:dyDescent="0.25">
      <c r="A160" s="141"/>
      <c r="B160" s="168"/>
      <c r="C160" s="147"/>
      <c r="D160" s="150"/>
      <c r="E160" s="153"/>
      <c r="F160" s="156"/>
      <c r="G160" s="126"/>
      <c r="H160" s="126"/>
      <c r="I160" s="51"/>
      <c r="J160" s="53"/>
      <c r="K160" s="30" t="s">
        <v>50</v>
      </c>
      <c r="L160" s="129"/>
      <c r="M160" s="132"/>
      <c r="N160" s="30"/>
      <c r="O160" s="31"/>
      <c r="P160" s="31"/>
      <c r="Q160" s="32"/>
      <c r="R160" s="32">
        <v>0</v>
      </c>
      <c r="S160" s="135"/>
      <c r="T160" s="138"/>
    </row>
    <row r="161" spans="1:20" x14ac:dyDescent="0.25">
      <c r="A161" s="141"/>
      <c r="B161" s="168"/>
      <c r="C161" s="147"/>
      <c r="D161" s="150"/>
      <c r="E161" s="153"/>
      <c r="F161" s="156"/>
      <c r="G161" s="126"/>
      <c r="H161" s="126"/>
      <c r="I161" s="51"/>
      <c r="J161" s="53"/>
      <c r="K161" s="30" t="s">
        <v>50</v>
      </c>
      <c r="L161" s="129"/>
      <c r="M161" s="132"/>
      <c r="N161" s="30"/>
      <c r="O161" s="31"/>
      <c r="P161" s="31"/>
      <c r="Q161" s="32"/>
      <c r="R161" s="32">
        <v>0</v>
      </c>
      <c r="S161" s="135"/>
      <c r="T161" s="138"/>
    </row>
    <row r="162" spans="1:20" x14ac:dyDescent="0.25">
      <c r="A162" s="141"/>
      <c r="B162" s="168"/>
      <c r="C162" s="147"/>
      <c r="D162" s="150"/>
      <c r="E162" s="153"/>
      <c r="F162" s="156"/>
      <c r="G162" s="126"/>
      <c r="H162" s="126"/>
      <c r="I162" s="51"/>
      <c r="J162" s="53"/>
      <c r="K162" s="30" t="s">
        <v>50</v>
      </c>
      <c r="L162" s="129"/>
      <c r="M162" s="132"/>
      <c r="N162" s="30"/>
      <c r="O162" s="31"/>
      <c r="P162" s="31"/>
      <c r="Q162" s="32"/>
      <c r="R162" s="32">
        <v>0</v>
      </c>
      <c r="S162" s="135"/>
      <c r="T162" s="138"/>
    </row>
    <row r="163" spans="1:20" ht="15.75" thickBot="1" x14ac:dyDescent="0.3">
      <c r="A163" s="142"/>
      <c r="B163" s="170"/>
      <c r="C163" s="148"/>
      <c r="D163" s="151"/>
      <c r="E163" s="154"/>
      <c r="F163" s="157"/>
      <c r="G163" s="127"/>
      <c r="H163" s="127"/>
      <c r="I163" s="56"/>
      <c r="J163" s="25"/>
      <c r="K163" s="26" t="s">
        <v>50</v>
      </c>
      <c r="L163" s="130"/>
      <c r="M163" s="133"/>
      <c r="N163" s="26"/>
      <c r="O163" s="34"/>
      <c r="P163" s="34"/>
      <c r="Q163" s="35"/>
      <c r="R163" s="35">
        <v>0</v>
      </c>
      <c r="S163" s="136"/>
      <c r="T163" s="139"/>
    </row>
    <row r="164" spans="1:20" x14ac:dyDescent="0.25">
      <c r="A164" s="140"/>
      <c r="B164" s="167"/>
      <c r="C164" s="146" t="s">
        <v>43</v>
      </c>
      <c r="D164" s="149"/>
      <c r="E164" s="152"/>
      <c r="F164" s="155"/>
      <c r="G164" s="125"/>
      <c r="H164" s="125"/>
      <c r="I164" s="54"/>
      <c r="J164" s="58"/>
      <c r="K164" s="22" t="s">
        <v>50</v>
      </c>
      <c r="L164" s="128">
        <v>0</v>
      </c>
      <c r="M164" s="131">
        <f t="shared" ref="M164" si="29">L164*57.73</f>
        <v>0</v>
      </c>
      <c r="N164" s="22"/>
      <c r="O164" s="21"/>
      <c r="P164" s="21"/>
      <c r="Q164" s="29"/>
      <c r="R164" s="29">
        <v>0</v>
      </c>
      <c r="S164" s="134">
        <v>0</v>
      </c>
      <c r="T164" s="137">
        <v>0</v>
      </c>
    </row>
    <row r="165" spans="1:20" x14ac:dyDescent="0.25">
      <c r="A165" s="141"/>
      <c r="B165" s="168"/>
      <c r="C165" s="147"/>
      <c r="D165" s="150"/>
      <c r="E165" s="153"/>
      <c r="F165" s="156"/>
      <c r="G165" s="126"/>
      <c r="H165" s="126"/>
      <c r="I165" s="51"/>
      <c r="J165" s="53"/>
      <c r="K165" s="30" t="s">
        <v>50</v>
      </c>
      <c r="L165" s="129"/>
      <c r="M165" s="132"/>
      <c r="N165" s="30"/>
      <c r="O165" s="31"/>
      <c r="P165" s="31"/>
      <c r="Q165" s="32"/>
      <c r="R165" s="32">
        <v>0</v>
      </c>
      <c r="S165" s="135"/>
      <c r="T165" s="138"/>
    </row>
    <row r="166" spans="1:20" x14ac:dyDescent="0.25">
      <c r="A166" s="141"/>
      <c r="B166" s="168"/>
      <c r="C166" s="147"/>
      <c r="D166" s="150"/>
      <c r="E166" s="153"/>
      <c r="F166" s="156"/>
      <c r="G166" s="126"/>
      <c r="H166" s="126"/>
      <c r="I166" s="51"/>
      <c r="J166" s="53"/>
      <c r="K166" s="30" t="s">
        <v>50</v>
      </c>
      <c r="L166" s="129"/>
      <c r="M166" s="132"/>
      <c r="N166" s="30"/>
      <c r="O166" s="31"/>
      <c r="P166" s="31"/>
      <c r="Q166" s="32"/>
      <c r="R166" s="32">
        <v>0</v>
      </c>
      <c r="S166" s="135"/>
      <c r="T166" s="138"/>
    </row>
    <row r="167" spans="1:20" x14ac:dyDescent="0.25">
      <c r="A167" s="141"/>
      <c r="B167" s="168"/>
      <c r="C167" s="147"/>
      <c r="D167" s="150"/>
      <c r="E167" s="153"/>
      <c r="F167" s="156"/>
      <c r="G167" s="126"/>
      <c r="H167" s="126"/>
      <c r="I167" s="51"/>
      <c r="J167" s="53"/>
      <c r="K167" s="30" t="s">
        <v>50</v>
      </c>
      <c r="L167" s="129"/>
      <c r="M167" s="132"/>
      <c r="N167" s="30"/>
      <c r="O167" s="31"/>
      <c r="P167" s="31"/>
      <c r="Q167" s="32"/>
      <c r="R167" s="32">
        <v>0</v>
      </c>
      <c r="S167" s="135"/>
      <c r="T167" s="138"/>
    </row>
    <row r="168" spans="1:20" ht="15.75" thickBot="1" x14ac:dyDescent="0.3">
      <c r="A168" s="142"/>
      <c r="B168" s="170"/>
      <c r="C168" s="148"/>
      <c r="D168" s="151"/>
      <c r="E168" s="154"/>
      <c r="F168" s="157"/>
      <c r="G168" s="127"/>
      <c r="H168" s="127"/>
      <c r="I168" s="56"/>
      <c r="J168" s="25"/>
      <c r="K168" s="26" t="s">
        <v>50</v>
      </c>
      <c r="L168" s="130"/>
      <c r="M168" s="133"/>
      <c r="N168" s="26"/>
      <c r="O168" s="34"/>
      <c r="P168" s="34"/>
      <c r="Q168" s="35"/>
      <c r="R168" s="35">
        <v>0</v>
      </c>
      <c r="S168" s="136"/>
      <c r="T168" s="139"/>
    </row>
    <row r="169" spans="1:20" x14ac:dyDescent="0.25">
      <c r="A169" s="140"/>
      <c r="B169" s="167"/>
      <c r="C169" s="146" t="s">
        <v>43</v>
      </c>
      <c r="D169" s="149"/>
      <c r="E169" s="152"/>
      <c r="F169" s="155"/>
      <c r="G169" s="125"/>
      <c r="H169" s="125"/>
      <c r="I169" s="54"/>
      <c r="J169" s="58"/>
      <c r="K169" s="22" t="s">
        <v>50</v>
      </c>
      <c r="L169" s="128">
        <v>0</v>
      </c>
      <c r="M169" s="131">
        <f t="shared" ref="M169" si="30">L169*57.73</f>
        <v>0</v>
      </c>
      <c r="N169" s="22"/>
      <c r="O169" s="21"/>
      <c r="P169" s="21"/>
      <c r="Q169" s="29"/>
      <c r="R169" s="29">
        <v>0</v>
      </c>
      <c r="S169" s="134">
        <v>0</v>
      </c>
      <c r="T169" s="137">
        <v>0</v>
      </c>
    </row>
    <row r="170" spans="1:20" x14ac:dyDescent="0.25">
      <c r="A170" s="141"/>
      <c r="B170" s="168"/>
      <c r="C170" s="147"/>
      <c r="D170" s="150"/>
      <c r="E170" s="153"/>
      <c r="F170" s="156"/>
      <c r="G170" s="126"/>
      <c r="H170" s="126"/>
      <c r="I170" s="51"/>
      <c r="J170" s="53"/>
      <c r="K170" s="30" t="s">
        <v>50</v>
      </c>
      <c r="L170" s="129"/>
      <c r="M170" s="132"/>
      <c r="N170" s="30"/>
      <c r="O170" s="31"/>
      <c r="P170" s="31"/>
      <c r="Q170" s="32"/>
      <c r="R170" s="32">
        <v>0</v>
      </c>
      <c r="S170" s="135"/>
      <c r="T170" s="138"/>
    </row>
    <row r="171" spans="1:20" x14ac:dyDescent="0.25">
      <c r="A171" s="141"/>
      <c r="B171" s="168"/>
      <c r="C171" s="147"/>
      <c r="D171" s="150"/>
      <c r="E171" s="153"/>
      <c r="F171" s="156"/>
      <c r="G171" s="126"/>
      <c r="H171" s="126"/>
      <c r="I171" s="51"/>
      <c r="J171" s="53"/>
      <c r="K171" s="30" t="s">
        <v>50</v>
      </c>
      <c r="L171" s="129"/>
      <c r="M171" s="132"/>
      <c r="N171" s="30"/>
      <c r="O171" s="31"/>
      <c r="P171" s="31"/>
      <c r="Q171" s="32"/>
      <c r="R171" s="32">
        <v>0</v>
      </c>
      <c r="S171" s="135"/>
      <c r="T171" s="138"/>
    </row>
    <row r="172" spans="1:20" x14ac:dyDescent="0.25">
      <c r="A172" s="141"/>
      <c r="B172" s="168"/>
      <c r="C172" s="147"/>
      <c r="D172" s="150"/>
      <c r="E172" s="153"/>
      <c r="F172" s="156"/>
      <c r="G172" s="126"/>
      <c r="H172" s="126"/>
      <c r="I172" s="51"/>
      <c r="J172" s="53"/>
      <c r="K172" s="30" t="s">
        <v>50</v>
      </c>
      <c r="L172" s="129"/>
      <c r="M172" s="132"/>
      <c r="N172" s="30"/>
      <c r="O172" s="31"/>
      <c r="P172" s="31"/>
      <c r="Q172" s="32"/>
      <c r="R172" s="32">
        <v>0</v>
      </c>
      <c r="S172" s="135"/>
      <c r="T172" s="138"/>
    </row>
    <row r="173" spans="1:20" ht="15.75" thickBot="1" x14ac:dyDescent="0.3">
      <c r="A173" s="142"/>
      <c r="B173" s="170"/>
      <c r="C173" s="148"/>
      <c r="D173" s="151"/>
      <c r="E173" s="154"/>
      <c r="F173" s="157"/>
      <c r="G173" s="127"/>
      <c r="H173" s="127"/>
      <c r="I173" s="56"/>
      <c r="J173" s="25"/>
      <c r="K173" s="26" t="s">
        <v>50</v>
      </c>
      <c r="L173" s="130"/>
      <c r="M173" s="133"/>
      <c r="N173" s="26"/>
      <c r="O173" s="34"/>
      <c r="P173" s="34"/>
      <c r="Q173" s="35"/>
      <c r="R173" s="35">
        <v>0</v>
      </c>
      <c r="S173" s="136"/>
      <c r="T173" s="139"/>
    </row>
    <row r="174" spans="1:20" x14ac:dyDescent="0.25">
      <c r="A174" s="140"/>
      <c r="B174" s="167"/>
      <c r="C174" s="146" t="s">
        <v>43</v>
      </c>
      <c r="D174" s="149"/>
      <c r="E174" s="152"/>
      <c r="F174" s="155"/>
      <c r="G174" s="125"/>
      <c r="H174" s="125"/>
      <c r="I174" s="54"/>
      <c r="J174" s="58"/>
      <c r="K174" s="22" t="s">
        <v>50</v>
      </c>
      <c r="L174" s="128">
        <v>0</v>
      </c>
      <c r="M174" s="131">
        <f t="shared" ref="M174" si="31">L174*57.73</f>
        <v>0</v>
      </c>
      <c r="N174" s="22"/>
      <c r="O174" s="21"/>
      <c r="P174" s="21"/>
      <c r="Q174" s="29"/>
      <c r="R174" s="29">
        <v>0</v>
      </c>
      <c r="S174" s="134">
        <v>0</v>
      </c>
      <c r="T174" s="137">
        <v>0</v>
      </c>
    </row>
    <row r="175" spans="1:20" x14ac:dyDescent="0.25">
      <c r="A175" s="141"/>
      <c r="B175" s="168"/>
      <c r="C175" s="147"/>
      <c r="D175" s="150"/>
      <c r="E175" s="153"/>
      <c r="F175" s="156"/>
      <c r="G175" s="126"/>
      <c r="H175" s="126"/>
      <c r="I175" s="51"/>
      <c r="J175" s="53"/>
      <c r="K175" s="30" t="s">
        <v>50</v>
      </c>
      <c r="L175" s="129"/>
      <c r="M175" s="132"/>
      <c r="N175" s="30"/>
      <c r="O175" s="31"/>
      <c r="P175" s="31"/>
      <c r="Q175" s="32"/>
      <c r="R175" s="32">
        <v>0</v>
      </c>
      <c r="S175" s="135"/>
      <c r="T175" s="138"/>
    </row>
    <row r="176" spans="1:20" x14ac:dyDescent="0.25">
      <c r="A176" s="141"/>
      <c r="B176" s="168"/>
      <c r="C176" s="147"/>
      <c r="D176" s="150"/>
      <c r="E176" s="153"/>
      <c r="F176" s="156"/>
      <c r="G176" s="126"/>
      <c r="H176" s="126"/>
      <c r="I176" s="51"/>
      <c r="J176" s="53"/>
      <c r="K176" s="30" t="s">
        <v>50</v>
      </c>
      <c r="L176" s="129"/>
      <c r="M176" s="132"/>
      <c r="N176" s="30"/>
      <c r="O176" s="31"/>
      <c r="P176" s="31"/>
      <c r="Q176" s="32"/>
      <c r="R176" s="32">
        <v>0</v>
      </c>
      <c r="S176" s="135"/>
      <c r="T176" s="138"/>
    </row>
    <row r="177" spans="1:20" x14ac:dyDescent="0.25">
      <c r="A177" s="141"/>
      <c r="B177" s="168"/>
      <c r="C177" s="147"/>
      <c r="D177" s="150"/>
      <c r="E177" s="153"/>
      <c r="F177" s="156"/>
      <c r="G177" s="126"/>
      <c r="H177" s="126"/>
      <c r="I177" s="51"/>
      <c r="J177" s="53"/>
      <c r="K177" s="30" t="s">
        <v>50</v>
      </c>
      <c r="L177" s="129"/>
      <c r="M177" s="132"/>
      <c r="N177" s="30"/>
      <c r="O177" s="31"/>
      <c r="P177" s="31"/>
      <c r="Q177" s="32"/>
      <c r="R177" s="32">
        <v>0</v>
      </c>
      <c r="S177" s="135"/>
      <c r="T177" s="138"/>
    </row>
    <row r="178" spans="1:20" ht="15.75" thickBot="1" x14ac:dyDescent="0.3">
      <c r="A178" s="158"/>
      <c r="B178" s="169"/>
      <c r="C178" s="160"/>
      <c r="D178" s="161"/>
      <c r="E178" s="153"/>
      <c r="F178" s="156"/>
      <c r="G178" s="126"/>
      <c r="H178" s="126"/>
      <c r="I178" s="59"/>
      <c r="J178" s="60"/>
      <c r="K178" s="33" t="s">
        <v>50</v>
      </c>
      <c r="L178" s="129"/>
      <c r="M178" s="133"/>
      <c r="N178" s="33"/>
      <c r="O178" s="27"/>
      <c r="P178" s="27"/>
      <c r="Q178" s="28"/>
      <c r="R178" s="28">
        <v>0</v>
      </c>
      <c r="S178" s="135"/>
      <c r="T178" s="138"/>
    </row>
    <row r="179" spans="1:20" x14ac:dyDescent="0.25">
      <c r="A179" s="140"/>
      <c r="B179" s="143"/>
      <c r="C179" s="146" t="s">
        <v>43</v>
      </c>
      <c r="D179" s="149"/>
      <c r="E179" s="152"/>
      <c r="F179" s="155"/>
      <c r="G179" s="125"/>
      <c r="H179" s="125"/>
      <c r="I179" s="54"/>
      <c r="J179" s="58"/>
      <c r="K179" s="22" t="s">
        <v>50</v>
      </c>
      <c r="L179" s="128">
        <f>SUM(J179:J183)</f>
        <v>0</v>
      </c>
      <c r="M179" s="131">
        <f t="shared" ref="M179" si="32">L179*57.73</f>
        <v>0</v>
      </c>
      <c r="N179" s="22"/>
      <c r="O179" s="21"/>
      <c r="P179" s="21"/>
      <c r="Q179" s="29"/>
      <c r="R179" s="29">
        <f t="shared" si="24"/>
        <v>0</v>
      </c>
      <c r="S179" s="134">
        <f>SUM(R179:R183)</f>
        <v>0</v>
      </c>
      <c r="T179" s="137">
        <f>SUM(M179,S179)</f>
        <v>0</v>
      </c>
    </row>
    <row r="180" spans="1:20" x14ac:dyDescent="0.25">
      <c r="A180" s="141"/>
      <c r="B180" s="144"/>
      <c r="C180" s="147"/>
      <c r="D180" s="150"/>
      <c r="E180" s="153"/>
      <c r="F180" s="156"/>
      <c r="G180" s="126"/>
      <c r="H180" s="126"/>
      <c r="I180" s="51"/>
      <c r="J180" s="53"/>
      <c r="K180" s="30" t="s">
        <v>50</v>
      </c>
      <c r="L180" s="129"/>
      <c r="M180" s="132"/>
      <c r="N180" s="30"/>
      <c r="O180" s="31"/>
      <c r="P180" s="31"/>
      <c r="Q180" s="32"/>
      <c r="R180" s="32">
        <f t="shared" si="24"/>
        <v>0</v>
      </c>
      <c r="S180" s="135"/>
      <c r="T180" s="138"/>
    </row>
    <row r="181" spans="1:20" x14ac:dyDescent="0.25">
      <c r="A181" s="141"/>
      <c r="B181" s="144"/>
      <c r="C181" s="147"/>
      <c r="D181" s="150"/>
      <c r="E181" s="153"/>
      <c r="F181" s="156"/>
      <c r="G181" s="126"/>
      <c r="H181" s="126"/>
      <c r="I181" s="51"/>
      <c r="J181" s="53"/>
      <c r="K181" s="30" t="s">
        <v>50</v>
      </c>
      <c r="L181" s="129"/>
      <c r="M181" s="132"/>
      <c r="N181" s="30"/>
      <c r="O181" s="31"/>
      <c r="P181" s="31"/>
      <c r="Q181" s="32"/>
      <c r="R181" s="32">
        <f t="shared" si="24"/>
        <v>0</v>
      </c>
      <c r="S181" s="135"/>
      <c r="T181" s="138"/>
    </row>
    <row r="182" spans="1:20" x14ac:dyDescent="0.25">
      <c r="A182" s="141"/>
      <c r="B182" s="144"/>
      <c r="C182" s="147"/>
      <c r="D182" s="150"/>
      <c r="E182" s="153"/>
      <c r="F182" s="156"/>
      <c r="G182" s="126"/>
      <c r="H182" s="126"/>
      <c r="I182" s="51"/>
      <c r="J182" s="53"/>
      <c r="K182" s="30" t="s">
        <v>50</v>
      </c>
      <c r="L182" s="129"/>
      <c r="M182" s="132"/>
      <c r="N182" s="30"/>
      <c r="O182" s="31"/>
      <c r="P182" s="31"/>
      <c r="Q182" s="32"/>
      <c r="R182" s="32">
        <f t="shared" si="24"/>
        <v>0</v>
      </c>
      <c r="S182" s="135"/>
      <c r="T182" s="138"/>
    </row>
    <row r="183" spans="1:20" ht="15.75" thickBot="1" x14ac:dyDescent="0.3">
      <c r="A183" s="142"/>
      <c r="B183" s="145"/>
      <c r="C183" s="148"/>
      <c r="D183" s="151"/>
      <c r="E183" s="154"/>
      <c r="F183" s="157"/>
      <c r="G183" s="127"/>
      <c r="H183" s="127"/>
      <c r="I183" s="56"/>
      <c r="J183" s="25"/>
      <c r="K183" s="26" t="s">
        <v>50</v>
      </c>
      <c r="L183" s="130"/>
      <c r="M183" s="133"/>
      <c r="N183" s="26"/>
      <c r="O183" s="34"/>
      <c r="P183" s="34"/>
      <c r="Q183" s="35"/>
      <c r="R183" s="35">
        <f t="shared" si="24"/>
        <v>0</v>
      </c>
      <c r="S183" s="136"/>
      <c r="T183" s="139"/>
    </row>
    <row r="184" spans="1:20" x14ac:dyDescent="0.25">
      <c r="A184" s="140"/>
      <c r="B184" s="143"/>
      <c r="C184" s="146" t="s">
        <v>43</v>
      </c>
      <c r="D184" s="149"/>
      <c r="E184" s="152"/>
      <c r="F184" s="155"/>
      <c r="G184" s="125"/>
      <c r="H184" s="125"/>
      <c r="I184" s="54"/>
      <c r="J184" s="58"/>
      <c r="K184" s="22" t="s">
        <v>50</v>
      </c>
      <c r="L184" s="128">
        <f>SUM(J184:J188)</f>
        <v>0</v>
      </c>
      <c r="M184" s="131">
        <f t="shared" ref="M184" si="33">L184*57.73</f>
        <v>0</v>
      </c>
      <c r="N184" s="22"/>
      <c r="O184" s="21"/>
      <c r="P184" s="21"/>
      <c r="Q184" s="29"/>
      <c r="R184" s="29">
        <f t="shared" si="24"/>
        <v>0</v>
      </c>
      <c r="S184" s="134">
        <f>SUM(R184:R188)</f>
        <v>0</v>
      </c>
      <c r="T184" s="137">
        <f>SUM(M184,S184)</f>
        <v>0</v>
      </c>
    </row>
    <row r="185" spans="1:20" x14ac:dyDescent="0.25">
      <c r="A185" s="141"/>
      <c r="B185" s="144"/>
      <c r="C185" s="147"/>
      <c r="D185" s="150"/>
      <c r="E185" s="153"/>
      <c r="F185" s="156"/>
      <c r="G185" s="126"/>
      <c r="H185" s="126"/>
      <c r="I185" s="51"/>
      <c r="J185" s="53"/>
      <c r="K185" s="30" t="s">
        <v>50</v>
      </c>
      <c r="L185" s="129"/>
      <c r="M185" s="132"/>
      <c r="N185" s="30"/>
      <c r="O185" s="31"/>
      <c r="P185" s="31"/>
      <c r="Q185" s="32"/>
      <c r="R185" s="32">
        <f t="shared" si="24"/>
        <v>0</v>
      </c>
      <c r="S185" s="135"/>
      <c r="T185" s="138"/>
    </row>
    <row r="186" spans="1:20" x14ac:dyDescent="0.25">
      <c r="A186" s="141"/>
      <c r="B186" s="144"/>
      <c r="C186" s="147"/>
      <c r="D186" s="150"/>
      <c r="E186" s="153"/>
      <c r="F186" s="156"/>
      <c r="G186" s="126"/>
      <c r="H186" s="126"/>
      <c r="I186" s="51"/>
      <c r="J186" s="53"/>
      <c r="K186" s="30" t="s">
        <v>50</v>
      </c>
      <c r="L186" s="129"/>
      <c r="M186" s="132"/>
      <c r="N186" s="30"/>
      <c r="O186" s="31"/>
      <c r="P186" s="31"/>
      <c r="Q186" s="32"/>
      <c r="R186" s="32">
        <f t="shared" si="24"/>
        <v>0</v>
      </c>
      <c r="S186" s="135"/>
      <c r="T186" s="138"/>
    </row>
    <row r="187" spans="1:20" x14ac:dyDescent="0.25">
      <c r="A187" s="141"/>
      <c r="B187" s="144"/>
      <c r="C187" s="147"/>
      <c r="D187" s="150"/>
      <c r="E187" s="153"/>
      <c r="F187" s="156"/>
      <c r="G187" s="126"/>
      <c r="H187" s="126"/>
      <c r="I187" s="51"/>
      <c r="J187" s="53"/>
      <c r="K187" s="30" t="s">
        <v>50</v>
      </c>
      <c r="L187" s="129"/>
      <c r="M187" s="132"/>
      <c r="N187" s="30"/>
      <c r="O187" s="31"/>
      <c r="P187" s="31"/>
      <c r="Q187" s="32"/>
      <c r="R187" s="32">
        <f t="shared" si="24"/>
        <v>0</v>
      </c>
      <c r="S187" s="135"/>
      <c r="T187" s="138"/>
    </row>
    <row r="188" spans="1:20" ht="15.75" thickBot="1" x14ac:dyDescent="0.3">
      <c r="A188" s="142"/>
      <c r="B188" s="145"/>
      <c r="C188" s="148"/>
      <c r="D188" s="151"/>
      <c r="E188" s="154"/>
      <c r="F188" s="157"/>
      <c r="G188" s="127"/>
      <c r="H188" s="127"/>
      <c r="I188" s="56"/>
      <c r="J188" s="25"/>
      <c r="K188" s="26" t="s">
        <v>50</v>
      </c>
      <c r="L188" s="130"/>
      <c r="M188" s="133"/>
      <c r="N188" s="26"/>
      <c r="O188" s="34"/>
      <c r="P188" s="34"/>
      <c r="Q188" s="35"/>
      <c r="R188" s="35">
        <f t="shared" si="24"/>
        <v>0</v>
      </c>
      <c r="S188" s="136"/>
      <c r="T188" s="139"/>
    </row>
    <row r="189" spans="1:20" x14ac:dyDescent="0.25">
      <c r="A189" s="140"/>
      <c r="B189" s="143"/>
      <c r="C189" s="146" t="s">
        <v>43</v>
      </c>
      <c r="D189" s="149"/>
      <c r="E189" s="152"/>
      <c r="F189" s="155"/>
      <c r="G189" s="125"/>
      <c r="H189" s="125"/>
      <c r="I189" s="54"/>
      <c r="J189" s="58"/>
      <c r="K189" s="22" t="s">
        <v>50</v>
      </c>
      <c r="L189" s="128">
        <f>SUM(J189:J193)</f>
        <v>0</v>
      </c>
      <c r="M189" s="131">
        <f t="shared" ref="M189" si="34">L189*57.73</f>
        <v>0</v>
      </c>
      <c r="N189" s="22"/>
      <c r="O189" s="21"/>
      <c r="P189" s="21"/>
      <c r="Q189" s="29"/>
      <c r="R189" s="29">
        <f t="shared" si="24"/>
        <v>0</v>
      </c>
      <c r="S189" s="134">
        <f>SUM(R189:R193)</f>
        <v>0</v>
      </c>
      <c r="T189" s="137">
        <f>SUM(M189,S189)</f>
        <v>0</v>
      </c>
    </row>
    <row r="190" spans="1:20" x14ac:dyDescent="0.25">
      <c r="A190" s="141"/>
      <c r="B190" s="144"/>
      <c r="C190" s="147"/>
      <c r="D190" s="150"/>
      <c r="E190" s="153"/>
      <c r="F190" s="156"/>
      <c r="G190" s="126"/>
      <c r="H190" s="126"/>
      <c r="I190" s="51"/>
      <c r="J190" s="53"/>
      <c r="K190" s="30" t="s">
        <v>50</v>
      </c>
      <c r="L190" s="129"/>
      <c r="M190" s="132"/>
      <c r="N190" s="30"/>
      <c r="O190" s="31"/>
      <c r="P190" s="31"/>
      <c r="Q190" s="32"/>
      <c r="R190" s="32">
        <f t="shared" si="24"/>
        <v>0</v>
      </c>
      <c r="S190" s="135"/>
      <c r="T190" s="138"/>
    </row>
    <row r="191" spans="1:20" x14ac:dyDescent="0.25">
      <c r="A191" s="141"/>
      <c r="B191" s="144"/>
      <c r="C191" s="147"/>
      <c r="D191" s="150"/>
      <c r="E191" s="153"/>
      <c r="F191" s="156"/>
      <c r="G191" s="126"/>
      <c r="H191" s="126"/>
      <c r="I191" s="51"/>
      <c r="J191" s="53"/>
      <c r="K191" s="30" t="s">
        <v>50</v>
      </c>
      <c r="L191" s="129"/>
      <c r="M191" s="132"/>
      <c r="N191" s="30"/>
      <c r="O191" s="31"/>
      <c r="P191" s="31"/>
      <c r="Q191" s="32"/>
      <c r="R191" s="32">
        <f t="shared" si="24"/>
        <v>0</v>
      </c>
      <c r="S191" s="135"/>
      <c r="T191" s="138"/>
    </row>
    <row r="192" spans="1:20" x14ac:dyDescent="0.25">
      <c r="A192" s="141"/>
      <c r="B192" s="144"/>
      <c r="C192" s="147"/>
      <c r="D192" s="150"/>
      <c r="E192" s="153"/>
      <c r="F192" s="156"/>
      <c r="G192" s="126"/>
      <c r="H192" s="126"/>
      <c r="I192" s="51"/>
      <c r="J192" s="53"/>
      <c r="K192" s="30" t="s">
        <v>50</v>
      </c>
      <c r="L192" s="129"/>
      <c r="M192" s="132"/>
      <c r="N192" s="30"/>
      <c r="O192" s="31"/>
      <c r="P192" s="31"/>
      <c r="Q192" s="32"/>
      <c r="R192" s="32">
        <f t="shared" si="24"/>
        <v>0</v>
      </c>
      <c r="S192" s="135"/>
      <c r="T192" s="138"/>
    </row>
    <row r="193" spans="1:20" ht="15.75" thickBot="1" x14ac:dyDescent="0.3">
      <c r="A193" s="142"/>
      <c r="B193" s="145"/>
      <c r="C193" s="148"/>
      <c r="D193" s="151"/>
      <c r="E193" s="154"/>
      <c r="F193" s="157"/>
      <c r="G193" s="127"/>
      <c r="H193" s="127"/>
      <c r="I193" s="56"/>
      <c r="J193" s="25"/>
      <c r="K193" s="26" t="s">
        <v>50</v>
      </c>
      <c r="L193" s="130"/>
      <c r="M193" s="133"/>
      <c r="N193" s="26"/>
      <c r="O193" s="34"/>
      <c r="P193" s="34"/>
      <c r="Q193" s="35"/>
      <c r="R193" s="35">
        <f t="shared" si="24"/>
        <v>0</v>
      </c>
      <c r="S193" s="136"/>
      <c r="T193" s="139"/>
    </row>
    <row r="194" spans="1:20" x14ac:dyDescent="0.25">
      <c r="A194" s="140"/>
      <c r="B194" s="143"/>
      <c r="C194" s="146" t="s">
        <v>43</v>
      </c>
      <c r="D194" s="149"/>
      <c r="E194" s="152"/>
      <c r="F194" s="155"/>
      <c r="G194" s="125"/>
      <c r="H194" s="125"/>
      <c r="I194" s="54"/>
      <c r="J194" s="58"/>
      <c r="K194" s="22" t="s">
        <v>50</v>
      </c>
      <c r="L194" s="128">
        <f>SUM(J194:J198)</f>
        <v>0</v>
      </c>
      <c r="M194" s="131">
        <f t="shared" ref="M194" si="35">L194*57.73</f>
        <v>0</v>
      </c>
      <c r="N194" s="22"/>
      <c r="O194" s="21"/>
      <c r="P194" s="21"/>
      <c r="Q194" s="29"/>
      <c r="R194" s="29">
        <f t="shared" si="24"/>
        <v>0</v>
      </c>
      <c r="S194" s="134">
        <f>SUM(R194:R198)</f>
        <v>0</v>
      </c>
      <c r="T194" s="137">
        <f>SUM(M194,S194)</f>
        <v>0</v>
      </c>
    </row>
    <row r="195" spans="1:20" x14ac:dyDescent="0.25">
      <c r="A195" s="141"/>
      <c r="B195" s="144"/>
      <c r="C195" s="147"/>
      <c r="D195" s="150"/>
      <c r="E195" s="153"/>
      <c r="F195" s="156"/>
      <c r="G195" s="126"/>
      <c r="H195" s="126"/>
      <c r="I195" s="51"/>
      <c r="J195" s="53"/>
      <c r="K195" s="30" t="s">
        <v>50</v>
      </c>
      <c r="L195" s="129"/>
      <c r="M195" s="132"/>
      <c r="N195" s="30"/>
      <c r="O195" s="31"/>
      <c r="P195" s="31"/>
      <c r="Q195" s="32"/>
      <c r="R195" s="32">
        <f t="shared" si="24"/>
        <v>0</v>
      </c>
      <c r="S195" s="135"/>
      <c r="T195" s="138"/>
    </row>
    <row r="196" spans="1:20" x14ac:dyDescent="0.25">
      <c r="A196" s="141"/>
      <c r="B196" s="144"/>
      <c r="C196" s="147"/>
      <c r="D196" s="150"/>
      <c r="E196" s="153"/>
      <c r="F196" s="156"/>
      <c r="G196" s="126"/>
      <c r="H196" s="126"/>
      <c r="I196" s="51"/>
      <c r="J196" s="53"/>
      <c r="K196" s="30" t="s">
        <v>50</v>
      </c>
      <c r="L196" s="129"/>
      <c r="M196" s="132"/>
      <c r="N196" s="30"/>
      <c r="O196" s="31"/>
      <c r="P196" s="31"/>
      <c r="Q196" s="32"/>
      <c r="R196" s="32">
        <f t="shared" si="24"/>
        <v>0</v>
      </c>
      <c r="S196" s="135"/>
      <c r="T196" s="138"/>
    </row>
    <row r="197" spans="1:20" x14ac:dyDescent="0.25">
      <c r="A197" s="141"/>
      <c r="B197" s="144"/>
      <c r="C197" s="147"/>
      <c r="D197" s="150"/>
      <c r="E197" s="153"/>
      <c r="F197" s="156"/>
      <c r="G197" s="126"/>
      <c r="H197" s="126"/>
      <c r="I197" s="51"/>
      <c r="J197" s="53"/>
      <c r="K197" s="30" t="s">
        <v>50</v>
      </c>
      <c r="L197" s="129"/>
      <c r="M197" s="132"/>
      <c r="N197" s="30"/>
      <c r="O197" s="31"/>
      <c r="P197" s="31"/>
      <c r="Q197" s="32"/>
      <c r="R197" s="32">
        <f t="shared" si="24"/>
        <v>0</v>
      </c>
      <c r="S197" s="135"/>
      <c r="T197" s="138"/>
    </row>
    <row r="198" spans="1:20" ht="15.75" thickBot="1" x14ac:dyDescent="0.3">
      <c r="A198" s="158"/>
      <c r="B198" s="159"/>
      <c r="C198" s="160"/>
      <c r="D198" s="161"/>
      <c r="E198" s="153"/>
      <c r="F198" s="156"/>
      <c r="G198" s="126"/>
      <c r="H198" s="126"/>
      <c r="I198" s="59"/>
      <c r="J198" s="60"/>
      <c r="K198" s="33" t="s">
        <v>50</v>
      </c>
      <c r="L198" s="129"/>
      <c r="M198" s="133"/>
      <c r="N198" s="33"/>
      <c r="O198" s="27"/>
      <c r="P198" s="27"/>
      <c r="Q198" s="28"/>
      <c r="R198" s="28">
        <f t="shared" si="24"/>
        <v>0</v>
      </c>
      <c r="S198" s="135"/>
      <c r="T198" s="138"/>
    </row>
    <row r="199" spans="1:20" x14ac:dyDescent="0.25">
      <c r="A199" s="140"/>
      <c r="B199" s="143"/>
      <c r="C199" s="146" t="s">
        <v>43</v>
      </c>
      <c r="D199" s="149"/>
      <c r="E199" s="152"/>
      <c r="F199" s="155"/>
      <c r="G199" s="125"/>
      <c r="H199" s="125"/>
      <c r="I199" s="54"/>
      <c r="J199" s="58"/>
      <c r="K199" s="22" t="s">
        <v>50</v>
      </c>
      <c r="L199" s="128">
        <f>SUM(J199:J203)</f>
        <v>0</v>
      </c>
      <c r="M199" s="131">
        <f t="shared" ref="M199" si="36">L199*57.73</f>
        <v>0</v>
      </c>
      <c r="N199" s="22"/>
      <c r="O199" s="21"/>
      <c r="P199" s="21"/>
      <c r="Q199" s="29"/>
      <c r="R199" s="29">
        <f t="shared" si="24"/>
        <v>0</v>
      </c>
      <c r="S199" s="134">
        <f>SUM(R199:R203)</f>
        <v>0</v>
      </c>
      <c r="T199" s="137">
        <f>SUM(M199,S199)</f>
        <v>0</v>
      </c>
    </row>
    <row r="200" spans="1:20" x14ac:dyDescent="0.25">
      <c r="A200" s="141"/>
      <c r="B200" s="144"/>
      <c r="C200" s="147"/>
      <c r="D200" s="150"/>
      <c r="E200" s="153"/>
      <c r="F200" s="156"/>
      <c r="G200" s="126"/>
      <c r="H200" s="126"/>
      <c r="I200" s="51"/>
      <c r="J200" s="53"/>
      <c r="K200" s="30" t="s">
        <v>50</v>
      </c>
      <c r="L200" s="129"/>
      <c r="M200" s="132"/>
      <c r="N200" s="30"/>
      <c r="O200" s="31"/>
      <c r="P200" s="31"/>
      <c r="Q200" s="32"/>
      <c r="R200" s="32">
        <f t="shared" si="24"/>
        <v>0</v>
      </c>
      <c r="S200" s="135"/>
      <c r="T200" s="138"/>
    </row>
    <row r="201" spans="1:20" x14ac:dyDescent="0.25">
      <c r="A201" s="141"/>
      <c r="B201" s="144"/>
      <c r="C201" s="147"/>
      <c r="D201" s="150"/>
      <c r="E201" s="153"/>
      <c r="F201" s="156"/>
      <c r="G201" s="126"/>
      <c r="H201" s="126"/>
      <c r="I201" s="51"/>
      <c r="J201" s="53"/>
      <c r="K201" s="30" t="s">
        <v>50</v>
      </c>
      <c r="L201" s="129"/>
      <c r="M201" s="132"/>
      <c r="N201" s="30"/>
      <c r="O201" s="31"/>
      <c r="P201" s="31"/>
      <c r="Q201" s="32"/>
      <c r="R201" s="32">
        <f t="shared" si="24"/>
        <v>0</v>
      </c>
      <c r="S201" s="135"/>
      <c r="T201" s="138"/>
    </row>
    <row r="202" spans="1:20" x14ac:dyDescent="0.25">
      <c r="A202" s="141"/>
      <c r="B202" s="144"/>
      <c r="C202" s="147"/>
      <c r="D202" s="150"/>
      <c r="E202" s="153"/>
      <c r="F202" s="156"/>
      <c r="G202" s="126"/>
      <c r="H202" s="126"/>
      <c r="I202" s="51"/>
      <c r="J202" s="53"/>
      <c r="K202" s="30" t="s">
        <v>50</v>
      </c>
      <c r="L202" s="129"/>
      <c r="M202" s="132"/>
      <c r="N202" s="30"/>
      <c r="O202" s="31"/>
      <c r="P202" s="31"/>
      <c r="Q202" s="32"/>
      <c r="R202" s="32">
        <f t="shared" ref="R202:R265" si="37">O202*Q202</f>
        <v>0</v>
      </c>
      <c r="S202" s="135"/>
      <c r="T202" s="138"/>
    </row>
    <row r="203" spans="1:20" ht="15.75" thickBot="1" x14ac:dyDescent="0.3">
      <c r="A203" s="142"/>
      <c r="B203" s="145"/>
      <c r="C203" s="148"/>
      <c r="D203" s="151"/>
      <c r="E203" s="154"/>
      <c r="F203" s="157"/>
      <c r="G203" s="127"/>
      <c r="H203" s="127"/>
      <c r="I203" s="56"/>
      <c r="J203" s="25"/>
      <c r="K203" s="26" t="s">
        <v>50</v>
      </c>
      <c r="L203" s="130"/>
      <c r="M203" s="133"/>
      <c r="N203" s="26"/>
      <c r="O203" s="34"/>
      <c r="P203" s="34"/>
      <c r="Q203" s="35"/>
      <c r="R203" s="35">
        <f t="shared" si="37"/>
        <v>0</v>
      </c>
      <c r="S203" s="136"/>
      <c r="T203" s="139"/>
    </row>
    <row r="204" spans="1:20" x14ac:dyDescent="0.25">
      <c r="A204" s="140"/>
      <c r="B204" s="143"/>
      <c r="C204" s="146" t="s">
        <v>43</v>
      </c>
      <c r="D204" s="149"/>
      <c r="E204" s="152"/>
      <c r="F204" s="155"/>
      <c r="G204" s="125"/>
      <c r="H204" s="125"/>
      <c r="I204" s="54"/>
      <c r="J204" s="58"/>
      <c r="K204" s="22" t="s">
        <v>50</v>
      </c>
      <c r="L204" s="128">
        <f>SUM(J204:J208)</f>
        <v>0</v>
      </c>
      <c r="M204" s="131">
        <f t="shared" ref="M204" si="38">L204*57.73</f>
        <v>0</v>
      </c>
      <c r="N204" s="22"/>
      <c r="O204" s="21"/>
      <c r="P204" s="21"/>
      <c r="Q204" s="29"/>
      <c r="R204" s="29">
        <f t="shared" si="37"/>
        <v>0</v>
      </c>
      <c r="S204" s="134">
        <f>SUM(R204:R208)</f>
        <v>0</v>
      </c>
      <c r="T204" s="137">
        <f>SUM(M204,S204)</f>
        <v>0</v>
      </c>
    </row>
    <row r="205" spans="1:20" x14ac:dyDescent="0.25">
      <c r="A205" s="141"/>
      <c r="B205" s="144"/>
      <c r="C205" s="147"/>
      <c r="D205" s="150"/>
      <c r="E205" s="153"/>
      <c r="F205" s="156"/>
      <c r="G205" s="126"/>
      <c r="H205" s="126"/>
      <c r="I205" s="51"/>
      <c r="J205" s="53"/>
      <c r="K205" s="30" t="s">
        <v>50</v>
      </c>
      <c r="L205" s="129"/>
      <c r="M205" s="132"/>
      <c r="N205" s="30"/>
      <c r="O205" s="31"/>
      <c r="P205" s="31"/>
      <c r="Q205" s="32"/>
      <c r="R205" s="32">
        <f t="shared" si="37"/>
        <v>0</v>
      </c>
      <c r="S205" s="135"/>
      <c r="T205" s="138"/>
    </row>
    <row r="206" spans="1:20" x14ac:dyDescent="0.25">
      <c r="A206" s="141"/>
      <c r="B206" s="144"/>
      <c r="C206" s="147"/>
      <c r="D206" s="150"/>
      <c r="E206" s="153"/>
      <c r="F206" s="156"/>
      <c r="G206" s="126"/>
      <c r="H206" s="126"/>
      <c r="I206" s="51"/>
      <c r="J206" s="53"/>
      <c r="K206" s="30" t="s">
        <v>50</v>
      </c>
      <c r="L206" s="129"/>
      <c r="M206" s="132"/>
      <c r="N206" s="30"/>
      <c r="O206" s="31"/>
      <c r="P206" s="31"/>
      <c r="Q206" s="32"/>
      <c r="R206" s="32">
        <f t="shared" si="37"/>
        <v>0</v>
      </c>
      <c r="S206" s="135"/>
      <c r="T206" s="138"/>
    </row>
    <row r="207" spans="1:20" x14ac:dyDescent="0.25">
      <c r="A207" s="141"/>
      <c r="B207" s="144"/>
      <c r="C207" s="147"/>
      <c r="D207" s="150"/>
      <c r="E207" s="153"/>
      <c r="F207" s="156"/>
      <c r="G207" s="126"/>
      <c r="H207" s="126"/>
      <c r="I207" s="51"/>
      <c r="J207" s="53"/>
      <c r="K207" s="30" t="s">
        <v>50</v>
      </c>
      <c r="L207" s="129"/>
      <c r="M207" s="132"/>
      <c r="N207" s="30"/>
      <c r="O207" s="31"/>
      <c r="P207" s="31"/>
      <c r="Q207" s="32"/>
      <c r="R207" s="32">
        <f t="shared" si="37"/>
        <v>0</v>
      </c>
      <c r="S207" s="135"/>
      <c r="T207" s="138"/>
    </row>
    <row r="208" spans="1:20" ht="15.75" thickBot="1" x14ac:dyDescent="0.3">
      <c r="A208" s="142"/>
      <c r="B208" s="145"/>
      <c r="C208" s="148"/>
      <c r="D208" s="151"/>
      <c r="E208" s="154"/>
      <c r="F208" s="157"/>
      <c r="G208" s="127"/>
      <c r="H208" s="127"/>
      <c r="I208" s="56"/>
      <c r="J208" s="25"/>
      <c r="K208" s="26" t="s">
        <v>50</v>
      </c>
      <c r="L208" s="130"/>
      <c r="M208" s="133"/>
      <c r="N208" s="26"/>
      <c r="O208" s="34"/>
      <c r="P208" s="34"/>
      <c r="Q208" s="35"/>
      <c r="R208" s="35">
        <f t="shared" si="37"/>
        <v>0</v>
      </c>
      <c r="S208" s="136"/>
      <c r="T208" s="139"/>
    </row>
    <row r="209" spans="1:20" x14ac:dyDescent="0.25">
      <c r="A209" s="140"/>
      <c r="B209" s="143"/>
      <c r="C209" s="146" t="s">
        <v>43</v>
      </c>
      <c r="D209" s="149"/>
      <c r="E209" s="152"/>
      <c r="F209" s="155"/>
      <c r="G209" s="125"/>
      <c r="H209" s="125"/>
      <c r="I209" s="54"/>
      <c r="J209" s="58"/>
      <c r="K209" s="22" t="s">
        <v>50</v>
      </c>
      <c r="L209" s="128">
        <f>SUM(J209:J213)</f>
        <v>0</v>
      </c>
      <c r="M209" s="131">
        <f t="shared" ref="M209:M264" si="39">L209*57.73</f>
        <v>0</v>
      </c>
      <c r="N209" s="22"/>
      <c r="O209" s="21"/>
      <c r="P209" s="21"/>
      <c r="Q209" s="29"/>
      <c r="R209" s="29">
        <f t="shared" si="37"/>
        <v>0</v>
      </c>
      <c r="S209" s="134">
        <f>SUM(R209:R213)</f>
        <v>0</v>
      </c>
      <c r="T209" s="137">
        <f>SUM(M209,S209)</f>
        <v>0</v>
      </c>
    </row>
    <row r="210" spans="1:20" x14ac:dyDescent="0.25">
      <c r="A210" s="141"/>
      <c r="B210" s="144"/>
      <c r="C210" s="147"/>
      <c r="D210" s="150"/>
      <c r="E210" s="153"/>
      <c r="F210" s="156"/>
      <c r="G210" s="126"/>
      <c r="H210" s="126"/>
      <c r="I210" s="51"/>
      <c r="J210" s="53"/>
      <c r="K210" s="30" t="s">
        <v>50</v>
      </c>
      <c r="L210" s="129"/>
      <c r="M210" s="132"/>
      <c r="N210" s="30"/>
      <c r="O210" s="31"/>
      <c r="P210" s="31"/>
      <c r="Q210" s="32"/>
      <c r="R210" s="32">
        <f t="shared" si="37"/>
        <v>0</v>
      </c>
      <c r="S210" s="135"/>
      <c r="T210" s="138"/>
    </row>
    <row r="211" spans="1:20" x14ac:dyDescent="0.25">
      <c r="A211" s="141"/>
      <c r="B211" s="144"/>
      <c r="C211" s="147"/>
      <c r="D211" s="150"/>
      <c r="E211" s="153"/>
      <c r="F211" s="156"/>
      <c r="G211" s="126"/>
      <c r="H211" s="126"/>
      <c r="I211" s="51"/>
      <c r="J211" s="53"/>
      <c r="K211" s="30" t="s">
        <v>50</v>
      </c>
      <c r="L211" s="129"/>
      <c r="M211" s="132"/>
      <c r="N211" s="30"/>
      <c r="O211" s="31"/>
      <c r="P211" s="31"/>
      <c r="Q211" s="32"/>
      <c r="R211" s="32">
        <f t="shared" si="37"/>
        <v>0</v>
      </c>
      <c r="S211" s="135"/>
      <c r="T211" s="138"/>
    </row>
    <row r="212" spans="1:20" x14ac:dyDescent="0.25">
      <c r="A212" s="141"/>
      <c r="B212" s="144"/>
      <c r="C212" s="147"/>
      <c r="D212" s="150"/>
      <c r="E212" s="153"/>
      <c r="F212" s="156"/>
      <c r="G212" s="126"/>
      <c r="H212" s="126"/>
      <c r="I212" s="51"/>
      <c r="J212" s="53"/>
      <c r="K212" s="30" t="s">
        <v>50</v>
      </c>
      <c r="L212" s="129"/>
      <c r="M212" s="132"/>
      <c r="N212" s="30"/>
      <c r="O212" s="31"/>
      <c r="P212" s="31"/>
      <c r="Q212" s="32"/>
      <c r="R212" s="32">
        <f t="shared" si="37"/>
        <v>0</v>
      </c>
      <c r="S212" s="135"/>
      <c r="T212" s="138"/>
    </row>
    <row r="213" spans="1:20" ht="15.75" thickBot="1" x14ac:dyDescent="0.3">
      <c r="A213" s="142"/>
      <c r="B213" s="145"/>
      <c r="C213" s="148"/>
      <c r="D213" s="151"/>
      <c r="E213" s="154"/>
      <c r="F213" s="157"/>
      <c r="G213" s="127"/>
      <c r="H213" s="127"/>
      <c r="I213" s="56"/>
      <c r="J213" s="25"/>
      <c r="K213" s="26" t="s">
        <v>50</v>
      </c>
      <c r="L213" s="130"/>
      <c r="M213" s="133"/>
      <c r="N213" s="26"/>
      <c r="O213" s="34"/>
      <c r="P213" s="34"/>
      <c r="Q213" s="35"/>
      <c r="R213" s="35">
        <f t="shared" si="37"/>
        <v>0</v>
      </c>
      <c r="S213" s="136"/>
      <c r="T213" s="139"/>
    </row>
    <row r="214" spans="1:20" x14ac:dyDescent="0.25">
      <c r="A214" s="140"/>
      <c r="B214" s="143"/>
      <c r="C214" s="146" t="s">
        <v>43</v>
      </c>
      <c r="D214" s="149"/>
      <c r="E214" s="152"/>
      <c r="F214" s="155"/>
      <c r="G214" s="125"/>
      <c r="H214" s="125"/>
      <c r="I214" s="54"/>
      <c r="J214" s="58"/>
      <c r="K214" s="22" t="s">
        <v>50</v>
      </c>
      <c r="L214" s="128">
        <f>SUM(J214:J218)</f>
        <v>0</v>
      </c>
      <c r="M214" s="131">
        <f t="shared" ref="M214:M269" si="40">L214*57.73</f>
        <v>0</v>
      </c>
      <c r="N214" s="22"/>
      <c r="O214" s="21"/>
      <c r="P214" s="21"/>
      <c r="Q214" s="29"/>
      <c r="R214" s="29">
        <f t="shared" si="37"/>
        <v>0</v>
      </c>
      <c r="S214" s="134">
        <f>SUM(R214:R218)</f>
        <v>0</v>
      </c>
      <c r="T214" s="137">
        <f>SUM(M214,S214)</f>
        <v>0</v>
      </c>
    </row>
    <row r="215" spans="1:20" x14ac:dyDescent="0.25">
      <c r="A215" s="141"/>
      <c r="B215" s="144"/>
      <c r="C215" s="147"/>
      <c r="D215" s="150"/>
      <c r="E215" s="153"/>
      <c r="F215" s="156"/>
      <c r="G215" s="126"/>
      <c r="H215" s="126"/>
      <c r="I215" s="51"/>
      <c r="J215" s="53"/>
      <c r="K215" s="30" t="s">
        <v>50</v>
      </c>
      <c r="L215" s="129"/>
      <c r="M215" s="132"/>
      <c r="N215" s="30"/>
      <c r="O215" s="31"/>
      <c r="P215" s="31"/>
      <c r="Q215" s="32"/>
      <c r="R215" s="32">
        <f t="shared" si="37"/>
        <v>0</v>
      </c>
      <c r="S215" s="135"/>
      <c r="T215" s="138"/>
    </row>
    <row r="216" spans="1:20" x14ac:dyDescent="0.25">
      <c r="A216" s="141"/>
      <c r="B216" s="144"/>
      <c r="C216" s="147"/>
      <c r="D216" s="150"/>
      <c r="E216" s="153"/>
      <c r="F216" s="156"/>
      <c r="G216" s="126"/>
      <c r="H216" s="126"/>
      <c r="I216" s="51"/>
      <c r="J216" s="53"/>
      <c r="K216" s="30" t="s">
        <v>50</v>
      </c>
      <c r="L216" s="129"/>
      <c r="M216" s="132"/>
      <c r="N216" s="30"/>
      <c r="O216" s="31"/>
      <c r="P216" s="31"/>
      <c r="Q216" s="32"/>
      <c r="R216" s="32">
        <f t="shared" si="37"/>
        <v>0</v>
      </c>
      <c r="S216" s="135"/>
      <c r="T216" s="138"/>
    </row>
    <row r="217" spans="1:20" x14ac:dyDescent="0.25">
      <c r="A217" s="141"/>
      <c r="B217" s="144"/>
      <c r="C217" s="147"/>
      <c r="D217" s="150"/>
      <c r="E217" s="153"/>
      <c r="F217" s="156"/>
      <c r="G217" s="126"/>
      <c r="H217" s="126"/>
      <c r="I217" s="51"/>
      <c r="J217" s="53"/>
      <c r="K217" s="30" t="s">
        <v>50</v>
      </c>
      <c r="L217" s="129"/>
      <c r="M217" s="132"/>
      <c r="N217" s="30"/>
      <c r="O217" s="31"/>
      <c r="P217" s="31"/>
      <c r="Q217" s="32"/>
      <c r="R217" s="32">
        <f t="shared" si="37"/>
        <v>0</v>
      </c>
      <c r="S217" s="135"/>
      <c r="T217" s="138"/>
    </row>
    <row r="218" spans="1:20" ht="15.75" thickBot="1" x14ac:dyDescent="0.3">
      <c r="A218" s="158"/>
      <c r="B218" s="159"/>
      <c r="C218" s="160"/>
      <c r="D218" s="161"/>
      <c r="E218" s="153"/>
      <c r="F218" s="156"/>
      <c r="G218" s="126"/>
      <c r="H218" s="126"/>
      <c r="I218" s="59"/>
      <c r="J218" s="60"/>
      <c r="K218" s="33" t="s">
        <v>50</v>
      </c>
      <c r="L218" s="129"/>
      <c r="M218" s="133"/>
      <c r="N218" s="33"/>
      <c r="O218" s="27"/>
      <c r="P218" s="27"/>
      <c r="Q218" s="28"/>
      <c r="R218" s="28">
        <f t="shared" si="37"/>
        <v>0</v>
      </c>
      <c r="S218" s="135"/>
      <c r="T218" s="138"/>
    </row>
    <row r="219" spans="1:20" x14ac:dyDescent="0.25">
      <c r="A219" s="140"/>
      <c r="B219" s="143"/>
      <c r="C219" s="146" t="s">
        <v>43</v>
      </c>
      <c r="D219" s="149"/>
      <c r="E219" s="152"/>
      <c r="F219" s="155"/>
      <c r="G219" s="125"/>
      <c r="H219" s="125"/>
      <c r="I219" s="54"/>
      <c r="J219" s="58"/>
      <c r="K219" s="22" t="s">
        <v>50</v>
      </c>
      <c r="L219" s="128">
        <f>SUM(J219:J223)</f>
        <v>0</v>
      </c>
      <c r="M219" s="131">
        <f t="shared" ref="M219:M274" si="41">L219*57.73</f>
        <v>0</v>
      </c>
      <c r="N219" s="22"/>
      <c r="O219" s="21"/>
      <c r="P219" s="21"/>
      <c r="Q219" s="29"/>
      <c r="R219" s="29">
        <f t="shared" si="37"/>
        <v>0</v>
      </c>
      <c r="S219" s="134">
        <f>SUM(R219:R223)</f>
        <v>0</v>
      </c>
      <c r="T219" s="137">
        <f>SUM(M219,S219)</f>
        <v>0</v>
      </c>
    </row>
    <row r="220" spans="1:20" x14ac:dyDescent="0.25">
      <c r="A220" s="141"/>
      <c r="B220" s="144"/>
      <c r="C220" s="147"/>
      <c r="D220" s="150"/>
      <c r="E220" s="153"/>
      <c r="F220" s="156"/>
      <c r="G220" s="126"/>
      <c r="H220" s="126"/>
      <c r="I220" s="51"/>
      <c r="J220" s="53"/>
      <c r="K220" s="30" t="s">
        <v>50</v>
      </c>
      <c r="L220" s="129"/>
      <c r="M220" s="132"/>
      <c r="N220" s="30"/>
      <c r="O220" s="31"/>
      <c r="P220" s="31"/>
      <c r="Q220" s="32"/>
      <c r="R220" s="32">
        <f t="shared" si="37"/>
        <v>0</v>
      </c>
      <c r="S220" s="135"/>
      <c r="T220" s="138"/>
    </row>
    <row r="221" spans="1:20" x14ac:dyDescent="0.25">
      <c r="A221" s="141"/>
      <c r="B221" s="144"/>
      <c r="C221" s="147"/>
      <c r="D221" s="150"/>
      <c r="E221" s="153"/>
      <c r="F221" s="156"/>
      <c r="G221" s="126"/>
      <c r="H221" s="126"/>
      <c r="I221" s="51"/>
      <c r="J221" s="53"/>
      <c r="K221" s="30" t="s">
        <v>50</v>
      </c>
      <c r="L221" s="129"/>
      <c r="M221" s="132"/>
      <c r="N221" s="30"/>
      <c r="O221" s="31"/>
      <c r="P221" s="31"/>
      <c r="Q221" s="32"/>
      <c r="R221" s="32">
        <f t="shared" si="37"/>
        <v>0</v>
      </c>
      <c r="S221" s="135"/>
      <c r="T221" s="138"/>
    </row>
    <row r="222" spans="1:20" x14ac:dyDescent="0.25">
      <c r="A222" s="141"/>
      <c r="B222" s="144"/>
      <c r="C222" s="147"/>
      <c r="D222" s="150"/>
      <c r="E222" s="153"/>
      <c r="F222" s="156"/>
      <c r="G222" s="126"/>
      <c r="H222" s="126"/>
      <c r="I222" s="51"/>
      <c r="J222" s="53"/>
      <c r="K222" s="30" t="s">
        <v>50</v>
      </c>
      <c r="L222" s="129"/>
      <c r="M222" s="132"/>
      <c r="N222" s="30"/>
      <c r="O222" s="31"/>
      <c r="P222" s="31"/>
      <c r="Q222" s="32"/>
      <c r="R222" s="32">
        <f t="shared" si="37"/>
        <v>0</v>
      </c>
      <c r="S222" s="135"/>
      <c r="T222" s="138"/>
    </row>
    <row r="223" spans="1:20" ht="15.75" thickBot="1" x14ac:dyDescent="0.3">
      <c r="A223" s="158"/>
      <c r="B223" s="159"/>
      <c r="C223" s="160"/>
      <c r="D223" s="161"/>
      <c r="E223" s="153"/>
      <c r="F223" s="156"/>
      <c r="G223" s="126"/>
      <c r="H223" s="126"/>
      <c r="I223" s="59"/>
      <c r="J223" s="60"/>
      <c r="K223" s="33" t="s">
        <v>50</v>
      </c>
      <c r="L223" s="129"/>
      <c r="M223" s="133"/>
      <c r="N223" s="33"/>
      <c r="O223" s="27"/>
      <c r="P223" s="27"/>
      <c r="Q223" s="28"/>
      <c r="R223" s="28">
        <f t="shared" si="37"/>
        <v>0</v>
      </c>
      <c r="S223" s="135"/>
      <c r="T223" s="138"/>
    </row>
    <row r="224" spans="1:20" x14ac:dyDescent="0.25">
      <c r="A224" s="140"/>
      <c r="B224" s="143"/>
      <c r="C224" s="146" t="s">
        <v>43</v>
      </c>
      <c r="D224" s="149"/>
      <c r="E224" s="152"/>
      <c r="F224" s="155"/>
      <c r="G224" s="125"/>
      <c r="H224" s="125"/>
      <c r="I224" s="54"/>
      <c r="J224" s="58"/>
      <c r="K224" s="22" t="s">
        <v>50</v>
      </c>
      <c r="L224" s="128">
        <f>SUM(J224:J228)</f>
        <v>0</v>
      </c>
      <c r="M224" s="131">
        <f t="shared" ref="M224" si="42">L224*57.73</f>
        <v>0</v>
      </c>
      <c r="N224" s="22"/>
      <c r="O224" s="21"/>
      <c r="P224" s="21"/>
      <c r="Q224" s="29"/>
      <c r="R224" s="29">
        <f t="shared" si="37"/>
        <v>0</v>
      </c>
      <c r="S224" s="131">
        <f>SUM(R224:R228)</f>
        <v>0</v>
      </c>
      <c r="T224" s="164">
        <f>SUM(M224,S224)</f>
        <v>0</v>
      </c>
    </row>
    <row r="225" spans="1:20" x14ac:dyDescent="0.25">
      <c r="A225" s="141"/>
      <c r="B225" s="144"/>
      <c r="C225" s="147"/>
      <c r="D225" s="150"/>
      <c r="E225" s="153"/>
      <c r="F225" s="156"/>
      <c r="G225" s="126"/>
      <c r="H225" s="126"/>
      <c r="I225" s="51"/>
      <c r="J225" s="53"/>
      <c r="K225" s="30" t="s">
        <v>50</v>
      </c>
      <c r="L225" s="129"/>
      <c r="M225" s="132"/>
      <c r="N225" s="30"/>
      <c r="O225" s="31"/>
      <c r="P225" s="31"/>
      <c r="Q225" s="32"/>
      <c r="R225" s="32">
        <f t="shared" si="37"/>
        <v>0</v>
      </c>
      <c r="S225" s="132"/>
      <c r="T225" s="165"/>
    </row>
    <row r="226" spans="1:20" x14ac:dyDescent="0.25">
      <c r="A226" s="141"/>
      <c r="B226" s="144"/>
      <c r="C226" s="147"/>
      <c r="D226" s="150"/>
      <c r="E226" s="153"/>
      <c r="F226" s="156"/>
      <c r="G226" s="126"/>
      <c r="H226" s="126"/>
      <c r="I226" s="51"/>
      <c r="J226" s="53"/>
      <c r="K226" s="30" t="s">
        <v>50</v>
      </c>
      <c r="L226" s="129"/>
      <c r="M226" s="132"/>
      <c r="N226" s="30"/>
      <c r="O226" s="31"/>
      <c r="P226" s="31"/>
      <c r="Q226" s="32"/>
      <c r="R226" s="32">
        <f t="shared" si="37"/>
        <v>0</v>
      </c>
      <c r="S226" s="132"/>
      <c r="T226" s="165"/>
    </row>
    <row r="227" spans="1:20" x14ac:dyDescent="0.25">
      <c r="A227" s="141"/>
      <c r="B227" s="144"/>
      <c r="C227" s="147"/>
      <c r="D227" s="150"/>
      <c r="E227" s="153"/>
      <c r="F227" s="156"/>
      <c r="G227" s="126"/>
      <c r="H227" s="126"/>
      <c r="I227" s="51"/>
      <c r="J227" s="53"/>
      <c r="K227" s="30" t="s">
        <v>50</v>
      </c>
      <c r="L227" s="129"/>
      <c r="M227" s="132"/>
      <c r="N227" s="30"/>
      <c r="O227" s="31"/>
      <c r="P227" s="31"/>
      <c r="Q227" s="32"/>
      <c r="R227" s="32">
        <f t="shared" si="37"/>
        <v>0</v>
      </c>
      <c r="S227" s="132"/>
      <c r="T227" s="165"/>
    </row>
    <row r="228" spans="1:20" ht="15.75" thickBot="1" x14ac:dyDescent="0.3">
      <c r="A228" s="142"/>
      <c r="B228" s="145"/>
      <c r="C228" s="148"/>
      <c r="D228" s="151"/>
      <c r="E228" s="154"/>
      <c r="F228" s="157"/>
      <c r="G228" s="127"/>
      <c r="H228" s="127"/>
      <c r="I228" s="56"/>
      <c r="J228" s="25"/>
      <c r="K228" s="26" t="s">
        <v>50</v>
      </c>
      <c r="L228" s="130"/>
      <c r="M228" s="133"/>
      <c r="N228" s="26"/>
      <c r="O228" s="34"/>
      <c r="P228" s="34"/>
      <c r="Q228" s="35"/>
      <c r="R228" s="35">
        <f t="shared" si="37"/>
        <v>0</v>
      </c>
      <c r="S228" s="133"/>
      <c r="T228" s="166"/>
    </row>
    <row r="229" spans="1:20" x14ac:dyDescent="0.25">
      <c r="A229" s="140"/>
      <c r="B229" s="143"/>
      <c r="C229" s="146" t="s">
        <v>43</v>
      </c>
      <c r="D229" s="149"/>
      <c r="E229" s="152"/>
      <c r="F229" s="155"/>
      <c r="G229" s="125"/>
      <c r="H229" s="125"/>
      <c r="I229" s="54"/>
      <c r="J229" s="58"/>
      <c r="K229" s="22" t="s">
        <v>50</v>
      </c>
      <c r="L229" s="128">
        <f>SUM(J229:J233)</f>
        <v>0</v>
      </c>
      <c r="M229" s="131">
        <f t="shared" ref="M229" si="43">L229*57.73</f>
        <v>0</v>
      </c>
      <c r="N229" s="22"/>
      <c r="O229" s="21"/>
      <c r="P229" s="21"/>
      <c r="Q229" s="29"/>
      <c r="R229" s="29">
        <f t="shared" si="37"/>
        <v>0</v>
      </c>
      <c r="S229" s="131">
        <f>SUM(R229:R233)</f>
        <v>0</v>
      </c>
      <c r="T229" s="164">
        <f>SUM(M229,S229)</f>
        <v>0</v>
      </c>
    </row>
    <row r="230" spans="1:20" x14ac:dyDescent="0.25">
      <c r="A230" s="141"/>
      <c r="B230" s="144"/>
      <c r="C230" s="147"/>
      <c r="D230" s="150"/>
      <c r="E230" s="153"/>
      <c r="F230" s="156"/>
      <c r="G230" s="126"/>
      <c r="H230" s="126"/>
      <c r="I230" s="51"/>
      <c r="J230" s="53"/>
      <c r="K230" s="30" t="s">
        <v>50</v>
      </c>
      <c r="L230" s="129"/>
      <c r="M230" s="132"/>
      <c r="N230" s="30"/>
      <c r="O230" s="31"/>
      <c r="P230" s="31"/>
      <c r="Q230" s="32"/>
      <c r="R230" s="32">
        <f t="shared" si="37"/>
        <v>0</v>
      </c>
      <c r="S230" s="132"/>
      <c r="T230" s="165"/>
    </row>
    <row r="231" spans="1:20" x14ac:dyDescent="0.25">
      <c r="A231" s="141"/>
      <c r="B231" s="144"/>
      <c r="C231" s="147"/>
      <c r="D231" s="150"/>
      <c r="E231" s="153"/>
      <c r="F231" s="156"/>
      <c r="G231" s="126"/>
      <c r="H231" s="126"/>
      <c r="I231" s="51"/>
      <c r="J231" s="53"/>
      <c r="K231" s="30" t="s">
        <v>50</v>
      </c>
      <c r="L231" s="129"/>
      <c r="M231" s="132"/>
      <c r="N231" s="30"/>
      <c r="O231" s="31"/>
      <c r="P231" s="31"/>
      <c r="Q231" s="32"/>
      <c r="R231" s="32">
        <f t="shared" si="37"/>
        <v>0</v>
      </c>
      <c r="S231" s="132"/>
      <c r="T231" s="165"/>
    </row>
    <row r="232" spans="1:20" x14ac:dyDescent="0.25">
      <c r="A232" s="141"/>
      <c r="B232" s="144"/>
      <c r="C232" s="147"/>
      <c r="D232" s="150"/>
      <c r="E232" s="153"/>
      <c r="F232" s="156"/>
      <c r="G232" s="126"/>
      <c r="H232" s="126"/>
      <c r="I232" s="51"/>
      <c r="J232" s="53"/>
      <c r="K232" s="30" t="s">
        <v>50</v>
      </c>
      <c r="L232" s="129"/>
      <c r="M232" s="132"/>
      <c r="N232" s="30"/>
      <c r="O232" s="31"/>
      <c r="P232" s="31"/>
      <c r="Q232" s="32"/>
      <c r="R232" s="32">
        <f t="shared" si="37"/>
        <v>0</v>
      </c>
      <c r="S232" s="132"/>
      <c r="T232" s="165"/>
    </row>
    <row r="233" spans="1:20" ht="15.75" thickBot="1" x14ac:dyDescent="0.3">
      <c r="A233" s="142"/>
      <c r="B233" s="145"/>
      <c r="C233" s="148"/>
      <c r="D233" s="151"/>
      <c r="E233" s="154"/>
      <c r="F233" s="157"/>
      <c r="G233" s="127"/>
      <c r="H233" s="127"/>
      <c r="I233" s="56"/>
      <c r="J233" s="25"/>
      <c r="K233" s="26" t="s">
        <v>50</v>
      </c>
      <c r="L233" s="130"/>
      <c r="M233" s="133"/>
      <c r="N233" s="26"/>
      <c r="O233" s="34"/>
      <c r="P233" s="34"/>
      <c r="Q233" s="35"/>
      <c r="R233" s="35">
        <f t="shared" si="37"/>
        <v>0</v>
      </c>
      <c r="S233" s="133"/>
      <c r="T233" s="166"/>
    </row>
    <row r="234" spans="1:20" x14ac:dyDescent="0.25">
      <c r="A234" s="140"/>
      <c r="B234" s="143"/>
      <c r="C234" s="146" t="s">
        <v>43</v>
      </c>
      <c r="D234" s="149"/>
      <c r="E234" s="152"/>
      <c r="F234" s="155"/>
      <c r="G234" s="125"/>
      <c r="H234" s="125"/>
      <c r="I234" s="54"/>
      <c r="J234" s="58"/>
      <c r="K234" s="22" t="s">
        <v>50</v>
      </c>
      <c r="L234" s="128">
        <f>SUM(J234:J238)</f>
        <v>0</v>
      </c>
      <c r="M234" s="131">
        <f t="shared" ref="M234" si="44">L234*57.73</f>
        <v>0</v>
      </c>
      <c r="N234" s="22"/>
      <c r="O234" s="21"/>
      <c r="P234" s="21"/>
      <c r="Q234" s="29"/>
      <c r="R234" s="29">
        <f t="shared" si="37"/>
        <v>0</v>
      </c>
      <c r="S234" s="134">
        <f>SUM(R234:R238)</f>
        <v>0</v>
      </c>
      <c r="T234" s="162">
        <f>SUM(M234,S234)</f>
        <v>0</v>
      </c>
    </row>
    <row r="235" spans="1:20" x14ac:dyDescent="0.25">
      <c r="A235" s="141"/>
      <c r="B235" s="144"/>
      <c r="C235" s="147"/>
      <c r="D235" s="150"/>
      <c r="E235" s="153"/>
      <c r="F235" s="156"/>
      <c r="G235" s="126"/>
      <c r="H235" s="126"/>
      <c r="I235" s="51"/>
      <c r="J235" s="53"/>
      <c r="K235" s="30" t="s">
        <v>50</v>
      </c>
      <c r="L235" s="129"/>
      <c r="M235" s="132"/>
      <c r="N235" s="30"/>
      <c r="O235" s="31"/>
      <c r="P235" s="31"/>
      <c r="Q235" s="32"/>
      <c r="R235" s="32">
        <f t="shared" si="37"/>
        <v>0</v>
      </c>
      <c r="S235" s="135"/>
      <c r="T235" s="163"/>
    </row>
    <row r="236" spans="1:20" x14ac:dyDescent="0.25">
      <c r="A236" s="141"/>
      <c r="B236" s="144"/>
      <c r="C236" s="147"/>
      <c r="D236" s="150"/>
      <c r="E236" s="153"/>
      <c r="F236" s="156"/>
      <c r="G236" s="126"/>
      <c r="H236" s="126"/>
      <c r="I236" s="51"/>
      <c r="J236" s="53"/>
      <c r="K236" s="30" t="s">
        <v>50</v>
      </c>
      <c r="L236" s="129"/>
      <c r="M236" s="132"/>
      <c r="N236" s="30"/>
      <c r="O236" s="31"/>
      <c r="P236" s="31"/>
      <c r="Q236" s="32"/>
      <c r="R236" s="32">
        <f t="shared" si="37"/>
        <v>0</v>
      </c>
      <c r="S236" s="135"/>
      <c r="T236" s="163"/>
    </row>
    <row r="237" spans="1:20" x14ac:dyDescent="0.25">
      <c r="A237" s="141"/>
      <c r="B237" s="144"/>
      <c r="C237" s="147"/>
      <c r="D237" s="150"/>
      <c r="E237" s="153"/>
      <c r="F237" s="156"/>
      <c r="G237" s="126"/>
      <c r="H237" s="126"/>
      <c r="I237" s="51"/>
      <c r="J237" s="53"/>
      <c r="K237" s="30" t="s">
        <v>50</v>
      </c>
      <c r="L237" s="129"/>
      <c r="M237" s="132"/>
      <c r="N237" s="30"/>
      <c r="O237" s="31"/>
      <c r="P237" s="31"/>
      <c r="Q237" s="32"/>
      <c r="R237" s="32">
        <f t="shared" si="37"/>
        <v>0</v>
      </c>
      <c r="S237" s="135"/>
      <c r="T237" s="163"/>
    </row>
    <row r="238" spans="1:20" ht="15.75" thickBot="1" x14ac:dyDescent="0.3">
      <c r="A238" s="158"/>
      <c r="B238" s="159"/>
      <c r="C238" s="160"/>
      <c r="D238" s="161"/>
      <c r="E238" s="153"/>
      <c r="F238" s="156"/>
      <c r="G238" s="126"/>
      <c r="H238" s="126"/>
      <c r="I238" s="59"/>
      <c r="J238" s="60"/>
      <c r="K238" s="33" t="s">
        <v>50</v>
      </c>
      <c r="L238" s="129"/>
      <c r="M238" s="133"/>
      <c r="N238" s="33"/>
      <c r="O238" s="27"/>
      <c r="P238" s="27"/>
      <c r="Q238" s="28"/>
      <c r="R238" s="28">
        <f t="shared" si="37"/>
        <v>0</v>
      </c>
      <c r="S238" s="135"/>
      <c r="T238" s="163"/>
    </row>
    <row r="239" spans="1:20" x14ac:dyDescent="0.25">
      <c r="A239" s="140"/>
      <c r="B239" s="143"/>
      <c r="C239" s="146" t="s">
        <v>43</v>
      </c>
      <c r="D239" s="149"/>
      <c r="E239" s="152"/>
      <c r="F239" s="155"/>
      <c r="G239" s="125"/>
      <c r="H239" s="125"/>
      <c r="I239" s="54"/>
      <c r="J239" s="58"/>
      <c r="K239" s="22" t="s">
        <v>50</v>
      </c>
      <c r="L239" s="128">
        <f>SUM(J239:J243)</f>
        <v>0</v>
      </c>
      <c r="M239" s="131">
        <f t="shared" ref="M239" si="45">L239*57.73</f>
        <v>0</v>
      </c>
      <c r="N239" s="22"/>
      <c r="O239" s="21"/>
      <c r="P239" s="21"/>
      <c r="Q239" s="29"/>
      <c r="R239" s="29">
        <f t="shared" si="37"/>
        <v>0</v>
      </c>
      <c r="S239" s="134">
        <f>SUM(R239:R243)</f>
        <v>0</v>
      </c>
      <c r="T239" s="137">
        <f>SUM(M239,S239)</f>
        <v>0</v>
      </c>
    </row>
    <row r="240" spans="1:20" x14ac:dyDescent="0.25">
      <c r="A240" s="141"/>
      <c r="B240" s="144"/>
      <c r="C240" s="147"/>
      <c r="D240" s="150"/>
      <c r="E240" s="153"/>
      <c r="F240" s="156"/>
      <c r="G240" s="126"/>
      <c r="H240" s="126"/>
      <c r="I240" s="51"/>
      <c r="J240" s="53"/>
      <c r="K240" s="30" t="s">
        <v>50</v>
      </c>
      <c r="L240" s="129"/>
      <c r="M240" s="132"/>
      <c r="N240" s="30"/>
      <c r="O240" s="31"/>
      <c r="P240" s="31"/>
      <c r="Q240" s="32"/>
      <c r="R240" s="32">
        <f t="shared" si="37"/>
        <v>0</v>
      </c>
      <c r="S240" s="135"/>
      <c r="T240" s="138"/>
    </row>
    <row r="241" spans="1:20" x14ac:dyDescent="0.25">
      <c r="A241" s="141"/>
      <c r="B241" s="144"/>
      <c r="C241" s="147"/>
      <c r="D241" s="150"/>
      <c r="E241" s="153"/>
      <c r="F241" s="156"/>
      <c r="G241" s="126"/>
      <c r="H241" s="126"/>
      <c r="I241" s="51"/>
      <c r="J241" s="53"/>
      <c r="K241" s="30" t="s">
        <v>50</v>
      </c>
      <c r="L241" s="129"/>
      <c r="M241" s="132"/>
      <c r="N241" s="30"/>
      <c r="O241" s="31"/>
      <c r="P241" s="31"/>
      <c r="Q241" s="32"/>
      <c r="R241" s="32">
        <f t="shared" si="37"/>
        <v>0</v>
      </c>
      <c r="S241" s="135"/>
      <c r="T241" s="138"/>
    </row>
    <row r="242" spans="1:20" x14ac:dyDescent="0.25">
      <c r="A242" s="141"/>
      <c r="B242" s="144"/>
      <c r="C242" s="147"/>
      <c r="D242" s="150"/>
      <c r="E242" s="153"/>
      <c r="F242" s="156"/>
      <c r="G242" s="126"/>
      <c r="H242" s="126"/>
      <c r="I242" s="51"/>
      <c r="J242" s="53"/>
      <c r="K242" s="30" t="s">
        <v>50</v>
      </c>
      <c r="L242" s="129"/>
      <c r="M242" s="132"/>
      <c r="N242" s="30"/>
      <c r="O242" s="31"/>
      <c r="P242" s="31"/>
      <c r="Q242" s="32"/>
      <c r="R242" s="32">
        <f t="shared" si="37"/>
        <v>0</v>
      </c>
      <c r="S242" s="135"/>
      <c r="T242" s="138"/>
    </row>
    <row r="243" spans="1:20" ht="15.75" thickBot="1" x14ac:dyDescent="0.3">
      <c r="A243" s="142"/>
      <c r="B243" s="145"/>
      <c r="C243" s="148"/>
      <c r="D243" s="151"/>
      <c r="E243" s="154"/>
      <c r="F243" s="157"/>
      <c r="G243" s="127"/>
      <c r="H243" s="127"/>
      <c r="I243" s="56"/>
      <c r="J243" s="25"/>
      <c r="K243" s="26" t="s">
        <v>50</v>
      </c>
      <c r="L243" s="130"/>
      <c r="M243" s="133"/>
      <c r="N243" s="26"/>
      <c r="O243" s="34"/>
      <c r="P243" s="34"/>
      <c r="Q243" s="35"/>
      <c r="R243" s="35">
        <f t="shared" si="37"/>
        <v>0</v>
      </c>
      <c r="S243" s="136"/>
      <c r="T243" s="139"/>
    </row>
    <row r="244" spans="1:20" x14ac:dyDescent="0.25">
      <c r="A244" s="140"/>
      <c r="B244" s="143"/>
      <c r="C244" s="146" t="s">
        <v>43</v>
      </c>
      <c r="D244" s="149"/>
      <c r="E244" s="152"/>
      <c r="F244" s="155"/>
      <c r="G244" s="125"/>
      <c r="H244" s="125"/>
      <c r="I244" s="54"/>
      <c r="J244" s="58"/>
      <c r="K244" s="22" t="s">
        <v>50</v>
      </c>
      <c r="L244" s="128">
        <f>SUM(J244:J248)</f>
        <v>0</v>
      </c>
      <c r="M244" s="131">
        <f t="shared" ref="M244" si="46">L244*57.73</f>
        <v>0</v>
      </c>
      <c r="N244" s="22"/>
      <c r="O244" s="21"/>
      <c r="P244" s="21"/>
      <c r="Q244" s="29"/>
      <c r="R244" s="29">
        <f t="shared" si="37"/>
        <v>0</v>
      </c>
      <c r="S244" s="134">
        <f>SUM(R244:R248)</f>
        <v>0</v>
      </c>
      <c r="T244" s="137">
        <f>SUM(M244,S244)</f>
        <v>0</v>
      </c>
    </row>
    <row r="245" spans="1:20" x14ac:dyDescent="0.25">
      <c r="A245" s="141"/>
      <c r="B245" s="144"/>
      <c r="C245" s="147"/>
      <c r="D245" s="150"/>
      <c r="E245" s="153"/>
      <c r="F245" s="156"/>
      <c r="G245" s="126"/>
      <c r="H245" s="126"/>
      <c r="I245" s="51"/>
      <c r="J245" s="53"/>
      <c r="K245" s="30" t="s">
        <v>50</v>
      </c>
      <c r="L245" s="129"/>
      <c r="M245" s="132"/>
      <c r="N245" s="30"/>
      <c r="O245" s="31"/>
      <c r="P245" s="31"/>
      <c r="Q245" s="32"/>
      <c r="R245" s="32">
        <f t="shared" si="37"/>
        <v>0</v>
      </c>
      <c r="S245" s="135"/>
      <c r="T245" s="138"/>
    </row>
    <row r="246" spans="1:20" x14ac:dyDescent="0.25">
      <c r="A246" s="141"/>
      <c r="B246" s="144"/>
      <c r="C246" s="147"/>
      <c r="D246" s="150"/>
      <c r="E246" s="153"/>
      <c r="F246" s="156"/>
      <c r="G246" s="126"/>
      <c r="H246" s="126"/>
      <c r="I246" s="51"/>
      <c r="J246" s="53"/>
      <c r="K246" s="30" t="s">
        <v>50</v>
      </c>
      <c r="L246" s="129"/>
      <c r="M246" s="132"/>
      <c r="N246" s="30"/>
      <c r="O246" s="31"/>
      <c r="P246" s="31"/>
      <c r="Q246" s="32"/>
      <c r="R246" s="32">
        <f t="shared" si="37"/>
        <v>0</v>
      </c>
      <c r="S246" s="135"/>
      <c r="T246" s="138"/>
    </row>
    <row r="247" spans="1:20" x14ac:dyDescent="0.25">
      <c r="A247" s="141"/>
      <c r="B247" s="144"/>
      <c r="C247" s="147"/>
      <c r="D247" s="150"/>
      <c r="E247" s="153"/>
      <c r="F247" s="156"/>
      <c r="G247" s="126"/>
      <c r="H247" s="126"/>
      <c r="I247" s="51"/>
      <c r="J247" s="53"/>
      <c r="K247" s="30" t="s">
        <v>50</v>
      </c>
      <c r="L247" s="129"/>
      <c r="M247" s="132"/>
      <c r="N247" s="30"/>
      <c r="O247" s="31"/>
      <c r="P247" s="31"/>
      <c r="Q247" s="32"/>
      <c r="R247" s="32">
        <f t="shared" si="37"/>
        <v>0</v>
      </c>
      <c r="S247" s="135"/>
      <c r="T247" s="138"/>
    </row>
    <row r="248" spans="1:20" ht="15.75" thickBot="1" x14ac:dyDescent="0.3">
      <c r="A248" s="142"/>
      <c r="B248" s="145"/>
      <c r="C248" s="148"/>
      <c r="D248" s="151"/>
      <c r="E248" s="154"/>
      <c r="F248" s="157"/>
      <c r="G248" s="127"/>
      <c r="H248" s="127"/>
      <c r="I248" s="56"/>
      <c r="J248" s="25"/>
      <c r="K248" s="26" t="s">
        <v>50</v>
      </c>
      <c r="L248" s="130"/>
      <c r="M248" s="133"/>
      <c r="N248" s="26"/>
      <c r="O248" s="34"/>
      <c r="P248" s="34"/>
      <c r="Q248" s="35"/>
      <c r="R248" s="35">
        <f t="shared" si="37"/>
        <v>0</v>
      </c>
      <c r="S248" s="136"/>
      <c r="T248" s="139"/>
    </row>
    <row r="249" spans="1:20" x14ac:dyDescent="0.25">
      <c r="A249" s="140"/>
      <c r="B249" s="143"/>
      <c r="C249" s="146" t="s">
        <v>43</v>
      </c>
      <c r="D249" s="149"/>
      <c r="E249" s="152"/>
      <c r="F249" s="155"/>
      <c r="G249" s="125"/>
      <c r="H249" s="125"/>
      <c r="I249" s="54"/>
      <c r="J249" s="58"/>
      <c r="K249" s="22" t="s">
        <v>50</v>
      </c>
      <c r="L249" s="128">
        <f>SUM(J249:J253)</f>
        <v>0</v>
      </c>
      <c r="M249" s="131">
        <f t="shared" ref="M249" si="47">L249*57.73</f>
        <v>0</v>
      </c>
      <c r="N249" s="22"/>
      <c r="O249" s="21"/>
      <c r="P249" s="21"/>
      <c r="Q249" s="29"/>
      <c r="R249" s="29">
        <f t="shared" si="37"/>
        <v>0</v>
      </c>
      <c r="S249" s="134">
        <f>SUM(R249:R253)</f>
        <v>0</v>
      </c>
      <c r="T249" s="137">
        <f>SUM(M249,S249)</f>
        <v>0</v>
      </c>
    </row>
    <row r="250" spans="1:20" x14ac:dyDescent="0.25">
      <c r="A250" s="141"/>
      <c r="B250" s="144"/>
      <c r="C250" s="147"/>
      <c r="D250" s="150"/>
      <c r="E250" s="153"/>
      <c r="F250" s="156"/>
      <c r="G250" s="126"/>
      <c r="H250" s="126"/>
      <c r="I250" s="51"/>
      <c r="J250" s="53"/>
      <c r="K250" s="30" t="s">
        <v>50</v>
      </c>
      <c r="L250" s="129"/>
      <c r="M250" s="132"/>
      <c r="N250" s="30"/>
      <c r="O250" s="31"/>
      <c r="P250" s="31"/>
      <c r="Q250" s="32"/>
      <c r="R250" s="32">
        <f t="shared" si="37"/>
        <v>0</v>
      </c>
      <c r="S250" s="135"/>
      <c r="T250" s="138"/>
    </row>
    <row r="251" spans="1:20" x14ac:dyDescent="0.25">
      <c r="A251" s="141"/>
      <c r="B251" s="144"/>
      <c r="C251" s="147"/>
      <c r="D251" s="150"/>
      <c r="E251" s="153"/>
      <c r="F251" s="156"/>
      <c r="G251" s="126"/>
      <c r="H251" s="126"/>
      <c r="I251" s="51"/>
      <c r="J251" s="53"/>
      <c r="K251" s="30" t="s">
        <v>50</v>
      </c>
      <c r="L251" s="129"/>
      <c r="M251" s="132"/>
      <c r="N251" s="30"/>
      <c r="O251" s="31"/>
      <c r="P251" s="31"/>
      <c r="Q251" s="32"/>
      <c r="R251" s="32">
        <f t="shared" si="37"/>
        <v>0</v>
      </c>
      <c r="S251" s="135"/>
      <c r="T251" s="138"/>
    </row>
    <row r="252" spans="1:20" x14ac:dyDescent="0.25">
      <c r="A252" s="141"/>
      <c r="B252" s="144"/>
      <c r="C252" s="147"/>
      <c r="D252" s="150"/>
      <c r="E252" s="153"/>
      <c r="F252" s="156"/>
      <c r="G252" s="126"/>
      <c r="H252" s="126"/>
      <c r="I252" s="51"/>
      <c r="J252" s="53"/>
      <c r="K252" s="30" t="s">
        <v>50</v>
      </c>
      <c r="L252" s="129"/>
      <c r="M252" s="132"/>
      <c r="N252" s="30"/>
      <c r="O252" s="31"/>
      <c r="P252" s="31"/>
      <c r="Q252" s="32"/>
      <c r="R252" s="32">
        <f t="shared" si="37"/>
        <v>0</v>
      </c>
      <c r="S252" s="135"/>
      <c r="T252" s="138"/>
    </row>
    <row r="253" spans="1:20" ht="15.75" thickBot="1" x14ac:dyDescent="0.3">
      <c r="A253" s="142"/>
      <c r="B253" s="145"/>
      <c r="C253" s="148"/>
      <c r="D253" s="151"/>
      <c r="E253" s="154"/>
      <c r="F253" s="157"/>
      <c r="G253" s="127"/>
      <c r="H253" s="127"/>
      <c r="I253" s="56"/>
      <c r="J253" s="25"/>
      <c r="K253" s="26" t="s">
        <v>50</v>
      </c>
      <c r="L253" s="130"/>
      <c r="M253" s="133"/>
      <c r="N253" s="26"/>
      <c r="O253" s="34"/>
      <c r="P253" s="34"/>
      <c r="Q253" s="35"/>
      <c r="R253" s="35">
        <f t="shared" si="37"/>
        <v>0</v>
      </c>
      <c r="S253" s="136"/>
      <c r="T253" s="139"/>
    </row>
    <row r="254" spans="1:20" x14ac:dyDescent="0.25">
      <c r="A254" s="140"/>
      <c r="B254" s="143"/>
      <c r="C254" s="146" t="s">
        <v>43</v>
      </c>
      <c r="D254" s="149"/>
      <c r="E254" s="152"/>
      <c r="F254" s="155"/>
      <c r="G254" s="125"/>
      <c r="H254" s="125"/>
      <c r="I254" s="54"/>
      <c r="J254" s="58"/>
      <c r="K254" s="22" t="s">
        <v>50</v>
      </c>
      <c r="L254" s="128">
        <f>SUM(J254:J258)</f>
        <v>0</v>
      </c>
      <c r="M254" s="131">
        <f t="shared" ref="M254" si="48">L254*57.73</f>
        <v>0</v>
      </c>
      <c r="N254" s="22"/>
      <c r="O254" s="21"/>
      <c r="P254" s="21"/>
      <c r="Q254" s="29"/>
      <c r="R254" s="29">
        <f t="shared" si="37"/>
        <v>0</v>
      </c>
      <c r="S254" s="134">
        <f>SUM(R254:R258)</f>
        <v>0</v>
      </c>
      <c r="T254" s="137">
        <f>SUM(M254,S254)</f>
        <v>0</v>
      </c>
    </row>
    <row r="255" spans="1:20" x14ac:dyDescent="0.25">
      <c r="A255" s="141"/>
      <c r="B255" s="144"/>
      <c r="C255" s="147"/>
      <c r="D255" s="150"/>
      <c r="E255" s="153"/>
      <c r="F255" s="156"/>
      <c r="G255" s="126"/>
      <c r="H255" s="126"/>
      <c r="I255" s="51"/>
      <c r="J255" s="53"/>
      <c r="K255" s="30" t="s">
        <v>50</v>
      </c>
      <c r="L255" s="129"/>
      <c r="M255" s="132"/>
      <c r="N255" s="30"/>
      <c r="O255" s="31"/>
      <c r="P255" s="31"/>
      <c r="Q255" s="32"/>
      <c r="R255" s="32">
        <f t="shared" si="37"/>
        <v>0</v>
      </c>
      <c r="S255" s="135"/>
      <c r="T255" s="138"/>
    </row>
    <row r="256" spans="1:20" x14ac:dyDescent="0.25">
      <c r="A256" s="141"/>
      <c r="B256" s="144"/>
      <c r="C256" s="147"/>
      <c r="D256" s="150"/>
      <c r="E256" s="153"/>
      <c r="F256" s="156"/>
      <c r="G256" s="126"/>
      <c r="H256" s="126"/>
      <c r="I256" s="51"/>
      <c r="J256" s="53"/>
      <c r="K256" s="30" t="s">
        <v>50</v>
      </c>
      <c r="L256" s="129"/>
      <c r="M256" s="132"/>
      <c r="N256" s="30"/>
      <c r="O256" s="31"/>
      <c r="P256" s="31"/>
      <c r="Q256" s="32"/>
      <c r="R256" s="32">
        <f t="shared" si="37"/>
        <v>0</v>
      </c>
      <c r="S256" s="135"/>
      <c r="T256" s="138"/>
    </row>
    <row r="257" spans="1:20" x14ac:dyDescent="0.25">
      <c r="A257" s="141"/>
      <c r="B257" s="144"/>
      <c r="C257" s="147"/>
      <c r="D257" s="150"/>
      <c r="E257" s="153"/>
      <c r="F257" s="156"/>
      <c r="G257" s="126"/>
      <c r="H257" s="126"/>
      <c r="I257" s="51"/>
      <c r="J257" s="53"/>
      <c r="K257" s="30" t="s">
        <v>50</v>
      </c>
      <c r="L257" s="129"/>
      <c r="M257" s="132"/>
      <c r="N257" s="30"/>
      <c r="O257" s="31"/>
      <c r="P257" s="31"/>
      <c r="Q257" s="32"/>
      <c r="R257" s="32">
        <f t="shared" si="37"/>
        <v>0</v>
      </c>
      <c r="S257" s="135"/>
      <c r="T257" s="138"/>
    </row>
    <row r="258" spans="1:20" ht="15.75" thickBot="1" x14ac:dyDescent="0.3">
      <c r="A258" s="142"/>
      <c r="B258" s="145"/>
      <c r="C258" s="148"/>
      <c r="D258" s="151"/>
      <c r="E258" s="154"/>
      <c r="F258" s="157"/>
      <c r="G258" s="127"/>
      <c r="H258" s="127"/>
      <c r="I258" s="56"/>
      <c r="J258" s="25"/>
      <c r="K258" s="26" t="s">
        <v>50</v>
      </c>
      <c r="L258" s="130"/>
      <c r="M258" s="133"/>
      <c r="N258" s="26"/>
      <c r="O258" s="34"/>
      <c r="P258" s="34"/>
      <c r="Q258" s="35"/>
      <c r="R258" s="35">
        <f t="shared" si="37"/>
        <v>0</v>
      </c>
      <c r="S258" s="136"/>
      <c r="T258" s="139"/>
    </row>
    <row r="259" spans="1:20" x14ac:dyDescent="0.25">
      <c r="A259" s="140"/>
      <c r="B259" s="143"/>
      <c r="C259" s="146" t="s">
        <v>43</v>
      </c>
      <c r="D259" s="149"/>
      <c r="E259" s="152"/>
      <c r="F259" s="155"/>
      <c r="G259" s="125"/>
      <c r="H259" s="125"/>
      <c r="I259" s="54"/>
      <c r="J259" s="58"/>
      <c r="K259" s="22" t="s">
        <v>50</v>
      </c>
      <c r="L259" s="128">
        <f>SUM(J259:J263)</f>
        <v>0</v>
      </c>
      <c r="M259" s="131">
        <f t="shared" ref="M259" si="49">L259*57.73</f>
        <v>0</v>
      </c>
      <c r="N259" s="22"/>
      <c r="O259" s="21"/>
      <c r="P259" s="21"/>
      <c r="Q259" s="29"/>
      <c r="R259" s="29">
        <f t="shared" si="37"/>
        <v>0</v>
      </c>
      <c r="S259" s="134">
        <f>SUM(R259:R263)</f>
        <v>0</v>
      </c>
      <c r="T259" s="137">
        <f>SUM(M259,S259)</f>
        <v>0</v>
      </c>
    </row>
    <row r="260" spans="1:20" x14ac:dyDescent="0.25">
      <c r="A260" s="141"/>
      <c r="B260" s="144"/>
      <c r="C260" s="147"/>
      <c r="D260" s="150"/>
      <c r="E260" s="153"/>
      <c r="F260" s="156"/>
      <c r="G260" s="126"/>
      <c r="H260" s="126"/>
      <c r="I260" s="51"/>
      <c r="J260" s="53"/>
      <c r="K260" s="30" t="s">
        <v>50</v>
      </c>
      <c r="L260" s="129"/>
      <c r="M260" s="132"/>
      <c r="N260" s="30"/>
      <c r="O260" s="31"/>
      <c r="P260" s="31"/>
      <c r="Q260" s="32"/>
      <c r="R260" s="32">
        <f t="shared" si="37"/>
        <v>0</v>
      </c>
      <c r="S260" s="135"/>
      <c r="T260" s="138"/>
    </row>
    <row r="261" spans="1:20" x14ac:dyDescent="0.25">
      <c r="A261" s="141"/>
      <c r="B261" s="144"/>
      <c r="C261" s="147"/>
      <c r="D261" s="150"/>
      <c r="E261" s="153"/>
      <c r="F261" s="156"/>
      <c r="G261" s="126"/>
      <c r="H261" s="126"/>
      <c r="I261" s="51"/>
      <c r="J261" s="53"/>
      <c r="K261" s="30" t="s">
        <v>50</v>
      </c>
      <c r="L261" s="129"/>
      <c r="M261" s="132"/>
      <c r="N261" s="30"/>
      <c r="O261" s="31"/>
      <c r="P261" s="31"/>
      <c r="Q261" s="32"/>
      <c r="R261" s="32">
        <f t="shared" si="37"/>
        <v>0</v>
      </c>
      <c r="S261" s="135"/>
      <c r="T261" s="138"/>
    </row>
    <row r="262" spans="1:20" x14ac:dyDescent="0.25">
      <c r="A262" s="141"/>
      <c r="B262" s="144"/>
      <c r="C262" s="147"/>
      <c r="D262" s="150"/>
      <c r="E262" s="153"/>
      <c r="F262" s="156"/>
      <c r="G262" s="126"/>
      <c r="H262" s="126"/>
      <c r="I262" s="51"/>
      <c r="J262" s="53"/>
      <c r="K262" s="30" t="s">
        <v>50</v>
      </c>
      <c r="L262" s="129"/>
      <c r="M262" s="132"/>
      <c r="N262" s="30"/>
      <c r="O262" s="31"/>
      <c r="P262" s="31"/>
      <c r="Q262" s="32"/>
      <c r="R262" s="32">
        <f t="shared" si="37"/>
        <v>0</v>
      </c>
      <c r="S262" s="135"/>
      <c r="T262" s="138"/>
    </row>
    <row r="263" spans="1:20" ht="15.75" thickBot="1" x14ac:dyDescent="0.3">
      <c r="A263" s="158"/>
      <c r="B263" s="159"/>
      <c r="C263" s="160"/>
      <c r="D263" s="161"/>
      <c r="E263" s="153"/>
      <c r="F263" s="156"/>
      <c r="G263" s="126"/>
      <c r="H263" s="126"/>
      <c r="I263" s="59"/>
      <c r="J263" s="60"/>
      <c r="K263" s="33" t="s">
        <v>50</v>
      </c>
      <c r="L263" s="129"/>
      <c r="M263" s="133"/>
      <c r="N263" s="33"/>
      <c r="O263" s="27"/>
      <c r="P263" s="27"/>
      <c r="Q263" s="28"/>
      <c r="R263" s="28">
        <f t="shared" si="37"/>
        <v>0</v>
      </c>
      <c r="S263" s="135"/>
      <c r="T263" s="138"/>
    </row>
    <row r="264" spans="1:20" x14ac:dyDescent="0.25">
      <c r="A264" s="140"/>
      <c r="B264" s="143"/>
      <c r="C264" s="146" t="s">
        <v>43</v>
      </c>
      <c r="D264" s="149"/>
      <c r="E264" s="152"/>
      <c r="F264" s="155"/>
      <c r="G264" s="125"/>
      <c r="H264" s="125"/>
      <c r="I264" s="54"/>
      <c r="J264" s="58"/>
      <c r="K264" s="22" t="s">
        <v>50</v>
      </c>
      <c r="L264" s="128">
        <f>SUM(J264:J268)</f>
        <v>0</v>
      </c>
      <c r="M264" s="131">
        <f t="shared" si="39"/>
        <v>0</v>
      </c>
      <c r="N264" s="22"/>
      <c r="O264" s="21"/>
      <c r="P264" s="21"/>
      <c r="Q264" s="29"/>
      <c r="R264" s="29">
        <f t="shared" si="37"/>
        <v>0</v>
      </c>
      <c r="S264" s="134">
        <f>SUM(R264:R268)</f>
        <v>0</v>
      </c>
      <c r="T264" s="137">
        <f>SUM(M264,S264)</f>
        <v>0</v>
      </c>
    </row>
    <row r="265" spans="1:20" x14ac:dyDescent="0.25">
      <c r="A265" s="141"/>
      <c r="B265" s="144"/>
      <c r="C265" s="147"/>
      <c r="D265" s="150"/>
      <c r="E265" s="153"/>
      <c r="F265" s="156"/>
      <c r="G265" s="126"/>
      <c r="H265" s="126"/>
      <c r="I265" s="51"/>
      <c r="J265" s="53"/>
      <c r="K265" s="30" t="s">
        <v>50</v>
      </c>
      <c r="L265" s="129"/>
      <c r="M265" s="132"/>
      <c r="N265" s="30"/>
      <c r="O265" s="31"/>
      <c r="P265" s="31"/>
      <c r="Q265" s="32"/>
      <c r="R265" s="32">
        <f t="shared" si="37"/>
        <v>0</v>
      </c>
      <c r="S265" s="135"/>
      <c r="T265" s="138"/>
    </row>
    <row r="266" spans="1:20" x14ac:dyDescent="0.25">
      <c r="A266" s="141"/>
      <c r="B266" s="144"/>
      <c r="C266" s="147"/>
      <c r="D266" s="150"/>
      <c r="E266" s="153"/>
      <c r="F266" s="156"/>
      <c r="G266" s="126"/>
      <c r="H266" s="126"/>
      <c r="I266" s="51"/>
      <c r="J266" s="53"/>
      <c r="K266" s="30" t="s">
        <v>50</v>
      </c>
      <c r="L266" s="129"/>
      <c r="M266" s="132"/>
      <c r="N266" s="30"/>
      <c r="O266" s="31"/>
      <c r="P266" s="31"/>
      <c r="Q266" s="32"/>
      <c r="R266" s="32">
        <f t="shared" ref="R266:R283" si="50">O266*Q266</f>
        <v>0</v>
      </c>
      <c r="S266" s="135"/>
      <c r="T266" s="138"/>
    </row>
    <row r="267" spans="1:20" x14ac:dyDescent="0.25">
      <c r="A267" s="141"/>
      <c r="B267" s="144"/>
      <c r="C267" s="147"/>
      <c r="D267" s="150"/>
      <c r="E267" s="153"/>
      <c r="F267" s="156"/>
      <c r="G267" s="126"/>
      <c r="H267" s="126"/>
      <c r="I267" s="51"/>
      <c r="J267" s="53"/>
      <c r="K267" s="30" t="s">
        <v>50</v>
      </c>
      <c r="L267" s="129"/>
      <c r="M267" s="132"/>
      <c r="N267" s="30"/>
      <c r="O267" s="31"/>
      <c r="P267" s="31"/>
      <c r="Q267" s="32"/>
      <c r="R267" s="32">
        <f t="shared" si="50"/>
        <v>0</v>
      </c>
      <c r="S267" s="135"/>
      <c r="T267" s="138"/>
    </row>
    <row r="268" spans="1:20" ht="15.75" thickBot="1" x14ac:dyDescent="0.3">
      <c r="A268" s="142"/>
      <c r="B268" s="145"/>
      <c r="C268" s="148"/>
      <c r="D268" s="151"/>
      <c r="E268" s="154"/>
      <c r="F268" s="157"/>
      <c r="G268" s="127"/>
      <c r="H268" s="127"/>
      <c r="I268" s="56"/>
      <c r="J268" s="25"/>
      <c r="K268" s="26" t="s">
        <v>50</v>
      </c>
      <c r="L268" s="130"/>
      <c r="M268" s="133"/>
      <c r="N268" s="26"/>
      <c r="O268" s="34"/>
      <c r="P268" s="34"/>
      <c r="Q268" s="35"/>
      <c r="R268" s="35">
        <f t="shared" si="50"/>
        <v>0</v>
      </c>
      <c r="S268" s="136"/>
      <c r="T268" s="139"/>
    </row>
    <row r="269" spans="1:20" x14ac:dyDescent="0.25">
      <c r="A269" s="140"/>
      <c r="B269" s="143"/>
      <c r="C269" s="146" t="s">
        <v>43</v>
      </c>
      <c r="D269" s="149"/>
      <c r="E269" s="152"/>
      <c r="F269" s="155"/>
      <c r="G269" s="125"/>
      <c r="H269" s="125"/>
      <c r="I269" s="54"/>
      <c r="J269" s="58"/>
      <c r="K269" s="22" t="s">
        <v>50</v>
      </c>
      <c r="L269" s="128">
        <f>SUM(J269:J273)</f>
        <v>0</v>
      </c>
      <c r="M269" s="131">
        <f t="shared" si="40"/>
        <v>0</v>
      </c>
      <c r="N269" s="22"/>
      <c r="O269" s="21"/>
      <c r="P269" s="21"/>
      <c r="Q269" s="29"/>
      <c r="R269" s="29">
        <f t="shared" si="50"/>
        <v>0</v>
      </c>
      <c r="S269" s="134">
        <f>SUM(R269:R273)</f>
        <v>0</v>
      </c>
      <c r="T269" s="137">
        <f>SUM(M269,S269)</f>
        <v>0</v>
      </c>
    </row>
    <row r="270" spans="1:20" x14ac:dyDescent="0.25">
      <c r="A270" s="141"/>
      <c r="B270" s="144"/>
      <c r="C270" s="147"/>
      <c r="D270" s="150"/>
      <c r="E270" s="153"/>
      <c r="F270" s="156"/>
      <c r="G270" s="126"/>
      <c r="H270" s="126"/>
      <c r="I270" s="51"/>
      <c r="J270" s="53"/>
      <c r="K270" s="30" t="s">
        <v>50</v>
      </c>
      <c r="L270" s="129"/>
      <c r="M270" s="132"/>
      <c r="N270" s="30"/>
      <c r="O270" s="31"/>
      <c r="P270" s="31"/>
      <c r="Q270" s="32"/>
      <c r="R270" s="32">
        <f t="shared" si="50"/>
        <v>0</v>
      </c>
      <c r="S270" s="135"/>
      <c r="T270" s="138"/>
    </row>
    <row r="271" spans="1:20" x14ac:dyDescent="0.25">
      <c r="A271" s="141"/>
      <c r="B271" s="144"/>
      <c r="C271" s="147"/>
      <c r="D271" s="150"/>
      <c r="E271" s="153"/>
      <c r="F271" s="156"/>
      <c r="G271" s="126"/>
      <c r="H271" s="126"/>
      <c r="I271" s="51"/>
      <c r="J271" s="53"/>
      <c r="K271" s="30" t="s">
        <v>50</v>
      </c>
      <c r="L271" s="129"/>
      <c r="M271" s="132"/>
      <c r="N271" s="30"/>
      <c r="O271" s="31"/>
      <c r="P271" s="31"/>
      <c r="Q271" s="32"/>
      <c r="R271" s="32">
        <f t="shared" si="50"/>
        <v>0</v>
      </c>
      <c r="S271" s="135"/>
      <c r="T271" s="138"/>
    </row>
    <row r="272" spans="1:20" x14ac:dyDescent="0.25">
      <c r="A272" s="141"/>
      <c r="B272" s="144"/>
      <c r="C272" s="147"/>
      <c r="D272" s="150"/>
      <c r="E272" s="153"/>
      <c r="F272" s="156"/>
      <c r="G272" s="126"/>
      <c r="H272" s="126"/>
      <c r="I272" s="51"/>
      <c r="J272" s="53"/>
      <c r="K272" s="30" t="s">
        <v>50</v>
      </c>
      <c r="L272" s="129"/>
      <c r="M272" s="132"/>
      <c r="N272" s="30"/>
      <c r="O272" s="31"/>
      <c r="P272" s="31"/>
      <c r="Q272" s="32"/>
      <c r="R272" s="32">
        <f t="shared" si="50"/>
        <v>0</v>
      </c>
      <c r="S272" s="135"/>
      <c r="T272" s="138"/>
    </row>
    <row r="273" spans="1:20" ht="15.75" thickBot="1" x14ac:dyDescent="0.3">
      <c r="A273" s="142"/>
      <c r="B273" s="145"/>
      <c r="C273" s="148"/>
      <c r="D273" s="151"/>
      <c r="E273" s="154"/>
      <c r="F273" s="157"/>
      <c r="G273" s="127"/>
      <c r="H273" s="127"/>
      <c r="I273" s="56"/>
      <c r="J273" s="25"/>
      <c r="K273" s="26" t="s">
        <v>50</v>
      </c>
      <c r="L273" s="130"/>
      <c r="M273" s="133"/>
      <c r="N273" s="26"/>
      <c r="O273" s="34"/>
      <c r="P273" s="34"/>
      <c r="Q273" s="35"/>
      <c r="R273" s="35">
        <f t="shared" si="50"/>
        <v>0</v>
      </c>
      <c r="S273" s="136"/>
      <c r="T273" s="139"/>
    </row>
    <row r="274" spans="1:20" x14ac:dyDescent="0.25">
      <c r="A274" s="140"/>
      <c r="B274" s="143"/>
      <c r="C274" s="146" t="s">
        <v>43</v>
      </c>
      <c r="D274" s="149"/>
      <c r="E274" s="152"/>
      <c r="F274" s="155"/>
      <c r="G274" s="125"/>
      <c r="H274" s="125"/>
      <c r="I274" s="54"/>
      <c r="J274" s="58"/>
      <c r="K274" s="22" t="s">
        <v>50</v>
      </c>
      <c r="L274" s="128">
        <f>SUM(J274:J278)</f>
        <v>0</v>
      </c>
      <c r="M274" s="131">
        <f t="shared" si="41"/>
        <v>0</v>
      </c>
      <c r="N274" s="22"/>
      <c r="O274" s="21"/>
      <c r="P274" s="21"/>
      <c r="Q274" s="29"/>
      <c r="R274" s="29">
        <f t="shared" si="50"/>
        <v>0</v>
      </c>
      <c r="S274" s="134">
        <f>SUM(R274:R278)</f>
        <v>0</v>
      </c>
      <c r="T274" s="137">
        <f>SUM(M274,S274)</f>
        <v>0</v>
      </c>
    </row>
    <row r="275" spans="1:20" x14ac:dyDescent="0.25">
      <c r="A275" s="141"/>
      <c r="B275" s="144"/>
      <c r="C275" s="147"/>
      <c r="D275" s="150"/>
      <c r="E275" s="153"/>
      <c r="F275" s="156"/>
      <c r="G275" s="126"/>
      <c r="H275" s="126"/>
      <c r="I275" s="51"/>
      <c r="J275" s="53"/>
      <c r="K275" s="30" t="s">
        <v>50</v>
      </c>
      <c r="L275" s="129"/>
      <c r="M275" s="132"/>
      <c r="N275" s="30"/>
      <c r="O275" s="31"/>
      <c r="P275" s="31"/>
      <c r="Q275" s="32"/>
      <c r="R275" s="32">
        <f t="shared" si="50"/>
        <v>0</v>
      </c>
      <c r="S275" s="135"/>
      <c r="T275" s="138"/>
    </row>
    <row r="276" spans="1:20" x14ac:dyDescent="0.25">
      <c r="A276" s="141"/>
      <c r="B276" s="144"/>
      <c r="C276" s="147"/>
      <c r="D276" s="150"/>
      <c r="E276" s="153"/>
      <c r="F276" s="156"/>
      <c r="G276" s="126"/>
      <c r="H276" s="126"/>
      <c r="I276" s="51"/>
      <c r="J276" s="53"/>
      <c r="K276" s="30" t="s">
        <v>50</v>
      </c>
      <c r="L276" s="129"/>
      <c r="M276" s="132"/>
      <c r="N276" s="30"/>
      <c r="O276" s="31"/>
      <c r="P276" s="31"/>
      <c r="Q276" s="32"/>
      <c r="R276" s="32">
        <f t="shared" si="50"/>
        <v>0</v>
      </c>
      <c r="S276" s="135"/>
      <c r="T276" s="138"/>
    </row>
    <row r="277" spans="1:20" x14ac:dyDescent="0.25">
      <c r="A277" s="141"/>
      <c r="B277" s="144"/>
      <c r="C277" s="147"/>
      <c r="D277" s="150"/>
      <c r="E277" s="153"/>
      <c r="F277" s="156"/>
      <c r="G277" s="126"/>
      <c r="H277" s="126"/>
      <c r="I277" s="51"/>
      <c r="J277" s="53"/>
      <c r="K277" s="30" t="s">
        <v>50</v>
      </c>
      <c r="L277" s="129"/>
      <c r="M277" s="132"/>
      <c r="N277" s="30"/>
      <c r="O277" s="31"/>
      <c r="P277" s="31"/>
      <c r="Q277" s="32"/>
      <c r="R277" s="32">
        <f t="shared" si="50"/>
        <v>0</v>
      </c>
      <c r="S277" s="135"/>
      <c r="T277" s="138"/>
    </row>
    <row r="278" spans="1:20" ht="15.75" thickBot="1" x14ac:dyDescent="0.3">
      <c r="A278" s="142"/>
      <c r="B278" s="145"/>
      <c r="C278" s="148"/>
      <c r="D278" s="151"/>
      <c r="E278" s="154"/>
      <c r="F278" s="157"/>
      <c r="G278" s="127"/>
      <c r="H278" s="127"/>
      <c r="I278" s="56"/>
      <c r="J278" s="25"/>
      <c r="K278" s="26" t="s">
        <v>50</v>
      </c>
      <c r="L278" s="130"/>
      <c r="M278" s="133"/>
      <c r="N278" s="26"/>
      <c r="O278" s="34"/>
      <c r="P278" s="34"/>
      <c r="Q278" s="35"/>
      <c r="R278" s="35">
        <f t="shared" si="50"/>
        <v>0</v>
      </c>
      <c r="S278" s="136"/>
      <c r="T278" s="139"/>
    </row>
    <row r="279" spans="1:20" x14ac:dyDescent="0.25">
      <c r="A279" s="140"/>
      <c r="B279" s="143"/>
      <c r="C279" s="146" t="s">
        <v>43</v>
      </c>
      <c r="D279" s="149"/>
      <c r="E279" s="152"/>
      <c r="F279" s="155"/>
      <c r="G279" s="125"/>
      <c r="H279" s="125"/>
      <c r="I279" s="54"/>
      <c r="J279" s="58"/>
      <c r="K279" s="22" t="s">
        <v>50</v>
      </c>
      <c r="L279" s="128">
        <f>SUM(J279:J283)</f>
        <v>0</v>
      </c>
      <c r="M279" s="131">
        <f t="shared" ref="M279" si="51">L279*57.73</f>
        <v>0</v>
      </c>
      <c r="N279" s="22"/>
      <c r="O279" s="21"/>
      <c r="P279" s="21"/>
      <c r="Q279" s="29"/>
      <c r="R279" s="29">
        <f t="shared" si="50"/>
        <v>0</v>
      </c>
      <c r="S279" s="134">
        <f>SUM(R279:R283)</f>
        <v>0</v>
      </c>
      <c r="T279" s="137">
        <f>SUM(M279,S279)</f>
        <v>0</v>
      </c>
    </row>
    <row r="280" spans="1:20" x14ac:dyDescent="0.25">
      <c r="A280" s="141"/>
      <c r="B280" s="144"/>
      <c r="C280" s="147"/>
      <c r="D280" s="150"/>
      <c r="E280" s="153"/>
      <c r="F280" s="156"/>
      <c r="G280" s="126"/>
      <c r="H280" s="126"/>
      <c r="I280" s="51"/>
      <c r="J280" s="53"/>
      <c r="K280" s="30" t="s">
        <v>50</v>
      </c>
      <c r="L280" s="129"/>
      <c r="M280" s="132"/>
      <c r="N280" s="30"/>
      <c r="O280" s="31"/>
      <c r="P280" s="31"/>
      <c r="Q280" s="32"/>
      <c r="R280" s="32">
        <f t="shared" si="50"/>
        <v>0</v>
      </c>
      <c r="S280" s="135"/>
      <c r="T280" s="138"/>
    </row>
    <row r="281" spans="1:20" x14ac:dyDescent="0.25">
      <c r="A281" s="141"/>
      <c r="B281" s="144"/>
      <c r="C281" s="147"/>
      <c r="D281" s="150"/>
      <c r="E281" s="153"/>
      <c r="F281" s="156"/>
      <c r="G281" s="126"/>
      <c r="H281" s="126"/>
      <c r="I281" s="51"/>
      <c r="J281" s="53"/>
      <c r="K281" s="30" t="s">
        <v>50</v>
      </c>
      <c r="L281" s="129"/>
      <c r="M281" s="132"/>
      <c r="N281" s="30"/>
      <c r="O281" s="31"/>
      <c r="P281" s="31"/>
      <c r="Q281" s="32"/>
      <c r="R281" s="32">
        <f t="shared" si="50"/>
        <v>0</v>
      </c>
      <c r="S281" s="135"/>
      <c r="T281" s="138"/>
    </row>
    <row r="282" spans="1:20" x14ac:dyDescent="0.25">
      <c r="A282" s="141"/>
      <c r="B282" s="144"/>
      <c r="C282" s="147"/>
      <c r="D282" s="150"/>
      <c r="E282" s="153"/>
      <c r="F282" s="156"/>
      <c r="G282" s="126"/>
      <c r="H282" s="126"/>
      <c r="I282" s="51"/>
      <c r="J282" s="53"/>
      <c r="K282" s="30" t="s">
        <v>50</v>
      </c>
      <c r="L282" s="129"/>
      <c r="M282" s="132"/>
      <c r="N282" s="30"/>
      <c r="O282" s="31"/>
      <c r="P282" s="31"/>
      <c r="Q282" s="32"/>
      <c r="R282" s="32">
        <f t="shared" si="50"/>
        <v>0</v>
      </c>
      <c r="S282" s="135"/>
      <c r="T282" s="138"/>
    </row>
    <row r="283" spans="1:20" ht="15.75" thickBot="1" x14ac:dyDescent="0.3">
      <c r="A283" s="142"/>
      <c r="B283" s="145"/>
      <c r="C283" s="148"/>
      <c r="D283" s="151"/>
      <c r="E283" s="154"/>
      <c r="F283" s="157"/>
      <c r="G283" s="127"/>
      <c r="H283" s="127"/>
      <c r="I283" s="56"/>
      <c r="J283" s="25"/>
      <c r="K283" s="26" t="s">
        <v>50</v>
      </c>
      <c r="L283" s="130"/>
      <c r="M283" s="133"/>
      <c r="N283" s="26"/>
      <c r="O283" s="34"/>
      <c r="P283" s="34"/>
      <c r="Q283" s="35"/>
      <c r="R283" s="35">
        <f t="shared" si="50"/>
        <v>0</v>
      </c>
      <c r="S283" s="136"/>
      <c r="T283" s="139"/>
    </row>
    <row r="284" spans="1:20" x14ac:dyDescent="0.25">
      <c r="A284" s="38"/>
      <c r="B284" s="38"/>
      <c r="C284" s="39"/>
      <c r="D284" s="40"/>
      <c r="E284" s="40"/>
      <c r="F284" s="41"/>
      <c r="G284" s="42"/>
      <c r="H284" s="42"/>
      <c r="I284" s="43"/>
      <c r="J284" s="44"/>
      <c r="K284" s="45"/>
      <c r="L284" s="39"/>
      <c r="M284" s="46"/>
      <c r="N284" s="45"/>
      <c r="O284" s="44"/>
      <c r="P284" s="44"/>
      <c r="Q284" s="47"/>
      <c r="R284" s="47"/>
      <c r="S284" s="46"/>
      <c r="T284" s="46"/>
    </row>
    <row r="285" spans="1:20" x14ac:dyDescent="0.25">
      <c r="A285" s="38"/>
      <c r="B285" s="38"/>
      <c r="C285" s="39"/>
      <c r="D285" s="40"/>
      <c r="E285" s="40"/>
      <c r="F285" s="41"/>
      <c r="G285" s="42"/>
      <c r="H285" s="42"/>
      <c r="I285" s="43"/>
      <c r="J285" s="44"/>
      <c r="K285" s="45"/>
      <c r="L285" s="39"/>
      <c r="M285" s="46"/>
      <c r="N285" s="45"/>
      <c r="O285" s="44"/>
      <c r="P285" s="44"/>
      <c r="Q285" s="47"/>
      <c r="R285" s="47"/>
      <c r="S285" s="46"/>
      <c r="T285" s="46"/>
    </row>
  </sheetData>
  <mergeCells count="665">
    <mergeCell ref="N2:O2"/>
    <mergeCell ref="N3:O3"/>
    <mergeCell ref="Q3:S3"/>
    <mergeCell ref="N4:O4"/>
    <mergeCell ref="Q4:S4"/>
    <mergeCell ref="G9:G13"/>
    <mergeCell ref="H9:H13"/>
    <mergeCell ref="L9:L13"/>
    <mergeCell ref="M9:M13"/>
    <mergeCell ref="S9:S13"/>
    <mergeCell ref="T9:T13"/>
    <mergeCell ref="A9:A13"/>
    <mergeCell ref="B9:B13"/>
    <mergeCell ref="C9:C13"/>
    <mergeCell ref="D9:D13"/>
    <mergeCell ref="E9:E13"/>
    <mergeCell ref="F9:F13"/>
    <mergeCell ref="G14:G18"/>
    <mergeCell ref="H14:H18"/>
    <mergeCell ref="L14:L18"/>
    <mergeCell ref="M14:M18"/>
    <mergeCell ref="S14:S18"/>
    <mergeCell ref="T14:T18"/>
    <mergeCell ref="A14:A18"/>
    <mergeCell ref="B14:B18"/>
    <mergeCell ref="C14:C18"/>
    <mergeCell ref="D14:D18"/>
    <mergeCell ref="E14:E18"/>
    <mergeCell ref="F14:F18"/>
    <mergeCell ref="G19:G23"/>
    <mergeCell ref="H19:H23"/>
    <mergeCell ref="L19:L23"/>
    <mergeCell ref="M19:M23"/>
    <mergeCell ref="S19:S23"/>
    <mergeCell ref="T19:T23"/>
    <mergeCell ref="A19:A23"/>
    <mergeCell ref="B19:B23"/>
    <mergeCell ref="C19:C23"/>
    <mergeCell ref="D19:D23"/>
    <mergeCell ref="E19:E23"/>
    <mergeCell ref="F19:F23"/>
    <mergeCell ref="G24:G28"/>
    <mergeCell ref="H24:H28"/>
    <mergeCell ref="L24:L28"/>
    <mergeCell ref="M24:M28"/>
    <mergeCell ref="S24:S28"/>
    <mergeCell ref="T24:T28"/>
    <mergeCell ref="A24:A28"/>
    <mergeCell ref="B24:B28"/>
    <mergeCell ref="C24:C28"/>
    <mergeCell ref="D24:D28"/>
    <mergeCell ref="E24:E28"/>
    <mergeCell ref="F24:F28"/>
    <mergeCell ref="G29:G33"/>
    <mergeCell ref="H29:H33"/>
    <mergeCell ref="L29:L33"/>
    <mergeCell ref="M29:M33"/>
    <mergeCell ref="S29:S33"/>
    <mergeCell ref="T29:T33"/>
    <mergeCell ref="A29:A33"/>
    <mergeCell ref="B29:B33"/>
    <mergeCell ref="C29:C33"/>
    <mergeCell ref="D29:D33"/>
    <mergeCell ref="E29:E33"/>
    <mergeCell ref="F29:F33"/>
    <mergeCell ref="G34:G38"/>
    <mergeCell ref="H34:H38"/>
    <mergeCell ref="L34:L38"/>
    <mergeCell ref="M34:M38"/>
    <mergeCell ref="S34:S38"/>
    <mergeCell ref="T34:T38"/>
    <mergeCell ref="A34:A38"/>
    <mergeCell ref="B34:B38"/>
    <mergeCell ref="C34:C38"/>
    <mergeCell ref="D34:D38"/>
    <mergeCell ref="E34:E38"/>
    <mergeCell ref="F34:F38"/>
    <mergeCell ref="G39:G43"/>
    <mergeCell ref="H39:H43"/>
    <mergeCell ref="L39:L43"/>
    <mergeCell ref="M39:M43"/>
    <mergeCell ref="S39:S43"/>
    <mergeCell ref="T39:T43"/>
    <mergeCell ref="A39:A43"/>
    <mergeCell ref="B39:B43"/>
    <mergeCell ref="C39:C43"/>
    <mergeCell ref="D39:D43"/>
    <mergeCell ref="E39:E43"/>
    <mergeCell ref="F39:F43"/>
    <mergeCell ref="G44:G48"/>
    <mergeCell ref="H44:H48"/>
    <mergeCell ref="L44:L48"/>
    <mergeCell ref="M44:M48"/>
    <mergeCell ref="S44:S48"/>
    <mergeCell ref="T44:T48"/>
    <mergeCell ref="A44:A48"/>
    <mergeCell ref="B44:B48"/>
    <mergeCell ref="C44:C48"/>
    <mergeCell ref="D44:D48"/>
    <mergeCell ref="E44:E48"/>
    <mergeCell ref="F44:F48"/>
    <mergeCell ref="G49:G53"/>
    <mergeCell ref="H49:H53"/>
    <mergeCell ref="L49:L53"/>
    <mergeCell ref="M49:M53"/>
    <mergeCell ref="S49:S53"/>
    <mergeCell ref="T49:T53"/>
    <mergeCell ref="A49:A53"/>
    <mergeCell ref="B49:B53"/>
    <mergeCell ref="C49:C53"/>
    <mergeCell ref="D49:D53"/>
    <mergeCell ref="E49:E53"/>
    <mergeCell ref="F49:F53"/>
    <mergeCell ref="G54:G58"/>
    <mergeCell ref="H54:H58"/>
    <mergeCell ref="L54:L58"/>
    <mergeCell ref="M54:M58"/>
    <mergeCell ref="S54:S58"/>
    <mergeCell ref="T54:T58"/>
    <mergeCell ref="A54:A58"/>
    <mergeCell ref="B54:B58"/>
    <mergeCell ref="C54:C58"/>
    <mergeCell ref="D54:D58"/>
    <mergeCell ref="E54:E58"/>
    <mergeCell ref="F54:F58"/>
    <mergeCell ref="G59:G63"/>
    <mergeCell ref="H59:H63"/>
    <mergeCell ref="L59:L63"/>
    <mergeCell ref="M59:M63"/>
    <mergeCell ref="S59:S63"/>
    <mergeCell ref="T59:T63"/>
    <mergeCell ref="A59:A63"/>
    <mergeCell ref="B59:B63"/>
    <mergeCell ref="C59:C63"/>
    <mergeCell ref="D59:D63"/>
    <mergeCell ref="E59:E63"/>
    <mergeCell ref="F59:F63"/>
    <mergeCell ref="G64:G68"/>
    <mergeCell ref="H64:H68"/>
    <mergeCell ref="L64:L68"/>
    <mergeCell ref="M64:M68"/>
    <mergeCell ref="S64:S68"/>
    <mergeCell ref="T64:T68"/>
    <mergeCell ref="A64:A68"/>
    <mergeCell ref="B64:B68"/>
    <mergeCell ref="C64:C68"/>
    <mergeCell ref="D64:D68"/>
    <mergeCell ref="E64:E68"/>
    <mergeCell ref="F64:F68"/>
    <mergeCell ref="G69:G73"/>
    <mergeCell ref="H69:H73"/>
    <mergeCell ref="L69:L73"/>
    <mergeCell ref="M69:M73"/>
    <mergeCell ref="S69:S73"/>
    <mergeCell ref="T69:T73"/>
    <mergeCell ref="A69:A73"/>
    <mergeCell ref="B69:B73"/>
    <mergeCell ref="C69:C73"/>
    <mergeCell ref="D69:D73"/>
    <mergeCell ref="E69:E73"/>
    <mergeCell ref="F69:F73"/>
    <mergeCell ref="G74:G78"/>
    <mergeCell ref="H74:H78"/>
    <mergeCell ref="L74:L78"/>
    <mergeCell ref="M74:M78"/>
    <mergeCell ref="S74:S78"/>
    <mergeCell ref="T74:T78"/>
    <mergeCell ref="A74:A78"/>
    <mergeCell ref="B74:B78"/>
    <mergeCell ref="C74:C78"/>
    <mergeCell ref="D74:D78"/>
    <mergeCell ref="E74:E78"/>
    <mergeCell ref="F74:F78"/>
    <mergeCell ref="G79:G83"/>
    <mergeCell ref="H79:H83"/>
    <mergeCell ref="L79:L83"/>
    <mergeCell ref="M79:M83"/>
    <mergeCell ref="S79:S83"/>
    <mergeCell ref="T79:T83"/>
    <mergeCell ref="A79:A83"/>
    <mergeCell ref="B79:B83"/>
    <mergeCell ref="C79:C83"/>
    <mergeCell ref="D79:D83"/>
    <mergeCell ref="E79:E83"/>
    <mergeCell ref="F79:F83"/>
    <mergeCell ref="G84:G88"/>
    <mergeCell ref="H84:H88"/>
    <mergeCell ref="L84:L88"/>
    <mergeCell ref="M84:M88"/>
    <mergeCell ref="S84:S88"/>
    <mergeCell ref="T84:T88"/>
    <mergeCell ref="A84:A88"/>
    <mergeCell ref="B84:B88"/>
    <mergeCell ref="C84:C88"/>
    <mergeCell ref="D84:D88"/>
    <mergeCell ref="E84:E88"/>
    <mergeCell ref="F84:F88"/>
    <mergeCell ref="G89:G93"/>
    <mergeCell ref="H89:H93"/>
    <mergeCell ref="L89:L93"/>
    <mergeCell ref="M89:M93"/>
    <mergeCell ref="S89:S93"/>
    <mergeCell ref="T89:T93"/>
    <mergeCell ref="A89:A93"/>
    <mergeCell ref="B89:B93"/>
    <mergeCell ref="C89:C93"/>
    <mergeCell ref="D89:D93"/>
    <mergeCell ref="E89:E93"/>
    <mergeCell ref="F89:F93"/>
    <mergeCell ref="G94:G98"/>
    <mergeCell ref="H94:H98"/>
    <mergeCell ref="L94:L98"/>
    <mergeCell ref="M94:M98"/>
    <mergeCell ref="S94:S98"/>
    <mergeCell ref="T94:T98"/>
    <mergeCell ref="A94:A98"/>
    <mergeCell ref="B94:B98"/>
    <mergeCell ref="C94:C98"/>
    <mergeCell ref="D94:D98"/>
    <mergeCell ref="E94:E98"/>
    <mergeCell ref="F94:F98"/>
    <mergeCell ref="G99:G103"/>
    <mergeCell ref="H99:H103"/>
    <mergeCell ref="L99:L103"/>
    <mergeCell ref="M99:M103"/>
    <mergeCell ref="S99:S103"/>
    <mergeCell ref="T99:T103"/>
    <mergeCell ref="A99:A103"/>
    <mergeCell ref="B99:B103"/>
    <mergeCell ref="C99:C103"/>
    <mergeCell ref="D99:D103"/>
    <mergeCell ref="E99:E103"/>
    <mergeCell ref="F99:F103"/>
    <mergeCell ref="G104:G108"/>
    <mergeCell ref="H104:H108"/>
    <mergeCell ref="L104:L108"/>
    <mergeCell ref="M104:M108"/>
    <mergeCell ref="S104:S108"/>
    <mergeCell ref="T104:T108"/>
    <mergeCell ref="A104:A108"/>
    <mergeCell ref="B104:B108"/>
    <mergeCell ref="C104:C108"/>
    <mergeCell ref="D104:D108"/>
    <mergeCell ref="E104:E108"/>
    <mergeCell ref="F104:F108"/>
    <mergeCell ref="G109:G113"/>
    <mergeCell ref="H109:H113"/>
    <mergeCell ref="L109:L113"/>
    <mergeCell ref="M109:M113"/>
    <mergeCell ref="S109:S113"/>
    <mergeCell ref="T109:T113"/>
    <mergeCell ref="A109:A113"/>
    <mergeCell ref="B109:B113"/>
    <mergeCell ref="C109:C113"/>
    <mergeCell ref="D109:D113"/>
    <mergeCell ref="E109:E113"/>
    <mergeCell ref="F109:F113"/>
    <mergeCell ref="G114:G118"/>
    <mergeCell ref="H114:H118"/>
    <mergeCell ref="L114:L118"/>
    <mergeCell ref="M114:M118"/>
    <mergeCell ref="S114:S118"/>
    <mergeCell ref="T114:T118"/>
    <mergeCell ref="A114:A118"/>
    <mergeCell ref="B114:B118"/>
    <mergeCell ref="C114:C118"/>
    <mergeCell ref="D114:D118"/>
    <mergeCell ref="E114:E118"/>
    <mergeCell ref="F114:F118"/>
    <mergeCell ref="G119:G123"/>
    <mergeCell ref="H119:H123"/>
    <mergeCell ref="L119:L123"/>
    <mergeCell ref="M119:M123"/>
    <mergeCell ref="S119:S123"/>
    <mergeCell ref="T119:T123"/>
    <mergeCell ref="A119:A123"/>
    <mergeCell ref="B119:B123"/>
    <mergeCell ref="C119:C123"/>
    <mergeCell ref="D119:D123"/>
    <mergeCell ref="E119:E123"/>
    <mergeCell ref="F119:F123"/>
    <mergeCell ref="G124:G128"/>
    <mergeCell ref="H124:H128"/>
    <mergeCell ref="L124:L128"/>
    <mergeCell ref="M124:M128"/>
    <mergeCell ref="S124:S128"/>
    <mergeCell ref="T124:T128"/>
    <mergeCell ref="A124:A128"/>
    <mergeCell ref="B124:B128"/>
    <mergeCell ref="C124:C128"/>
    <mergeCell ref="D124:D128"/>
    <mergeCell ref="E124:E128"/>
    <mergeCell ref="F124:F128"/>
    <mergeCell ref="G129:G133"/>
    <mergeCell ref="H129:H133"/>
    <mergeCell ref="L129:L133"/>
    <mergeCell ref="M129:M133"/>
    <mergeCell ref="S129:S133"/>
    <mergeCell ref="T129:T133"/>
    <mergeCell ref="A129:A133"/>
    <mergeCell ref="B129:B133"/>
    <mergeCell ref="C129:C133"/>
    <mergeCell ref="D129:D133"/>
    <mergeCell ref="E129:E133"/>
    <mergeCell ref="F129:F133"/>
    <mergeCell ref="G134:G138"/>
    <mergeCell ref="H134:H138"/>
    <mergeCell ref="L134:L138"/>
    <mergeCell ref="M134:M138"/>
    <mergeCell ref="S134:S138"/>
    <mergeCell ref="T134:T138"/>
    <mergeCell ref="A134:A138"/>
    <mergeCell ref="B134:B138"/>
    <mergeCell ref="C134:C138"/>
    <mergeCell ref="D134:D138"/>
    <mergeCell ref="E134:E138"/>
    <mergeCell ref="F134:F138"/>
    <mergeCell ref="G139:G143"/>
    <mergeCell ref="H139:H143"/>
    <mergeCell ref="L139:L143"/>
    <mergeCell ref="M139:M143"/>
    <mergeCell ref="S139:S143"/>
    <mergeCell ref="T139:T143"/>
    <mergeCell ref="A139:A143"/>
    <mergeCell ref="B139:B143"/>
    <mergeCell ref="C139:C143"/>
    <mergeCell ref="D139:D143"/>
    <mergeCell ref="E139:E143"/>
    <mergeCell ref="F139:F143"/>
    <mergeCell ref="G144:G148"/>
    <mergeCell ref="H144:H148"/>
    <mergeCell ref="L144:L148"/>
    <mergeCell ref="M144:M148"/>
    <mergeCell ref="S144:S148"/>
    <mergeCell ref="T144:T148"/>
    <mergeCell ref="A144:A148"/>
    <mergeCell ref="B144:B148"/>
    <mergeCell ref="C144:C148"/>
    <mergeCell ref="D144:D148"/>
    <mergeCell ref="E144:E148"/>
    <mergeCell ref="F144:F148"/>
    <mergeCell ref="G149:G153"/>
    <mergeCell ref="H149:H153"/>
    <mergeCell ref="L149:L153"/>
    <mergeCell ref="M149:M153"/>
    <mergeCell ref="S149:S153"/>
    <mergeCell ref="T149:T153"/>
    <mergeCell ref="A149:A153"/>
    <mergeCell ref="B149:B153"/>
    <mergeCell ref="C149:C153"/>
    <mergeCell ref="D149:D153"/>
    <mergeCell ref="E149:E153"/>
    <mergeCell ref="F149:F153"/>
    <mergeCell ref="G154:G158"/>
    <mergeCell ref="H154:H158"/>
    <mergeCell ref="L154:L158"/>
    <mergeCell ref="M154:M158"/>
    <mergeCell ref="S154:S158"/>
    <mergeCell ref="T154:T158"/>
    <mergeCell ref="A154:A158"/>
    <mergeCell ref="B154:B158"/>
    <mergeCell ref="C154:C158"/>
    <mergeCell ref="D154:D158"/>
    <mergeCell ref="E154:E158"/>
    <mergeCell ref="F154:F158"/>
    <mergeCell ref="G159:G163"/>
    <mergeCell ref="H159:H163"/>
    <mergeCell ref="L159:L163"/>
    <mergeCell ref="M159:M163"/>
    <mergeCell ref="S159:S163"/>
    <mergeCell ref="T159:T163"/>
    <mergeCell ref="A159:A163"/>
    <mergeCell ref="B159:B163"/>
    <mergeCell ref="C159:C163"/>
    <mergeCell ref="D159:D163"/>
    <mergeCell ref="E159:E163"/>
    <mergeCell ref="F159:F163"/>
    <mergeCell ref="G164:G168"/>
    <mergeCell ref="H164:H168"/>
    <mergeCell ref="L164:L168"/>
    <mergeCell ref="M164:M168"/>
    <mergeCell ref="S164:S168"/>
    <mergeCell ref="T164:T168"/>
    <mergeCell ref="A164:A168"/>
    <mergeCell ref="B164:B168"/>
    <mergeCell ref="C164:C168"/>
    <mergeCell ref="D164:D168"/>
    <mergeCell ref="E164:E168"/>
    <mergeCell ref="F164:F168"/>
    <mergeCell ref="G169:G173"/>
    <mergeCell ref="H169:H173"/>
    <mergeCell ref="L169:L173"/>
    <mergeCell ref="M169:M173"/>
    <mergeCell ref="S169:S173"/>
    <mergeCell ref="T169:T173"/>
    <mergeCell ref="A169:A173"/>
    <mergeCell ref="B169:B173"/>
    <mergeCell ref="C169:C173"/>
    <mergeCell ref="D169:D173"/>
    <mergeCell ref="E169:E173"/>
    <mergeCell ref="F169:F173"/>
    <mergeCell ref="G174:G178"/>
    <mergeCell ref="H174:H178"/>
    <mergeCell ref="L174:L178"/>
    <mergeCell ref="M174:M178"/>
    <mergeCell ref="S174:S178"/>
    <mergeCell ref="T174:T178"/>
    <mergeCell ref="A174:A178"/>
    <mergeCell ref="B174:B178"/>
    <mergeCell ref="C174:C178"/>
    <mergeCell ref="D174:D178"/>
    <mergeCell ref="E174:E178"/>
    <mergeCell ref="F174:F178"/>
    <mergeCell ref="G179:G183"/>
    <mergeCell ref="H179:H183"/>
    <mergeCell ref="L179:L183"/>
    <mergeCell ref="M179:M183"/>
    <mergeCell ref="S179:S183"/>
    <mergeCell ref="T179:T183"/>
    <mergeCell ref="A179:A183"/>
    <mergeCell ref="B179:B183"/>
    <mergeCell ref="C179:C183"/>
    <mergeCell ref="D179:D183"/>
    <mergeCell ref="E179:E183"/>
    <mergeCell ref="F179:F183"/>
    <mergeCell ref="G184:G188"/>
    <mergeCell ref="H184:H188"/>
    <mergeCell ref="L184:L188"/>
    <mergeCell ref="M184:M188"/>
    <mergeCell ref="S184:S188"/>
    <mergeCell ref="T184:T188"/>
    <mergeCell ref="A184:A188"/>
    <mergeCell ref="B184:B188"/>
    <mergeCell ref="C184:C188"/>
    <mergeCell ref="D184:D188"/>
    <mergeCell ref="E184:E188"/>
    <mergeCell ref="F184:F188"/>
    <mergeCell ref="G189:G193"/>
    <mergeCell ref="H189:H193"/>
    <mergeCell ref="L189:L193"/>
    <mergeCell ref="M189:M193"/>
    <mergeCell ref="S189:S193"/>
    <mergeCell ref="T189:T193"/>
    <mergeCell ref="A189:A193"/>
    <mergeCell ref="B189:B193"/>
    <mergeCell ref="C189:C193"/>
    <mergeCell ref="D189:D193"/>
    <mergeCell ref="E189:E193"/>
    <mergeCell ref="F189:F193"/>
    <mergeCell ref="G194:G198"/>
    <mergeCell ref="H194:H198"/>
    <mergeCell ref="L194:L198"/>
    <mergeCell ref="M194:M198"/>
    <mergeCell ref="S194:S198"/>
    <mergeCell ref="T194:T198"/>
    <mergeCell ref="A194:A198"/>
    <mergeCell ref="B194:B198"/>
    <mergeCell ref="C194:C198"/>
    <mergeCell ref="D194:D198"/>
    <mergeCell ref="E194:E198"/>
    <mergeCell ref="F194:F198"/>
    <mergeCell ref="G199:G203"/>
    <mergeCell ref="H199:H203"/>
    <mergeCell ref="L199:L203"/>
    <mergeCell ref="M199:M203"/>
    <mergeCell ref="S199:S203"/>
    <mergeCell ref="T199:T203"/>
    <mergeCell ref="A199:A203"/>
    <mergeCell ref="B199:B203"/>
    <mergeCell ref="C199:C203"/>
    <mergeCell ref="D199:D203"/>
    <mergeCell ref="E199:E203"/>
    <mergeCell ref="F199:F203"/>
    <mergeCell ref="G204:G208"/>
    <mergeCell ref="H204:H208"/>
    <mergeCell ref="L204:L208"/>
    <mergeCell ref="M204:M208"/>
    <mergeCell ref="S204:S208"/>
    <mergeCell ref="T204:T208"/>
    <mergeCell ref="A204:A208"/>
    <mergeCell ref="B204:B208"/>
    <mergeCell ref="C204:C208"/>
    <mergeCell ref="D204:D208"/>
    <mergeCell ref="E204:E208"/>
    <mergeCell ref="F204:F208"/>
    <mergeCell ref="G209:G213"/>
    <mergeCell ref="H209:H213"/>
    <mergeCell ref="L209:L213"/>
    <mergeCell ref="M209:M213"/>
    <mergeCell ref="S209:S213"/>
    <mergeCell ref="T209:T213"/>
    <mergeCell ref="A209:A213"/>
    <mergeCell ref="B209:B213"/>
    <mergeCell ref="C209:C213"/>
    <mergeCell ref="D209:D213"/>
    <mergeCell ref="E209:E213"/>
    <mergeCell ref="F209:F213"/>
    <mergeCell ref="G214:G218"/>
    <mergeCell ref="H214:H218"/>
    <mergeCell ref="L214:L218"/>
    <mergeCell ref="M214:M218"/>
    <mergeCell ref="S214:S218"/>
    <mergeCell ref="T214:T218"/>
    <mergeCell ref="A214:A218"/>
    <mergeCell ref="B214:B218"/>
    <mergeCell ref="C214:C218"/>
    <mergeCell ref="D214:D218"/>
    <mergeCell ref="E214:E218"/>
    <mergeCell ref="F214:F218"/>
    <mergeCell ref="G219:G223"/>
    <mergeCell ref="H219:H223"/>
    <mergeCell ref="L219:L223"/>
    <mergeCell ref="M219:M223"/>
    <mergeCell ref="S219:S223"/>
    <mergeCell ref="T219:T223"/>
    <mergeCell ref="A219:A223"/>
    <mergeCell ref="B219:B223"/>
    <mergeCell ref="C219:C223"/>
    <mergeCell ref="D219:D223"/>
    <mergeCell ref="E219:E223"/>
    <mergeCell ref="F219:F223"/>
    <mergeCell ref="G224:G228"/>
    <mergeCell ref="H224:H228"/>
    <mergeCell ref="L224:L228"/>
    <mergeCell ref="M224:M228"/>
    <mergeCell ref="S224:S228"/>
    <mergeCell ref="T224:T228"/>
    <mergeCell ref="A224:A228"/>
    <mergeCell ref="B224:B228"/>
    <mergeCell ref="C224:C228"/>
    <mergeCell ref="D224:D228"/>
    <mergeCell ref="E224:E228"/>
    <mergeCell ref="F224:F228"/>
    <mergeCell ref="G229:G233"/>
    <mergeCell ref="H229:H233"/>
    <mergeCell ref="L229:L233"/>
    <mergeCell ref="M229:M233"/>
    <mergeCell ref="S229:S233"/>
    <mergeCell ref="T229:T233"/>
    <mergeCell ref="A229:A233"/>
    <mergeCell ref="B229:B233"/>
    <mergeCell ref="C229:C233"/>
    <mergeCell ref="D229:D233"/>
    <mergeCell ref="E229:E233"/>
    <mergeCell ref="F229:F233"/>
    <mergeCell ref="G234:G238"/>
    <mergeCell ref="H234:H238"/>
    <mergeCell ref="L234:L238"/>
    <mergeCell ref="M234:M238"/>
    <mergeCell ref="S234:S238"/>
    <mergeCell ref="T234:T238"/>
    <mergeCell ref="A234:A238"/>
    <mergeCell ref="B234:B238"/>
    <mergeCell ref="C234:C238"/>
    <mergeCell ref="D234:D238"/>
    <mergeCell ref="E234:E238"/>
    <mergeCell ref="F234:F238"/>
    <mergeCell ref="G239:G243"/>
    <mergeCell ref="H239:H243"/>
    <mergeCell ref="L239:L243"/>
    <mergeCell ref="M239:M243"/>
    <mergeCell ref="S239:S243"/>
    <mergeCell ref="T239:T243"/>
    <mergeCell ref="A239:A243"/>
    <mergeCell ref="B239:B243"/>
    <mergeCell ref="C239:C243"/>
    <mergeCell ref="D239:D243"/>
    <mergeCell ref="E239:E243"/>
    <mergeCell ref="F239:F243"/>
    <mergeCell ref="G244:G248"/>
    <mergeCell ref="H244:H248"/>
    <mergeCell ref="L244:L248"/>
    <mergeCell ref="M244:M248"/>
    <mergeCell ref="S244:S248"/>
    <mergeCell ref="T244:T248"/>
    <mergeCell ref="A244:A248"/>
    <mergeCell ref="B244:B248"/>
    <mergeCell ref="C244:C248"/>
    <mergeCell ref="D244:D248"/>
    <mergeCell ref="E244:E248"/>
    <mergeCell ref="F244:F248"/>
    <mergeCell ref="G249:G253"/>
    <mergeCell ref="H249:H253"/>
    <mergeCell ref="L249:L253"/>
    <mergeCell ref="M249:M253"/>
    <mergeCell ref="S249:S253"/>
    <mergeCell ref="T249:T253"/>
    <mergeCell ref="A249:A253"/>
    <mergeCell ref="B249:B253"/>
    <mergeCell ref="C249:C253"/>
    <mergeCell ref="D249:D253"/>
    <mergeCell ref="E249:E253"/>
    <mergeCell ref="F249:F253"/>
    <mergeCell ref="G254:G258"/>
    <mergeCell ref="H254:H258"/>
    <mergeCell ref="L254:L258"/>
    <mergeCell ref="M254:M258"/>
    <mergeCell ref="S254:S258"/>
    <mergeCell ref="T254:T258"/>
    <mergeCell ref="A254:A258"/>
    <mergeCell ref="B254:B258"/>
    <mergeCell ref="C254:C258"/>
    <mergeCell ref="D254:D258"/>
    <mergeCell ref="E254:E258"/>
    <mergeCell ref="F254:F258"/>
    <mergeCell ref="G259:G263"/>
    <mergeCell ref="H259:H263"/>
    <mergeCell ref="L259:L263"/>
    <mergeCell ref="M259:M263"/>
    <mergeCell ref="S259:S263"/>
    <mergeCell ref="T259:T263"/>
    <mergeCell ref="A259:A263"/>
    <mergeCell ref="B259:B263"/>
    <mergeCell ref="C259:C263"/>
    <mergeCell ref="D259:D263"/>
    <mergeCell ref="E259:E263"/>
    <mergeCell ref="F259:F263"/>
    <mergeCell ref="G264:G268"/>
    <mergeCell ref="H264:H268"/>
    <mergeCell ref="L264:L268"/>
    <mergeCell ref="M264:M268"/>
    <mergeCell ref="S264:S268"/>
    <mergeCell ref="T264:T268"/>
    <mergeCell ref="A264:A268"/>
    <mergeCell ref="B264:B268"/>
    <mergeCell ref="C264:C268"/>
    <mergeCell ref="D264:D268"/>
    <mergeCell ref="E264:E268"/>
    <mergeCell ref="F264:F268"/>
    <mergeCell ref="G269:G273"/>
    <mergeCell ref="H269:H273"/>
    <mergeCell ref="L269:L273"/>
    <mergeCell ref="M269:M273"/>
    <mergeCell ref="S269:S273"/>
    <mergeCell ref="T269:T273"/>
    <mergeCell ref="A269:A273"/>
    <mergeCell ref="B269:B273"/>
    <mergeCell ref="C269:C273"/>
    <mergeCell ref="D269:D273"/>
    <mergeCell ref="E269:E273"/>
    <mergeCell ref="F269:F273"/>
    <mergeCell ref="G274:G278"/>
    <mergeCell ref="H274:H278"/>
    <mergeCell ref="L274:L278"/>
    <mergeCell ref="M274:M278"/>
    <mergeCell ref="S274:S278"/>
    <mergeCell ref="T274:T278"/>
    <mergeCell ref="A274:A278"/>
    <mergeCell ref="B274:B278"/>
    <mergeCell ref="C274:C278"/>
    <mergeCell ref="D274:D278"/>
    <mergeCell ref="E274:E278"/>
    <mergeCell ref="F274:F278"/>
    <mergeCell ref="G279:G283"/>
    <mergeCell ref="H279:H283"/>
    <mergeCell ref="L279:L283"/>
    <mergeCell ref="M279:M283"/>
    <mergeCell ref="S279:S283"/>
    <mergeCell ref="T279:T283"/>
    <mergeCell ref="A279:A283"/>
    <mergeCell ref="B279:B283"/>
    <mergeCell ref="C279:C283"/>
    <mergeCell ref="D279:D283"/>
    <mergeCell ref="E279:E283"/>
    <mergeCell ref="F279:F283"/>
  </mergeCells>
  <pageMargins left="0.7" right="0.7" top="0.75" bottom="0.75" header="0.3" footer="0.3"/>
  <pageSetup paperSize="9" scale="47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[1]Namen!#REF!</xm:f>
          </x14:formula1>
          <xm:sqref>E284:E285 I284:I285</xm:sqref>
        </x14:dataValidation>
        <x14:dataValidation type="list" allowBlank="1" showInputMessage="1" showErrorMessage="1">
          <x14:formula1>
            <xm:f>Namen!$A$2:$A$20</xm:f>
          </x14:formula1>
          <xm:sqref>E9:E283</xm:sqref>
        </x14:dataValidation>
        <x14:dataValidation type="list" allowBlank="1" showInputMessage="1" showErrorMessage="1">
          <x14:formula1>
            <xm:f>Namen!$B$2:$B$22</xm:f>
          </x14:formula1>
          <xm:sqref>I9:I283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5"/>
  <sheetViews>
    <sheetView zoomScale="90" zoomScaleNormal="90" workbookViewId="0">
      <selection activeCell="A2" sqref="A2"/>
    </sheetView>
  </sheetViews>
  <sheetFormatPr defaultRowHeight="15" x14ac:dyDescent="0.25"/>
  <cols>
    <col min="1" max="1" width="10.140625" customWidth="1"/>
    <col min="2" max="2" width="11.140625" customWidth="1"/>
    <col min="3" max="3" width="6.140625" bestFit="1" customWidth="1"/>
    <col min="4" max="4" width="5.7109375" customWidth="1"/>
    <col min="5" max="5" width="15.28515625" customWidth="1"/>
    <col min="6" max="6" width="47.85546875" customWidth="1"/>
    <col min="7" max="7" width="13.85546875" customWidth="1"/>
    <col min="8" max="8" width="6.28515625" customWidth="1"/>
    <col min="9" max="9" width="9.85546875" customWidth="1"/>
    <col min="10" max="10" width="6.5703125" style="3" bestFit="1" customWidth="1"/>
    <col min="11" max="11" width="4" bestFit="1" customWidth="1"/>
    <col min="12" max="12" width="7.140625" customWidth="1"/>
    <col min="13" max="13" width="8.42578125" customWidth="1"/>
    <col min="14" max="14" width="29.28515625" customWidth="1"/>
    <col min="15" max="16" width="8.42578125" customWidth="1"/>
    <col min="17" max="17" width="10.85546875" customWidth="1"/>
    <col min="18" max="18" width="9.85546875" customWidth="1"/>
    <col min="19" max="19" width="11.42578125" customWidth="1"/>
    <col min="20" max="20" width="14.42578125" customWidth="1"/>
  </cols>
  <sheetData>
    <row r="1" spans="1:20" ht="15.75" x14ac:dyDescent="0.25">
      <c r="A1" s="64" t="s">
        <v>133</v>
      </c>
      <c r="B1" s="64"/>
      <c r="C1" s="64"/>
      <c r="D1" s="64"/>
      <c r="E1" s="64"/>
      <c r="F1" s="62">
        <v>2019</v>
      </c>
    </row>
    <row r="2" spans="1:20" x14ac:dyDescent="0.25">
      <c r="A2" s="4"/>
      <c r="B2" s="4"/>
      <c r="C2" s="4"/>
      <c r="D2" s="4"/>
      <c r="E2" s="4"/>
      <c r="F2" s="4"/>
      <c r="G2" s="5"/>
      <c r="H2" s="5"/>
      <c r="M2" s="6"/>
      <c r="N2" s="192" t="s">
        <v>33</v>
      </c>
      <c r="O2" s="193"/>
      <c r="P2" s="7"/>
      <c r="Q2" s="8" t="s">
        <v>34</v>
      </c>
      <c r="R2" s="9"/>
      <c r="S2" s="9"/>
    </row>
    <row r="3" spans="1:20" x14ac:dyDescent="0.25">
      <c r="G3" s="5"/>
      <c r="H3" s="5"/>
      <c r="M3" s="10"/>
      <c r="N3" s="192" t="s">
        <v>35</v>
      </c>
      <c r="O3" s="193"/>
      <c r="P3" s="11"/>
      <c r="Q3" s="192" t="s">
        <v>36</v>
      </c>
      <c r="R3" s="194"/>
      <c r="S3" s="194"/>
    </row>
    <row r="4" spans="1:20" x14ac:dyDescent="0.25">
      <c r="A4" s="4" t="s">
        <v>37</v>
      </c>
      <c r="B4" s="63">
        <v>1</v>
      </c>
      <c r="C4" s="12"/>
      <c r="D4" s="71"/>
      <c r="E4" s="73">
        <f>DATE(F1,1,1)+7*B4-WEEKDAY(DATE(F1,1,1),2)-6</f>
        <v>43465</v>
      </c>
      <c r="F4" s="72">
        <f>DATE(F1,1,1)+7*B4-WEEKDAY(DATE(F1,1,1),2)-2</f>
        <v>43469</v>
      </c>
      <c r="G4" s="5"/>
      <c r="H4" s="5"/>
      <c r="M4" s="13"/>
      <c r="N4" s="192" t="s">
        <v>38</v>
      </c>
      <c r="O4" s="193"/>
      <c r="P4" s="14"/>
      <c r="Q4" s="192" t="s">
        <v>39</v>
      </c>
      <c r="R4" s="194"/>
      <c r="S4" s="194"/>
    </row>
    <row r="5" spans="1:20" x14ac:dyDescent="0.25">
      <c r="A5" s="4"/>
      <c r="B5" s="4"/>
      <c r="C5" s="4"/>
      <c r="D5" s="4"/>
      <c r="E5" s="4"/>
      <c r="F5" s="89" t="s">
        <v>125</v>
      </c>
      <c r="P5" s="15"/>
      <c r="Q5" s="16" t="s">
        <v>40</v>
      </c>
      <c r="R5" s="70"/>
      <c r="S5" s="70"/>
    </row>
    <row r="6" spans="1:20" x14ac:dyDescent="0.25">
      <c r="A6" s="4"/>
      <c r="B6" s="4"/>
      <c r="C6" s="4"/>
      <c r="D6" s="4"/>
      <c r="E6" s="4"/>
      <c r="F6" s="4"/>
      <c r="P6" s="61"/>
      <c r="Q6" s="16"/>
      <c r="R6" s="70"/>
      <c r="S6" s="70"/>
    </row>
    <row r="7" spans="1:20" s="74" customFormat="1" ht="15" customHeight="1" thickBot="1" x14ac:dyDescent="0.25">
      <c r="J7" s="75"/>
      <c r="M7" s="76">
        <f>SUM(M9:M283)</f>
        <v>0</v>
      </c>
      <c r="S7" s="76">
        <f>SUM(S9:S283)</f>
        <v>0</v>
      </c>
      <c r="T7" s="76">
        <f>SUM(T9:T283)</f>
        <v>0</v>
      </c>
    </row>
    <row r="8" spans="1:20" s="20" customFormat="1" ht="31.5" customHeight="1" thickBot="1" x14ac:dyDescent="0.3">
      <c r="A8" s="49" t="s">
        <v>41</v>
      </c>
      <c r="B8" s="19" t="s">
        <v>42</v>
      </c>
      <c r="C8" s="18" t="s">
        <v>43</v>
      </c>
      <c r="D8" s="19" t="s">
        <v>44</v>
      </c>
      <c r="E8" s="19" t="s">
        <v>0</v>
      </c>
      <c r="F8" s="19" t="s">
        <v>45</v>
      </c>
      <c r="G8" s="18" t="s">
        <v>46</v>
      </c>
      <c r="H8" s="18" t="s">
        <v>47</v>
      </c>
      <c r="I8" s="18" t="s">
        <v>48</v>
      </c>
      <c r="J8" s="18" t="s">
        <v>49</v>
      </c>
      <c r="K8" s="19" t="s">
        <v>50</v>
      </c>
      <c r="L8" s="18" t="s">
        <v>51</v>
      </c>
      <c r="M8" s="18" t="s">
        <v>52</v>
      </c>
      <c r="N8" s="19" t="s">
        <v>53</v>
      </c>
      <c r="O8" s="18" t="s">
        <v>49</v>
      </c>
      <c r="P8" s="18" t="s">
        <v>54</v>
      </c>
      <c r="Q8" s="18" t="s">
        <v>55</v>
      </c>
      <c r="R8" s="18" t="s">
        <v>56</v>
      </c>
      <c r="S8" s="18" t="s">
        <v>57</v>
      </c>
      <c r="T8" s="50" t="s">
        <v>58</v>
      </c>
    </row>
    <row r="9" spans="1:20" ht="15" customHeight="1" x14ac:dyDescent="0.25">
      <c r="A9" s="177"/>
      <c r="B9" s="167"/>
      <c r="C9" s="174" t="s">
        <v>43</v>
      </c>
      <c r="D9" s="188"/>
      <c r="E9" s="182"/>
      <c r="F9" s="182"/>
      <c r="G9" s="174"/>
      <c r="H9" s="174"/>
      <c r="I9" s="54"/>
      <c r="J9" s="21"/>
      <c r="K9" s="22" t="s">
        <v>50</v>
      </c>
      <c r="L9" s="146">
        <f>SUM(J9:J13)</f>
        <v>0</v>
      </c>
      <c r="M9" s="131">
        <f>L9*57.73</f>
        <v>0</v>
      </c>
      <c r="N9" s="55"/>
      <c r="O9" s="23"/>
      <c r="P9" s="23"/>
      <c r="Q9" s="24"/>
      <c r="R9" s="29">
        <f>O9*Q9</f>
        <v>0</v>
      </c>
      <c r="S9" s="131">
        <f>SUM(R9:R12)</f>
        <v>0</v>
      </c>
      <c r="T9" s="164">
        <f>SUM(M9,S9)</f>
        <v>0</v>
      </c>
    </row>
    <row r="10" spans="1:20" ht="15" customHeight="1" x14ac:dyDescent="0.25">
      <c r="A10" s="178"/>
      <c r="B10" s="168"/>
      <c r="C10" s="175"/>
      <c r="D10" s="189"/>
      <c r="E10" s="184"/>
      <c r="F10" s="184"/>
      <c r="G10" s="175"/>
      <c r="H10" s="175"/>
      <c r="I10" s="51"/>
      <c r="J10" s="53"/>
      <c r="K10" s="30" t="s">
        <v>50</v>
      </c>
      <c r="L10" s="147"/>
      <c r="M10" s="132"/>
      <c r="N10" s="52"/>
      <c r="O10" s="31"/>
      <c r="P10" s="31"/>
      <c r="Q10" s="32"/>
      <c r="R10" s="32">
        <f t="shared" ref="R10:R73" si="0">O10*Q10</f>
        <v>0</v>
      </c>
      <c r="S10" s="132"/>
      <c r="T10" s="165"/>
    </row>
    <row r="11" spans="1:20" ht="15" customHeight="1" x14ac:dyDescent="0.25">
      <c r="A11" s="178"/>
      <c r="B11" s="168"/>
      <c r="C11" s="175"/>
      <c r="D11" s="189"/>
      <c r="E11" s="184"/>
      <c r="F11" s="184"/>
      <c r="G11" s="175"/>
      <c r="H11" s="175"/>
      <c r="I11" s="51"/>
      <c r="J11" s="53"/>
      <c r="K11" s="30" t="s">
        <v>50</v>
      </c>
      <c r="L11" s="147"/>
      <c r="M11" s="132"/>
      <c r="N11" s="52"/>
      <c r="O11" s="31"/>
      <c r="P11" s="31"/>
      <c r="Q11" s="32"/>
      <c r="R11" s="32">
        <f t="shared" si="0"/>
        <v>0</v>
      </c>
      <c r="S11" s="132"/>
      <c r="T11" s="165"/>
    </row>
    <row r="12" spans="1:20" ht="15" customHeight="1" x14ac:dyDescent="0.25">
      <c r="A12" s="178"/>
      <c r="B12" s="168"/>
      <c r="C12" s="175"/>
      <c r="D12" s="189"/>
      <c r="E12" s="184"/>
      <c r="F12" s="184"/>
      <c r="G12" s="175"/>
      <c r="H12" s="175"/>
      <c r="I12" s="51"/>
      <c r="J12" s="53"/>
      <c r="K12" s="30" t="s">
        <v>50</v>
      </c>
      <c r="L12" s="147"/>
      <c r="M12" s="132"/>
      <c r="N12" s="52"/>
      <c r="O12" s="31"/>
      <c r="P12" s="31"/>
      <c r="Q12" s="32"/>
      <c r="R12" s="32">
        <f t="shared" si="0"/>
        <v>0</v>
      </c>
      <c r="S12" s="132"/>
      <c r="T12" s="165"/>
    </row>
    <row r="13" spans="1:20" ht="15.75" thickBot="1" x14ac:dyDescent="0.3">
      <c r="A13" s="179"/>
      <c r="B13" s="170"/>
      <c r="C13" s="176"/>
      <c r="D13" s="190"/>
      <c r="E13" s="185"/>
      <c r="F13" s="185"/>
      <c r="G13" s="176"/>
      <c r="H13" s="176"/>
      <c r="I13" s="56"/>
      <c r="J13" s="25"/>
      <c r="K13" s="26" t="s">
        <v>50</v>
      </c>
      <c r="L13" s="148"/>
      <c r="M13" s="133"/>
      <c r="N13" s="26"/>
      <c r="O13" s="34"/>
      <c r="P13" s="34"/>
      <c r="Q13" s="35"/>
      <c r="R13" s="35">
        <f t="shared" si="0"/>
        <v>0</v>
      </c>
      <c r="S13" s="133"/>
      <c r="T13" s="166"/>
    </row>
    <row r="14" spans="1:20" ht="15" customHeight="1" x14ac:dyDescent="0.25">
      <c r="A14" s="177"/>
      <c r="B14" s="167"/>
      <c r="C14" s="174" t="s">
        <v>43</v>
      </c>
      <c r="D14" s="188"/>
      <c r="E14" s="191"/>
      <c r="F14" s="191"/>
      <c r="G14" s="174"/>
      <c r="H14" s="174"/>
      <c r="I14" s="57"/>
      <c r="J14" s="58"/>
      <c r="K14" s="22" t="s">
        <v>50</v>
      </c>
      <c r="L14" s="146">
        <f>SUM(J14:J18)</f>
        <v>0</v>
      </c>
      <c r="M14" s="131">
        <f>L14*57.73</f>
        <v>0</v>
      </c>
      <c r="N14" s="22"/>
      <c r="O14" s="21"/>
      <c r="P14" s="21"/>
      <c r="Q14" s="29"/>
      <c r="R14" s="29">
        <f t="shared" si="0"/>
        <v>0</v>
      </c>
      <c r="S14" s="131">
        <f>SUM(R14:R18)</f>
        <v>0</v>
      </c>
      <c r="T14" s="164">
        <f>SUM(M14,S14)</f>
        <v>0</v>
      </c>
    </row>
    <row r="15" spans="1:20" x14ac:dyDescent="0.25">
      <c r="A15" s="178"/>
      <c r="B15" s="168"/>
      <c r="C15" s="175"/>
      <c r="D15" s="189"/>
      <c r="E15" s="184"/>
      <c r="F15" s="184"/>
      <c r="G15" s="175"/>
      <c r="H15" s="175"/>
      <c r="I15" s="51"/>
      <c r="J15" s="53"/>
      <c r="K15" s="30" t="s">
        <v>50</v>
      </c>
      <c r="L15" s="147"/>
      <c r="M15" s="132"/>
      <c r="N15" s="30"/>
      <c r="O15" s="31"/>
      <c r="P15" s="31"/>
      <c r="Q15" s="32"/>
      <c r="R15" s="32">
        <f t="shared" si="0"/>
        <v>0</v>
      </c>
      <c r="S15" s="132"/>
      <c r="T15" s="165"/>
    </row>
    <row r="16" spans="1:20" x14ac:dyDescent="0.25">
      <c r="A16" s="178"/>
      <c r="B16" s="168"/>
      <c r="C16" s="175"/>
      <c r="D16" s="189"/>
      <c r="E16" s="184"/>
      <c r="F16" s="184"/>
      <c r="G16" s="175"/>
      <c r="H16" s="175"/>
      <c r="I16" s="51"/>
      <c r="J16" s="53"/>
      <c r="K16" s="30" t="s">
        <v>50</v>
      </c>
      <c r="L16" s="147"/>
      <c r="M16" s="132"/>
      <c r="N16" s="30"/>
      <c r="O16" s="31"/>
      <c r="P16" s="31"/>
      <c r="Q16" s="32"/>
      <c r="R16" s="32">
        <f t="shared" si="0"/>
        <v>0</v>
      </c>
      <c r="S16" s="132"/>
      <c r="T16" s="165"/>
    </row>
    <row r="17" spans="1:20" ht="15" customHeight="1" x14ac:dyDescent="0.25">
      <c r="A17" s="178"/>
      <c r="B17" s="168"/>
      <c r="C17" s="175"/>
      <c r="D17" s="189"/>
      <c r="E17" s="184"/>
      <c r="F17" s="184"/>
      <c r="G17" s="175"/>
      <c r="H17" s="175"/>
      <c r="I17" s="51"/>
      <c r="J17" s="53"/>
      <c r="K17" s="30" t="s">
        <v>50</v>
      </c>
      <c r="L17" s="147"/>
      <c r="M17" s="132"/>
      <c r="N17" s="30"/>
      <c r="O17" s="31"/>
      <c r="P17" s="31"/>
      <c r="Q17" s="32"/>
      <c r="R17" s="32">
        <f t="shared" si="0"/>
        <v>0</v>
      </c>
      <c r="S17" s="132"/>
      <c r="T17" s="165"/>
    </row>
    <row r="18" spans="1:20" ht="15.75" thickBot="1" x14ac:dyDescent="0.3">
      <c r="A18" s="179"/>
      <c r="B18" s="170"/>
      <c r="C18" s="176"/>
      <c r="D18" s="190"/>
      <c r="E18" s="185"/>
      <c r="F18" s="185"/>
      <c r="G18" s="176"/>
      <c r="H18" s="176"/>
      <c r="I18" s="56"/>
      <c r="J18" s="25"/>
      <c r="K18" s="26" t="s">
        <v>50</v>
      </c>
      <c r="L18" s="148"/>
      <c r="M18" s="133"/>
      <c r="N18" s="26"/>
      <c r="O18" s="34"/>
      <c r="P18" s="34"/>
      <c r="Q18" s="35"/>
      <c r="R18" s="35">
        <f t="shared" si="0"/>
        <v>0</v>
      </c>
      <c r="S18" s="133"/>
      <c r="T18" s="166"/>
    </row>
    <row r="19" spans="1:20" x14ac:dyDescent="0.25">
      <c r="A19" s="177"/>
      <c r="B19" s="167"/>
      <c r="C19" s="174" t="s">
        <v>43</v>
      </c>
      <c r="D19" s="149"/>
      <c r="E19" s="182"/>
      <c r="F19" s="183"/>
      <c r="G19" s="174"/>
      <c r="H19" s="174"/>
      <c r="I19" s="54"/>
      <c r="J19" s="58"/>
      <c r="K19" s="22" t="s">
        <v>50</v>
      </c>
      <c r="L19" s="146">
        <f>SUM(J19:J23)</f>
        <v>0</v>
      </c>
      <c r="M19" s="131">
        <f t="shared" ref="M19" si="1">L19*57.73</f>
        <v>0</v>
      </c>
      <c r="N19" s="55"/>
      <c r="O19" s="23"/>
      <c r="P19" s="23"/>
      <c r="Q19" s="24"/>
      <c r="R19" s="29">
        <f t="shared" si="0"/>
        <v>0</v>
      </c>
      <c r="S19" s="131">
        <f>SUM(R19:R23)</f>
        <v>0</v>
      </c>
      <c r="T19" s="164">
        <f>SUM(M19,S19)</f>
        <v>0</v>
      </c>
    </row>
    <row r="20" spans="1:20" x14ac:dyDescent="0.25">
      <c r="A20" s="178"/>
      <c r="B20" s="168"/>
      <c r="C20" s="175"/>
      <c r="D20" s="150"/>
      <c r="E20" s="184"/>
      <c r="F20" s="186"/>
      <c r="G20" s="175"/>
      <c r="H20" s="175"/>
      <c r="I20" s="51"/>
      <c r="J20" s="53"/>
      <c r="K20" s="30" t="s">
        <v>50</v>
      </c>
      <c r="L20" s="147"/>
      <c r="M20" s="132"/>
      <c r="N20" s="52"/>
      <c r="O20" s="36"/>
      <c r="P20" s="36"/>
      <c r="Q20" s="37"/>
      <c r="R20" s="32">
        <f t="shared" si="0"/>
        <v>0</v>
      </c>
      <c r="S20" s="132"/>
      <c r="T20" s="165"/>
    </row>
    <row r="21" spans="1:20" x14ac:dyDescent="0.25">
      <c r="A21" s="178"/>
      <c r="B21" s="168"/>
      <c r="C21" s="175"/>
      <c r="D21" s="150"/>
      <c r="E21" s="184"/>
      <c r="F21" s="186"/>
      <c r="G21" s="175"/>
      <c r="H21" s="175"/>
      <c r="I21" s="51"/>
      <c r="J21" s="53"/>
      <c r="K21" s="30" t="s">
        <v>50</v>
      </c>
      <c r="L21" s="147"/>
      <c r="M21" s="132"/>
      <c r="N21" s="30"/>
      <c r="O21" s="31"/>
      <c r="P21" s="31"/>
      <c r="Q21" s="32"/>
      <c r="R21" s="32">
        <f t="shared" si="0"/>
        <v>0</v>
      </c>
      <c r="S21" s="132"/>
      <c r="T21" s="165"/>
    </row>
    <row r="22" spans="1:20" x14ac:dyDescent="0.25">
      <c r="A22" s="178"/>
      <c r="B22" s="168"/>
      <c r="C22" s="175"/>
      <c r="D22" s="150"/>
      <c r="E22" s="184"/>
      <c r="F22" s="186"/>
      <c r="G22" s="175"/>
      <c r="H22" s="175"/>
      <c r="I22" s="51"/>
      <c r="J22" s="53"/>
      <c r="K22" s="30" t="s">
        <v>50</v>
      </c>
      <c r="L22" s="147"/>
      <c r="M22" s="132"/>
      <c r="N22" s="30"/>
      <c r="O22" s="31"/>
      <c r="P22" s="31"/>
      <c r="Q22" s="32"/>
      <c r="R22" s="32">
        <f t="shared" si="0"/>
        <v>0</v>
      </c>
      <c r="S22" s="132"/>
      <c r="T22" s="165"/>
    </row>
    <row r="23" spans="1:20" ht="15.75" thickBot="1" x14ac:dyDescent="0.3">
      <c r="A23" s="179"/>
      <c r="B23" s="170"/>
      <c r="C23" s="176"/>
      <c r="D23" s="151"/>
      <c r="E23" s="185"/>
      <c r="F23" s="187"/>
      <c r="G23" s="176"/>
      <c r="H23" s="176"/>
      <c r="I23" s="56"/>
      <c r="J23" s="25"/>
      <c r="K23" s="26" t="s">
        <v>50</v>
      </c>
      <c r="L23" s="148"/>
      <c r="M23" s="133"/>
      <c r="N23" s="26"/>
      <c r="O23" s="34"/>
      <c r="P23" s="34"/>
      <c r="Q23" s="35"/>
      <c r="R23" s="35">
        <f t="shared" si="0"/>
        <v>0</v>
      </c>
      <c r="S23" s="133"/>
      <c r="T23" s="166"/>
    </row>
    <row r="24" spans="1:20" x14ac:dyDescent="0.25">
      <c r="A24" s="177"/>
      <c r="B24" s="167"/>
      <c r="C24" s="174" t="s">
        <v>43</v>
      </c>
      <c r="D24" s="149"/>
      <c r="E24" s="182"/>
      <c r="F24" s="183"/>
      <c r="G24" s="174"/>
      <c r="H24" s="174"/>
      <c r="I24" s="54"/>
      <c r="J24" s="58"/>
      <c r="K24" s="22" t="s">
        <v>50</v>
      </c>
      <c r="L24" s="146">
        <f>SUM(J24:J28)</f>
        <v>0</v>
      </c>
      <c r="M24" s="131">
        <f t="shared" ref="M24" si="2">L24*57.73</f>
        <v>0</v>
      </c>
      <c r="N24" s="22"/>
      <c r="O24" s="21"/>
      <c r="P24" s="21"/>
      <c r="Q24" s="29"/>
      <c r="R24" s="29">
        <f t="shared" si="0"/>
        <v>0</v>
      </c>
      <c r="S24" s="131">
        <f>SUM(R24:R28)</f>
        <v>0</v>
      </c>
      <c r="T24" s="164">
        <f>SUM(M24,S24)</f>
        <v>0</v>
      </c>
    </row>
    <row r="25" spans="1:20" x14ac:dyDescent="0.25">
      <c r="A25" s="178"/>
      <c r="B25" s="168"/>
      <c r="C25" s="175"/>
      <c r="D25" s="150"/>
      <c r="E25" s="153"/>
      <c r="F25" s="156"/>
      <c r="G25" s="126"/>
      <c r="H25" s="126"/>
      <c r="I25" s="51"/>
      <c r="J25" s="53"/>
      <c r="K25" s="30" t="s">
        <v>50</v>
      </c>
      <c r="L25" s="129"/>
      <c r="M25" s="132"/>
      <c r="N25" s="30"/>
      <c r="O25" s="31"/>
      <c r="P25" s="31"/>
      <c r="Q25" s="32"/>
      <c r="R25" s="32">
        <f t="shared" si="0"/>
        <v>0</v>
      </c>
      <c r="S25" s="135"/>
      <c r="T25" s="138"/>
    </row>
    <row r="26" spans="1:20" x14ac:dyDescent="0.25">
      <c r="A26" s="178"/>
      <c r="B26" s="168"/>
      <c r="C26" s="175"/>
      <c r="D26" s="150"/>
      <c r="E26" s="153"/>
      <c r="F26" s="156"/>
      <c r="G26" s="126"/>
      <c r="H26" s="126"/>
      <c r="I26" s="51"/>
      <c r="J26" s="53"/>
      <c r="K26" s="30" t="s">
        <v>50</v>
      </c>
      <c r="L26" s="129"/>
      <c r="M26" s="132"/>
      <c r="N26" s="30"/>
      <c r="O26" s="31"/>
      <c r="P26" s="31"/>
      <c r="Q26" s="32"/>
      <c r="R26" s="32">
        <f t="shared" si="0"/>
        <v>0</v>
      </c>
      <c r="S26" s="135"/>
      <c r="T26" s="138"/>
    </row>
    <row r="27" spans="1:20" x14ac:dyDescent="0.25">
      <c r="A27" s="178"/>
      <c r="B27" s="168"/>
      <c r="C27" s="175"/>
      <c r="D27" s="150"/>
      <c r="E27" s="153"/>
      <c r="F27" s="156"/>
      <c r="G27" s="126"/>
      <c r="H27" s="126"/>
      <c r="I27" s="51"/>
      <c r="J27" s="53"/>
      <c r="K27" s="30" t="s">
        <v>50</v>
      </c>
      <c r="L27" s="129"/>
      <c r="M27" s="132"/>
      <c r="N27" s="30"/>
      <c r="O27" s="31"/>
      <c r="P27" s="31"/>
      <c r="Q27" s="32"/>
      <c r="R27" s="32">
        <f t="shared" si="0"/>
        <v>0</v>
      </c>
      <c r="S27" s="135"/>
      <c r="T27" s="138"/>
    </row>
    <row r="28" spans="1:20" ht="15.75" thickBot="1" x14ac:dyDescent="0.3">
      <c r="A28" s="179"/>
      <c r="B28" s="170"/>
      <c r="C28" s="176"/>
      <c r="D28" s="151"/>
      <c r="E28" s="154"/>
      <c r="F28" s="157"/>
      <c r="G28" s="127"/>
      <c r="H28" s="127"/>
      <c r="I28" s="56"/>
      <c r="J28" s="25"/>
      <c r="K28" s="26" t="s">
        <v>50</v>
      </c>
      <c r="L28" s="130"/>
      <c r="M28" s="133"/>
      <c r="N28" s="26"/>
      <c r="O28" s="34"/>
      <c r="P28" s="34"/>
      <c r="Q28" s="35"/>
      <c r="R28" s="35">
        <f t="shared" si="0"/>
        <v>0</v>
      </c>
      <c r="S28" s="136"/>
      <c r="T28" s="139"/>
    </row>
    <row r="29" spans="1:20" x14ac:dyDescent="0.25">
      <c r="A29" s="177"/>
      <c r="B29" s="167"/>
      <c r="C29" s="174" t="s">
        <v>43</v>
      </c>
      <c r="D29" s="149"/>
      <c r="E29" s="152"/>
      <c r="F29" s="155"/>
      <c r="G29" s="125"/>
      <c r="H29" s="125"/>
      <c r="I29" s="54"/>
      <c r="J29" s="58"/>
      <c r="K29" s="22" t="s">
        <v>50</v>
      </c>
      <c r="L29" s="128">
        <f>SUM(J29:J33)</f>
        <v>0</v>
      </c>
      <c r="M29" s="131">
        <f t="shared" ref="M29" si="3">L29*57.73</f>
        <v>0</v>
      </c>
      <c r="N29" s="22"/>
      <c r="O29" s="21"/>
      <c r="P29" s="21"/>
      <c r="Q29" s="29"/>
      <c r="R29" s="29">
        <f t="shared" si="0"/>
        <v>0</v>
      </c>
      <c r="S29" s="134">
        <f>SUM(R29:R33)</f>
        <v>0</v>
      </c>
      <c r="T29" s="137">
        <f>SUM(M29,S29)</f>
        <v>0</v>
      </c>
    </row>
    <row r="30" spans="1:20" x14ac:dyDescent="0.25">
      <c r="A30" s="178"/>
      <c r="B30" s="168"/>
      <c r="C30" s="175"/>
      <c r="D30" s="150"/>
      <c r="E30" s="153"/>
      <c r="F30" s="156"/>
      <c r="G30" s="126"/>
      <c r="H30" s="126"/>
      <c r="I30" s="51"/>
      <c r="J30" s="53"/>
      <c r="K30" s="30" t="s">
        <v>50</v>
      </c>
      <c r="L30" s="129"/>
      <c r="M30" s="132"/>
      <c r="N30" s="30"/>
      <c r="O30" s="31"/>
      <c r="P30" s="31"/>
      <c r="Q30" s="32"/>
      <c r="R30" s="32">
        <f t="shared" si="0"/>
        <v>0</v>
      </c>
      <c r="S30" s="135"/>
      <c r="T30" s="138"/>
    </row>
    <row r="31" spans="1:20" x14ac:dyDescent="0.25">
      <c r="A31" s="178"/>
      <c r="B31" s="168"/>
      <c r="C31" s="175"/>
      <c r="D31" s="150"/>
      <c r="E31" s="153"/>
      <c r="F31" s="156"/>
      <c r="G31" s="126"/>
      <c r="H31" s="126"/>
      <c r="I31" s="51"/>
      <c r="J31" s="53"/>
      <c r="K31" s="30" t="s">
        <v>50</v>
      </c>
      <c r="L31" s="129"/>
      <c r="M31" s="132"/>
      <c r="N31" s="30"/>
      <c r="O31" s="31"/>
      <c r="P31" s="31"/>
      <c r="Q31" s="32"/>
      <c r="R31" s="32">
        <f t="shared" si="0"/>
        <v>0</v>
      </c>
      <c r="S31" s="135"/>
      <c r="T31" s="138"/>
    </row>
    <row r="32" spans="1:20" x14ac:dyDescent="0.25">
      <c r="A32" s="178"/>
      <c r="B32" s="168"/>
      <c r="C32" s="175"/>
      <c r="D32" s="150"/>
      <c r="E32" s="153"/>
      <c r="F32" s="156"/>
      <c r="G32" s="126"/>
      <c r="H32" s="126"/>
      <c r="I32" s="51"/>
      <c r="J32" s="53"/>
      <c r="K32" s="30" t="s">
        <v>50</v>
      </c>
      <c r="L32" s="129"/>
      <c r="M32" s="132"/>
      <c r="N32" s="30"/>
      <c r="O32" s="31"/>
      <c r="P32" s="31"/>
      <c r="Q32" s="32"/>
      <c r="R32" s="32">
        <f t="shared" si="0"/>
        <v>0</v>
      </c>
      <c r="S32" s="135"/>
      <c r="T32" s="138"/>
    </row>
    <row r="33" spans="1:20" ht="15.75" thickBot="1" x14ac:dyDescent="0.3">
      <c r="A33" s="180"/>
      <c r="B33" s="169"/>
      <c r="C33" s="181"/>
      <c r="D33" s="161"/>
      <c r="E33" s="153"/>
      <c r="F33" s="156"/>
      <c r="G33" s="126"/>
      <c r="H33" s="126"/>
      <c r="I33" s="59"/>
      <c r="J33" s="60"/>
      <c r="K33" s="33" t="s">
        <v>50</v>
      </c>
      <c r="L33" s="129"/>
      <c r="M33" s="133"/>
      <c r="N33" s="33"/>
      <c r="O33" s="27"/>
      <c r="P33" s="27"/>
      <c r="Q33" s="28"/>
      <c r="R33" s="28">
        <f t="shared" si="0"/>
        <v>0</v>
      </c>
      <c r="S33" s="135"/>
      <c r="T33" s="138"/>
    </row>
    <row r="34" spans="1:20" ht="15" customHeight="1" x14ac:dyDescent="0.25">
      <c r="A34" s="177"/>
      <c r="B34" s="167"/>
      <c r="C34" s="174" t="s">
        <v>43</v>
      </c>
      <c r="D34" s="149"/>
      <c r="E34" s="152"/>
      <c r="F34" s="155"/>
      <c r="G34" s="125"/>
      <c r="H34" s="125"/>
      <c r="I34" s="54"/>
      <c r="J34" s="58"/>
      <c r="K34" s="22" t="s">
        <v>50</v>
      </c>
      <c r="L34" s="128">
        <f>SUM(J34:J38)</f>
        <v>0</v>
      </c>
      <c r="M34" s="131">
        <f t="shared" ref="M34" si="4">L34*57.73</f>
        <v>0</v>
      </c>
      <c r="N34" s="22"/>
      <c r="O34" s="21"/>
      <c r="P34" s="21"/>
      <c r="Q34" s="29"/>
      <c r="R34" s="29">
        <f t="shared" si="0"/>
        <v>0</v>
      </c>
      <c r="S34" s="134">
        <f>SUM(R34:R38)</f>
        <v>0</v>
      </c>
      <c r="T34" s="137">
        <f>SUM(M34,S34)</f>
        <v>0</v>
      </c>
    </row>
    <row r="35" spans="1:20" x14ac:dyDescent="0.25">
      <c r="A35" s="178"/>
      <c r="B35" s="168"/>
      <c r="C35" s="175"/>
      <c r="D35" s="150"/>
      <c r="E35" s="153"/>
      <c r="F35" s="156"/>
      <c r="G35" s="126"/>
      <c r="H35" s="126"/>
      <c r="I35" s="51"/>
      <c r="J35" s="53"/>
      <c r="K35" s="30" t="s">
        <v>50</v>
      </c>
      <c r="L35" s="129"/>
      <c r="M35" s="132"/>
      <c r="N35" s="30"/>
      <c r="O35" s="31"/>
      <c r="P35" s="31"/>
      <c r="Q35" s="32"/>
      <c r="R35" s="32">
        <f t="shared" si="0"/>
        <v>0</v>
      </c>
      <c r="S35" s="135"/>
      <c r="T35" s="138"/>
    </row>
    <row r="36" spans="1:20" x14ac:dyDescent="0.25">
      <c r="A36" s="178"/>
      <c r="B36" s="168"/>
      <c r="C36" s="175"/>
      <c r="D36" s="150"/>
      <c r="E36" s="153"/>
      <c r="F36" s="156"/>
      <c r="G36" s="126"/>
      <c r="H36" s="126"/>
      <c r="I36" s="51"/>
      <c r="J36" s="53"/>
      <c r="K36" s="30" t="s">
        <v>50</v>
      </c>
      <c r="L36" s="129"/>
      <c r="M36" s="132"/>
      <c r="N36" s="30"/>
      <c r="O36" s="31"/>
      <c r="P36" s="31"/>
      <c r="Q36" s="32"/>
      <c r="R36" s="32">
        <f t="shared" si="0"/>
        <v>0</v>
      </c>
      <c r="S36" s="135"/>
      <c r="T36" s="138"/>
    </row>
    <row r="37" spans="1:20" x14ac:dyDescent="0.25">
      <c r="A37" s="178"/>
      <c r="B37" s="168"/>
      <c r="C37" s="175"/>
      <c r="D37" s="150"/>
      <c r="E37" s="153"/>
      <c r="F37" s="156"/>
      <c r="G37" s="126"/>
      <c r="H37" s="126"/>
      <c r="I37" s="51"/>
      <c r="J37" s="53"/>
      <c r="K37" s="30" t="s">
        <v>50</v>
      </c>
      <c r="L37" s="129"/>
      <c r="M37" s="132"/>
      <c r="N37" s="30"/>
      <c r="O37" s="31"/>
      <c r="P37" s="31"/>
      <c r="Q37" s="32"/>
      <c r="R37" s="32">
        <f t="shared" si="0"/>
        <v>0</v>
      </c>
      <c r="S37" s="135"/>
      <c r="T37" s="138"/>
    </row>
    <row r="38" spans="1:20" ht="15.75" thickBot="1" x14ac:dyDescent="0.3">
      <c r="A38" s="179"/>
      <c r="B38" s="170"/>
      <c r="C38" s="176"/>
      <c r="D38" s="151"/>
      <c r="E38" s="154"/>
      <c r="F38" s="157"/>
      <c r="G38" s="127"/>
      <c r="H38" s="127"/>
      <c r="I38" s="56"/>
      <c r="J38" s="25"/>
      <c r="K38" s="26" t="s">
        <v>50</v>
      </c>
      <c r="L38" s="130"/>
      <c r="M38" s="133"/>
      <c r="N38" s="26"/>
      <c r="O38" s="34"/>
      <c r="P38" s="34"/>
      <c r="Q38" s="35"/>
      <c r="R38" s="35">
        <f t="shared" si="0"/>
        <v>0</v>
      </c>
      <c r="S38" s="136"/>
      <c r="T38" s="139"/>
    </row>
    <row r="39" spans="1:20" x14ac:dyDescent="0.25">
      <c r="A39" s="177"/>
      <c r="B39" s="167"/>
      <c r="C39" s="174" t="s">
        <v>43</v>
      </c>
      <c r="D39" s="149"/>
      <c r="E39" s="152"/>
      <c r="F39" s="155"/>
      <c r="G39" s="125"/>
      <c r="H39" s="125"/>
      <c r="I39" s="54"/>
      <c r="J39" s="58"/>
      <c r="K39" s="22" t="s">
        <v>50</v>
      </c>
      <c r="L39" s="128">
        <f>SUM(J39:J43)</f>
        <v>0</v>
      </c>
      <c r="M39" s="131">
        <f t="shared" ref="M39" si="5">L39*57.73</f>
        <v>0</v>
      </c>
      <c r="N39" s="22"/>
      <c r="O39" s="21"/>
      <c r="P39" s="21"/>
      <c r="Q39" s="29"/>
      <c r="R39" s="29">
        <f t="shared" si="0"/>
        <v>0</v>
      </c>
      <c r="S39" s="134">
        <f>SUM(R39:R43)</f>
        <v>0</v>
      </c>
      <c r="T39" s="137">
        <f>SUM(M39,S39)</f>
        <v>0</v>
      </c>
    </row>
    <row r="40" spans="1:20" x14ac:dyDescent="0.25">
      <c r="A40" s="178"/>
      <c r="B40" s="168"/>
      <c r="C40" s="175"/>
      <c r="D40" s="150"/>
      <c r="E40" s="153"/>
      <c r="F40" s="156"/>
      <c r="G40" s="126"/>
      <c r="H40" s="126"/>
      <c r="I40" s="51"/>
      <c r="J40" s="53"/>
      <c r="K40" s="30" t="s">
        <v>50</v>
      </c>
      <c r="L40" s="129"/>
      <c r="M40" s="132"/>
      <c r="N40" s="30"/>
      <c r="O40" s="31"/>
      <c r="P40" s="31"/>
      <c r="Q40" s="32"/>
      <c r="R40" s="32">
        <f t="shared" si="0"/>
        <v>0</v>
      </c>
      <c r="S40" s="135"/>
      <c r="T40" s="138"/>
    </row>
    <row r="41" spans="1:20" x14ac:dyDescent="0.25">
      <c r="A41" s="178"/>
      <c r="B41" s="168"/>
      <c r="C41" s="175"/>
      <c r="D41" s="150"/>
      <c r="E41" s="153"/>
      <c r="F41" s="156"/>
      <c r="G41" s="126"/>
      <c r="H41" s="126"/>
      <c r="I41" s="51"/>
      <c r="J41" s="53"/>
      <c r="K41" s="30" t="s">
        <v>50</v>
      </c>
      <c r="L41" s="129"/>
      <c r="M41" s="132"/>
      <c r="N41" s="30"/>
      <c r="O41" s="31"/>
      <c r="P41" s="31"/>
      <c r="Q41" s="32"/>
      <c r="R41" s="32">
        <f t="shared" si="0"/>
        <v>0</v>
      </c>
      <c r="S41" s="135"/>
      <c r="T41" s="138"/>
    </row>
    <row r="42" spans="1:20" x14ac:dyDescent="0.25">
      <c r="A42" s="178"/>
      <c r="B42" s="168"/>
      <c r="C42" s="175"/>
      <c r="D42" s="150"/>
      <c r="E42" s="153"/>
      <c r="F42" s="156"/>
      <c r="G42" s="126"/>
      <c r="H42" s="126"/>
      <c r="I42" s="51"/>
      <c r="J42" s="53"/>
      <c r="K42" s="30" t="s">
        <v>50</v>
      </c>
      <c r="L42" s="129"/>
      <c r="M42" s="132"/>
      <c r="N42" s="30"/>
      <c r="O42" s="31"/>
      <c r="P42" s="31"/>
      <c r="Q42" s="32"/>
      <c r="R42" s="32">
        <f t="shared" si="0"/>
        <v>0</v>
      </c>
      <c r="S42" s="135"/>
      <c r="T42" s="138"/>
    </row>
    <row r="43" spans="1:20" ht="15.75" thickBot="1" x14ac:dyDescent="0.3">
      <c r="A43" s="179"/>
      <c r="B43" s="170"/>
      <c r="C43" s="176"/>
      <c r="D43" s="151"/>
      <c r="E43" s="154"/>
      <c r="F43" s="157"/>
      <c r="G43" s="127"/>
      <c r="H43" s="127"/>
      <c r="I43" s="56"/>
      <c r="J43" s="25"/>
      <c r="K43" s="26" t="s">
        <v>50</v>
      </c>
      <c r="L43" s="130"/>
      <c r="M43" s="133"/>
      <c r="N43" s="26"/>
      <c r="O43" s="34"/>
      <c r="P43" s="34"/>
      <c r="Q43" s="35"/>
      <c r="R43" s="35">
        <f t="shared" si="0"/>
        <v>0</v>
      </c>
      <c r="S43" s="136"/>
      <c r="T43" s="139"/>
    </row>
    <row r="44" spans="1:20" x14ac:dyDescent="0.25">
      <c r="A44" s="140"/>
      <c r="B44" s="167"/>
      <c r="C44" s="174" t="s">
        <v>43</v>
      </c>
      <c r="D44" s="149"/>
      <c r="E44" s="152"/>
      <c r="F44" s="155"/>
      <c r="G44" s="125"/>
      <c r="H44" s="125"/>
      <c r="I44" s="54"/>
      <c r="J44" s="58"/>
      <c r="K44" s="22" t="s">
        <v>50</v>
      </c>
      <c r="L44" s="128">
        <f>SUM(J44:J48)</f>
        <v>0</v>
      </c>
      <c r="M44" s="131">
        <f t="shared" ref="M44" si="6">L44*57.73</f>
        <v>0</v>
      </c>
      <c r="N44" s="22"/>
      <c r="O44" s="21"/>
      <c r="P44" s="21"/>
      <c r="Q44" s="29"/>
      <c r="R44" s="29">
        <f t="shared" si="0"/>
        <v>0</v>
      </c>
      <c r="S44" s="134">
        <f>SUM(R44:R48)</f>
        <v>0</v>
      </c>
      <c r="T44" s="137">
        <f>SUM(M44,S44)</f>
        <v>0</v>
      </c>
    </row>
    <row r="45" spans="1:20" x14ac:dyDescent="0.25">
      <c r="A45" s="141"/>
      <c r="B45" s="168"/>
      <c r="C45" s="175"/>
      <c r="D45" s="150"/>
      <c r="E45" s="153"/>
      <c r="F45" s="156"/>
      <c r="G45" s="126"/>
      <c r="H45" s="126"/>
      <c r="I45" s="51"/>
      <c r="J45" s="53"/>
      <c r="K45" s="30" t="s">
        <v>50</v>
      </c>
      <c r="L45" s="129"/>
      <c r="M45" s="132"/>
      <c r="N45" s="30"/>
      <c r="O45" s="31"/>
      <c r="P45" s="31"/>
      <c r="Q45" s="32"/>
      <c r="R45" s="32">
        <f t="shared" si="0"/>
        <v>0</v>
      </c>
      <c r="S45" s="135"/>
      <c r="T45" s="138"/>
    </row>
    <row r="46" spans="1:20" x14ac:dyDescent="0.25">
      <c r="A46" s="141"/>
      <c r="B46" s="168"/>
      <c r="C46" s="175"/>
      <c r="D46" s="150"/>
      <c r="E46" s="153"/>
      <c r="F46" s="156"/>
      <c r="G46" s="126"/>
      <c r="H46" s="126"/>
      <c r="I46" s="51"/>
      <c r="J46" s="53"/>
      <c r="K46" s="30" t="s">
        <v>50</v>
      </c>
      <c r="L46" s="129"/>
      <c r="M46" s="132"/>
      <c r="N46" s="30"/>
      <c r="O46" s="31"/>
      <c r="P46" s="31"/>
      <c r="Q46" s="32"/>
      <c r="R46" s="32">
        <f t="shared" si="0"/>
        <v>0</v>
      </c>
      <c r="S46" s="135"/>
      <c r="T46" s="138"/>
    </row>
    <row r="47" spans="1:20" x14ac:dyDescent="0.25">
      <c r="A47" s="141"/>
      <c r="B47" s="168"/>
      <c r="C47" s="175"/>
      <c r="D47" s="150"/>
      <c r="E47" s="153"/>
      <c r="F47" s="156"/>
      <c r="G47" s="126"/>
      <c r="H47" s="126"/>
      <c r="I47" s="51"/>
      <c r="J47" s="53"/>
      <c r="K47" s="30" t="s">
        <v>50</v>
      </c>
      <c r="L47" s="129"/>
      <c r="M47" s="132"/>
      <c r="N47" s="30"/>
      <c r="O47" s="31"/>
      <c r="P47" s="31"/>
      <c r="Q47" s="32"/>
      <c r="R47" s="32">
        <f t="shared" si="0"/>
        <v>0</v>
      </c>
      <c r="S47" s="135"/>
      <c r="T47" s="138"/>
    </row>
    <row r="48" spans="1:20" ht="15.75" thickBot="1" x14ac:dyDescent="0.3">
      <c r="A48" s="142"/>
      <c r="B48" s="170"/>
      <c r="C48" s="176"/>
      <c r="D48" s="151"/>
      <c r="E48" s="154"/>
      <c r="F48" s="157"/>
      <c r="G48" s="127"/>
      <c r="H48" s="127"/>
      <c r="I48" s="56"/>
      <c r="J48" s="25"/>
      <c r="K48" s="26" t="s">
        <v>50</v>
      </c>
      <c r="L48" s="130"/>
      <c r="M48" s="133"/>
      <c r="N48" s="26"/>
      <c r="O48" s="34"/>
      <c r="P48" s="34"/>
      <c r="Q48" s="35"/>
      <c r="R48" s="35">
        <f t="shared" si="0"/>
        <v>0</v>
      </c>
      <c r="S48" s="136"/>
      <c r="T48" s="139"/>
    </row>
    <row r="49" spans="1:20" x14ac:dyDescent="0.25">
      <c r="A49" s="140"/>
      <c r="B49" s="167"/>
      <c r="C49" s="146" t="s">
        <v>43</v>
      </c>
      <c r="D49" s="149"/>
      <c r="E49" s="152"/>
      <c r="F49" s="155"/>
      <c r="G49" s="125"/>
      <c r="H49" s="125"/>
      <c r="I49" s="54"/>
      <c r="J49" s="58"/>
      <c r="K49" s="22" t="s">
        <v>50</v>
      </c>
      <c r="L49" s="128">
        <f>SUM(J49:J53)</f>
        <v>0</v>
      </c>
      <c r="M49" s="131">
        <f t="shared" ref="M49" si="7">L49*57.73</f>
        <v>0</v>
      </c>
      <c r="N49" s="22"/>
      <c r="O49" s="21"/>
      <c r="P49" s="21"/>
      <c r="Q49" s="29"/>
      <c r="R49" s="29">
        <f t="shared" si="0"/>
        <v>0</v>
      </c>
      <c r="S49" s="134">
        <f>SUM(R49:R53)</f>
        <v>0</v>
      </c>
      <c r="T49" s="137">
        <f>SUM(M49,S49)</f>
        <v>0</v>
      </c>
    </row>
    <row r="50" spans="1:20" x14ac:dyDescent="0.25">
      <c r="A50" s="141"/>
      <c r="B50" s="168"/>
      <c r="C50" s="147"/>
      <c r="D50" s="150"/>
      <c r="E50" s="153"/>
      <c r="F50" s="156"/>
      <c r="G50" s="126"/>
      <c r="H50" s="126"/>
      <c r="I50" s="51"/>
      <c r="J50" s="53"/>
      <c r="K50" s="30" t="s">
        <v>50</v>
      </c>
      <c r="L50" s="129"/>
      <c r="M50" s="132"/>
      <c r="N50" s="30"/>
      <c r="O50" s="31"/>
      <c r="P50" s="31"/>
      <c r="Q50" s="32"/>
      <c r="R50" s="32">
        <f t="shared" si="0"/>
        <v>0</v>
      </c>
      <c r="S50" s="135"/>
      <c r="T50" s="138"/>
    </row>
    <row r="51" spans="1:20" x14ac:dyDescent="0.25">
      <c r="A51" s="141"/>
      <c r="B51" s="168"/>
      <c r="C51" s="147"/>
      <c r="D51" s="150"/>
      <c r="E51" s="153"/>
      <c r="F51" s="156"/>
      <c r="G51" s="126"/>
      <c r="H51" s="126"/>
      <c r="I51" s="51"/>
      <c r="J51" s="53"/>
      <c r="K51" s="30" t="s">
        <v>50</v>
      </c>
      <c r="L51" s="129"/>
      <c r="M51" s="132"/>
      <c r="N51" s="30"/>
      <c r="O51" s="31"/>
      <c r="P51" s="31"/>
      <c r="Q51" s="32"/>
      <c r="R51" s="32">
        <f t="shared" si="0"/>
        <v>0</v>
      </c>
      <c r="S51" s="135"/>
      <c r="T51" s="138"/>
    </row>
    <row r="52" spans="1:20" x14ac:dyDescent="0.25">
      <c r="A52" s="141"/>
      <c r="B52" s="168"/>
      <c r="C52" s="147"/>
      <c r="D52" s="150"/>
      <c r="E52" s="153"/>
      <c r="F52" s="156"/>
      <c r="G52" s="126"/>
      <c r="H52" s="126"/>
      <c r="I52" s="51"/>
      <c r="J52" s="53"/>
      <c r="K52" s="30" t="s">
        <v>50</v>
      </c>
      <c r="L52" s="129"/>
      <c r="M52" s="132"/>
      <c r="N52" s="30"/>
      <c r="O52" s="31"/>
      <c r="P52" s="31"/>
      <c r="Q52" s="32"/>
      <c r="R52" s="32">
        <f t="shared" si="0"/>
        <v>0</v>
      </c>
      <c r="S52" s="135"/>
      <c r="T52" s="138"/>
    </row>
    <row r="53" spans="1:20" ht="15.75" thickBot="1" x14ac:dyDescent="0.3">
      <c r="A53" s="142"/>
      <c r="B53" s="170"/>
      <c r="C53" s="148"/>
      <c r="D53" s="151"/>
      <c r="E53" s="154"/>
      <c r="F53" s="157"/>
      <c r="G53" s="127"/>
      <c r="H53" s="127"/>
      <c r="I53" s="56"/>
      <c r="J53" s="25"/>
      <c r="K53" s="26" t="s">
        <v>50</v>
      </c>
      <c r="L53" s="130"/>
      <c r="M53" s="133"/>
      <c r="N53" s="26"/>
      <c r="O53" s="34"/>
      <c r="P53" s="34"/>
      <c r="Q53" s="35"/>
      <c r="R53" s="35">
        <f t="shared" si="0"/>
        <v>0</v>
      </c>
      <c r="S53" s="136"/>
      <c r="T53" s="139"/>
    </row>
    <row r="54" spans="1:20" x14ac:dyDescent="0.25">
      <c r="A54" s="140"/>
      <c r="B54" s="167"/>
      <c r="C54" s="146" t="s">
        <v>43</v>
      </c>
      <c r="D54" s="149"/>
      <c r="E54" s="152"/>
      <c r="F54" s="155"/>
      <c r="G54" s="125"/>
      <c r="H54" s="125"/>
      <c r="I54" s="54"/>
      <c r="J54" s="58"/>
      <c r="K54" s="22" t="s">
        <v>50</v>
      </c>
      <c r="L54" s="128">
        <f>SUM(J54:J58)</f>
        <v>0</v>
      </c>
      <c r="M54" s="131">
        <f t="shared" ref="M54" si="8">L54*57.73</f>
        <v>0</v>
      </c>
      <c r="N54" s="22"/>
      <c r="O54" s="21"/>
      <c r="P54" s="21"/>
      <c r="Q54" s="29"/>
      <c r="R54" s="29">
        <f t="shared" si="0"/>
        <v>0</v>
      </c>
      <c r="S54" s="134">
        <f>SUM(R54:R58)</f>
        <v>0</v>
      </c>
      <c r="T54" s="137">
        <f>SUM(M54,S54)</f>
        <v>0</v>
      </c>
    </row>
    <row r="55" spans="1:20" x14ac:dyDescent="0.25">
      <c r="A55" s="141"/>
      <c r="B55" s="168"/>
      <c r="C55" s="147"/>
      <c r="D55" s="150"/>
      <c r="E55" s="153"/>
      <c r="F55" s="156"/>
      <c r="G55" s="126"/>
      <c r="H55" s="126"/>
      <c r="I55" s="51"/>
      <c r="J55" s="53"/>
      <c r="K55" s="30" t="s">
        <v>50</v>
      </c>
      <c r="L55" s="129"/>
      <c r="M55" s="132"/>
      <c r="N55" s="30"/>
      <c r="O55" s="31"/>
      <c r="P55" s="31"/>
      <c r="Q55" s="32"/>
      <c r="R55" s="32">
        <f t="shared" si="0"/>
        <v>0</v>
      </c>
      <c r="S55" s="135"/>
      <c r="T55" s="138"/>
    </row>
    <row r="56" spans="1:20" x14ac:dyDescent="0.25">
      <c r="A56" s="141"/>
      <c r="B56" s="168"/>
      <c r="C56" s="147"/>
      <c r="D56" s="150"/>
      <c r="E56" s="153"/>
      <c r="F56" s="156"/>
      <c r="G56" s="126"/>
      <c r="H56" s="126"/>
      <c r="I56" s="51"/>
      <c r="J56" s="53"/>
      <c r="K56" s="30" t="s">
        <v>50</v>
      </c>
      <c r="L56" s="129"/>
      <c r="M56" s="132"/>
      <c r="N56" s="30"/>
      <c r="O56" s="31"/>
      <c r="P56" s="31"/>
      <c r="Q56" s="32"/>
      <c r="R56" s="32">
        <f t="shared" si="0"/>
        <v>0</v>
      </c>
      <c r="S56" s="135"/>
      <c r="T56" s="138"/>
    </row>
    <row r="57" spans="1:20" x14ac:dyDescent="0.25">
      <c r="A57" s="141"/>
      <c r="B57" s="168"/>
      <c r="C57" s="147"/>
      <c r="D57" s="150"/>
      <c r="E57" s="153"/>
      <c r="F57" s="156"/>
      <c r="G57" s="126"/>
      <c r="H57" s="126"/>
      <c r="I57" s="51"/>
      <c r="J57" s="53"/>
      <c r="K57" s="30" t="s">
        <v>50</v>
      </c>
      <c r="L57" s="129"/>
      <c r="M57" s="132"/>
      <c r="N57" s="30"/>
      <c r="O57" s="31"/>
      <c r="P57" s="31"/>
      <c r="Q57" s="32"/>
      <c r="R57" s="32">
        <f t="shared" si="0"/>
        <v>0</v>
      </c>
      <c r="S57" s="135"/>
      <c r="T57" s="138"/>
    </row>
    <row r="58" spans="1:20" ht="15.75" thickBot="1" x14ac:dyDescent="0.3">
      <c r="A58" s="142"/>
      <c r="B58" s="170"/>
      <c r="C58" s="148"/>
      <c r="D58" s="151"/>
      <c r="E58" s="154"/>
      <c r="F58" s="157"/>
      <c r="G58" s="127"/>
      <c r="H58" s="127"/>
      <c r="I58" s="56"/>
      <c r="J58" s="25"/>
      <c r="K58" s="26" t="s">
        <v>50</v>
      </c>
      <c r="L58" s="130"/>
      <c r="M58" s="133"/>
      <c r="N58" s="26"/>
      <c r="O58" s="34"/>
      <c r="P58" s="34"/>
      <c r="Q58" s="35"/>
      <c r="R58" s="35">
        <f t="shared" si="0"/>
        <v>0</v>
      </c>
      <c r="S58" s="136"/>
      <c r="T58" s="139"/>
    </row>
    <row r="59" spans="1:20" x14ac:dyDescent="0.25">
      <c r="A59" s="140"/>
      <c r="B59" s="167"/>
      <c r="C59" s="146" t="s">
        <v>43</v>
      </c>
      <c r="D59" s="149"/>
      <c r="E59" s="152"/>
      <c r="F59" s="155"/>
      <c r="G59" s="125"/>
      <c r="H59" s="125"/>
      <c r="I59" s="54"/>
      <c r="J59" s="58"/>
      <c r="K59" s="22" t="s">
        <v>50</v>
      </c>
      <c r="L59" s="128">
        <f>SUM(J59:J63)</f>
        <v>0</v>
      </c>
      <c r="M59" s="131">
        <f t="shared" ref="M59" si="9">L59*57.73</f>
        <v>0</v>
      </c>
      <c r="N59" s="22"/>
      <c r="O59" s="21"/>
      <c r="P59" s="21"/>
      <c r="Q59" s="29"/>
      <c r="R59" s="29">
        <f t="shared" si="0"/>
        <v>0</v>
      </c>
      <c r="S59" s="134">
        <f>SUM(R59:R63)</f>
        <v>0</v>
      </c>
      <c r="T59" s="137">
        <f>SUM(M59,S59)</f>
        <v>0</v>
      </c>
    </row>
    <row r="60" spans="1:20" x14ac:dyDescent="0.25">
      <c r="A60" s="141"/>
      <c r="B60" s="168"/>
      <c r="C60" s="147"/>
      <c r="D60" s="150"/>
      <c r="E60" s="153"/>
      <c r="F60" s="156"/>
      <c r="G60" s="126"/>
      <c r="H60" s="126"/>
      <c r="I60" s="51"/>
      <c r="J60" s="53"/>
      <c r="K60" s="30" t="s">
        <v>50</v>
      </c>
      <c r="L60" s="129"/>
      <c r="M60" s="132"/>
      <c r="N60" s="30"/>
      <c r="O60" s="31"/>
      <c r="P60" s="31"/>
      <c r="Q60" s="32"/>
      <c r="R60" s="32">
        <f t="shared" si="0"/>
        <v>0</v>
      </c>
      <c r="S60" s="135"/>
      <c r="T60" s="138"/>
    </row>
    <row r="61" spans="1:20" x14ac:dyDescent="0.25">
      <c r="A61" s="141"/>
      <c r="B61" s="168"/>
      <c r="C61" s="147"/>
      <c r="D61" s="150"/>
      <c r="E61" s="153"/>
      <c r="F61" s="156"/>
      <c r="G61" s="126"/>
      <c r="H61" s="126"/>
      <c r="I61" s="51"/>
      <c r="J61" s="53"/>
      <c r="K61" s="30" t="s">
        <v>50</v>
      </c>
      <c r="L61" s="129"/>
      <c r="M61" s="132"/>
      <c r="N61" s="30"/>
      <c r="O61" s="31"/>
      <c r="P61" s="31"/>
      <c r="Q61" s="32"/>
      <c r="R61" s="32">
        <f t="shared" si="0"/>
        <v>0</v>
      </c>
      <c r="S61" s="135"/>
      <c r="T61" s="138"/>
    </row>
    <row r="62" spans="1:20" x14ac:dyDescent="0.25">
      <c r="A62" s="141"/>
      <c r="B62" s="168"/>
      <c r="C62" s="147"/>
      <c r="D62" s="150"/>
      <c r="E62" s="153"/>
      <c r="F62" s="156"/>
      <c r="G62" s="126"/>
      <c r="H62" s="126"/>
      <c r="I62" s="51"/>
      <c r="J62" s="53"/>
      <c r="K62" s="30" t="s">
        <v>50</v>
      </c>
      <c r="L62" s="129"/>
      <c r="M62" s="132"/>
      <c r="N62" s="30"/>
      <c r="O62" s="31"/>
      <c r="P62" s="31"/>
      <c r="Q62" s="32"/>
      <c r="R62" s="32">
        <f t="shared" si="0"/>
        <v>0</v>
      </c>
      <c r="S62" s="135"/>
      <c r="T62" s="138"/>
    </row>
    <row r="63" spans="1:20" ht="15.75" thickBot="1" x14ac:dyDescent="0.3">
      <c r="A63" s="142"/>
      <c r="B63" s="170"/>
      <c r="C63" s="148"/>
      <c r="D63" s="151"/>
      <c r="E63" s="154"/>
      <c r="F63" s="157"/>
      <c r="G63" s="127"/>
      <c r="H63" s="127"/>
      <c r="I63" s="56"/>
      <c r="J63" s="25"/>
      <c r="K63" s="26" t="s">
        <v>50</v>
      </c>
      <c r="L63" s="130"/>
      <c r="M63" s="133"/>
      <c r="N63" s="26"/>
      <c r="O63" s="34"/>
      <c r="P63" s="34"/>
      <c r="Q63" s="35"/>
      <c r="R63" s="35">
        <f t="shared" si="0"/>
        <v>0</v>
      </c>
      <c r="S63" s="136"/>
      <c r="T63" s="139"/>
    </row>
    <row r="64" spans="1:20" x14ac:dyDescent="0.25">
      <c r="A64" s="140"/>
      <c r="B64" s="167"/>
      <c r="C64" s="146" t="s">
        <v>43</v>
      </c>
      <c r="D64" s="149"/>
      <c r="E64" s="152"/>
      <c r="F64" s="155"/>
      <c r="G64" s="125"/>
      <c r="H64" s="125"/>
      <c r="I64" s="54"/>
      <c r="J64" s="58"/>
      <c r="K64" s="22" t="s">
        <v>50</v>
      </c>
      <c r="L64" s="128">
        <f>SUM(J64:J68)</f>
        <v>0</v>
      </c>
      <c r="M64" s="131">
        <f t="shared" ref="M64" si="10">L64*57.73</f>
        <v>0</v>
      </c>
      <c r="N64" s="22"/>
      <c r="O64" s="21"/>
      <c r="P64" s="21"/>
      <c r="Q64" s="29"/>
      <c r="R64" s="29">
        <f t="shared" si="0"/>
        <v>0</v>
      </c>
      <c r="S64" s="134">
        <f>SUM(R64:R68)</f>
        <v>0</v>
      </c>
      <c r="T64" s="137">
        <f>SUM(M64,S64)</f>
        <v>0</v>
      </c>
    </row>
    <row r="65" spans="1:20" x14ac:dyDescent="0.25">
      <c r="A65" s="141"/>
      <c r="B65" s="168"/>
      <c r="C65" s="147"/>
      <c r="D65" s="150"/>
      <c r="E65" s="153"/>
      <c r="F65" s="156"/>
      <c r="G65" s="126"/>
      <c r="H65" s="126"/>
      <c r="I65" s="51"/>
      <c r="J65" s="53"/>
      <c r="K65" s="30" t="s">
        <v>50</v>
      </c>
      <c r="L65" s="129"/>
      <c r="M65" s="132"/>
      <c r="N65" s="30"/>
      <c r="O65" s="31"/>
      <c r="P65" s="31"/>
      <c r="Q65" s="32"/>
      <c r="R65" s="32">
        <f t="shared" si="0"/>
        <v>0</v>
      </c>
      <c r="S65" s="135"/>
      <c r="T65" s="138"/>
    </row>
    <row r="66" spans="1:20" x14ac:dyDescent="0.25">
      <c r="A66" s="141"/>
      <c r="B66" s="168"/>
      <c r="C66" s="147"/>
      <c r="D66" s="150"/>
      <c r="E66" s="153"/>
      <c r="F66" s="156"/>
      <c r="G66" s="126"/>
      <c r="H66" s="126"/>
      <c r="I66" s="51"/>
      <c r="J66" s="53"/>
      <c r="K66" s="30" t="s">
        <v>50</v>
      </c>
      <c r="L66" s="129"/>
      <c r="M66" s="132"/>
      <c r="N66" s="30"/>
      <c r="O66" s="31"/>
      <c r="P66" s="31"/>
      <c r="Q66" s="32"/>
      <c r="R66" s="32">
        <f t="shared" si="0"/>
        <v>0</v>
      </c>
      <c r="S66" s="135"/>
      <c r="T66" s="138"/>
    </row>
    <row r="67" spans="1:20" x14ac:dyDescent="0.25">
      <c r="A67" s="141"/>
      <c r="B67" s="168"/>
      <c r="C67" s="147"/>
      <c r="D67" s="150"/>
      <c r="E67" s="153"/>
      <c r="F67" s="156"/>
      <c r="G67" s="126"/>
      <c r="H67" s="126"/>
      <c r="I67" s="51"/>
      <c r="J67" s="53"/>
      <c r="K67" s="30" t="s">
        <v>50</v>
      </c>
      <c r="L67" s="129"/>
      <c r="M67" s="132"/>
      <c r="N67" s="30"/>
      <c r="O67" s="31"/>
      <c r="P67" s="31"/>
      <c r="Q67" s="32"/>
      <c r="R67" s="32">
        <f t="shared" si="0"/>
        <v>0</v>
      </c>
      <c r="S67" s="135"/>
      <c r="T67" s="138"/>
    </row>
    <row r="68" spans="1:20" ht="15.75" thickBot="1" x14ac:dyDescent="0.3">
      <c r="A68" s="142"/>
      <c r="B68" s="170"/>
      <c r="C68" s="148"/>
      <c r="D68" s="151"/>
      <c r="E68" s="154"/>
      <c r="F68" s="157"/>
      <c r="G68" s="127"/>
      <c r="H68" s="127"/>
      <c r="I68" s="56"/>
      <c r="J68" s="25"/>
      <c r="K68" s="26" t="s">
        <v>50</v>
      </c>
      <c r="L68" s="130"/>
      <c r="M68" s="133"/>
      <c r="N68" s="26"/>
      <c r="O68" s="34"/>
      <c r="P68" s="34"/>
      <c r="Q68" s="35"/>
      <c r="R68" s="35">
        <f t="shared" si="0"/>
        <v>0</v>
      </c>
      <c r="S68" s="136"/>
      <c r="T68" s="139"/>
    </row>
    <row r="69" spans="1:20" x14ac:dyDescent="0.25">
      <c r="A69" s="140"/>
      <c r="B69" s="167"/>
      <c r="C69" s="146" t="s">
        <v>43</v>
      </c>
      <c r="D69" s="149"/>
      <c r="E69" s="152"/>
      <c r="F69" s="155"/>
      <c r="G69" s="125"/>
      <c r="H69" s="125"/>
      <c r="I69" s="54"/>
      <c r="J69" s="58"/>
      <c r="K69" s="22" t="s">
        <v>50</v>
      </c>
      <c r="L69" s="128">
        <f>SUM(J69:J73)</f>
        <v>0</v>
      </c>
      <c r="M69" s="131">
        <f t="shared" ref="M69" si="11">L69*57.73</f>
        <v>0</v>
      </c>
      <c r="N69" s="22"/>
      <c r="O69" s="21"/>
      <c r="P69" s="21"/>
      <c r="Q69" s="29"/>
      <c r="R69" s="29">
        <f t="shared" si="0"/>
        <v>0</v>
      </c>
      <c r="S69" s="134">
        <f>SUM(R69:R73)</f>
        <v>0</v>
      </c>
      <c r="T69" s="137">
        <f>SUM(M69,S69)</f>
        <v>0</v>
      </c>
    </row>
    <row r="70" spans="1:20" x14ac:dyDescent="0.25">
      <c r="A70" s="141"/>
      <c r="B70" s="168"/>
      <c r="C70" s="147"/>
      <c r="D70" s="150"/>
      <c r="E70" s="153"/>
      <c r="F70" s="156"/>
      <c r="G70" s="126"/>
      <c r="H70" s="126"/>
      <c r="I70" s="51"/>
      <c r="J70" s="53"/>
      <c r="K70" s="30" t="s">
        <v>50</v>
      </c>
      <c r="L70" s="129"/>
      <c r="M70" s="132"/>
      <c r="N70" s="30"/>
      <c r="O70" s="31"/>
      <c r="P70" s="31"/>
      <c r="Q70" s="32"/>
      <c r="R70" s="32">
        <f t="shared" si="0"/>
        <v>0</v>
      </c>
      <c r="S70" s="135"/>
      <c r="T70" s="138"/>
    </row>
    <row r="71" spans="1:20" x14ac:dyDescent="0.25">
      <c r="A71" s="141"/>
      <c r="B71" s="168"/>
      <c r="C71" s="147"/>
      <c r="D71" s="150"/>
      <c r="E71" s="153"/>
      <c r="F71" s="156"/>
      <c r="G71" s="126"/>
      <c r="H71" s="126"/>
      <c r="I71" s="51"/>
      <c r="J71" s="53"/>
      <c r="K71" s="30" t="s">
        <v>50</v>
      </c>
      <c r="L71" s="129"/>
      <c r="M71" s="132"/>
      <c r="N71" s="30"/>
      <c r="O71" s="31"/>
      <c r="P71" s="31"/>
      <c r="Q71" s="32"/>
      <c r="R71" s="32">
        <f t="shared" si="0"/>
        <v>0</v>
      </c>
      <c r="S71" s="135"/>
      <c r="T71" s="138"/>
    </row>
    <row r="72" spans="1:20" x14ac:dyDescent="0.25">
      <c r="A72" s="141"/>
      <c r="B72" s="168"/>
      <c r="C72" s="147"/>
      <c r="D72" s="150"/>
      <c r="E72" s="153"/>
      <c r="F72" s="156"/>
      <c r="G72" s="126"/>
      <c r="H72" s="126"/>
      <c r="I72" s="51"/>
      <c r="J72" s="53"/>
      <c r="K72" s="30" t="s">
        <v>50</v>
      </c>
      <c r="L72" s="129"/>
      <c r="M72" s="132"/>
      <c r="N72" s="30"/>
      <c r="O72" s="31"/>
      <c r="P72" s="31"/>
      <c r="Q72" s="32"/>
      <c r="R72" s="32">
        <f t="shared" si="0"/>
        <v>0</v>
      </c>
      <c r="S72" s="135"/>
      <c r="T72" s="138"/>
    </row>
    <row r="73" spans="1:20" ht="15.75" thickBot="1" x14ac:dyDescent="0.3">
      <c r="A73" s="142"/>
      <c r="B73" s="170"/>
      <c r="C73" s="148"/>
      <c r="D73" s="151"/>
      <c r="E73" s="154"/>
      <c r="F73" s="157"/>
      <c r="G73" s="127"/>
      <c r="H73" s="127"/>
      <c r="I73" s="56"/>
      <c r="J73" s="25"/>
      <c r="K73" s="26" t="s">
        <v>50</v>
      </c>
      <c r="L73" s="130"/>
      <c r="M73" s="133"/>
      <c r="N73" s="26"/>
      <c r="O73" s="34"/>
      <c r="P73" s="34"/>
      <c r="Q73" s="35"/>
      <c r="R73" s="35">
        <f t="shared" si="0"/>
        <v>0</v>
      </c>
      <c r="S73" s="136"/>
      <c r="T73" s="139"/>
    </row>
    <row r="74" spans="1:20" x14ac:dyDescent="0.25">
      <c r="A74" s="140"/>
      <c r="B74" s="167"/>
      <c r="C74" s="146" t="s">
        <v>43</v>
      </c>
      <c r="D74" s="149"/>
      <c r="E74" s="152"/>
      <c r="F74" s="155"/>
      <c r="G74" s="125"/>
      <c r="H74" s="125"/>
      <c r="I74" s="54"/>
      <c r="J74" s="58"/>
      <c r="K74" s="22" t="s">
        <v>50</v>
      </c>
      <c r="L74" s="128">
        <f>SUM(J74:J78)</f>
        <v>0</v>
      </c>
      <c r="M74" s="131">
        <f t="shared" ref="M74:M129" si="12">L74*57.73</f>
        <v>0</v>
      </c>
      <c r="N74" s="22"/>
      <c r="O74" s="21"/>
      <c r="P74" s="21"/>
      <c r="Q74" s="29"/>
      <c r="R74" s="29">
        <f t="shared" ref="R74:R137" si="13">O74*Q74</f>
        <v>0</v>
      </c>
      <c r="S74" s="134">
        <f>SUM(R74:R78)</f>
        <v>0</v>
      </c>
      <c r="T74" s="137">
        <f>SUM(M74,S74)</f>
        <v>0</v>
      </c>
    </row>
    <row r="75" spans="1:20" x14ac:dyDescent="0.25">
      <c r="A75" s="141"/>
      <c r="B75" s="168"/>
      <c r="C75" s="147"/>
      <c r="D75" s="150"/>
      <c r="E75" s="153"/>
      <c r="F75" s="156"/>
      <c r="G75" s="126"/>
      <c r="H75" s="126"/>
      <c r="I75" s="51"/>
      <c r="J75" s="53"/>
      <c r="K75" s="30" t="s">
        <v>50</v>
      </c>
      <c r="L75" s="129"/>
      <c r="M75" s="132"/>
      <c r="N75" s="30"/>
      <c r="O75" s="31"/>
      <c r="P75" s="31"/>
      <c r="Q75" s="32"/>
      <c r="R75" s="32">
        <f t="shared" si="13"/>
        <v>0</v>
      </c>
      <c r="S75" s="135"/>
      <c r="T75" s="138"/>
    </row>
    <row r="76" spans="1:20" x14ac:dyDescent="0.25">
      <c r="A76" s="141"/>
      <c r="B76" s="168"/>
      <c r="C76" s="147"/>
      <c r="D76" s="150"/>
      <c r="E76" s="153"/>
      <c r="F76" s="156"/>
      <c r="G76" s="126"/>
      <c r="H76" s="126"/>
      <c r="I76" s="51"/>
      <c r="J76" s="53"/>
      <c r="K76" s="30" t="s">
        <v>50</v>
      </c>
      <c r="L76" s="129"/>
      <c r="M76" s="132"/>
      <c r="N76" s="30"/>
      <c r="O76" s="31"/>
      <c r="P76" s="31"/>
      <c r="Q76" s="32"/>
      <c r="R76" s="32">
        <f t="shared" si="13"/>
        <v>0</v>
      </c>
      <c r="S76" s="135"/>
      <c r="T76" s="138"/>
    </row>
    <row r="77" spans="1:20" x14ac:dyDescent="0.25">
      <c r="A77" s="141"/>
      <c r="B77" s="168"/>
      <c r="C77" s="147"/>
      <c r="D77" s="150"/>
      <c r="E77" s="153"/>
      <c r="F77" s="156"/>
      <c r="G77" s="126"/>
      <c r="H77" s="126"/>
      <c r="I77" s="51"/>
      <c r="J77" s="53"/>
      <c r="K77" s="30" t="s">
        <v>50</v>
      </c>
      <c r="L77" s="129"/>
      <c r="M77" s="132"/>
      <c r="N77" s="30"/>
      <c r="O77" s="31"/>
      <c r="P77" s="31"/>
      <c r="Q77" s="32"/>
      <c r="R77" s="32">
        <f t="shared" si="13"/>
        <v>0</v>
      </c>
      <c r="S77" s="135"/>
      <c r="T77" s="138"/>
    </row>
    <row r="78" spans="1:20" ht="15.75" thickBot="1" x14ac:dyDescent="0.3">
      <c r="A78" s="142"/>
      <c r="B78" s="170"/>
      <c r="C78" s="148"/>
      <c r="D78" s="151"/>
      <c r="E78" s="154"/>
      <c r="F78" s="157"/>
      <c r="G78" s="127"/>
      <c r="H78" s="127"/>
      <c r="I78" s="56"/>
      <c r="J78" s="25"/>
      <c r="K78" s="26" t="s">
        <v>50</v>
      </c>
      <c r="L78" s="130"/>
      <c r="M78" s="133"/>
      <c r="N78" s="26"/>
      <c r="O78" s="34"/>
      <c r="P78" s="34"/>
      <c r="Q78" s="35"/>
      <c r="R78" s="35">
        <f t="shared" si="13"/>
        <v>0</v>
      </c>
      <c r="S78" s="136"/>
      <c r="T78" s="139"/>
    </row>
    <row r="79" spans="1:20" x14ac:dyDescent="0.25">
      <c r="A79" s="140"/>
      <c r="B79" s="167"/>
      <c r="C79" s="146" t="s">
        <v>43</v>
      </c>
      <c r="D79" s="149"/>
      <c r="E79" s="152"/>
      <c r="F79" s="155"/>
      <c r="G79" s="125"/>
      <c r="H79" s="125"/>
      <c r="I79" s="54"/>
      <c r="J79" s="58"/>
      <c r="K79" s="22" t="s">
        <v>50</v>
      </c>
      <c r="L79" s="128">
        <f>SUM(J79:J83)</f>
        <v>0</v>
      </c>
      <c r="M79" s="131">
        <f t="shared" ref="M79:M134" si="14">L79*57.73</f>
        <v>0</v>
      </c>
      <c r="N79" s="22"/>
      <c r="O79" s="21"/>
      <c r="P79" s="21"/>
      <c r="Q79" s="29"/>
      <c r="R79" s="29">
        <f t="shared" si="13"/>
        <v>0</v>
      </c>
      <c r="S79" s="134">
        <f>SUM(R79:R83)</f>
        <v>0</v>
      </c>
      <c r="T79" s="137">
        <f>SUM(M79,S79)</f>
        <v>0</v>
      </c>
    </row>
    <row r="80" spans="1:20" x14ac:dyDescent="0.25">
      <c r="A80" s="141"/>
      <c r="B80" s="168"/>
      <c r="C80" s="147"/>
      <c r="D80" s="150"/>
      <c r="E80" s="153"/>
      <c r="F80" s="156"/>
      <c r="G80" s="126"/>
      <c r="H80" s="126"/>
      <c r="I80" s="51"/>
      <c r="J80" s="53"/>
      <c r="K80" s="30" t="s">
        <v>50</v>
      </c>
      <c r="L80" s="129"/>
      <c r="M80" s="132"/>
      <c r="N80" s="30"/>
      <c r="O80" s="31"/>
      <c r="P80" s="31"/>
      <c r="Q80" s="32"/>
      <c r="R80" s="32">
        <f t="shared" si="13"/>
        <v>0</v>
      </c>
      <c r="S80" s="135"/>
      <c r="T80" s="138"/>
    </row>
    <row r="81" spans="1:20" x14ac:dyDescent="0.25">
      <c r="A81" s="141"/>
      <c r="B81" s="168"/>
      <c r="C81" s="147"/>
      <c r="D81" s="150"/>
      <c r="E81" s="153"/>
      <c r="F81" s="156"/>
      <c r="G81" s="126"/>
      <c r="H81" s="126"/>
      <c r="I81" s="51"/>
      <c r="J81" s="53"/>
      <c r="K81" s="30" t="s">
        <v>50</v>
      </c>
      <c r="L81" s="129"/>
      <c r="M81" s="132"/>
      <c r="N81" s="30"/>
      <c r="O81" s="31"/>
      <c r="P81" s="31"/>
      <c r="Q81" s="32"/>
      <c r="R81" s="32">
        <f t="shared" si="13"/>
        <v>0</v>
      </c>
      <c r="S81" s="135"/>
      <c r="T81" s="138"/>
    </row>
    <row r="82" spans="1:20" x14ac:dyDescent="0.25">
      <c r="A82" s="141"/>
      <c r="B82" s="168"/>
      <c r="C82" s="147"/>
      <c r="D82" s="150"/>
      <c r="E82" s="153"/>
      <c r="F82" s="156"/>
      <c r="G82" s="126"/>
      <c r="H82" s="126"/>
      <c r="I82" s="51"/>
      <c r="J82" s="53"/>
      <c r="K82" s="30" t="s">
        <v>50</v>
      </c>
      <c r="L82" s="129"/>
      <c r="M82" s="132"/>
      <c r="N82" s="30"/>
      <c r="O82" s="31"/>
      <c r="P82" s="31"/>
      <c r="Q82" s="32"/>
      <c r="R82" s="32">
        <f t="shared" si="13"/>
        <v>0</v>
      </c>
      <c r="S82" s="135"/>
      <c r="T82" s="138"/>
    </row>
    <row r="83" spans="1:20" ht="15.75" thickBot="1" x14ac:dyDescent="0.3">
      <c r="A83" s="142"/>
      <c r="B83" s="170"/>
      <c r="C83" s="148"/>
      <c r="D83" s="151"/>
      <c r="E83" s="154"/>
      <c r="F83" s="157"/>
      <c r="G83" s="127"/>
      <c r="H83" s="127"/>
      <c r="I83" s="56"/>
      <c r="J83" s="25"/>
      <c r="K83" s="26" t="s">
        <v>50</v>
      </c>
      <c r="L83" s="130"/>
      <c r="M83" s="133"/>
      <c r="N83" s="26"/>
      <c r="O83" s="34"/>
      <c r="P83" s="34"/>
      <c r="Q83" s="35"/>
      <c r="R83" s="35">
        <f t="shared" si="13"/>
        <v>0</v>
      </c>
      <c r="S83" s="136"/>
      <c r="T83" s="139"/>
    </row>
    <row r="84" spans="1:20" x14ac:dyDescent="0.25">
      <c r="A84" s="140"/>
      <c r="B84" s="167"/>
      <c r="C84" s="146" t="s">
        <v>43</v>
      </c>
      <c r="D84" s="149"/>
      <c r="E84" s="152"/>
      <c r="F84" s="155"/>
      <c r="G84" s="125"/>
      <c r="H84" s="125"/>
      <c r="I84" s="54"/>
      <c r="J84" s="58"/>
      <c r="K84" s="22" t="s">
        <v>50</v>
      </c>
      <c r="L84" s="128">
        <f>SUM(J84:J88)</f>
        <v>0</v>
      </c>
      <c r="M84" s="131">
        <f t="shared" ref="M84:M139" si="15">L84*57.73</f>
        <v>0</v>
      </c>
      <c r="N84" s="22"/>
      <c r="O84" s="21"/>
      <c r="P84" s="21"/>
      <c r="Q84" s="29"/>
      <c r="R84" s="29">
        <f t="shared" si="13"/>
        <v>0</v>
      </c>
      <c r="S84" s="134">
        <f>SUM(R84:R88)</f>
        <v>0</v>
      </c>
      <c r="T84" s="137">
        <f>SUM(M84,S84)</f>
        <v>0</v>
      </c>
    </row>
    <row r="85" spans="1:20" x14ac:dyDescent="0.25">
      <c r="A85" s="141"/>
      <c r="B85" s="168"/>
      <c r="C85" s="147"/>
      <c r="D85" s="150"/>
      <c r="E85" s="153"/>
      <c r="F85" s="156"/>
      <c r="G85" s="126"/>
      <c r="H85" s="126"/>
      <c r="I85" s="51"/>
      <c r="J85" s="53"/>
      <c r="K85" s="30" t="s">
        <v>50</v>
      </c>
      <c r="L85" s="129"/>
      <c r="M85" s="132"/>
      <c r="N85" s="30"/>
      <c r="O85" s="31"/>
      <c r="P85" s="31"/>
      <c r="Q85" s="32"/>
      <c r="R85" s="32">
        <f t="shared" si="13"/>
        <v>0</v>
      </c>
      <c r="S85" s="135"/>
      <c r="T85" s="138"/>
    </row>
    <row r="86" spans="1:20" x14ac:dyDescent="0.25">
      <c r="A86" s="141"/>
      <c r="B86" s="168"/>
      <c r="C86" s="147"/>
      <c r="D86" s="150"/>
      <c r="E86" s="153"/>
      <c r="F86" s="156"/>
      <c r="G86" s="126"/>
      <c r="H86" s="126"/>
      <c r="I86" s="51"/>
      <c r="J86" s="53"/>
      <c r="K86" s="30" t="s">
        <v>50</v>
      </c>
      <c r="L86" s="129"/>
      <c r="M86" s="132"/>
      <c r="N86" s="30"/>
      <c r="O86" s="31"/>
      <c r="P86" s="31"/>
      <c r="Q86" s="32"/>
      <c r="R86" s="32">
        <f t="shared" si="13"/>
        <v>0</v>
      </c>
      <c r="S86" s="135"/>
      <c r="T86" s="138"/>
    </row>
    <row r="87" spans="1:20" x14ac:dyDescent="0.25">
      <c r="A87" s="141"/>
      <c r="B87" s="168"/>
      <c r="C87" s="147"/>
      <c r="D87" s="150"/>
      <c r="E87" s="153"/>
      <c r="F87" s="156"/>
      <c r="G87" s="126"/>
      <c r="H87" s="126"/>
      <c r="I87" s="51"/>
      <c r="J87" s="53"/>
      <c r="K87" s="30" t="s">
        <v>50</v>
      </c>
      <c r="L87" s="129"/>
      <c r="M87" s="132"/>
      <c r="N87" s="30"/>
      <c r="O87" s="31"/>
      <c r="P87" s="31"/>
      <c r="Q87" s="32"/>
      <c r="R87" s="32">
        <f t="shared" si="13"/>
        <v>0</v>
      </c>
      <c r="S87" s="135"/>
      <c r="T87" s="138"/>
    </row>
    <row r="88" spans="1:20" ht="15.75" thickBot="1" x14ac:dyDescent="0.3">
      <c r="A88" s="158"/>
      <c r="B88" s="169"/>
      <c r="C88" s="160"/>
      <c r="D88" s="161"/>
      <c r="E88" s="153"/>
      <c r="F88" s="156"/>
      <c r="G88" s="126"/>
      <c r="H88" s="126"/>
      <c r="I88" s="59"/>
      <c r="J88" s="60"/>
      <c r="K88" s="33" t="s">
        <v>50</v>
      </c>
      <c r="L88" s="129"/>
      <c r="M88" s="133"/>
      <c r="N88" s="33"/>
      <c r="O88" s="27"/>
      <c r="P88" s="27"/>
      <c r="Q88" s="28"/>
      <c r="R88" s="28">
        <f t="shared" si="13"/>
        <v>0</v>
      </c>
      <c r="S88" s="135"/>
      <c r="T88" s="138"/>
    </row>
    <row r="89" spans="1:20" x14ac:dyDescent="0.25">
      <c r="A89" s="140"/>
      <c r="B89" s="167"/>
      <c r="C89" s="146" t="s">
        <v>43</v>
      </c>
      <c r="D89" s="149"/>
      <c r="E89" s="152"/>
      <c r="F89" s="155"/>
      <c r="G89" s="125"/>
      <c r="H89" s="125"/>
      <c r="I89" s="54"/>
      <c r="J89" s="58"/>
      <c r="K89" s="22" t="s">
        <v>50</v>
      </c>
      <c r="L89" s="128">
        <f>SUM(J89:J93)</f>
        <v>0</v>
      </c>
      <c r="M89" s="131">
        <f t="shared" ref="M89" si="16">L89*57.73</f>
        <v>0</v>
      </c>
      <c r="N89" s="22"/>
      <c r="O89" s="21"/>
      <c r="P89" s="21"/>
      <c r="Q89" s="29"/>
      <c r="R89" s="29">
        <f t="shared" si="13"/>
        <v>0</v>
      </c>
      <c r="S89" s="134">
        <f>SUM(R89:R93)</f>
        <v>0</v>
      </c>
      <c r="T89" s="137">
        <f>SUM(M89,S89)</f>
        <v>0</v>
      </c>
    </row>
    <row r="90" spans="1:20" x14ac:dyDescent="0.25">
      <c r="A90" s="141"/>
      <c r="B90" s="168"/>
      <c r="C90" s="147"/>
      <c r="D90" s="150"/>
      <c r="E90" s="153"/>
      <c r="F90" s="156"/>
      <c r="G90" s="126"/>
      <c r="H90" s="126"/>
      <c r="I90" s="51"/>
      <c r="J90" s="53"/>
      <c r="K90" s="30" t="s">
        <v>50</v>
      </c>
      <c r="L90" s="129"/>
      <c r="M90" s="132"/>
      <c r="N90" s="30"/>
      <c r="O90" s="31"/>
      <c r="P90" s="31"/>
      <c r="Q90" s="32"/>
      <c r="R90" s="32">
        <f t="shared" si="13"/>
        <v>0</v>
      </c>
      <c r="S90" s="135"/>
      <c r="T90" s="138"/>
    </row>
    <row r="91" spans="1:20" x14ac:dyDescent="0.25">
      <c r="A91" s="141"/>
      <c r="B91" s="168"/>
      <c r="C91" s="147"/>
      <c r="D91" s="150"/>
      <c r="E91" s="153"/>
      <c r="F91" s="156"/>
      <c r="G91" s="126"/>
      <c r="H91" s="126"/>
      <c r="I91" s="51"/>
      <c r="J91" s="53"/>
      <c r="K91" s="30" t="s">
        <v>50</v>
      </c>
      <c r="L91" s="129"/>
      <c r="M91" s="132"/>
      <c r="N91" s="30"/>
      <c r="O91" s="31"/>
      <c r="P91" s="31"/>
      <c r="Q91" s="32"/>
      <c r="R91" s="32">
        <f t="shared" si="13"/>
        <v>0</v>
      </c>
      <c r="S91" s="135"/>
      <c r="T91" s="138"/>
    </row>
    <row r="92" spans="1:20" x14ac:dyDescent="0.25">
      <c r="A92" s="141"/>
      <c r="B92" s="168"/>
      <c r="C92" s="147"/>
      <c r="D92" s="150"/>
      <c r="E92" s="153"/>
      <c r="F92" s="156"/>
      <c r="G92" s="126"/>
      <c r="H92" s="126"/>
      <c r="I92" s="51"/>
      <c r="J92" s="53"/>
      <c r="K92" s="30" t="s">
        <v>50</v>
      </c>
      <c r="L92" s="129"/>
      <c r="M92" s="132"/>
      <c r="N92" s="30"/>
      <c r="O92" s="31"/>
      <c r="P92" s="31"/>
      <c r="Q92" s="32"/>
      <c r="R92" s="32">
        <f t="shared" si="13"/>
        <v>0</v>
      </c>
      <c r="S92" s="135"/>
      <c r="T92" s="138"/>
    </row>
    <row r="93" spans="1:20" ht="15.75" thickBot="1" x14ac:dyDescent="0.3">
      <c r="A93" s="142"/>
      <c r="B93" s="170"/>
      <c r="C93" s="148"/>
      <c r="D93" s="151"/>
      <c r="E93" s="154"/>
      <c r="F93" s="157"/>
      <c r="G93" s="127"/>
      <c r="H93" s="127"/>
      <c r="I93" s="56"/>
      <c r="J93" s="25"/>
      <c r="K93" s="26" t="s">
        <v>50</v>
      </c>
      <c r="L93" s="130"/>
      <c r="M93" s="133"/>
      <c r="N93" s="26"/>
      <c r="O93" s="34"/>
      <c r="P93" s="34"/>
      <c r="Q93" s="35"/>
      <c r="R93" s="35">
        <f t="shared" si="13"/>
        <v>0</v>
      </c>
      <c r="S93" s="136"/>
      <c r="T93" s="139"/>
    </row>
    <row r="94" spans="1:20" x14ac:dyDescent="0.25">
      <c r="A94" s="140"/>
      <c r="B94" s="167"/>
      <c r="C94" s="146" t="s">
        <v>43</v>
      </c>
      <c r="D94" s="149"/>
      <c r="E94" s="152"/>
      <c r="F94" s="155"/>
      <c r="G94" s="125"/>
      <c r="H94" s="125"/>
      <c r="I94" s="54"/>
      <c r="J94" s="58"/>
      <c r="K94" s="22" t="s">
        <v>50</v>
      </c>
      <c r="L94" s="128">
        <f>SUM(J94:J98)</f>
        <v>0</v>
      </c>
      <c r="M94" s="131">
        <f t="shared" ref="M94" si="17">L94*57.73</f>
        <v>0</v>
      </c>
      <c r="N94" s="22"/>
      <c r="O94" s="21"/>
      <c r="P94" s="21"/>
      <c r="Q94" s="29"/>
      <c r="R94" s="29">
        <f t="shared" si="13"/>
        <v>0</v>
      </c>
      <c r="S94" s="134">
        <f>SUM(R94:R98)</f>
        <v>0</v>
      </c>
      <c r="T94" s="137">
        <f>SUM(M94,S94)</f>
        <v>0</v>
      </c>
    </row>
    <row r="95" spans="1:20" x14ac:dyDescent="0.25">
      <c r="A95" s="141"/>
      <c r="B95" s="168"/>
      <c r="C95" s="147"/>
      <c r="D95" s="150"/>
      <c r="E95" s="153"/>
      <c r="F95" s="156"/>
      <c r="G95" s="126"/>
      <c r="H95" s="126"/>
      <c r="I95" s="51"/>
      <c r="J95" s="53"/>
      <c r="K95" s="30" t="s">
        <v>50</v>
      </c>
      <c r="L95" s="129"/>
      <c r="M95" s="132"/>
      <c r="N95" s="30"/>
      <c r="O95" s="31"/>
      <c r="P95" s="31"/>
      <c r="Q95" s="32"/>
      <c r="R95" s="32">
        <f t="shared" si="13"/>
        <v>0</v>
      </c>
      <c r="S95" s="135"/>
      <c r="T95" s="138"/>
    </row>
    <row r="96" spans="1:20" x14ac:dyDescent="0.25">
      <c r="A96" s="141"/>
      <c r="B96" s="168"/>
      <c r="C96" s="147"/>
      <c r="D96" s="150"/>
      <c r="E96" s="153"/>
      <c r="F96" s="156"/>
      <c r="G96" s="126"/>
      <c r="H96" s="126"/>
      <c r="I96" s="51"/>
      <c r="J96" s="53"/>
      <c r="K96" s="30" t="s">
        <v>50</v>
      </c>
      <c r="L96" s="129"/>
      <c r="M96" s="132"/>
      <c r="N96" s="30"/>
      <c r="O96" s="31"/>
      <c r="P96" s="31"/>
      <c r="Q96" s="32"/>
      <c r="R96" s="32">
        <f t="shared" si="13"/>
        <v>0</v>
      </c>
      <c r="S96" s="135"/>
      <c r="T96" s="138"/>
    </row>
    <row r="97" spans="1:20" x14ac:dyDescent="0.25">
      <c r="A97" s="141"/>
      <c r="B97" s="168"/>
      <c r="C97" s="147"/>
      <c r="D97" s="150"/>
      <c r="E97" s="153"/>
      <c r="F97" s="156"/>
      <c r="G97" s="126"/>
      <c r="H97" s="126"/>
      <c r="I97" s="51"/>
      <c r="J97" s="53"/>
      <c r="K97" s="30" t="s">
        <v>50</v>
      </c>
      <c r="L97" s="129"/>
      <c r="M97" s="132"/>
      <c r="N97" s="30"/>
      <c r="O97" s="31"/>
      <c r="P97" s="31"/>
      <c r="Q97" s="32"/>
      <c r="R97" s="32">
        <f t="shared" si="13"/>
        <v>0</v>
      </c>
      <c r="S97" s="135"/>
      <c r="T97" s="138"/>
    </row>
    <row r="98" spans="1:20" ht="15.75" thickBot="1" x14ac:dyDescent="0.3">
      <c r="A98" s="142"/>
      <c r="B98" s="170"/>
      <c r="C98" s="148"/>
      <c r="D98" s="151"/>
      <c r="E98" s="154"/>
      <c r="F98" s="157"/>
      <c r="G98" s="127"/>
      <c r="H98" s="127"/>
      <c r="I98" s="56"/>
      <c r="J98" s="25"/>
      <c r="K98" s="26" t="s">
        <v>50</v>
      </c>
      <c r="L98" s="130"/>
      <c r="M98" s="133"/>
      <c r="N98" s="26"/>
      <c r="O98" s="34"/>
      <c r="P98" s="34"/>
      <c r="Q98" s="35"/>
      <c r="R98" s="35">
        <f t="shared" si="13"/>
        <v>0</v>
      </c>
      <c r="S98" s="136"/>
      <c r="T98" s="139"/>
    </row>
    <row r="99" spans="1:20" x14ac:dyDescent="0.25">
      <c r="A99" s="140"/>
      <c r="B99" s="167"/>
      <c r="C99" s="146" t="s">
        <v>43</v>
      </c>
      <c r="D99" s="149"/>
      <c r="E99" s="152"/>
      <c r="F99" s="155"/>
      <c r="G99" s="125"/>
      <c r="H99" s="125"/>
      <c r="I99" s="54"/>
      <c r="J99" s="58"/>
      <c r="K99" s="22" t="s">
        <v>50</v>
      </c>
      <c r="L99" s="128">
        <f>SUM(J99:J103)</f>
        <v>0</v>
      </c>
      <c r="M99" s="131">
        <f t="shared" ref="M99" si="18">L99*57.73</f>
        <v>0</v>
      </c>
      <c r="N99" s="22"/>
      <c r="O99" s="21"/>
      <c r="P99" s="21"/>
      <c r="Q99" s="29"/>
      <c r="R99" s="29">
        <f t="shared" si="13"/>
        <v>0</v>
      </c>
      <c r="S99" s="134">
        <f>SUM(R99:R103)</f>
        <v>0</v>
      </c>
      <c r="T99" s="137">
        <f>SUM(M99,S99)</f>
        <v>0</v>
      </c>
    </row>
    <row r="100" spans="1:20" x14ac:dyDescent="0.25">
      <c r="A100" s="141"/>
      <c r="B100" s="168"/>
      <c r="C100" s="147"/>
      <c r="D100" s="150"/>
      <c r="E100" s="153"/>
      <c r="F100" s="156"/>
      <c r="G100" s="126"/>
      <c r="H100" s="126"/>
      <c r="I100" s="51"/>
      <c r="J100" s="53"/>
      <c r="K100" s="30" t="s">
        <v>50</v>
      </c>
      <c r="L100" s="129"/>
      <c r="M100" s="132"/>
      <c r="N100" s="30"/>
      <c r="O100" s="31"/>
      <c r="P100" s="31"/>
      <c r="Q100" s="32"/>
      <c r="R100" s="32">
        <f t="shared" si="13"/>
        <v>0</v>
      </c>
      <c r="S100" s="135"/>
      <c r="T100" s="138"/>
    </row>
    <row r="101" spans="1:20" x14ac:dyDescent="0.25">
      <c r="A101" s="141"/>
      <c r="B101" s="168"/>
      <c r="C101" s="147"/>
      <c r="D101" s="150"/>
      <c r="E101" s="153"/>
      <c r="F101" s="156"/>
      <c r="G101" s="126"/>
      <c r="H101" s="126"/>
      <c r="I101" s="51"/>
      <c r="J101" s="53"/>
      <c r="K101" s="30" t="s">
        <v>50</v>
      </c>
      <c r="L101" s="129"/>
      <c r="M101" s="132"/>
      <c r="N101" s="30"/>
      <c r="O101" s="31"/>
      <c r="P101" s="31"/>
      <c r="Q101" s="32"/>
      <c r="R101" s="32">
        <f t="shared" si="13"/>
        <v>0</v>
      </c>
      <c r="S101" s="135"/>
      <c r="T101" s="138"/>
    </row>
    <row r="102" spans="1:20" x14ac:dyDescent="0.25">
      <c r="A102" s="141"/>
      <c r="B102" s="168"/>
      <c r="C102" s="147"/>
      <c r="D102" s="150"/>
      <c r="E102" s="153"/>
      <c r="F102" s="156"/>
      <c r="G102" s="126"/>
      <c r="H102" s="126"/>
      <c r="I102" s="51"/>
      <c r="J102" s="53"/>
      <c r="K102" s="30" t="s">
        <v>50</v>
      </c>
      <c r="L102" s="129"/>
      <c r="M102" s="132"/>
      <c r="N102" s="30"/>
      <c r="O102" s="31"/>
      <c r="P102" s="31"/>
      <c r="Q102" s="32"/>
      <c r="R102" s="32">
        <f t="shared" si="13"/>
        <v>0</v>
      </c>
      <c r="S102" s="135"/>
      <c r="T102" s="138"/>
    </row>
    <row r="103" spans="1:20" ht="15.75" thickBot="1" x14ac:dyDescent="0.3">
      <c r="A103" s="142"/>
      <c r="B103" s="170"/>
      <c r="C103" s="148"/>
      <c r="D103" s="151"/>
      <c r="E103" s="154"/>
      <c r="F103" s="157"/>
      <c r="G103" s="127"/>
      <c r="H103" s="127"/>
      <c r="I103" s="56"/>
      <c r="J103" s="25"/>
      <c r="K103" s="26" t="s">
        <v>50</v>
      </c>
      <c r="L103" s="130"/>
      <c r="M103" s="133"/>
      <c r="N103" s="26"/>
      <c r="O103" s="34"/>
      <c r="P103" s="34"/>
      <c r="Q103" s="35"/>
      <c r="R103" s="35">
        <f t="shared" si="13"/>
        <v>0</v>
      </c>
      <c r="S103" s="136"/>
      <c r="T103" s="139"/>
    </row>
    <row r="104" spans="1:20" x14ac:dyDescent="0.25">
      <c r="A104" s="140"/>
      <c r="B104" s="167"/>
      <c r="C104" s="146" t="s">
        <v>43</v>
      </c>
      <c r="D104" s="149"/>
      <c r="E104" s="152"/>
      <c r="F104" s="155"/>
      <c r="G104" s="125"/>
      <c r="H104" s="125"/>
      <c r="I104" s="54"/>
      <c r="J104" s="58"/>
      <c r="K104" s="22" t="s">
        <v>50</v>
      </c>
      <c r="L104" s="128">
        <f>SUM(J104:J108)</f>
        <v>0</v>
      </c>
      <c r="M104" s="131">
        <f t="shared" ref="M104" si="19">L104*57.73</f>
        <v>0</v>
      </c>
      <c r="N104" s="22"/>
      <c r="O104" s="21"/>
      <c r="P104" s="21"/>
      <c r="Q104" s="29"/>
      <c r="R104" s="29">
        <f t="shared" si="13"/>
        <v>0</v>
      </c>
      <c r="S104" s="134">
        <f>SUM(R104:R108)</f>
        <v>0</v>
      </c>
      <c r="T104" s="137">
        <f>SUM(M104,S104)</f>
        <v>0</v>
      </c>
    </row>
    <row r="105" spans="1:20" x14ac:dyDescent="0.25">
      <c r="A105" s="141"/>
      <c r="B105" s="168"/>
      <c r="C105" s="147"/>
      <c r="D105" s="150"/>
      <c r="E105" s="153"/>
      <c r="F105" s="156"/>
      <c r="G105" s="126"/>
      <c r="H105" s="126"/>
      <c r="I105" s="51"/>
      <c r="J105" s="53"/>
      <c r="K105" s="30" t="s">
        <v>50</v>
      </c>
      <c r="L105" s="129"/>
      <c r="M105" s="132"/>
      <c r="N105" s="30"/>
      <c r="O105" s="31"/>
      <c r="P105" s="31"/>
      <c r="Q105" s="32"/>
      <c r="R105" s="32">
        <f t="shared" si="13"/>
        <v>0</v>
      </c>
      <c r="S105" s="135"/>
      <c r="T105" s="138"/>
    </row>
    <row r="106" spans="1:20" x14ac:dyDescent="0.25">
      <c r="A106" s="141"/>
      <c r="B106" s="168"/>
      <c r="C106" s="147"/>
      <c r="D106" s="150"/>
      <c r="E106" s="153"/>
      <c r="F106" s="156"/>
      <c r="G106" s="126"/>
      <c r="H106" s="126"/>
      <c r="I106" s="51"/>
      <c r="J106" s="53"/>
      <c r="K106" s="30" t="s">
        <v>50</v>
      </c>
      <c r="L106" s="129"/>
      <c r="M106" s="132"/>
      <c r="N106" s="30"/>
      <c r="O106" s="31"/>
      <c r="P106" s="31"/>
      <c r="Q106" s="32"/>
      <c r="R106" s="32">
        <f t="shared" si="13"/>
        <v>0</v>
      </c>
      <c r="S106" s="135"/>
      <c r="T106" s="138"/>
    </row>
    <row r="107" spans="1:20" x14ac:dyDescent="0.25">
      <c r="A107" s="141"/>
      <c r="B107" s="168"/>
      <c r="C107" s="147"/>
      <c r="D107" s="150"/>
      <c r="E107" s="153"/>
      <c r="F107" s="156"/>
      <c r="G107" s="126"/>
      <c r="H107" s="126"/>
      <c r="I107" s="51"/>
      <c r="J107" s="53"/>
      <c r="K107" s="30" t="s">
        <v>50</v>
      </c>
      <c r="L107" s="129"/>
      <c r="M107" s="132"/>
      <c r="N107" s="30"/>
      <c r="O107" s="31"/>
      <c r="P107" s="31"/>
      <c r="Q107" s="32"/>
      <c r="R107" s="32">
        <f t="shared" si="13"/>
        <v>0</v>
      </c>
      <c r="S107" s="135"/>
      <c r="T107" s="138"/>
    </row>
    <row r="108" spans="1:20" ht="15.75" thickBot="1" x14ac:dyDescent="0.3">
      <c r="A108" s="158"/>
      <c r="B108" s="169"/>
      <c r="C108" s="160"/>
      <c r="D108" s="161"/>
      <c r="E108" s="153"/>
      <c r="F108" s="156"/>
      <c r="G108" s="126"/>
      <c r="H108" s="126"/>
      <c r="I108" s="59"/>
      <c r="J108" s="60"/>
      <c r="K108" s="33" t="s">
        <v>50</v>
      </c>
      <c r="L108" s="129"/>
      <c r="M108" s="133"/>
      <c r="N108" s="33"/>
      <c r="O108" s="27"/>
      <c r="P108" s="27"/>
      <c r="Q108" s="28"/>
      <c r="R108" s="28">
        <f t="shared" si="13"/>
        <v>0</v>
      </c>
      <c r="S108" s="135"/>
      <c r="T108" s="138"/>
    </row>
    <row r="109" spans="1:20" x14ac:dyDescent="0.25">
      <c r="A109" s="140"/>
      <c r="B109" s="167"/>
      <c r="C109" s="146" t="s">
        <v>43</v>
      </c>
      <c r="D109" s="149"/>
      <c r="E109" s="152"/>
      <c r="F109" s="155"/>
      <c r="G109" s="125"/>
      <c r="H109" s="125"/>
      <c r="I109" s="54"/>
      <c r="J109" s="58"/>
      <c r="K109" s="22" t="s">
        <v>50</v>
      </c>
      <c r="L109" s="128">
        <f>SUM(J109:J113)</f>
        <v>0</v>
      </c>
      <c r="M109" s="131">
        <f t="shared" ref="M109" si="20">L109*57.73</f>
        <v>0</v>
      </c>
      <c r="N109" s="22"/>
      <c r="O109" s="21"/>
      <c r="P109" s="21"/>
      <c r="Q109" s="29"/>
      <c r="R109" s="29">
        <f t="shared" si="13"/>
        <v>0</v>
      </c>
      <c r="S109" s="134">
        <f>SUM(R109:R113)</f>
        <v>0</v>
      </c>
      <c r="T109" s="137">
        <f>SUM(M109,S109)</f>
        <v>0</v>
      </c>
    </row>
    <row r="110" spans="1:20" x14ac:dyDescent="0.25">
      <c r="A110" s="141"/>
      <c r="B110" s="168"/>
      <c r="C110" s="147"/>
      <c r="D110" s="150"/>
      <c r="E110" s="153"/>
      <c r="F110" s="156"/>
      <c r="G110" s="126"/>
      <c r="H110" s="126"/>
      <c r="I110" s="51"/>
      <c r="J110" s="53"/>
      <c r="K110" s="30" t="s">
        <v>50</v>
      </c>
      <c r="L110" s="129"/>
      <c r="M110" s="132"/>
      <c r="N110" s="30"/>
      <c r="O110" s="31"/>
      <c r="P110" s="31"/>
      <c r="Q110" s="32"/>
      <c r="R110" s="32">
        <f t="shared" si="13"/>
        <v>0</v>
      </c>
      <c r="S110" s="135"/>
      <c r="T110" s="138"/>
    </row>
    <row r="111" spans="1:20" x14ac:dyDescent="0.25">
      <c r="A111" s="141"/>
      <c r="B111" s="168"/>
      <c r="C111" s="147"/>
      <c r="D111" s="150"/>
      <c r="E111" s="153"/>
      <c r="F111" s="156"/>
      <c r="G111" s="126"/>
      <c r="H111" s="126"/>
      <c r="I111" s="51"/>
      <c r="J111" s="53"/>
      <c r="K111" s="30" t="s">
        <v>50</v>
      </c>
      <c r="L111" s="129"/>
      <c r="M111" s="132"/>
      <c r="N111" s="30"/>
      <c r="O111" s="31"/>
      <c r="P111" s="31"/>
      <c r="Q111" s="32"/>
      <c r="R111" s="32">
        <f t="shared" si="13"/>
        <v>0</v>
      </c>
      <c r="S111" s="135"/>
      <c r="T111" s="138"/>
    </row>
    <row r="112" spans="1:20" x14ac:dyDescent="0.25">
      <c r="A112" s="141"/>
      <c r="B112" s="168"/>
      <c r="C112" s="147"/>
      <c r="D112" s="150"/>
      <c r="E112" s="153"/>
      <c r="F112" s="156"/>
      <c r="G112" s="126"/>
      <c r="H112" s="126"/>
      <c r="I112" s="51"/>
      <c r="J112" s="53"/>
      <c r="K112" s="30" t="s">
        <v>50</v>
      </c>
      <c r="L112" s="129"/>
      <c r="M112" s="132"/>
      <c r="N112" s="30"/>
      <c r="O112" s="31"/>
      <c r="P112" s="31"/>
      <c r="Q112" s="32"/>
      <c r="R112" s="32">
        <f t="shared" si="13"/>
        <v>0</v>
      </c>
      <c r="S112" s="135"/>
      <c r="T112" s="138"/>
    </row>
    <row r="113" spans="1:20" ht="15.75" thickBot="1" x14ac:dyDescent="0.3">
      <c r="A113" s="142"/>
      <c r="B113" s="170"/>
      <c r="C113" s="148"/>
      <c r="D113" s="151"/>
      <c r="E113" s="154"/>
      <c r="F113" s="157"/>
      <c r="G113" s="127"/>
      <c r="H113" s="127"/>
      <c r="I113" s="56"/>
      <c r="J113" s="25"/>
      <c r="K113" s="26" t="s">
        <v>50</v>
      </c>
      <c r="L113" s="130"/>
      <c r="M113" s="133"/>
      <c r="N113" s="26"/>
      <c r="O113" s="34"/>
      <c r="P113" s="34"/>
      <c r="Q113" s="35"/>
      <c r="R113" s="35">
        <f t="shared" si="13"/>
        <v>0</v>
      </c>
      <c r="S113" s="136"/>
      <c r="T113" s="139"/>
    </row>
    <row r="114" spans="1:20" x14ac:dyDescent="0.25">
      <c r="A114" s="140"/>
      <c r="B114" s="167"/>
      <c r="C114" s="146" t="s">
        <v>43</v>
      </c>
      <c r="D114" s="149"/>
      <c r="E114" s="152"/>
      <c r="F114" s="155"/>
      <c r="G114" s="125"/>
      <c r="H114" s="125"/>
      <c r="I114" s="54"/>
      <c r="J114" s="58"/>
      <c r="K114" s="22" t="s">
        <v>50</v>
      </c>
      <c r="L114" s="128">
        <f>SUM(J114:J118)</f>
        <v>0</v>
      </c>
      <c r="M114" s="131">
        <f t="shared" ref="M114" si="21">L114*57.73</f>
        <v>0</v>
      </c>
      <c r="N114" s="22"/>
      <c r="O114" s="21"/>
      <c r="P114" s="21"/>
      <c r="Q114" s="29"/>
      <c r="R114" s="29">
        <f t="shared" si="13"/>
        <v>0</v>
      </c>
      <c r="S114" s="134">
        <f>SUM(R114:R118)</f>
        <v>0</v>
      </c>
      <c r="T114" s="137">
        <f>SUM(M114,S114)</f>
        <v>0</v>
      </c>
    </row>
    <row r="115" spans="1:20" x14ac:dyDescent="0.25">
      <c r="A115" s="141"/>
      <c r="B115" s="168"/>
      <c r="C115" s="147"/>
      <c r="D115" s="150"/>
      <c r="E115" s="153"/>
      <c r="F115" s="156"/>
      <c r="G115" s="126"/>
      <c r="H115" s="126"/>
      <c r="I115" s="51"/>
      <c r="J115" s="53"/>
      <c r="K115" s="30" t="s">
        <v>50</v>
      </c>
      <c r="L115" s="129"/>
      <c r="M115" s="132"/>
      <c r="N115" s="30"/>
      <c r="O115" s="31"/>
      <c r="P115" s="31"/>
      <c r="Q115" s="32"/>
      <c r="R115" s="32">
        <f t="shared" si="13"/>
        <v>0</v>
      </c>
      <c r="S115" s="135"/>
      <c r="T115" s="138"/>
    </row>
    <row r="116" spans="1:20" x14ac:dyDescent="0.25">
      <c r="A116" s="141"/>
      <c r="B116" s="168"/>
      <c r="C116" s="147"/>
      <c r="D116" s="150"/>
      <c r="E116" s="153"/>
      <c r="F116" s="156"/>
      <c r="G116" s="126"/>
      <c r="H116" s="126"/>
      <c r="I116" s="51"/>
      <c r="J116" s="53"/>
      <c r="K116" s="30" t="s">
        <v>50</v>
      </c>
      <c r="L116" s="129"/>
      <c r="M116" s="132"/>
      <c r="N116" s="30"/>
      <c r="O116" s="31"/>
      <c r="P116" s="31"/>
      <c r="Q116" s="32"/>
      <c r="R116" s="32">
        <f t="shared" si="13"/>
        <v>0</v>
      </c>
      <c r="S116" s="135"/>
      <c r="T116" s="138"/>
    </row>
    <row r="117" spans="1:20" x14ac:dyDescent="0.25">
      <c r="A117" s="141"/>
      <c r="B117" s="168"/>
      <c r="C117" s="147"/>
      <c r="D117" s="150"/>
      <c r="E117" s="153"/>
      <c r="F117" s="156"/>
      <c r="G117" s="126"/>
      <c r="H117" s="126"/>
      <c r="I117" s="51"/>
      <c r="J117" s="53"/>
      <c r="K117" s="30" t="s">
        <v>50</v>
      </c>
      <c r="L117" s="129"/>
      <c r="M117" s="132"/>
      <c r="N117" s="30"/>
      <c r="O117" s="31"/>
      <c r="P117" s="31"/>
      <c r="Q117" s="32"/>
      <c r="R117" s="32">
        <f t="shared" si="13"/>
        <v>0</v>
      </c>
      <c r="S117" s="135"/>
      <c r="T117" s="138"/>
    </row>
    <row r="118" spans="1:20" ht="15.75" thickBot="1" x14ac:dyDescent="0.3">
      <c r="A118" s="142"/>
      <c r="B118" s="170"/>
      <c r="C118" s="148"/>
      <c r="D118" s="151"/>
      <c r="E118" s="154"/>
      <c r="F118" s="157"/>
      <c r="G118" s="127"/>
      <c r="H118" s="127"/>
      <c r="I118" s="56"/>
      <c r="J118" s="25"/>
      <c r="K118" s="26" t="s">
        <v>50</v>
      </c>
      <c r="L118" s="130"/>
      <c r="M118" s="133"/>
      <c r="N118" s="26"/>
      <c r="O118" s="34"/>
      <c r="P118" s="34"/>
      <c r="Q118" s="35"/>
      <c r="R118" s="35">
        <f t="shared" si="13"/>
        <v>0</v>
      </c>
      <c r="S118" s="136"/>
      <c r="T118" s="139"/>
    </row>
    <row r="119" spans="1:20" x14ac:dyDescent="0.25">
      <c r="A119" s="140"/>
      <c r="B119" s="167"/>
      <c r="C119" s="146" t="s">
        <v>43</v>
      </c>
      <c r="D119" s="149"/>
      <c r="E119" s="152"/>
      <c r="F119" s="171"/>
      <c r="G119" s="125"/>
      <c r="H119" s="125"/>
      <c r="I119" s="54"/>
      <c r="J119" s="58"/>
      <c r="K119" s="22" t="s">
        <v>50</v>
      </c>
      <c r="L119" s="128">
        <f>SUM(J119:J123)</f>
        <v>0</v>
      </c>
      <c r="M119" s="131">
        <f t="shared" ref="M119" si="22">L119*57.73</f>
        <v>0</v>
      </c>
      <c r="N119" s="22"/>
      <c r="O119" s="21"/>
      <c r="P119" s="21"/>
      <c r="Q119" s="29"/>
      <c r="R119" s="29">
        <f t="shared" si="13"/>
        <v>0</v>
      </c>
      <c r="S119" s="134">
        <f>SUM(R119:R123)</f>
        <v>0</v>
      </c>
      <c r="T119" s="137">
        <f>SUM(M119,S119)</f>
        <v>0</v>
      </c>
    </row>
    <row r="120" spans="1:20" x14ac:dyDescent="0.25">
      <c r="A120" s="141"/>
      <c r="B120" s="168"/>
      <c r="C120" s="147"/>
      <c r="D120" s="150"/>
      <c r="E120" s="153"/>
      <c r="F120" s="172"/>
      <c r="G120" s="126"/>
      <c r="H120" s="126"/>
      <c r="I120" s="51"/>
      <c r="J120" s="53"/>
      <c r="K120" s="30" t="s">
        <v>50</v>
      </c>
      <c r="L120" s="129"/>
      <c r="M120" s="132"/>
      <c r="N120" s="30"/>
      <c r="O120" s="31"/>
      <c r="P120" s="31"/>
      <c r="Q120" s="32"/>
      <c r="R120" s="32">
        <f t="shared" si="13"/>
        <v>0</v>
      </c>
      <c r="S120" s="135"/>
      <c r="T120" s="138"/>
    </row>
    <row r="121" spans="1:20" x14ac:dyDescent="0.25">
      <c r="A121" s="141"/>
      <c r="B121" s="168"/>
      <c r="C121" s="147"/>
      <c r="D121" s="150"/>
      <c r="E121" s="153"/>
      <c r="F121" s="172"/>
      <c r="G121" s="126"/>
      <c r="H121" s="126"/>
      <c r="I121" s="51"/>
      <c r="J121" s="53"/>
      <c r="K121" s="30" t="s">
        <v>50</v>
      </c>
      <c r="L121" s="129"/>
      <c r="M121" s="132"/>
      <c r="N121" s="30"/>
      <c r="O121" s="31"/>
      <c r="P121" s="31"/>
      <c r="Q121" s="32"/>
      <c r="R121" s="32">
        <f t="shared" si="13"/>
        <v>0</v>
      </c>
      <c r="S121" s="135"/>
      <c r="T121" s="138"/>
    </row>
    <row r="122" spans="1:20" x14ac:dyDescent="0.25">
      <c r="A122" s="141"/>
      <c r="B122" s="168"/>
      <c r="C122" s="147"/>
      <c r="D122" s="150"/>
      <c r="E122" s="153"/>
      <c r="F122" s="172"/>
      <c r="G122" s="126"/>
      <c r="H122" s="126"/>
      <c r="I122" s="51"/>
      <c r="J122" s="53"/>
      <c r="K122" s="30" t="s">
        <v>50</v>
      </c>
      <c r="L122" s="129"/>
      <c r="M122" s="132"/>
      <c r="N122" s="30"/>
      <c r="O122" s="31"/>
      <c r="P122" s="31"/>
      <c r="Q122" s="32"/>
      <c r="R122" s="32">
        <f t="shared" si="13"/>
        <v>0</v>
      </c>
      <c r="S122" s="135"/>
      <c r="T122" s="138"/>
    </row>
    <row r="123" spans="1:20" ht="15.75" thickBot="1" x14ac:dyDescent="0.3">
      <c r="A123" s="142"/>
      <c r="B123" s="170"/>
      <c r="C123" s="148"/>
      <c r="D123" s="151"/>
      <c r="E123" s="154"/>
      <c r="F123" s="173"/>
      <c r="G123" s="127"/>
      <c r="H123" s="127"/>
      <c r="I123" s="56"/>
      <c r="J123" s="25"/>
      <c r="K123" s="26" t="s">
        <v>50</v>
      </c>
      <c r="L123" s="130"/>
      <c r="M123" s="133"/>
      <c r="N123" s="26"/>
      <c r="O123" s="34"/>
      <c r="P123" s="34"/>
      <c r="Q123" s="35"/>
      <c r="R123" s="35">
        <f t="shared" si="13"/>
        <v>0</v>
      </c>
      <c r="S123" s="136"/>
      <c r="T123" s="139"/>
    </row>
    <row r="124" spans="1:20" x14ac:dyDescent="0.25">
      <c r="A124" s="140"/>
      <c r="B124" s="167"/>
      <c r="C124" s="146" t="s">
        <v>43</v>
      </c>
      <c r="D124" s="149"/>
      <c r="E124" s="152"/>
      <c r="F124" s="155"/>
      <c r="G124" s="125"/>
      <c r="H124" s="125"/>
      <c r="I124" s="54"/>
      <c r="J124" s="58"/>
      <c r="K124" s="22" t="s">
        <v>50</v>
      </c>
      <c r="L124" s="128">
        <f>SUM(J124:J128)</f>
        <v>0</v>
      </c>
      <c r="M124" s="131">
        <f t="shared" ref="M124" si="23">L124*57.73</f>
        <v>0</v>
      </c>
      <c r="N124" s="22"/>
      <c r="O124" s="21"/>
      <c r="P124" s="21"/>
      <c r="Q124" s="29"/>
      <c r="R124" s="29">
        <f t="shared" si="13"/>
        <v>0</v>
      </c>
      <c r="S124" s="134">
        <f>SUM(R124:R128)</f>
        <v>0</v>
      </c>
      <c r="T124" s="137">
        <f>SUM(M124,S124)</f>
        <v>0</v>
      </c>
    </row>
    <row r="125" spans="1:20" x14ac:dyDescent="0.25">
      <c r="A125" s="141"/>
      <c r="B125" s="168"/>
      <c r="C125" s="147"/>
      <c r="D125" s="150"/>
      <c r="E125" s="153"/>
      <c r="F125" s="156"/>
      <c r="G125" s="126"/>
      <c r="H125" s="126"/>
      <c r="I125" s="51"/>
      <c r="J125" s="53"/>
      <c r="K125" s="30" t="s">
        <v>50</v>
      </c>
      <c r="L125" s="129"/>
      <c r="M125" s="132"/>
      <c r="N125" s="30"/>
      <c r="O125" s="31"/>
      <c r="P125" s="31"/>
      <c r="Q125" s="32"/>
      <c r="R125" s="32">
        <f t="shared" si="13"/>
        <v>0</v>
      </c>
      <c r="S125" s="135"/>
      <c r="T125" s="138"/>
    </row>
    <row r="126" spans="1:20" x14ac:dyDescent="0.25">
      <c r="A126" s="141"/>
      <c r="B126" s="168"/>
      <c r="C126" s="147"/>
      <c r="D126" s="150"/>
      <c r="E126" s="153"/>
      <c r="F126" s="156"/>
      <c r="G126" s="126"/>
      <c r="H126" s="126"/>
      <c r="I126" s="51"/>
      <c r="J126" s="53"/>
      <c r="K126" s="30" t="s">
        <v>50</v>
      </c>
      <c r="L126" s="129"/>
      <c r="M126" s="132"/>
      <c r="N126" s="30"/>
      <c r="O126" s="31"/>
      <c r="P126" s="31"/>
      <c r="Q126" s="32"/>
      <c r="R126" s="32">
        <f t="shared" si="13"/>
        <v>0</v>
      </c>
      <c r="S126" s="135"/>
      <c r="T126" s="138"/>
    </row>
    <row r="127" spans="1:20" x14ac:dyDescent="0.25">
      <c r="A127" s="141"/>
      <c r="B127" s="168"/>
      <c r="C127" s="147"/>
      <c r="D127" s="150"/>
      <c r="E127" s="153"/>
      <c r="F127" s="156"/>
      <c r="G127" s="126"/>
      <c r="H127" s="126"/>
      <c r="I127" s="51"/>
      <c r="J127" s="53"/>
      <c r="K127" s="30" t="s">
        <v>50</v>
      </c>
      <c r="L127" s="129"/>
      <c r="M127" s="132"/>
      <c r="N127" s="30"/>
      <c r="O127" s="31"/>
      <c r="P127" s="31"/>
      <c r="Q127" s="32"/>
      <c r="R127" s="32">
        <f t="shared" si="13"/>
        <v>0</v>
      </c>
      <c r="S127" s="135"/>
      <c r="T127" s="138"/>
    </row>
    <row r="128" spans="1:20" ht="15.75" thickBot="1" x14ac:dyDescent="0.3">
      <c r="A128" s="142"/>
      <c r="B128" s="170"/>
      <c r="C128" s="148"/>
      <c r="D128" s="151"/>
      <c r="E128" s="154"/>
      <c r="F128" s="157"/>
      <c r="G128" s="127"/>
      <c r="H128" s="127"/>
      <c r="I128" s="56"/>
      <c r="J128" s="25"/>
      <c r="K128" s="26" t="s">
        <v>50</v>
      </c>
      <c r="L128" s="130"/>
      <c r="M128" s="133"/>
      <c r="N128" s="26"/>
      <c r="O128" s="34"/>
      <c r="P128" s="34"/>
      <c r="Q128" s="35"/>
      <c r="R128" s="35">
        <f t="shared" si="13"/>
        <v>0</v>
      </c>
      <c r="S128" s="136"/>
      <c r="T128" s="139"/>
    </row>
    <row r="129" spans="1:20" x14ac:dyDescent="0.25">
      <c r="A129" s="140"/>
      <c r="B129" s="167"/>
      <c r="C129" s="146" t="s">
        <v>43</v>
      </c>
      <c r="D129" s="149"/>
      <c r="E129" s="152"/>
      <c r="F129" s="155"/>
      <c r="G129" s="125"/>
      <c r="H129" s="125"/>
      <c r="I129" s="54"/>
      <c r="J129" s="58"/>
      <c r="K129" s="22" t="s">
        <v>50</v>
      </c>
      <c r="L129" s="128">
        <f>SUM(J129:J133)</f>
        <v>0</v>
      </c>
      <c r="M129" s="131">
        <f t="shared" si="12"/>
        <v>0</v>
      </c>
      <c r="N129" s="22"/>
      <c r="O129" s="21"/>
      <c r="P129" s="21"/>
      <c r="Q129" s="29"/>
      <c r="R129" s="29">
        <f t="shared" si="13"/>
        <v>0</v>
      </c>
      <c r="S129" s="134">
        <f>SUM(R129:R133)</f>
        <v>0</v>
      </c>
      <c r="T129" s="137">
        <f>SUM(M129,S129)</f>
        <v>0</v>
      </c>
    </row>
    <row r="130" spans="1:20" x14ac:dyDescent="0.25">
      <c r="A130" s="141"/>
      <c r="B130" s="168"/>
      <c r="C130" s="147"/>
      <c r="D130" s="150"/>
      <c r="E130" s="153"/>
      <c r="F130" s="156"/>
      <c r="G130" s="126"/>
      <c r="H130" s="126"/>
      <c r="I130" s="51"/>
      <c r="J130" s="53"/>
      <c r="K130" s="30" t="s">
        <v>50</v>
      </c>
      <c r="L130" s="129"/>
      <c r="M130" s="132"/>
      <c r="N130" s="30"/>
      <c r="O130" s="31"/>
      <c r="P130" s="31"/>
      <c r="Q130" s="32"/>
      <c r="R130" s="32">
        <f t="shared" si="13"/>
        <v>0</v>
      </c>
      <c r="S130" s="135"/>
      <c r="T130" s="138"/>
    </row>
    <row r="131" spans="1:20" x14ac:dyDescent="0.25">
      <c r="A131" s="141"/>
      <c r="B131" s="168"/>
      <c r="C131" s="147"/>
      <c r="D131" s="150"/>
      <c r="E131" s="153"/>
      <c r="F131" s="156"/>
      <c r="G131" s="126"/>
      <c r="H131" s="126"/>
      <c r="I131" s="51"/>
      <c r="J131" s="53"/>
      <c r="K131" s="30" t="s">
        <v>50</v>
      </c>
      <c r="L131" s="129"/>
      <c r="M131" s="132"/>
      <c r="N131" s="30"/>
      <c r="O131" s="31"/>
      <c r="P131" s="31"/>
      <c r="Q131" s="32"/>
      <c r="R131" s="32">
        <f t="shared" si="13"/>
        <v>0</v>
      </c>
      <c r="S131" s="135"/>
      <c r="T131" s="138"/>
    </row>
    <row r="132" spans="1:20" x14ac:dyDescent="0.25">
      <c r="A132" s="141"/>
      <c r="B132" s="168"/>
      <c r="C132" s="147"/>
      <c r="D132" s="150"/>
      <c r="E132" s="153"/>
      <c r="F132" s="156"/>
      <c r="G132" s="126"/>
      <c r="H132" s="126"/>
      <c r="I132" s="51"/>
      <c r="J132" s="53"/>
      <c r="K132" s="30" t="s">
        <v>50</v>
      </c>
      <c r="L132" s="129"/>
      <c r="M132" s="132"/>
      <c r="N132" s="30"/>
      <c r="O132" s="31"/>
      <c r="P132" s="31"/>
      <c r="Q132" s="32"/>
      <c r="R132" s="32">
        <f t="shared" si="13"/>
        <v>0</v>
      </c>
      <c r="S132" s="135"/>
      <c r="T132" s="138"/>
    </row>
    <row r="133" spans="1:20" ht="15.75" thickBot="1" x14ac:dyDescent="0.3">
      <c r="A133" s="142"/>
      <c r="B133" s="170"/>
      <c r="C133" s="148"/>
      <c r="D133" s="151"/>
      <c r="E133" s="154"/>
      <c r="F133" s="157"/>
      <c r="G133" s="127"/>
      <c r="H133" s="127"/>
      <c r="I133" s="56"/>
      <c r="J133" s="25"/>
      <c r="K133" s="26" t="s">
        <v>50</v>
      </c>
      <c r="L133" s="130"/>
      <c r="M133" s="133"/>
      <c r="N133" s="26"/>
      <c r="O133" s="34"/>
      <c r="P133" s="34"/>
      <c r="Q133" s="35"/>
      <c r="R133" s="35">
        <f t="shared" si="13"/>
        <v>0</v>
      </c>
      <c r="S133" s="136"/>
      <c r="T133" s="139"/>
    </row>
    <row r="134" spans="1:20" x14ac:dyDescent="0.25">
      <c r="A134" s="140"/>
      <c r="B134" s="167"/>
      <c r="C134" s="146" t="s">
        <v>43</v>
      </c>
      <c r="D134" s="149"/>
      <c r="E134" s="152"/>
      <c r="F134" s="155"/>
      <c r="G134" s="125"/>
      <c r="H134" s="125"/>
      <c r="I134" s="54"/>
      <c r="J134" s="58"/>
      <c r="K134" s="22" t="s">
        <v>50</v>
      </c>
      <c r="L134" s="128">
        <f>SUM(J134:J138)</f>
        <v>0</v>
      </c>
      <c r="M134" s="131">
        <f t="shared" si="14"/>
        <v>0</v>
      </c>
      <c r="N134" s="22"/>
      <c r="O134" s="21"/>
      <c r="P134" s="21"/>
      <c r="Q134" s="29"/>
      <c r="R134" s="29">
        <f t="shared" si="13"/>
        <v>0</v>
      </c>
      <c r="S134" s="134">
        <f>SUM(R134:R138)</f>
        <v>0</v>
      </c>
      <c r="T134" s="137">
        <f>SUM(M134,S134)</f>
        <v>0</v>
      </c>
    </row>
    <row r="135" spans="1:20" x14ac:dyDescent="0.25">
      <c r="A135" s="141"/>
      <c r="B135" s="168"/>
      <c r="C135" s="147"/>
      <c r="D135" s="150"/>
      <c r="E135" s="153"/>
      <c r="F135" s="156"/>
      <c r="G135" s="126"/>
      <c r="H135" s="126"/>
      <c r="I135" s="51"/>
      <c r="J135" s="53"/>
      <c r="K135" s="30" t="s">
        <v>50</v>
      </c>
      <c r="L135" s="129"/>
      <c r="M135" s="132"/>
      <c r="N135" s="30"/>
      <c r="O135" s="31"/>
      <c r="P135" s="31"/>
      <c r="Q135" s="32"/>
      <c r="R135" s="32">
        <f t="shared" si="13"/>
        <v>0</v>
      </c>
      <c r="S135" s="135"/>
      <c r="T135" s="138"/>
    </row>
    <row r="136" spans="1:20" x14ac:dyDescent="0.25">
      <c r="A136" s="141"/>
      <c r="B136" s="168"/>
      <c r="C136" s="147"/>
      <c r="D136" s="150"/>
      <c r="E136" s="153"/>
      <c r="F136" s="156"/>
      <c r="G136" s="126"/>
      <c r="H136" s="126"/>
      <c r="I136" s="51"/>
      <c r="J136" s="53"/>
      <c r="K136" s="30" t="s">
        <v>50</v>
      </c>
      <c r="L136" s="129"/>
      <c r="M136" s="132"/>
      <c r="N136" s="30"/>
      <c r="O136" s="31"/>
      <c r="P136" s="31"/>
      <c r="Q136" s="32"/>
      <c r="R136" s="32">
        <f t="shared" si="13"/>
        <v>0</v>
      </c>
      <c r="S136" s="135"/>
      <c r="T136" s="138"/>
    </row>
    <row r="137" spans="1:20" x14ac:dyDescent="0.25">
      <c r="A137" s="141"/>
      <c r="B137" s="168"/>
      <c r="C137" s="147"/>
      <c r="D137" s="150"/>
      <c r="E137" s="153"/>
      <c r="F137" s="156"/>
      <c r="G137" s="126"/>
      <c r="H137" s="126"/>
      <c r="I137" s="51"/>
      <c r="J137" s="53"/>
      <c r="K137" s="30" t="s">
        <v>50</v>
      </c>
      <c r="L137" s="129"/>
      <c r="M137" s="132"/>
      <c r="N137" s="30"/>
      <c r="O137" s="31"/>
      <c r="P137" s="31"/>
      <c r="Q137" s="32"/>
      <c r="R137" s="32">
        <f t="shared" si="13"/>
        <v>0</v>
      </c>
      <c r="S137" s="135"/>
      <c r="T137" s="138"/>
    </row>
    <row r="138" spans="1:20" ht="15.75" thickBot="1" x14ac:dyDescent="0.3">
      <c r="A138" s="142"/>
      <c r="B138" s="170"/>
      <c r="C138" s="148"/>
      <c r="D138" s="151"/>
      <c r="E138" s="154"/>
      <c r="F138" s="157"/>
      <c r="G138" s="127"/>
      <c r="H138" s="127"/>
      <c r="I138" s="56"/>
      <c r="J138" s="25"/>
      <c r="K138" s="26" t="s">
        <v>50</v>
      </c>
      <c r="L138" s="130"/>
      <c r="M138" s="133"/>
      <c r="N138" s="26"/>
      <c r="O138" s="34"/>
      <c r="P138" s="34"/>
      <c r="Q138" s="35"/>
      <c r="R138" s="35">
        <f t="shared" ref="R138:R201" si="24">O138*Q138</f>
        <v>0</v>
      </c>
      <c r="S138" s="136"/>
      <c r="T138" s="139"/>
    </row>
    <row r="139" spans="1:20" x14ac:dyDescent="0.25">
      <c r="A139" s="140"/>
      <c r="B139" s="167"/>
      <c r="C139" s="146" t="s">
        <v>43</v>
      </c>
      <c r="D139" s="149"/>
      <c r="E139" s="152"/>
      <c r="F139" s="155"/>
      <c r="G139" s="125"/>
      <c r="H139" s="125"/>
      <c r="I139" s="54"/>
      <c r="J139" s="58"/>
      <c r="K139" s="22" t="s">
        <v>50</v>
      </c>
      <c r="L139" s="128">
        <f>SUM(J139:J143)</f>
        <v>0</v>
      </c>
      <c r="M139" s="131">
        <f t="shared" si="15"/>
        <v>0</v>
      </c>
      <c r="N139" s="22"/>
      <c r="O139" s="21"/>
      <c r="P139" s="21"/>
      <c r="Q139" s="29"/>
      <c r="R139" s="29">
        <f t="shared" si="24"/>
        <v>0</v>
      </c>
      <c r="S139" s="134">
        <f>SUM(R139:R143)</f>
        <v>0</v>
      </c>
      <c r="T139" s="137">
        <f>SUM(M139,S139)</f>
        <v>0</v>
      </c>
    </row>
    <row r="140" spans="1:20" x14ac:dyDescent="0.25">
      <c r="A140" s="141"/>
      <c r="B140" s="168"/>
      <c r="C140" s="147"/>
      <c r="D140" s="150"/>
      <c r="E140" s="153"/>
      <c r="F140" s="156"/>
      <c r="G140" s="126"/>
      <c r="H140" s="126"/>
      <c r="I140" s="51"/>
      <c r="J140" s="53"/>
      <c r="K140" s="30" t="s">
        <v>50</v>
      </c>
      <c r="L140" s="129"/>
      <c r="M140" s="132"/>
      <c r="N140" s="30"/>
      <c r="O140" s="31"/>
      <c r="P140" s="31"/>
      <c r="Q140" s="32"/>
      <c r="R140" s="32">
        <f t="shared" si="24"/>
        <v>0</v>
      </c>
      <c r="S140" s="135"/>
      <c r="T140" s="138"/>
    </row>
    <row r="141" spans="1:20" x14ac:dyDescent="0.25">
      <c r="A141" s="141"/>
      <c r="B141" s="168"/>
      <c r="C141" s="147"/>
      <c r="D141" s="150"/>
      <c r="E141" s="153"/>
      <c r="F141" s="156"/>
      <c r="G141" s="126"/>
      <c r="H141" s="126"/>
      <c r="I141" s="51"/>
      <c r="J141" s="53"/>
      <c r="K141" s="30" t="s">
        <v>50</v>
      </c>
      <c r="L141" s="129"/>
      <c r="M141" s="132"/>
      <c r="N141" s="30"/>
      <c r="O141" s="31"/>
      <c r="P141" s="31"/>
      <c r="Q141" s="32"/>
      <c r="R141" s="32">
        <f t="shared" si="24"/>
        <v>0</v>
      </c>
      <c r="S141" s="135"/>
      <c r="T141" s="138"/>
    </row>
    <row r="142" spans="1:20" x14ac:dyDescent="0.25">
      <c r="A142" s="141"/>
      <c r="B142" s="168"/>
      <c r="C142" s="147"/>
      <c r="D142" s="150"/>
      <c r="E142" s="153"/>
      <c r="F142" s="156"/>
      <c r="G142" s="126"/>
      <c r="H142" s="126"/>
      <c r="I142" s="51"/>
      <c r="J142" s="53"/>
      <c r="K142" s="30" t="s">
        <v>50</v>
      </c>
      <c r="L142" s="129"/>
      <c r="M142" s="132"/>
      <c r="N142" s="30"/>
      <c r="O142" s="31"/>
      <c r="P142" s="31"/>
      <c r="Q142" s="32"/>
      <c r="R142" s="32">
        <f t="shared" si="24"/>
        <v>0</v>
      </c>
      <c r="S142" s="135"/>
      <c r="T142" s="138"/>
    </row>
    <row r="143" spans="1:20" ht="15.75" thickBot="1" x14ac:dyDescent="0.3">
      <c r="A143" s="142"/>
      <c r="B143" s="170"/>
      <c r="C143" s="148"/>
      <c r="D143" s="151"/>
      <c r="E143" s="154"/>
      <c r="F143" s="157"/>
      <c r="G143" s="127"/>
      <c r="H143" s="127"/>
      <c r="I143" s="56"/>
      <c r="J143" s="25"/>
      <c r="K143" s="26" t="s">
        <v>50</v>
      </c>
      <c r="L143" s="130"/>
      <c r="M143" s="133"/>
      <c r="N143" s="26"/>
      <c r="O143" s="34"/>
      <c r="P143" s="34"/>
      <c r="Q143" s="35"/>
      <c r="R143" s="35">
        <f t="shared" si="24"/>
        <v>0</v>
      </c>
      <c r="S143" s="136"/>
      <c r="T143" s="139"/>
    </row>
    <row r="144" spans="1:20" x14ac:dyDescent="0.25">
      <c r="A144" s="140"/>
      <c r="B144" s="167"/>
      <c r="C144" s="146" t="s">
        <v>43</v>
      </c>
      <c r="D144" s="149"/>
      <c r="E144" s="152"/>
      <c r="F144" s="155"/>
      <c r="G144" s="125"/>
      <c r="H144" s="125"/>
      <c r="I144" s="54"/>
      <c r="J144" s="58"/>
      <c r="K144" s="22" t="s">
        <v>50</v>
      </c>
      <c r="L144" s="128">
        <v>0</v>
      </c>
      <c r="M144" s="131">
        <f t="shared" ref="M144" si="25">L144*57.73</f>
        <v>0</v>
      </c>
      <c r="N144" s="22"/>
      <c r="O144" s="21"/>
      <c r="P144" s="21"/>
      <c r="Q144" s="29"/>
      <c r="R144" s="29">
        <v>0</v>
      </c>
      <c r="S144" s="134">
        <v>0</v>
      </c>
      <c r="T144" s="137">
        <v>0</v>
      </c>
    </row>
    <row r="145" spans="1:20" x14ac:dyDescent="0.25">
      <c r="A145" s="141"/>
      <c r="B145" s="168"/>
      <c r="C145" s="147"/>
      <c r="D145" s="150"/>
      <c r="E145" s="153"/>
      <c r="F145" s="156"/>
      <c r="G145" s="126"/>
      <c r="H145" s="126"/>
      <c r="I145" s="51"/>
      <c r="J145" s="53"/>
      <c r="K145" s="30" t="s">
        <v>50</v>
      </c>
      <c r="L145" s="129"/>
      <c r="M145" s="132"/>
      <c r="N145" s="30"/>
      <c r="O145" s="31"/>
      <c r="P145" s="31"/>
      <c r="Q145" s="32"/>
      <c r="R145" s="32">
        <v>0</v>
      </c>
      <c r="S145" s="135"/>
      <c r="T145" s="138"/>
    </row>
    <row r="146" spans="1:20" x14ac:dyDescent="0.25">
      <c r="A146" s="141"/>
      <c r="B146" s="168"/>
      <c r="C146" s="147"/>
      <c r="D146" s="150"/>
      <c r="E146" s="153"/>
      <c r="F146" s="156"/>
      <c r="G146" s="126"/>
      <c r="H146" s="126"/>
      <c r="I146" s="51"/>
      <c r="J146" s="53"/>
      <c r="K146" s="30" t="s">
        <v>50</v>
      </c>
      <c r="L146" s="129"/>
      <c r="M146" s="132"/>
      <c r="N146" s="30"/>
      <c r="O146" s="31"/>
      <c r="P146" s="31"/>
      <c r="Q146" s="32"/>
      <c r="R146" s="32">
        <v>0</v>
      </c>
      <c r="S146" s="135"/>
      <c r="T146" s="138"/>
    </row>
    <row r="147" spans="1:20" x14ac:dyDescent="0.25">
      <c r="A147" s="141"/>
      <c r="B147" s="168"/>
      <c r="C147" s="147"/>
      <c r="D147" s="150"/>
      <c r="E147" s="153"/>
      <c r="F147" s="156"/>
      <c r="G147" s="126"/>
      <c r="H147" s="126"/>
      <c r="I147" s="51"/>
      <c r="J147" s="53"/>
      <c r="K147" s="30" t="s">
        <v>50</v>
      </c>
      <c r="L147" s="129"/>
      <c r="M147" s="132"/>
      <c r="N147" s="30"/>
      <c r="O147" s="31"/>
      <c r="P147" s="31"/>
      <c r="Q147" s="32"/>
      <c r="R147" s="32">
        <v>0</v>
      </c>
      <c r="S147" s="135"/>
      <c r="T147" s="138"/>
    </row>
    <row r="148" spans="1:20" ht="15.75" thickBot="1" x14ac:dyDescent="0.3">
      <c r="A148" s="142"/>
      <c r="B148" s="170"/>
      <c r="C148" s="148"/>
      <c r="D148" s="151"/>
      <c r="E148" s="154"/>
      <c r="F148" s="157"/>
      <c r="G148" s="127"/>
      <c r="H148" s="127"/>
      <c r="I148" s="56"/>
      <c r="J148" s="25"/>
      <c r="K148" s="26" t="s">
        <v>50</v>
      </c>
      <c r="L148" s="130"/>
      <c r="M148" s="133"/>
      <c r="N148" s="26"/>
      <c r="O148" s="34"/>
      <c r="P148" s="34"/>
      <c r="Q148" s="35"/>
      <c r="R148" s="35">
        <v>0</v>
      </c>
      <c r="S148" s="136"/>
      <c r="T148" s="139"/>
    </row>
    <row r="149" spans="1:20" x14ac:dyDescent="0.25">
      <c r="A149" s="140"/>
      <c r="B149" s="167"/>
      <c r="C149" s="146" t="s">
        <v>43</v>
      </c>
      <c r="D149" s="149"/>
      <c r="E149" s="152"/>
      <c r="F149" s="155"/>
      <c r="G149" s="125"/>
      <c r="H149" s="125"/>
      <c r="I149" s="54"/>
      <c r="J149" s="58"/>
      <c r="K149" s="22" t="s">
        <v>50</v>
      </c>
      <c r="L149" s="128">
        <v>0</v>
      </c>
      <c r="M149" s="131">
        <f t="shared" ref="M149" si="26">L149*57.73</f>
        <v>0</v>
      </c>
      <c r="N149" s="22"/>
      <c r="O149" s="21"/>
      <c r="P149" s="21"/>
      <c r="Q149" s="29"/>
      <c r="R149" s="29">
        <v>0</v>
      </c>
      <c r="S149" s="134">
        <v>0</v>
      </c>
      <c r="T149" s="137">
        <v>0</v>
      </c>
    </row>
    <row r="150" spans="1:20" x14ac:dyDescent="0.25">
      <c r="A150" s="141"/>
      <c r="B150" s="168"/>
      <c r="C150" s="147"/>
      <c r="D150" s="150"/>
      <c r="E150" s="153"/>
      <c r="F150" s="156"/>
      <c r="G150" s="126"/>
      <c r="H150" s="126"/>
      <c r="I150" s="51"/>
      <c r="J150" s="53"/>
      <c r="K150" s="30" t="s">
        <v>50</v>
      </c>
      <c r="L150" s="129"/>
      <c r="M150" s="132"/>
      <c r="N150" s="30"/>
      <c r="O150" s="31"/>
      <c r="P150" s="31"/>
      <c r="Q150" s="32"/>
      <c r="R150" s="32">
        <v>0</v>
      </c>
      <c r="S150" s="135"/>
      <c r="T150" s="138"/>
    </row>
    <row r="151" spans="1:20" x14ac:dyDescent="0.25">
      <c r="A151" s="141"/>
      <c r="B151" s="168"/>
      <c r="C151" s="147"/>
      <c r="D151" s="150"/>
      <c r="E151" s="153"/>
      <c r="F151" s="156"/>
      <c r="G151" s="126"/>
      <c r="H151" s="126"/>
      <c r="I151" s="51"/>
      <c r="J151" s="53"/>
      <c r="K151" s="30" t="s">
        <v>50</v>
      </c>
      <c r="L151" s="129"/>
      <c r="M151" s="132"/>
      <c r="N151" s="30"/>
      <c r="O151" s="31"/>
      <c r="P151" s="31"/>
      <c r="Q151" s="32"/>
      <c r="R151" s="32">
        <v>0</v>
      </c>
      <c r="S151" s="135"/>
      <c r="T151" s="138"/>
    </row>
    <row r="152" spans="1:20" x14ac:dyDescent="0.25">
      <c r="A152" s="141"/>
      <c r="B152" s="168"/>
      <c r="C152" s="147"/>
      <c r="D152" s="150"/>
      <c r="E152" s="153"/>
      <c r="F152" s="156"/>
      <c r="G152" s="126"/>
      <c r="H152" s="126"/>
      <c r="I152" s="51"/>
      <c r="J152" s="53"/>
      <c r="K152" s="30" t="s">
        <v>50</v>
      </c>
      <c r="L152" s="129"/>
      <c r="M152" s="132"/>
      <c r="N152" s="30"/>
      <c r="O152" s="31"/>
      <c r="P152" s="31"/>
      <c r="Q152" s="32"/>
      <c r="R152" s="32">
        <v>0</v>
      </c>
      <c r="S152" s="135"/>
      <c r="T152" s="138"/>
    </row>
    <row r="153" spans="1:20" ht="15.75" thickBot="1" x14ac:dyDescent="0.3">
      <c r="A153" s="142"/>
      <c r="B153" s="170"/>
      <c r="C153" s="148"/>
      <c r="D153" s="151"/>
      <c r="E153" s="154"/>
      <c r="F153" s="157"/>
      <c r="G153" s="127"/>
      <c r="H153" s="127"/>
      <c r="I153" s="56"/>
      <c r="J153" s="25"/>
      <c r="K153" s="26" t="s">
        <v>50</v>
      </c>
      <c r="L153" s="130"/>
      <c r="M153" s="133"/>
      <c r="N153" s="26"/>
      <c r="O153" s="34"/>
      <c r="P153" s="34"/>
      <c r="Q153" s="35"/>
      <c r="R153" s="35">
        <v>0</v>
      </c>
      <c r="S153" s="136"/>
      <c r="T153" s="139"/>
    </row>
    <row r="154" spans="1:20" x14ac:dyDescent="0.25">
      <c r="A154" s="140"/>
      <c r="B154" s="167"/>
      <c r="C154" s="146" t="s">
        <v>43</v>
      </c>
      <c r="D154" s="149"/>
      <c r="E154" s="152"/>
      <c r="F154" s="171"/>
      <c r="G154" s="125"/>
      <c r="H154" s="125"/>
      <c r="I154" s="54"/>
      <c r="J154" s="58"/>
      <c r="K154" s="22" t="s">
        <v>50</v>
      </c>
      <c r="L154" s="128">
        <v>0</v>
      </c>
      <c r="M154" s="131">
        <f t="shared" ref="M154" si="27">L154*57.73</f>
        <v>0</v>
      </c>
      <c r="N154" s="22"/>
      <c r="O154" s="21"/>
      <c r="P154" s="21"/>
      <c r="Q154" s="29"/>
      <c r="R154" s="29">
        <v>0</v>
      </c>
      <c r="S154" s="134">
        <v>0</v>
      </c>
      <c r="T154" s="137">
        <v>0</v>
      </c>
    </row>
    <row r="155" spans="1:20" x14ac:dyDescent="0.25">
      <c r="A155" s="141"/>
      <c r="B155" s="168"/>
      <c r="C155" s="147"/>
      <c r="D155" s="150"/>
      <c r="E155" s="153"/>
      <c r="F155" s="172"/>
      <c r="G155" s="126"/>
      <c r="H155" s="126"/>
      <c r="I155" s="51"/>
      <c r="J155" s="53"/>
      <c r="K155" s="30" t="s">
        <v>50</v>
      </c>
      <c r="L155" s="129"/>
      <c r="M155" s="132"/>
      <c r="N155" s="30"/>
      <c r="O155" s="31"/>
      <c r="P155" s="31"/>
      <c r="Q155" s="32"/>
      <c r="R155" s="32">
        <v>0</v>
      </c>
      <c r="S155" s="135"/>
      <c r="T155" s="138"/>
    </row>
    <row r="156" spans="1:20" x14ac:dyDescent="0.25">
      <c r="A156" s="141"/>
      <c r="B156" s="168"/>
      <c r="C156" s="147"/>
      <c r="D156" s="150"/>
      <c r="E156" s="153"/>
      <c r="F156" s="172"/>
      <c r="G156" s="126"/>
      <c r="H156" s="126"/>
      <c r="I156" s="51"/>
      <c r="J156" s="53"/>
      <c r="K156" s="30" t="s">
        <v>50</v>
      </c>
      <c r="L156" s="129"/>
      <c r="M156" s="132"/>
      <c r="N156" s="30"/>
      <c r="O156" s="31"/>
      <c r="P156" s="31"/>
      <c r="Q156" s="32"/>
      <c r="R156" s="32">
        <v>0</v>
      </c>
      <c r="S156" s="135"/>
      <c r="T156" s="138"/>
    </row>
    <row r="157" spans="1:20" x14ac:dyDescent="0.25">
      <c r="A157" s="141"/>
      <c r="B157" s="168"/>
      <c r="C157" s="147"/>
      <c r="D157" s="150"/>
      <c r="E157" s="153"/>
      <c r="F157" s="172"/>
      <c r="G157" s="126"/>
      <c r="H157" s="126"/>
      <c r="I157" s="51"/>
      <c r="J157" s="53"/>
      <c r="K157" s="30" t="s">
        <v>50</v>
      </c>
      <c r="L157" s="129"/>
      <c r="M157" s="132"/>
      <c r="N157" s="30"/>
      <c r="O157" s="31"/>
      <c r="P157" s="31"/>
      <c r="Q157" s="32"/>
      <c r="R157" s="32">
        <v>0</v>
      </c>
      <c r="S157" s="135"/>
      <c r="T157" s="138"/>
    </row>
    <row r="158" spans="1:20" ht="15.75" thickBot="1" x14ac:dyDescent="0.3">
      <c r="A158" s="142"/>
      <c r="B158" s="170"/>
      <c r="C158" s="148"/>
      <c r="D158" s="151"/>
      <c r="E158" s="154"/>
      <c r="F158" s="173"/>
      <c r="G158" s="127"/>
      <c r="H158" s="127"/>
      <c r="I158" s="56"/>
      <c r="J158" s="25"/>
      <c r="K158" s="26" t="s">
        <v>50</v>
      </c>
      <c r="L158" s="130"/>
      <c r="M158" s="133"/>
      <c r="N158" s="26"/>
      <c r="O158" s="34"/>
      <c r="P158" s="34"/>
      <c r="Q158" s="35"/>
      <c r="R158" s="35">
        <v>0</v>
      </c>
      <c r="S158" s="136"/>
      <c r="T158" s="139"/>
    </row>
    <row r="159" spans="1:20" x14ac:dyDescent="0.25">
      <c r="A159" s="140"/>
      <c r="B159" s="167"/>
      <c r="C159" s="146" t="s">
        <v>43</v>
      </c>
      <c r="D159" s="149"/>
      <c r="E159" s="152"/>
      <c r="F159" s="155"/>
      <c r="G159" s="125"/>
      <c r="H159" s="125"/>
      <c r="I159" s="54"/>
      <c r="J159" s="58"/>
      <c r="K159" s="22" t="s">
        <v>50</v>
      </c>
      <c r="L159" s="128">
        <v>0</v>
      </c>
      <c r="M159" s="131">
        <f t="shared" ref="M159" si="28">L159*57.73</f>
        <v>0</v>
      </c>
      <c r="N159" s="22"/>
      <c r="O159" s="21"/>
      <c r="P159" s="21"/>
      <c r="Q159" s="29"/>
      <c r="R159" s="29">
        <v>0</v>
      </c>
      <c r="S159" s="134">
        <v>0</v>
      </c>
      <c r="T159" s="137">
        <v>0</v>
      </c>
    </row>
    <row r="160" spans="1:20" x14ac:dyDescent="0.25">
      <c r="A160" s="141"/>
      <c r="B160" s="168"/>
      <c r="C160" s="147"/>
      <c r="D160" s="150"/>
      <c r="E160" s="153"/>
      <c r="F160" s="156"/>
      <c r="G160" s="126"/>
      <c r="H160" s="126"/>
      <c r="I160" s="51"/>
      <c r="J160" s="53"/>
      <c r="K160" s="30" t="s">
        <v>50</v>
      </c>
      <c r="L160" s="129"/>
      <c r="M160" s="132"/>
      <c r="N160" s="30"/>
      <c r="O160" s="31"/>
      <c r="P160" s="31"/>
      <c r="Q160" s="32"/>
      <c r="R160" s="32">
        <v>0</v>
      </c>
      <c r="S160" s="135"/>
      <c r="T160" s="138"/>
    </row>
    <row r="161" spans="1:20" x14ac:dyDescent="0.25">
      <c r="A161" s="141"/>
      <c r="B161" s="168"/>
      <c r="C161" s="147"/>
      <c r="D161" s="150"/>
      <c r="E161" s="153"/>
      <c r="F161" s="156"/>
      <c r="G161" s="126"/>
      <c r="H161" s="126"/>
      <c r="I161" s="51"/>
      <c r="J161" s="53"/>
      <c r="K161" s="30" t="s">
        <v>50</v>
      </c>
      <c r="L161" s="129"/>
      <c r="M161" s="132"/>
      <c r="N161" s="30"/>
      <c r="O161" s="31"/>
      <c r="P161" s="31"/>
      <c r="Q161" s="32"/>
      <c r="R161" s="32">
        <v>0</v>
      </c>
      <c r="S161" s="135"/>
      <c r="T161" s="138"/>
    </row>
    <row r="162" spans="1:20" x14ac:dyDescent="0.25">
      <c r="A162" s="141"/>
      <c r="B162" s="168"/>
      <c r="C162" s="147"/>
      <c r="D162" s="150"/>
      <c r="E162" s="153"/>
      <c r="F162" s="156"/>
      <c r="G162" s="126"/>
      <c r="H162" s="126"/>
      <c r="I162" s="51"/>
      <c r="J162" s="53"/>
      <c r="K162" s="30" t="s">
        <v>50</v>
      </c>
      <c r="L162" s="129"/>
      <c r="M162" s="132"/>
      <c r="N162" s="30"/>
      <c r="O162" s="31"/>
      <c r="P162" s="31"/>
      <c r="Q162" s="32"/>
      <c r="R162" s="32">
        <v>0</v>
      </c>
      <c r="S162" s="135"/>
      <c r="T162" s="138"/>
    </row>
    <row r="163" spans="1:20" ht="15.75" thickBot="1" x14ac:dyDescent="0.3">
      <c r="A163" s="142"/>
      <c r="B163" s="170"/>
      <c r="C163" s="148"/>
      <c r="D163" s="151"/>
      <c r="E163" s="154"/>
      <c r="F163" s="157"/>
      <c r="G163" s="127"/>
      <c r="H163" s="127"/>
      <c r="I163" s="56"/>
      <c r="J163" s="25"/>
      <c r="K163" s="26" t="s">
        <v>50</v>
      </c>
      <c r="L163" s="130"/>
      <c r="M163" s="133"/>
      <c r="N163" s="26"/>
      <c r="O163" s="34"/>
      <c r="P163" s="34"/>
      <c r="Q163" s="35"/>
      <c r="R163" s="35">
        <v>0</v>
      </c>
      <c r="S163" s="136"/>
      <c r="T163" s="139"/>
    </row>
    <row r="164" spans="1:20" x14ac:dyDescent="0.25">
      <c r="A164" s="140"/>
      <c r="B164" s="167"/>
      <c r="C164" s="146" t="s">
        <v>43</v>
      </c>
      <c r="D164" s="149"/>
      <c r="E164" s="152"/>
      <c r="F164" s="155"/>
      <c r="G164" s="125"/>
      <c r="H164" s="125"/>
      <c r="I164" s="54"/>
      <c r="J164" s="58"/>
      <c r="K164" s="22" t="s">
        <v>50</v>
      </c>
      <c r="L164" s="128">
        <v>0</v>
      </c>
      <c r="M164" s="131">
        <f t="shared" ref="M164" si="29">L164*57.73</f>
        <v>0</v>
      </c>
      <c r="N164" s="22"/>
      <c r="O164" s="21"/>
      <c r="P164" s="21"/>
      <c r="Q164" s="29"/>
      <c r="R164" s="29">
        <v>0</v>
      </c>
      <c r="S164" s="134">
        <v>0</v>
      </c>
      <c r="T164" s="137">
        <v>0</v>
      </c>
    </row>
    <row r="165" spans="1:20" x14ac:dyDescent="0.25">
      <c r="A165" s="141"/>
      <c r="B165" s="168"/>
      <c r="C165" s="147"/>
      <c r="D165" s="150"/>
      <c r="E165" s="153"/>
      <c r="F165" s="156"/>
      <c r="G165" s="126"/>
      <c r="H165" s="126"/>
      <c r="I165" s="51"/>
      <c r="J165" s="53"/>
      <c r="K165" s="30" t="s">
        <v>50</v>
      </c>
      <c r="L165" s="129"/>
      <c r="M165" s="132"/>
      <c r="N165" s="30"/>
      <c r="O165" s="31"/>
      <c r="P165" s="31"/>
      <c r="Q165" s="32"/>
      <c r="R165" s="32">
        <v>0</v>
      </c>
      <c r="S165" s="135"/>
      <c r="T165" s="138"/>
    </row>
    <row r="166" spans="1:20" x14ac:dyDescent="0.25">
      <c r="A166" s="141"/>
      <c r="B166" s="168"/>
      <c r="C166" s="147"/>
      <c r="D166" s="150"/>
      <c r="E166" s="153"/>
      <c r="F166" s="156"/>
      <c r="G166" s="126"/>
      <c r="H166" s="126"/>
      <c r="I166" s="51"/>
      <c r="J166" s="53"/>
      <c r="K166" s="30" t="s">
        <v>50</v>
      </c>
      <c r="L166" s="129"/>
      <c r="M166" s="132"/>
      <c r="N166" s="30"/>
      <c r="O166" s="31"/>
      <c r="P166" s="31"/>
      <c r="Q166" s="32"/>
      <c r="R166" s="32">
        <v>0</v>
      </c>
      <c r="S166" s="135"/>
      <c r="T166" s="138"/>
    </row>
    <row r="167" spans="1:20" x14ac:dyDescent="0.25">
      <c r="A167" s="141"/>
      <c r="B167" s="168"/>
      <c r="C167" s="147"/>
      <c r="D167" s="150"/>
      <c r="E167" s="153"/>
      <c r="F167" s="156"/>
      <c r="G167" s="126"/>
      <c r="H167" s="126"/>
      <c r="I167" s="51"/>
      <c r="J167" s="53"/>
      <c r="K167" s="30" t="s">
        <v>50</v>
      </c>
      <c r="L167" s="129"/>
      <c r="M167" s="132"/>
      <c r="N167" s="30"/>
      <c r="O167" s="31"/>
      <c r="P167" s="31"/>
      <c r="Q167" s="32"/>
      <c r="R167" s="32">
        <v>0</v>
      </c>
      <c r="S167" s="135"/>
      <c r="T167" s="138"/>
    </row>
    <row r="168" spans="1:20" ht="15.75" thickBot="1" x14ac:dyDescent="0.3">
      <c r="A168" s="142"/>
      <c r="B168" s="170"/>
      <c r="C168" s="148"/>
      <c r="D168" s="151"/>
      <c r="E168" s="154"/>
      <c r="F168" s="157"/>
      <c r="G168" s="127"/>
      <c r="H168" s="127"/>
      <c r="I168" s="56"/>
      <c r="J168" s="25"/>
      <c r="K168" s="26" t="s">
        <v>50</v>
      </c>
      <c r="L168" s="130"/>
      <c r="M168" s="133"/>
      <c r="N168" s="26"/>
      <c r="O168" s="34"/>
      <c r="P168" s="34"/>
      <c r="Q168" s="35"/>
      <c r="R168" s="35">
        <v>0</v>
      </c>
      <c r="S168" s="136"/>
      <c r="T168" s="139"/>
    </row>
    <row r="169" spans="1:20" x14ac:dyDescent="0.25">
      <c r="A169" s="140"/>
      <c r="B169" s="167"/>
      <c r="C169" s="146" t="s">
        <v>43</v>
      </c>
      <c r="D169" s="149"/>
      <c r="E169" s="152"/>
      <c r="F169" s="155"/>
      <c r="G169" s="125"/>
      <c r="H169" s="125"/>
      <c r="I169" s="54"/>
      <c r="J169" s="58"/>
      <c r="K169" s="22" t="s">
        <v>50</v>
      </c>
      <c r="L169" s="128">
        <v>0</v>
      </c>
      <c r="M169" s="131">
        <f t="shared" ref="M169" si="30">L169*57.73</f>
        <v>0</v>
      </c>
      <c r="N169" s="22"/>
      <c r="O169" s="21"/>
      <c r="P169" s="21"/>
      <c r="Q169" s="29"/>
      <c r="R169" s="29">
        <v>0</v>
      </c>
      <c r="S169" s="134">
        <v>0</v>
      </c>
      <c r="T169" s="137">
        <v>0</v>
      </c>
    </row>
    <row r="170" spans="1:20" x14ac:dyDescent="0.25">
      <c r="A170" s="141"/>
      <c r="B170" s="168"/>
      <c r="C170" s="147"/>
      <c r="D170" s="150"/>
      <c r="E170" s="153"/>
      <c r="F170" s="156"/>
      <c r="G170" s="126"/>
      <c r="H170" s="126"/>
      <c r="I170" s="51"/>
      <c r="J170" s="53"/>
      <c r="K170" s="30" t="s">
        <v>50</v>
      </c>
      <c r="L170" s="129"/>
      <c r="M170" s="132"/>
      <c r="N170" s="30"/>
      <c r="O170" s="31"/>
      <c r="P170" s="31"/>
      <c r="Q170" s="32"/>
      <c r="R170" s="32">
        <v>0</v>
      </c>
      <c r="S170" s="135"/>
      <c r="T170" s="138"/>
    </row>
    <row r="171" spans="1:20" x14ac:dyDescent="0.25">
      <c r="A171" s="141"/>
      <c r="B171" s="168"/>
      <c r="C171" s="147"/>
      <c r="D171" s="150"/>
      <c r="E171" s="153"/>
      <c r="F171" s="156"/>
      <c r="G171" s="126"/>
      <c r="H171" s="126"/>
      <c r="I171" s="51"/>
      <c r="J171" s="53"/>
      <c r="K171" s="30" t="s">
        <v>50</v>
      </c>
      <c r="L171" s="129"/>
      <c r="M171" s="132"/>
      <c r="N171" s="30"/>
      <c r="O171" s="31"/>
      <c r="P171" s="31"/>
      <c r="Q171" s="32"/>
      <c r="R171" s="32">
        <v>0</v>
      </c>
      <c r="S171" s="135"/>
      <c r="T171" s="138"/>
    </row>
    <row r="172" spans="1:20" x14ac:dyDescent="0.25">
      <c r="A172" s="141"/>
      <c r="B172" s="168"/>
      <c r="C172" s="147"/>
      <c r="D172" s="150"/>
      <c r="E172" s="153"/>
      <c r="F172" s="156"/>
      <c r="G172" s="126"/>
      <c r="H172" s="126"/>
      <c r="I172" s="51"/>
      <c r="J172" s="53"/>
      <c r="K172" s="30" t="s">
        <v>50</v>
      </c>
      <c r="L172" s="129"/>
      <c r="M172" s="132"/>
      <c r="N172" s="30"/>
      <c r="O172" s="31"/>
      <c r="P172" s="31"/>
      <c r="Q172" s="32"/>
      <c r="R172" s="32">
        <v>0</v>
      </c>
      <c r="S172" s="135"/>
      <c r="T172" s="138"/>
    </row>
    <row r="173" spans="1:20" ht="15.75" thickBot="1" x14ac:dyDescent="0.3">
      <c r="A173" s="142"/>
      <c r="B173" s="170"/>
      <c r="C173" s="148"/>
      <c r="D173" s="151"/>
      <c r="E173" s="154"/>
      <c r="F173" s="157"/>
      <c r="G173" s="127"/>
      <c r="H173" s="127"/>
      <c r="I173" s="56"/>
      <c r="J173" s="25"/>
      <c r="K173" s="26" t="s">
        <v>50</v>
      </c>
      <c r="L173" s="130"/>
      <c r="M173" s="133"/>
      <c r="N173" s="26"/>
      <c r="O173" s="34"/>
      <c r="P173" s="34"/>
      <c r="Q173" s="35"/>
      <c r="R173" s="35">
        <v>0</v>
      </c>
      <c r="S173" s="136"/>
      <c r="T173" s="139"/>
    </row>
    <row r="174" spans="1:20" x14ac:dyDescent="0.25">
      <c r="A174" s="140"/>
      <c r="B174" s="167"/>
      <c r="C174" s="146" t="s">
        <v>43</v>
      </c>
      <c r="D174" s="149"/>
      <c r="E174" s="152"/>
      <c r="F174" s="155"/>
      <c r="G174" s="125"/>
      <c r="H174" s="125"/>
      <c r="I174" s="54"/>
      <c r="J174" s="58"/>
      <c r="K174" s="22" t="s">
        <v>50</v>
      </c>
      <c r="L174" s="128">
        <v>0</v>
      </c>
      <c r="M174" s="131">
        <f t="shared" ref="M174" si="31">L174*57.73</f>
        <v>0</v>
      </c>
      <c r="N174" s="22"/>
      <c r="O174" s="21"/>
      <c r="P174" s="21"/>
      <c r="Q174" s="29"/>
      <c r="R174" s="29">
        <v>0</v>
      </c>
      <c r="S174" s="134">
        <v>0</v>
      </c>
      <c r="T174" s="137">
        <v>0</v>
      </c>
    </row>
    <row r="175" spans="1:20" x14ac:dyDescent="0.25">
      <c r="A175" s="141"/>
      <c r="B175" s="168"/>
      <c r="C175" s="147"/>
      <c r="D175" s="150"/>
      <c r="E175" s="153"/>
      <c r="F175" s="156"/>
      <c r="G175" s="126"/>
      <c r="H175" s="126"/>
      <c r="I175" s="51"/>
      <c r="J175" s="53"/>
      <c r="K175" s="30" t="s">
        <v>50</v>
      </c>
      <c r="L175" s="129"/>
      <c r="M175" s="132"/>
      <c r="N175" s="30"/>
      <c r="O175" s="31"/>
      <c r="P175" s="31"/>
      <c r="Q175" s="32"/>
      <c r="R175" s="32">
        <v>0</v>
      </c>
      <c r="S175" s="135"/>
      <c r="T175" s="138"/>
    </row>
    <row r="176" spans="1:20" x14ac:dyDescent="0.25">
      <c r="A176" s="141"/>
      <c r="B176" s="168"/>
      <c r="C176" s="147"/>
      <c r="D176" s="150"/>
      <c r="E176" s="153"/>
      <c r="F176" s="156"/>
      <c r="G176" s="126"/>
      <c r="H176" s="126"/>
      <c r="I176" s="51"/>
      <c r="J176" s="53"/>
      <c r="K176" s="30" t="s">
        <v>50</v>
      </c>
      <c r="L176" s="129"/>
      <c r="M176" s="132"/>
      <c r="N176" s="30"/>
      <c r="O176" s="31"/>
      <c r="P176" s="31"/>
      <c r="Q176" s="32"/>
      <c r="R176" s="32">
        <v>0</v>
      </c>
      <c r="S176" s="135"/>
      <c r="T176" s="138"/>
    </row>
    <row r="177" spans="1:20" x14ac:dyDescent="0.25">
      <c r="A177" s="141"/>
      <c r="B177" s="168"/>
      <c r="C177" s="147"/>
      <c r="D177" s="150"/>
      <c r="E177" s="153"/>
      <c r="F177" s="156"/>
      <c r="G177" s="126"/>
      <c r="H177" s="126"/>
      <c r="I177" s="51"/>
      <c r="J177" s="53"/>
      <c r="K177" s="30" t="s">
        <v>50</v>
      </c>
      <c r="L177" s="129"/>
      <c r="M177" s="132"/>
      <c r="N177" s="30"/>
      <c r="O177" s="31"/>
      <c r="P177" s="31"/>
      <c r="Q177" s="32"/>
      <c r="R177" s="32">
        <v>0</v>
      </c>
      <c r="S177" s="135"/>
      <c r="T177" s="138"/>
    </row>
    <row r="178" spans="1:20" ht="15.75" thickBot="1" x14ac:dyDescent="0.3">
      <c r="A178" s="158"/>
      <c r="B178" s="169"/>
      <c r="C178" s="160"/>
      <c r="D178" s="161"/>
      <c r="E178" s="153"/>
      <c r="F178" s="156"/>
      <c r="G178" s="126"/>
      <c r="H178" s="126"/>
      <c r="I178" s="59"/>
      <c r="J178" s="60"/>
      <c r="K178" s="33" t="s">
        <v>50</v>
      </c>
      <c r="L178" s="129"/>
      <c r="M178" s="133"/>
      <c r="N178" s="33"/>
      <c r="O178" s="27"/>
      <c r="P178" s="27"/>
      <c r="Q178" s="28"/>
      <c r="R178" s="28">
        <v>0</v>
      </c>
      <c r="S178" s="135"/>
      <c r="T178" s="138"/>
    </row>
    <row r="179" spans="1:20" x14ac:dyDescent="0.25">
      <c r="A179" s="140"/>
      <c r="B179" s="143"/>
      <c r="C179" s="146" t="s">
        <v>43</v>
      </c>
      <c r="D179" s="149"/>
      <c r="E179" s="152"/>
      <c r="F179" s="155"/>
      <c r="G179" s="125"/>
      <c r="H179" s="125"/>
      <c r="I179" s="54"/>
      <c r="J179" s="58"/>
      <c r="K179" s="22" t="s">
        <v>50</v>
      </c>
      <c r="L179" s="128">
        <f>SUM(J179:J183)</f>
        <v>0</v>
      </c>
      <c r="M179" s="131">
        <f t="shared" ref="M179" si="32">L179*57.73</f>
        <v>0</v>
      </c>
      <c r="N179" s="22"/>
      <c r="O179" s="21"/>
      <c r="P179" s="21"/>
      <c r="Q179" s="29"/>
      <c r="R179" s="29">
        <f t="shared" si="24"/>
        <v>0</v>
      </c>
      <c r="S179" s="134">
        <f>SUM(R179:R183)</f>
        <v>0</v>
      </c>
      <c r="T179" s="137">
        <f>SUM(M179,S179)</f>
        <v>0</v>
      </c>
    </row>
    <row r="180" spans="1:20" x14ac:dyDescent="0.25">
      <c r="A180" s="141"/>
      <c r="B180" s="144"/>
      <c r="C180" s="147"/>
      <c r="D180" s="150"/>
      <c r="E180" s="153"/>
      <c r="F180" s="156"/>
      <c r="G180" s="126"/>
      <c r="H180" s="126"/>
      <c r="I180" s="51"/>
      <c r="J180" s="53"/>
      <c r="K180" s="30" t="s">
        <v>50</v>
      </c>
      <c r="L180" s="129"/>
      <c r="M180" s="132"/>
      <c r="N180" s="30"/>
      <c r="O180" s="31"/>
      <c r="P180" s="31"/>
      <c r="Q180" s="32"/>
      <c r="R180" s="32">
        <f t="shared" si="24"/>
        <v>0</v>
      </c>
      <c r="S180" s="135"/>
      <c r="T180" s="138"/>
    </row>
    <row r="181" spans="1:20" x14ac:dyDescent="0.25">
      <c r="A181" s="141"/>
      <c r="B181" s="144"/>
      <c r="C181" s="147"/>
      <c r="D181" s="150"/>
      <c r="E181" s="153"/>
      <c r="F181" s="156"/>
      <c r="G181" s="126"/>
      <c r="H181" s="126"/>
      <c r="I181" s="51"/>
      <c r="J181" s="53"/>
      <c r="K181" s="30" t="s">
        <v>50</v>
      </c>
      <c r="L181" s="129"/>
      <c r="M181" s="132"/>
      <c r="N181" s="30"/>
      <c r="O181" s="31"/>
      <c r="P181" s="31"/>
      <c r="Q181" s="32"/>
      <c r="R181" s="32">
        <f t="shared" si="24"/>
        <v>0</v>
      </c>
      <c r="S181" s="135"/>
      <c r="T181" s="138"/>
    </row>
    <row r="182" spans="1:20" x14ac:dyDescent="0.25">
      <c r="A182" s="141"/>
      <c r="B182" s="144"/>
      <c r="C182" s="147"/>
      <c r="D182" s="150"/>
      <c r="E182" s="153"/>
      <c r="F182" s="156"/>
      <c r="G182" s="126"/>
      <c r="H182" s="126"/>
      <c r="I182" s="51"/>
      <c r="J182" s="53"/>
      <c r="K182" s="30" t="s">
        <v>50</v>
      </c>
      <c r="L182" s="129"/>
      <c r="M182" s="132"/>
      <c r="N182" s="30"/>
      <c r="O182" s="31"/>
      <c r="P182" s="31"/>
      <c r="Q182" s="32"/>
      <c r="R182" s="32">
        <f t="shared" si="24"/>
        <v>0</v>
      </c>
      <c r="S182" s="135"/>
      <c r="T182" s="138"/>
    </row>
    <row r="183" spans="1:20" ht="15.75" thickBot="1" x14ac:dyDescent="0.3">
      <c r="A183" s="142"/>
      <c r="B183" s="145"/>
      <c r="C183" s="148"/>
      <c r="D183" s="151"/>
      <c r="E183" s="154"/>
      <c r="F183" s="157"/>
      <c r="G183" s="127"/>
      <c r="H183" s="127"/>
      <c r="I183" s="56"/>
      <c r="J183" s="25"/>
      <c r="K183" s="26" t="s">
        <v>50</v>
      </c>
      <c r="L183" s="130"/>
      <c r="M183" s="133"/>
      <c r="N183" s="26"/>
      <c r="O183" s="34"/>
      <c r="P183" s="34"/>
      <c r="Q183" s="35"/>
      <c r="R183" s="35">
        <f t="shared" si="24"/>
        <v>0</v>
      </c>
      <c r="S183" s="136"/>
      <c r="T183" s="139"/>
    </row>
    <row r="184" spans="1:20" x14ac:dyDescent="0.25">
      <c r="A184" s="140"/>
      <c r="B184" s="143"/>
      <c r="C184" s="146" t="s">
        <v>43</v>
      </c>
      <c r="D184" s="149"/>
      <c r="E184" s="152"/>
      <c r="F184" s="155"/>
      <c r="G184" s="125"/>
      <c r="H184" s="125"/>
      <c r="I184" s="54"/>
      <c r="J184" s="58"/>
      <c r="K184" s="22" t="s">
        <v>50</v>
      </c>
      <c r="L184" s="128">
        <f>SUM(J184:J188)</f>
        <v>0</v>
      </c>
      <c r="M184" s="131">
        <f t="shared" ref="M184" si="33">L184*57.73</f>
        <v>0</v>
      </c>
      <c r="N184" s="22"/>
      <c r="O184" s="21"/>
      <c r="P184" s="21"/>
      <c r="Q184" s="29"/>
      <c r="R184" s="29">
        <f t="shared" si="24"/>
        <v>0</v>
      </c>
      <c r="S184" s="134">
        <f>SUM(R184:R188)</f>
        <v>0</v>
      </c>
      <c r="T184" s="137">
        <f>SUM(M184,S184)</f>
        <v>0</v>
      </c>
    </row>
    <row r="185" spans="1:20" x14ac:dyDescent="0.25">
      <c r="A185" s="141"/>
      <c r="B185" s="144"/>
      <c r="C185" s="147"/>
      <c r="D185" s="150"/>
      <c r="E185" s="153"/>
      <c r="F185" s="156"/>
      <c r="G185" s="126"/>
      <c r="H185" s="126"/>
      <c r="I185" s="51"/>
      <c r="J185" s="53"/>
      <c r="K185" s="30" t="s">
        <v>50</v>
      </c>
      <c r="L185" s="129"/>
      <c r="M185" s="132"/>
      <c r="N185" s="30"/>
      <c r="O185" s="31"/>
      <c r="P185" s="31"/>
      <c r="Q185" s="32"/>
      <c r="R185" s="32">
        <f t="shared" si="24"/>
        <v>0</v>
      </c>
      <c r="S185" s="135"/>
      <c r="T185" s="138"/>
    </row>
    <row r="186" spans="1:20" x14ac:dyDescent="0.25">
      <c r="A186" s="141"/>
      <c r="B186" s="144"/>
      <c r="C186" s="147"/>
      <c r="D186" s="150"/>
      <c r="E186" s="153"/>
      <c r="F186" s="156"/>
      <c r="G186" s="126"/>
      <c r="H186" s="126"/>
      <c r="I186" s="51"/>
      <c r="J186" s="53"/>
      <c r="K186" s="30" t="s">
        <v>50</v>
      </c>
      <c r="L186" s="129"/>
      <c r="M186" s="132"/>
      <c r="N186" s="30"/>
      <c r="O186" s="31"/>
      <c r="P186" s="31"/>
      <c r="Q186" s="32"/>
      <c r="R186" s="32">
        <f t="shared" si="24"/>
        <v>0</v>
      </c>
      <c r="S186" s="135"/>
      <c r="T186" s="138"/>
    </row>
    <row r="187" spans="1:20" x14ac:dyDescent="0.25">
      <c r="A187" s="141"/>
      <c r="B187" s="144"/>
      <c r="C187" s="147"/>
      <c r="D187" s="150"/>
      <c r="E187" s="153"/>
      <c r="F187" s="156"/>
      <c r="G187" s="126"/>
      <c r="H187" s="126"/>
      <c r="I187" s="51"/>
      <c r="J187" s="53"/>
      <c r="K187" s="30" t="s">
        <v>50</v>
      </c>
      <c r="L187" s="129"/>
      <c r="M187" s="132"/>
      <c r="N187" s="30"/>
      <c r="O187" s="31"/>
      <c r="P187" s="31"/>
      <c r="Q187" s="32"/>
      <c r="R187" s="32">
        <f t="shared" si="24"/>
        <v>0</v>
      </c>
      <c r="S187" s="135"/>
      <c r="T187" s="138"/>
    </row>
    <row r="188" spans="1:20" ht="15.75" thickBot="1" x14ac:dyDescent="0.3">
      <c r="A188" s="142"/>
      <c r="B188" s="145"/>
      <c r="C188" s="148"/>
      <c r="D188" s="151"/>
      <c r="E188" s="154"/>
      <c r="F188" s="157"/>
      <c r="G188" s="127"/>
      <c r="H188" s="127"/>
      <c r="I188" s="56"/>
      <c r="J188" s="25"/>
      <c r="K188" s="26" t="s">
        <v>50</v>
      </c>
      <c r="L188" s="130"/>
      <c r="M188" s="133"/>
      <c r="N188" s="26"/>
      <c r="O188" s="34"/>
      <c r="P188" s="34"/>
      <c r="Q188" s="35"/>
      <c r="R188" s="35">
        <f t="shared" si="24"/>
        <v>0</v>
      </c>
      <c r="S188" s="136"/>
      <c r="T188" s="139"/>
    </row>
    <row r="189" spans="1:20" x14ac:dyDescent="0.25">
      <c r="A189" s="140"/>
      <c r="B189" s="143"/>
      <c r="C189" s="146" t="s">
        <v>43</v>
      </c>
      <c r="D189" s="149"/>
      <c r="E189" s="152"/>
      <c r="F189" s="155"/>
      <c r="G189" s="125"/>
      <c r="H189" s="125"/>
      <c r="I189" s="54"/>
      <c r="J189" s="58"/>
      <c r="K189" s="22" t="s">
        <v>50</v>
      </c>
      <c r="L189" s="128">
        <f>SUM(J189:J193)</f>
        <v>0</v>
      </c>
      <c r="M189" s="131">
        <f t="shared" ref="M189" si="34">L189*57.73</f>
        <v>0</v>
      </c>
      <c r="N189" s="22"/>
      <c r="O189" s="21"/>
      <c r="P189" s="21"/>
      <c r="Q189" s="29"/>
      <c r="R189" s="29">
        <f t="shared" si="24"/>
        <v>0</v>
      </c>
      <c r="S189" s="134">
        <f>SUM(R189:R193)</f>
        <v>0</v>
      </c>
      <c r="T189" s="137">
        <f>SUM(M189,S189)</f>
        <v>0</v>
      </c>
    </row>
    <row r="190" spans="1:20" x14ac:dyDescent="0.25">
      <c r="A190" s="141"/>
      <c r="B190" s="144"/>
      <c r="C190" s="147"/>
      <c r="D190" s="150"/>
      <c r="E190" s="153"/>
      <c r="F190" s="156"/>
      <c r="G190" s="126"/>
      <c r="H190" s="126"/>
      <c r="I190" s="51"/>
      <c r="J190" s="53"/>
      <c r="K190" s="30" t="s">
        <v>50</v>
      </c>
      <c r="L190" s="129"/>
      <c r="M190" s="132"/>
      <c r="N190" s="30"/>
      <c r="O190" s="31"/>
      <c r="P190" s="31"/>
      <c r="Q190" s="32"/>
      <c r="R190" s="32">
        <f t="shared" si="24"/>
        <v>0</v>
      </c>
      <c r="S190" s="135"/>
      <c r="T190" s="138"/>
    </row>
    <row r="191" spans="1:20" x14ac:dyDescent="0.25">
      <c r="A191" s="141"/>
      <c r="B191" s="144"/>
      <c r="C191" s="147"/>
      <c r="D191" s="150"/>
      <c r="E191" s="153"/>
      <c r="F191" s="156"/>
      <c r="G191" s="126"/>
      <c r="H191" s="126"/>
      <c r="I191" s="51"/>
      <c r="J191" s="53"/>
      <c r="K191" s="30" t="s">
        <v>50</v>
      </c>
      <c r="L191" s="129"/>
      <c r="M191" s="132"/>
      <c r="N191" s="30"/>
      <c r="O191" s="31"/>
      <c r="P191" s="31"/>
      <c r="Q191" s="32"/>
      <c r="R191" s="32">
        <f t="shared" si="24"/>
        <v>0</v>
      </c>
      <c r="S191" s="135"/>
      <c r="T191" s="138"/>
    </row>
    <row r="192" spans="1:20" x14ac:dyDescent="0.25">
      <c r="A192" s="141"/>
      <c r="B192" s="144"/>
      <c r="C192" s="147"/>
      <c r="D192" s="150"/>
      <c r="E192" s="153"/>
      <c r="F192" s="156"/>
      <c r="G192" s="126"/>
      <c r="H192" s="126"/>
      <c r="I192" s="51"/>
      <c r="J192" s="53"/>
      <c r="K192" s="30" t="s">
        <v>50</v>
      </c>
      <c r="L192" s="129"/>
      <c r="M192" s="132"/>
      <c r="N192" s="30"/>
      <c r="O192" s="31"/>
      <c r="P192" s="31"/>
      <c r="Q192" s="32"/>
      <c r="R192" s="32">
        <f t="shared" si="24"/>
        <v>0</v>
      </c>
      <c r="S192" s="135"/>
      <c r="T192" s="138"/>
    </row>
    <row r="193" spans="1:20" ht="15.75" thickBot="1" x14ac:dyDescent="0.3">
      <c r="A193" s="142"/>
      <c r="B193" s="145"/>
      <c r="C193" s="148"/>
      <c r="D193" s="151"/>
      <c r="E193" s="154"/>
      <c r="F193" s="157"/>
      <c r="G193" s="127"/>
      <c r="H193" s="127"/>
      <c r="I193" s="56"/>
      <c r="J193" s="25"/>
      <c r="K193" s="26" t="s">
        <v>50</v>
      </c>
      <c r="L193" s="130"/>
      <c r="M193" s="133"/>
      <c r="N193" s="26"/>
      <c r="O193" s="34"/>
      <c r="P193" s="34"/>
      <c r="Q193" s="35"/>
      <c r="R193" s="35">
        <f t="shared" si="24"/>
        <v>0</v>
      </c>
      <c r="S193" s="136"/>
      <c r="T193" s="139"/>
    </row>
    <row r="194" spans="1:20" x14ac:dyDescent="0.25">
      <c r="A194" s="140"/>
      <c r="B194" s="143"/>
      <c r="C194" s="146" t="s">
        <v>43</v>
      </c>
      <c r="D194" s="149"/>
      <c r="E194" s="152"/>
      <c r="F194" s="155"/>
      <c r="G194" s="125"/>
      <c r="H194" s="125"/>
      <c r="I194" s="54"/>
      <c r="J194" s="58"/>
      <c r="K194" s="22" t="s">
        <v>50</v>
      </c>
      <c r="L194" s="128">
        <f>SUM(J194:J198)</f>
        <v>0</v>
      </c>
      <c r="M194" s="131">
        <f t="shared" ref="M194" si="35">L194*57.73</f>
        <v>0</v>
      </c>
      <c r="N194" s="22"/>
      <c r="O194" s="21"/>
      <c r="P194" s="21"/>
      <c r="Q194" s="29"/>
      <c r="R194" s="29">
        <f t="shared" si="24"/>
        <v>0</v>
      </c>
      <c r="S194" s="134">
        <f>SUM(R194:R198)</f>
        <v>0</v>
      </c>
      <c r="T194" s="137">
        <f>SUM(M194,S194)</f>
        <v>0</v>
      </c>
    </row>
    <row r="195" spans="1:20" x14ac:dyDescent="0.25">
      <c r="A195" s="141"/>
      <c r="B195" s="144"/>
      <c r="C195" s="147"/>
      <c r="D195" s="150"/>
      <c r="E195" s="153"/>
      <c r="F195" s="156"/>
      <c r="G195" s="126"/>
      <c r="H195" s="126"/>
      <c r="I195" s="51"/>
      <c r="J195" s="53"/>
      <c r="K195" s="30" t="s">
        <v>50</v>
      </c>
      <c r="L195" s="129"/>
      <c r="M195" s="132"/>
      <c r="N195" s="30"/>
      <c r="O195" s="31"/>
      <c r="P195" s="31"/>
      <c r="Q195" s="32"/>
      <c r="R195" s="32">
        <f t="shared" si="24"/>
        <v>0</v>
      </c>
      <c r="S195" s="135"/>
      <c r="T195" s="138"/>
    </row>
    <row r="196" spans="1:20" x14ac:dyDescent="0.25">
      <c r="A196" s="141"/>
      <c r="B196" s="144"/>
      <c r="C196" s="147"/>
      <c r="D196" s="150"/>
      <c r="E196" s="153"/>
      <c r="F196" s="156"/>
      <c r="G196" s="126"/>
      <c r="H196" s="126"/>
      <c r="I196" s="51"/>
      <c r="J196" s="53"/>
      <c r="K196" s="30" t="s">
        <v>50</v>
      </c>
      <c r="L196" s="129"/>
      <c r="M196" s="132"/>
      <c r="N196" s="30"/>
      <c r="O196" s="31"/>
      <c r="P196" s="31"/>
      <c r="Q196" s="32"/>
      <c r="R196" s="32">
        <f t="shared" si="24"/>
        <v>0</v>
      </c>
      <c r="S196" s="135"/>
      <c r="T196" s="138"/>
    </row>
    <row r="197" spans="1:20" x14ac:dyDescent="0.25">
      <c r="A197" s="141"/>
      <c r="B197" s="144"/>
      <c r="C197" s="147"/>
      <c r="D197" s="150"/>
      <c r="E197" s="153"/>
      <c r="F197" s="156"/>
      <c r="G197" s="126"/>
      <c r="H197" s="126"/>
      <c r="I197" s="51"/>
      <c r="J197" s="53"/>
      <c r="K197" s="30" t="s">
        <v>50</v>
      </c>
      <c r="L197" s="129"/>
      <c r="M197" s="132"/>
      <c r="N197" s="30"/>
      <c r="O197" s="31"/>
      <c r="P197" s="31"/>
      <c r="Q197" s="32"/>
      <c r="R197" s="32">
        <f t="shared" si="24"/>
        <v>0</v>
      </c>
      <c r="S197" s="135"/>
      <c r="T197" s="138"/>
    </row>
    <row r="198" spans="1:20" ht="15.75" thickBot="1" x14ac:dyDescent="0.3">
      <c r="A198" s="158"/>
      <c r="B198" s="159"/>
      <c r="C198" s="160"/>
      <c r="D198" s="161"/>
      <c r="E198" s="153"/>
      <c r="F198" s="156"/>
      <c r="G198" s="126"/>
      <c r="H198" s="126"/>
      <c r="I198" s="59"/>
      <c r="J198" s="60"/>
      <c r="K198" s="33" t="s">
        <v>50</v>
      </c>
      <c r="L198" s="129"/>
      <c r="M198" s="133"/>
      <c r="N198" s="33"/>
      <c r="O198" s="27"/>
      <c r="P198" s="27"/>
      <c r="Q198" s="28"/>
      <c r="R198" s="28">
        <f t="shared" si="24"/>
        <v>0</v>
      </c>
      <c r="S198" s="135"/>
      <c r="T198" s="138"/>
    </row>
    <row r="199" spans="1:20" x14ac:dyDescent="0.25">
      <c r="A199" s="140"/>
      <c r="B199" s="143"/>
      <c r="C199" s="146" t="s">
        <v>43</v>
      </c>
      <c r="D199" s="149"/>
      <c r="E199" s="152"/>
      <c r="F199" s="155"/>
      <c r="G199" s="125"/>
      <c r="H199" s="125"/>
      <c r="I199" s="54"/>
      <c r="J199" s="58"/>
      <c r="K199" s="22" t="s">
        <v>50</v>
      </c>
      <c r="L199" s="128">
        <f>SUM(J199:J203)</f>
        <v>0</v>
      </c>
      <c r="M199" s="131">
        <f t="shared" ref="M199" si="36">L199*57.73</f>
        <v>0</v>
      </c>
      <c r="N199" s="22"/>
      <c r="O199" s="21"/>
      <c r="P199" s="21"/>
      <c r="Q199" s="29"/>
      <c r="R199" s="29">
        <f t="shared" si="24"/>
        <v>0</v>
      </c>
      <c r="S199" s="134">
        <f>SUM(R199:R203)</f>
        <v>0</v>
      </c>
      <c r="T199" s="137">
        <f>SUM(M199,S199)</f>
        <v>0</v>
      </c>
    </row>
    <row r="200" spans="1:20" x14ac:dyDescent="0.25">
      <c r="A200" s="141"/>
      <c r="B200" s="144"/>
      <c r="C200" s="147"/>
      <c r="D200" s="150"/>
      <c r="E200" s="153"/>
      <c r="F200" s="156"/>
      <c r="G200" s="126"/>
      <c r="H200" s="126"/>
      <c r="I200" s="51"/>
      <c r="J200" s="53"/>
      <c r="K200" s="30" t="s">
        <v>50</v>
      </c>
      <c r="L200" s="129"/>
      <c r="M200" s="132"/>
      <c r="N200" s="30"/>
      <c r="O200" s="31"/>
      <c r="P200" s="31"/>
      <c r="Q200" s="32"/>
      <c r="R200" s="32">
        <f t="shared" si="24"/>
        <v>0</v>
      </c>
      <c r="S200" s="135"/>
      <c r="T200" s="138"/>
    </row>
    <row r="201" spans="1:20" x14ac:dyDescent="0.25">
      <c r="A201" s="141"/>
      <c r="B201" s="144"/>
      <c r="C201" s="147"/>
      <c r="D201" s="150"/>
      <c r="E201" s="153"/>
      <c r="F201" s="156"/>
      <c r="G201" s="126"/>
      <c r="H201" s="126"/>
      <c r="I201" s="51"/>
      <c r="J201" s="53"/>
      <c r="K201" s="30" t="s">
        <v>50</v>
      </c>
      <c r="L201" s="129"/>
      <c r="M201" s="132"/>
      <c r="N201" s="30"/>
      <c r="O201" s="31"/>
      <c r="P201" s="31"/>
      <c r="Q201" s="32"/>
      <c r="R201" s="32">
        <f t="shared" si="24"/>
        <v>0</v>
      </c>
      <c r="S201" s="135"/>
      <c r="T201" s="138"/>
    </row>
    <row r="202" spans="1:20" x14ac:dyDescent="0.25">
      <c r="A202" s="141"/>
      <c r="B202" s="144"/>
      <c r="C202" s="147"/>
      <c r="D202" s="150"/>
      <c r="E202" s="153"/>
      <c r="F202" s="156"/>
      <c r="G202" s="126"/>
      <c r="H202" s="126"/>
      <c r="I202" s="51"/>
      <c r="J202" s="53"/>
      <c r="K202" s="30" t="s">
        <v>50</v>
      </c>
      <c r="L202" s="129"/>
      <c r="M202" s="132"/>
      <c r="N202" s="30"/>
      <c r="O202" s="31"/>
      <c r="P202" s="31"/>
      <c r="Q202" s="32"/>
      <c r="R202" s="32">
        <f t="shared" ref="R202:R265" si="37">O202*Q202</f>
        <v>0</v>
      </c>
      <c r="S202" s="135"/>
      <c r="T202" s="138"/>
    </row>
    <row r="203" spans="1:20" ht="15.75" thickBot="1" x14ac:dyDescent="0.3">
      <c r="A203" s="142"/>
      <c r="B203" s="145"/>
      <c r="C203" s="148"/>
      <c r="D203" s="151"/>
      <c r="E203" s="154"/>
      <c r="F203" s="157"/>
      <c r="G203" s="127"/>
      <c r="H203" s="127"/>
      <c r="I203" s="56"/>
      <c r="J203" s="25"/>
      <c r="K203" s="26" t="s">
        <v>50</v>
      </c>
      <c r="L203" s="130"/>
      <c r="M203" s="133"/>
      <c r="N203" s="26"/>
      <c r="O203" s="34"/>
      <c r="P203" s="34"/>
      <c r="Q203" s="35"/>
      <c r="R203" s="35">
        <f t="shared" si="37"/>
        <v>0</v>
      </c>
      <c r="S203" s="136"/>
      <c r="T203" s="139"/>
    </row>
    <row r="204" spans="1:20" x14ac:dyDescent="0.25">
      <c r="A204" s="140"/>
      <c r="B204" s="143"/>
      <c r="C204" s="146" t="s">
        <v>43</v>
      </c>
      <c r="D204" s="149"/>
      <c r="E204" s="152"/>
      <c r="F204" s="155"/>
      <c r="G204" s="125"/>
      <c r="H204" s="125"/>
      <c r="I204" s="54"/>
      <c r="J204" s="58"/>
      <c r="K204" s="22" t="s">
        <v>50</v>
      </c>
      <c r="L204" s="128">
        <f>SUM(J204:J208)</f>
        <v>0</v>
      </c>
      <c r="M204" s="131">
        <f t="shared" ref="M204" si="38">L204*57.73</f>
        <v>0</v>
      </c>
      <c r="N204" s="22"/>
      <c r="O204" s="21"/>
      <c r="P204" s="21"/>
      <c r="Q204" s="29"/>
      <c r="R204" s="29">
        <f t="shared" si="37"/>
        <v>0</v>
      </c>
      <c r="S204" s="134">
        <f>SUM(R204:R208)</f>
        <v>0</v>
      </c>
      <c r="T204" s="137">
        <f>SUM(M204,S204)</f>
        <v>0</v>
      </c>
    </row>
    <row r="205" spans="1:20" x14ac:dyDescent="0.25">
      <c r="A205" s="141"/>
      <c r="B205" s="144"/>
      <c r="C205" s="147"/>
      <c r="D205" s="150"/>
      <c r="E205" s="153"/>
      <c r="F205" s="156"/>
      <c r="G205" s="126"/>
      <c r="H205" s="126"/>
      <c r="I205" s="51"/>
      <c r="J205" s="53"/>
      <c r="K205" s="30" t="s">
        <v>50</v>
      </c>
      <c r="L205" s="129"/>
      <c r="M205" s="132"/>
      <c r="N205" s="30"/>
      <c r="O205" s="31"/>
      <c r="P205" s="31"/>
      <c r="Q205" s="32"/>
      <c r="R205" s="32">
        <f t="shared" si="37"/>
        <v>0</v>
      </c>
      <c r="S205" s="135"/>
      <c r="T205" s="138"/>
    </row>
    <row r="206" spans="1:20" x14ac:dyDescent="0.25">
      <c r="A206" s="141"/>
      <c r="B206" s="144"/>
      <c r="C206" s="147"/>
      <c r="D206" s="150"/>
      <c r="E206" s="153"/>
      <c r="F206" s="156"/>
      <c r="G206" s="126"/>
      <c r="H206" s="126"/>
      <c r="I206" s="51"/>
      <c r="J206" s="53"/>
      <c r="K206" s="30" t="s">
        <v>50</v>
      </c>
      <c r="L206" s="129"/>
      <c r="M206" s="132"/>
      <c r="N206" s="30"/>
      <c r="O206" s="31"/>
      <c r="P206" s="31"/>
      <c r="Q206" s="32"/>
      <c r="R206" s="32">
        <f t="shared" si="37"/>
        <v>0</v>
      </c>
      <c r="S206" s="135"/>
      <c r="T206" s="138"/>
    </row>
    <row r="207" spans="1:20" x14ac:dyDescent="0.25">
      <c r="A207" s="141"/>
      <c r="B207" s="144"/>
      <c r="C207" s="147"/>
      <c r="D207" s="150"/>
      <c r="E207" s="153"/>
      <c r="F207" s="156"/>
      <c r="G207" s="126"/>
      <c r="H207" s="126"/>
      <c r="I207" s="51"/>
      <c r="J207" s="53"/>
      <c r="K207" s="30" t="s">
        <v>50</v>
      </c>
      <c r="L207" s="129"/>
      <c r="M207" s="132"/>
      <c r="N207" s="30"/>
      <c r="O207" s="31"/>
      <c r="P207" s="31"/>
      <c r="Q207" s="32"/>
      <c r="R207" s="32">
        <f t="shared" si="37"/>
        <v>0</v>
      </c>
      <c r="S207" s="135"/>
      <c r="T207" s="138"/>
    </row>
    <row r="208" spans="1:20" ht="15.75" thickBot="1" x14ac:dyDescent="0.3">
      <c r="A208" s="142"/>
      <c r="B208" s="145"/>
      <c r="C208" s="148"/>
      <c r="D208" s="151"/>
      <c r="E208" s="154"/>
      <c r="F208" s="157"/>
      <c r="G208" s="127"/>
      <c r="H208" s="127"/>
      <c r="I208" s="56"/>
      <c r="J208" s="25"/>
      <c r="K208" s="26" t="s">
        <v>50</v>
      </c>
      <c r="L208" s="130"/>
      <c r="M208" s="133"/>
      <c r="N208" s="26"/>
      <c r="O208" s="34"/>
      <c r="P208" s="34"/>
      <c r="Q208" s="35"/>
      <c r="R208" s="35">
        <f t="shared" si="37"/>
        <v>0</v>
      </c>
      <c r="S208" s="136"/>
      <c r="T208" s="139"/>
    </row>
    <row r="209" spans="1:20" x14ac:dyDescent="0.25">
      <c r="A209" s="140"/>
      <c r="B209" s="143"/>
      <c r="C209" s="146" t="s">
        <v>43</v>
      </c>
      <c r="D209" s="149"/>
      <c r="E209" s="152"/>
      <c r="F209" s="155"/>
      <c r="G209" s="125"/>
      <c r="H209" s="125"/>
      <c r="I209" s="54"/>
      <c r="J209" s="58"/>
      <c r="K209" s="22" t="s">
        <v>50</v>
      </c>
      <c r="L209" s="128">
        <f>SUM(J209:J213)</f>
        <v>0</v>
      </c>
      <c r="M209" s="131">
        <f t="shared" ref="M209:M264" si="39">L209*57.73</f>
        <v>0</v>
      </c>
      <c r="N209" s="22"/>
      <c r="O209" s="21"/>
      <c r="P209" s="21"/>
      <c r="Q209" s="29"/>
      <c r="R209" s="29">
        <f t="shared" si="37"/>
        <v>0</v>
      </c>
      <c r="S209" s="134">
        <f>SUM(R209:R213)</f>
        <v>0</v>
      </c>
      <c r="T209" s="137">
        <f>SUM(M209,S209)</f>
        <v>0</v>
      </c>
    </row>
    <row r="210" spans="1:20" x14ac:dyDescent="0.25">
      <c r="A210" s="141"/>
      <c r="B210" s="144"/>
      <c r="C210" s="147"/>
      <c r="D210" s="150"/>
      <c r="E210" s="153"/>
      <c r="F210" s="156"/>
      <c r="G210" s="126"/>
      <c r="H210" s="126"/>
      <c r="I210" s="51"/>
      <c r="J210" s="53"/>
      <c r="K210" s="30" t="s">
        <v>50</v>
      </c>
      <c r="L210" s="129"/>
      <c r="M210" s="132"/>
      <c r="N210" s="30"/>
      <c r="O210" s="31"/>
      <c r="P210" s="31"/>
      <c r="Q210" s="32"/>
      <c r="R210" s="32">
        <f t="shared" si="37"/>
        <v>0</v>
      </c>
      <c r="S210" s="135"/>
      <c r="T210" s="138"/>
    </row>
    <row r="211" spans="1:20" x14ac:dyDescent="0.25">
      <c r="A211" s="141"/>
      <c r="B211" s="144"/>
      <c r="C211" s="147"/>
      <c r="D211" s="150"/>
      <c r="E211" s="153"/>
      <c r="F211" s="156"/>
      <c r="G211" s="126"/>
      <c r="H211" s="126"/>
      <c r="I211" s="51"/>
      <c r="J211" s="53"/>
      <c r="K211" s="30" t="s">
        <v>50</v>
      </c>
      <c r="L211" s="129"/>
      <c r="M211" s="132"/>
      <c r="N211" s="30"/>
      <c r="O211" s="31"/>
      <c r="P211" s="31"/>
      <c r="Q211" s="32"/>
      <c r="R211" s="32">
        <f t="shared" si="37"/>
        <v>0</v>
      </c>
      <c r="S211" s="135"/>
      <c r="T211" s="138"/>
    </row>
    <row r="212" spans="1:20" x14ac:dyDescent="0.25">
      <c r="A212" s="141"/>
      <c r="B212" s="144"/>
      <c r="C212" s="147"/>
      <c r="D212" s="150"/>
      <c r="E212" s="153"/>
      <c r="F212" s="156"/>
      <c r="G212" s="126"/>
      <c r="H212" s="126"/>
      <c r="I212" s="51"/>
      <c r="J212" s="53"/>
      <c r="K212" s="30" t="s">
        <v>50</v>
      </c>
      <c r="L212" s="129"/>
      <c r="M212" s="132"/>
      <c r="N212" s="30"/>
      <c r="O212" s="31"/>
      <c r="P212" s="31"/>
      <c r="Q212" s="32"/>
      <c r="R212" s="32">
        <f t="shared" si="37"/>
        <v>0</v>
      </c>
      <c r="S212" s="135"/>
      <c r="T212" s="138"/>
    </row>
    <row r="213" spans="1:20" ht="15.75" thickBot="1" x14ac:dyDescent="0.3">
      <c r="A213" s="142"/>
      <c r="B213" s="145"/>
      <c r="C213" s="148"/>
      <c r="D213" s="151"/>
      <c r="E213" s="154"/>
      <c r="F213" s="157"/>
      <c r="G213" s="127"/>
      <c r="H213" s="127"/>
      <c r="I213" s="56"/>
      <c r="J213" s="25"/>
      <c r="K213" s="26" t="s">
        <v>50</v>
      </c>
      <c r="L213" s="130"/>
      <c r="M213" s="133"/>
      <c r="N213" s="26"/>
      <c r="O213" s="34"/>
      <c r="P213" s="34"/>
      <c r="Q213" s="35"/>
      <c r="R213" s="35">
        <f t="shared" si="37"/>
        <v>0</v>
      </c>
      <c r="S213" s="136"/>
      <c r="T213" s="139"/>
    </row>
    <row r="214" spans="1:20" x14ac:dyDescent="0.25">
      <c r="A214" s="140"/>
      <c r="B214" s="143"/>
      <c r="C214" s="146" t="s">
        <v>43</v>
      </c>
      <c r="D214" s="149"/>
      <c r="E214" s="152"/>
      <c r="F214" s="155"/>
      <c r="G214" s="125"/>
      <c r="H214" s="125"/>
      <c r="I214" s="54"/>
      <c r="J214" s="58"/>
      <c r="K214" s="22" t="s">
        <v>50</v>
      </c>
      <c r="L214" s="128">
        <f>SUM(J214:J218)</f>
        <v>0</v>
      </c>
      <c r="M214" s="131">
        <f t="shared" ref="M214:M269" si="40">L214*57.73</f>
        <v>0</v>
      </c>
      <c r="N214" s="22"/>
      <c r="O214" s="21"/>
      <c r="P214" s="21"/>
      <c r="Q214" s="29"/>
      <c r="R214" s="29">
        <f t="shared" si="37"/>
        <v>0</v>
      </c>
      <c r="S214" s="134">
        <f>SUM(R214:R218)</f>
        <v>0</v>
      </c>
      <c r="T214" s="137">
        <f>SUM(M214,S214)</f>
        <v>0</v>
      </c>
    </row>
    <row r="215" spans="1:20" x14ac:dyDescent="0.25">
      <c r="A215" s="141"/>
      <c r="B215" s="144"/>
      <c r="C215" s="147"/>
      <c r="D215" s="150"/>
      <c r="E215" s="153"/>
      <c r="F215" s="156"/>
      <c r="G215" s="126"/>
      <c r="H215" s="126"/>
      <c r="I215" s="51"/>
      <c r="J215" s="53"/>
      <c r="K215" s="30" t="s">
        <v>50</v>
      </c>
      <c r="L215" s="129"/>
      <c r="M215" s="132"/>
      <c r="N215" s="30"/>
      <c r="O215" s="31"/>
      <c r="P215" s="31"/>
      <c r="Q215" s="32"/>
      <c r="R215" s="32">
        <f t="shared" si="37"/>
        <v>0</v>
      </c>
      <c r="S215" s="135"/>
      <c r="T215" s="138"/>
    </row>
    <row r="216" spans="1:20" x14ac:dyDescent="0.25">
      <c r="A216" s="141"/>
      <c r="B216" s="144"/>
      <c r="C216" s="147"/>
      <c r="D216" s="150"/>
      <c r="E216" s="153"/>
      <c r="F216" s="156"/>
      <c r="G216" s="126"/>
      <c r="H216" s="126"/>
      <c r="I216" s="51"/>
      <c r="J216" s="53"/>
      <c r="K216" s="30" t="s">
        <v>50</v>
      </c>
      <c r="L216" s="129"/>
      <c r="M216" s="132"/>
      <c r="N216" s="30"/>
      <c r="O216" s="31"/>
      <c r="P216" s="31"/>
      <c r="Q216" s="32"/>
      <c r="R216" s="32">
        <f t="shared" si="37"/>
        <v>0</v>
      </c>
      <c r="S216" s="135"/>
      <c r="T216" s="138"/>
    </row>
    <row r="217" spans="1:20" x14ac:dyDescent="0.25">
      <c r="A217" s="141"/>
      <c r="B217" s="144"/>
      <c r="C217" s="147"/>
      <c r="D217" s="150"/>
      <c r="E217" s="153"/>
      <c r="F217" s="156"/>
      <c r="G217" s="126"/>
      <c r="H217" s="126"/>
      <c r="I217" s="51"/>
      <c r="J217" s="53"/>
      <c r="K217" s="30" t="s">
        <v>50</v>
      </c>
      <c r="L217" s="129"/>
      <c r="M217" s="132"/>
      <c r="N217" s="30"/>
      <c r="O217" s="31"/>
      <c r="P217" s="31"/>
      <c r="Q217" s="32"/>
      <c r="R217" s="32">
        <f t="shared" si="37"/>
        <v>0</v>
      </c>
      <c r="S217" s="135"/>
      <c r="T217" s="138"/>
    </row>
    <row r="218" spans="1:20" ht="15.75" thickBot="1" x14ac:dyDescent="0.3">
      <c r="A218" s="158"/>
      <c r="B218" s="159"/>
      <c r="C218" s="160"/>
      <c r="D218" s="161"/>
      <c r="E218" s="153"/>
      <c r="F218" s="156"/>
      <c r="G218" s="126"/>
      <c r="H218" s="126"/>
      <c r="I218" s="59"/>
      <c r="J218" s="60"/>
      <c r="K218" s="33" t="s">
        <v>50</v>
      </c>
      <c r="L218" s="129"/>
      <c r="M218" s="133"/>
      <c r="N218" s="33"/>
      <c r="O218" s="27"/>
      <c r="P218" s="27"/>
      <c r="Q218" s="28"/>
      <c r="R218" s="28">
        <f t="shared" si="37"/>
        <v>0</v>
      </c>
      <c r="S218" s="135"/>
      <c r="T218" s="138"/>
    </row>
    <row r="219" spans="1:20" x14ac:dyDescent="0.25">
      <c r="A219" s="140"/>
      <c r="B219" s="143"/>
      <c r="C219" s="146" t="s">
        <v>43</v>
      </c>
      <c r="D219" s="149"/>
      <c r="E219" s="152"/>
      <c r="F219" s="155"/>
      <c r="G219" s="125"/>
      <c r="H219" s="125"/>
      <c r="I219" s="54"/>
      <c r="J219" s="58"/>
      <c r="K219" s="22" t="s">
        <v>50</v>
      </c>
      <c r="L219" s="128">
        <f>SUM(J219:J223)</f>
        <v>0</v>
      </c>
      <c r="M219" s="131">
        <f t="shared" ref="M219:M274" si="41">L219*57.73</f>
        <v>0</v>
      </c>
      <c r="N219" s="22"/>
      <c r="O219" s="21"/>
      <c r="P219" s="21"/>
      <c r="Q219" s="29"/>
      <c r="R219" s="29">
        <f t="shared" si="37"/>
        <v>0</v>
      </c>
      <c r="S219" s="134">
        <f>SUM(R219:R223)</f>
        <v>0</v>
      </c>
      <c r="T219" s="137">
        <f>SUM(M219,S219)</f>
        <v>0</v>
      </c>
    </row>
    <row r="220" spans="1:20" x14ac:dyDescent="0.25">
      <c r="A220" s="141"/>
      <c r="B220" s="144"/>
      <c r="C220" s="147"/>
      <c r="D220" s="150"/>
      <c r="E220" s="153"/>
      <c r="F220" s="156"/>
      <c r="G220" s="126"/>
      <c r="H220" s="126"/>
      <c r="I220" s="51"/>
      <c r="J220" s="53"/>
      <c r="K220" s="30" t="s">
        <v>50</v>
      </c>
      <c r="L220" s="129"/>
      <c r="M220" s="132"/>
      <c r="N220" s="30"/>
      <c r="O220" s="31"/>
      <c r="P220" s="31"/>
      <c r="Q220" s="32"/>
      <c r="R220" s="32">
        <f t="shared" si="37"/>
        <v>0</v>
      </c>
      <c r="S220" s="135"/>
      <c r="T220" s="138"/>
    </row>
    <row r="221" spans="1:20" x14ac:dyDescent="0.25">
      <c r="A221" s="141"/>
      <c r="B221" s="144"/>
      <c r="C221" s="147"/>
      <c r="D221" s="150"/>
      <c r="E221" s="153"/>
      <c r="F221" s="156"/>
      <c r="G221" s="126"/>
      <c r="H221" s="126"/>
      <c r="I221" s="51"/>
      <c r="J221" s="53"/>
      <c r="K221" s="30" t="s">
        <v>50</v>
      </c>
      <c r="L221" s="129"/>
      <c r="M221" s="132"/>
      <c r="N221" s="30"/>
      <c r="O221" s="31"/>
      <c r="P221" s="31"/>
      <c r="Q221" s="32"/>
      <c r="R221" s="32">
        <f t="shared" si="37"/>
        <v>0</v>
      </c>
      <c r="S221" s="135"/>
      <c r="T221" s="138"/>
    </row>
    <row r="222" spans="1:20" x14ac:dyDescent="0.25">
      <c r="A222" s="141"/>
      <c r="B222" s="144"/>
      <c r="C222" s="147"/>
      <c r="D222" s="150"/>
      <c r="E222" s="153"/>
      <c r="F222" s="156"/>
      <c r="G222" s="126"/>
      <c r="H222" s="126"/>
      <c r="I222" s="51"/>
      <c r="J222" s="53"/>
      <c r="K222" s="30" t="s">
        <v>50</v>
      </c>
      <c r="L222" s="129"/>
      <c r="M222" s="132"/>
      <c r="N222" s="30"/>
      <c r="O222" s="31"/>
      <c r="P222" s="31"/>
      <c r="Q222" s="32"/>
      <c r="R222" s="32">
        <f t="shared" si="37"/>
        <v>0</v>
      </c>
      <c r="S222" s="135"/>
      <c r="T222" s="138"/>
    </row>
    <row r="223" spans="1:20" ht="15.75" thickBot="1" x14ac:dyDescent="0.3">
      <c r="A223" s="158"/>
      <c r="B223" s="159"/>
      <c r="C223" s="160"/>
      <c r="D223" s="161"/>
      <c r="E223" s="153"/>
      <c r="F223" s="156"/>
      <c r="G223" s="126"/>
      <c r="H223" s="126"/>
      <c r="I223" s="59"/>
      <c r="J223" s="60"/>
      <c r="K223" s="33" t="s">
        <v>50</v>
      </c>
      <c r="L223" s="129"/>
      <c r="M223" s="133"/>
      <c r="N223" s="33"/>
      <c r="O223" s="27"/>
      <c r="P223" s="27"/>
      <c r="Q223" s="28"/>
      <c r="R223" s="28">
        <f t="shared" si="37"/>
        <v>0</v>
      </c>
      <c r="S223" s="135"/>
      <c r="T223" s="138"/>
    </row>
    <row r="224" spans="1:20" x14ac:dyDescent="0.25">
      <c r="A224" s="140"/>
      <c r="B224" s="143"/>
      <c r="C224" s="146" t="s">
        <v>43</v>
      </c>
      <c r="D224" s="149"/>
      <c r="E224" s="152"/>
      <c r="F224" s="155"/>
      <c r="G224" s="125"/>
      <c r="H224" s="125"/>
      <c r="I224" s="54"/>
      <c r="J224" s="58"/>
      <c r="K224" s="22" t="s">
        <v>50</v>
      </c>
      <c r="L224" s="128">
        <f>SUM(J224:J228)</f>
        <v>0</v>
      </c>
      <c r="M224" s="131">
        <f t="shared" ref="M224" si="42">L224*57.73</f>
        <v>0</v>
      </c>
      <c r="N224" s="22"/>
      <c r="O224" s="21"/>
      <c r="P224" s="21"/>
      <c r="Q224" s="29"/>
      <c r="R224" s="29">
        <f t="shared" si="37"/>
        <v>0</v>
      </c>
      <c r="S224" s="131">
        <f>SUM(R224:R228)</f>
        <v>0</v>
      </c>
      <c r="T224" s="164">
        <f>SUM(M224,S224)</f>
        <v>0</v>
      </c>
    </row>
    <row r="225" spans="1:20" x14ac:dyDescent="0.25">
      <c r="A225" s="141"/>
      <c r="B225" s="144"/>
      <c r="C225" s="147"/>
      <c r="D225" s="150"/>
      <c r="E225" s="153"/>
      <c r="F225" s="156"/>
      <c r="G225" s="126"/>
      <c r="H225" s="126"/>
      <c r="I225" s="51"/>
      <c r="J225" s="53"/>
      <c r="K225" s="30" t="s">
        <v>50</v>
      </c>
      <c r="L225" s="129"/>
      <c r="M225" s="132"/>
      <c r="N225" s="30"/>
      <c r="O225" s="31"/>
      <c r="P225" s="31"/>
      <c r="Q225" s="32"/>
      <c r="R225" s="32">
        <f t="shared" si="37"/>
        <v>0</v>
      </c>
      <c r="S225" s="132"/>
      <c r="T225" s="165"/>
    </row>
    <row r="226" spans="1:20" x14ac:dyDescent="0.25">
      <c r="A226" s="141"/>
      <c r="B226" s="144"/>
      <c r="C226" s="147"/>
      <c r="D226" s="150"/>
      <c r="E226" s="153"/>
      <c r="F226" s="156"/>
      <c r="G226" s="126"/>
      <c r="H226" s="126"/>
      <c r="I226" s="51"/>
      <c r="J226" s="53"/>
      <c r="K226" s="30" t="s">
        <v>50</v>
      </c>
      <c r="L226" s="129"/>
      <c r="M226" s="132"/>
      <c r="N226" s="30"/>
      <c r="O226" s="31"/>
      <c r="P226" s="31"/>
      <c r="Q226" s="32"/>
      <c r="R226" s="32">
        <f t="shared" si="37"/>
        <v>0</v>
      </c>
      <c r="S226" s="132"/>
      <c r="T226" s="165"/>
    </row>
    <row r="227" spans="1:20" x14ac:dyDescent="0.25">
      <c r="A227" s="141"/>
      <c r="B227" s="144"/>
      <c r="C227" s="147"/>
      <c r="D227" s="150"/>
      <c r="E227" s="153"/>
      <c r="F227" s="156"/>
      <c r="G227" s="126"/>
      <c r="H227" s="126"/>
      <c r="I227" s="51"/>
      <c r="J227" s="53"/>
      <c r="K227" s="30" t="s">
        <v>50</v>
      </c>
      <c r="L227" s="129"/>
      <c r="M227" s="132"/>
      <c r="N227" s="30"/>
      <c r="O227" s="31"/>
      <c r="P227" s="31"/>
      <c r="Q227" s="32"/>
      <c r="R227" s="32">
        <f t="shared" si="37"/>
        <v>0</v>
      </c>
      <c r="S227" s="132"/>
      <c r="T227" s="165"/>
    </row>
    <row r="228" spans="1:20" ht="15.75" thickBot="1" x14ac:dyDescent="0.3">
      <c r="A228" s="142"/>
      <c r="B228" s="145"/>
      <c r="C228" s="148"/>
      <c r="D228" s="151"/>
      <c r="E228" s="154"/>
      <c r="F228" s="157"/>
      <c r="G228" s="127"/>
      <c r="H228" s="127"/>
      <c r="I228" s="56"/>
      <c r="J228" s="25"/>
      <c r="K228" s="26" t="s">
        <v>50</v>
      </c>
      <c r="L228" s="130"/>
      <c r="M228" s="133"/>
      <c r="N228" s="26"/>
      <c r="O228" s="34"/>
      <c r="P228" s="34"/>
      <c r="Q228" s="35"/>
      <c r="R228" s="35">
        <f t="shared" si="37"/>
        <v>0</v>
      </c>
      <c r="S228" s="133"/>
      <c r="T228" s="166"/>
    </row>
    <row r="229" spans="1:20" x14ac:dyDescent="0.25">
      <c r="A229" s="140"/>
      <c r="B229" s="143"/>
      <c r="C229" s="146" t="s">
        <v>43</v>
      </c>
      <c r="D229" s="149"/>
      <c r="E229" s="152"/>
      <c r="F229" s="155"/>
      <c r="G229" s="125"/>
      <c r="H229" s="125"/>
      <c r="I229" s="54"/>
      <c r="J229" s="58"/>
      <c r="K229" s="22" t="s">
        <v>50</v>
      </c>
      <c r="L229" s="128">
        <f>SUM(J229:J233)</f>
        <v>0</v>
      </c>
      <c r="M229" s="131">
        <f t="shared" ref="M229" si="43">L229*57.73</f>
        <v>0</v>
      </c>
      <c r="N229" s="22"/>
      <c r="O229" s="21"/>
      <c r="P229" s="21"/>
      <c r="Q229" s="29"/>
      <c r="R229" s="29">
        <f t="shared" si="37"/>
        <v>0</v>
      </c>
      <c r="S229" s="131">
        <f>SUM(R229:R233)</f>
        <v>0</v>
      </c>
      <c r="T229" s="164">
        <f>SUM(M229,S229)</f>
        <v>0</v>
      </c>
    </row>
    <row r="230" spans="1:20" x14ac:dyDescent="0.25">
      <c r="A230" s="141"/>
      <c r="B230" s="144"/>
      <c r="C230" s="147"/>
      <c r="D230" s="150"/>
      <c r="E230" s="153"/>
      <c r="F230" s="156"/>
      <c r="G230" s="126"/>
      <c r="H230" s="126"/>
      <c r="I230" s="51"/>
      <c r="J230" s="53"/>
      <c r="K230" s="30" t="s">
        <v>50</v>
      </c>
      <c r="L230" s="129"/>
      <c r="M230" s="132"/>
      <c r="N230" s="30"/>
      <c r="O230" s="31"/>
      <c r="P230" s="31"/>
      <c r="Q230" s="32"/>
      <c r="R230" s="32">
        <f t="shared" si="37"/>
        <v>0</v>
      </c>
      <c r="S230" s="132"/>
      <c r="T230" s="165"/>
    </row>
    <row r="231" spans="1:20" x14ac:dyDescent="0.25">
      <c r="A231" s="141"/>
      <c r="B231" s="144"/>
      <c r="C231" s="147"/>
      <c r="D231" s="150"/>
      <c r="E231" s="153"/>
      <c r="F231" s="156"/>
      <c r="G231" s="126"/>
      <c r="H231" s="126"/>
      <c r="I231" s="51"/>
      <c r="J231" s="53"/>
      <c r="K231" s="30" t="s">
        <v>50</v>
      </c>
      <c r="L231" s="129"/>
      <c r="M231" s="132"/>
      <c r="N231" s="30"/>
      <c r="O231" s="31"/>
      <c r="P231" s="31"/>
      <c r="Q231" s="32"/>
      <c r="R231" s="32">
        <f t="shared" si="37"/>
        <v>0</v>
      </c>
      <c r="S231" s="132"/>
      <c r="T231" s="165"/>
    </row>
    <row r="232" spans="1:20" x14ac:dyDescent="0.25">
      <c r="A232" s="141"/>
      <c r="B232" s="144"/>
      <c r="C232" s="147"/>
      <c r="D232" s="150"/>
      <c r="E232" s="153"/>
      <c r="F232" s="156"/>
      <c r="G232" s="126"/>
      <c r="H232" s="126"/>
      <c r="I232" s="51"/>
      <c r="J232" s="53"/>
      <c r="K232" s="30" t="s">
        <v>50</v>
      </c>
      <c r="L232" s="129"/>
      <c r="M232" s="132"/>
      <c r="N232" s="30"/>
      <c r="O232" s="31"/>
      <c r="P232" s="31"/>
      <c r="Q232" s="32"/>
      <c r="R232" s="32">
        <f t="shared" si="37"/>
        <v>0</v>
      </c>
      <c r="S232" s="132"/>
      <c r="T232" s="165"/>
    </row>
    <row r="233" spans="1:20" ht="15.75" thickBot="1" x14ac:dyDescent="0.3">
      <c r="A233" s="142"/>
      <c r="B233" s="145"/>
      <c r="C233" s="148"/>
      <c r="D233" s="151"/>
      <c r="E233" s="154"/>
      <c r="F233" s="157"/>
      <c r="G233" s="127"/>
      <c r="H233" s="127"/>
      <c r="I233" s="56"/>
      <c r="J233" s="25"/>
      <c r="K233" s="26" t="s">
        <v>50</v>
      </c>
      <c r="L233" s="130"/>
      <c r="M233" s="133"/>
      <c r="N233" s="26"/>
      <c r="O233" s="34"/>
      <c r="P233" s="34"/>
      <c r="Q233" s="35"/>
      <c r="R233" s="35">
        <f t="shared" si="37"/>
        <v>0</v>
      </c>
      <c r="S233" s="133"/>
      <c r="T233" s="166"/>
    </row>
    <row r="234" spans="1:20" x14ac:dyDescent="0.25">
      <c r="A234" s="140"/>
      <c r="B234" s="143"/>
      <c r="C234" s="146" t="s">
        <v>43</v>
      </c>
      <c r="D234" s="149"/>
      <c r="E234" s="152"/>
      <c r="F234" s="155"/>
      <c r="G234" s="125"/>
      <c r="H234" s="125"/>
      <c r="I234" s="54"/>
      <c r="J234" s="58"/>
      <c r="K234" s="22" t="s">
        <v>50</v>
      </c>
      <c r="L234" s="128">
        <f>SUM(J234:J238)</f>
        <v>0</v>
      </c>
      <c r="M234" s="131">
        <f t="shared" ref="M234" si="44">L234*57.73</f>
        <v>0</v>
      </c>
      <c r="N234" s="22"/>
      <c r="O234" s="21"/>
      <c r="P234" s="21"/>
      <c r="Q234" s="29"/>
      <c r="R234" s="29">
        <f t="shared" si="37"/>
        <v>0</v>
      </c>
      <c r="S234" s="134">
        <f>SUM(R234:R238)</f>
        <v>0</v>
      </c>
      <c r="T234" s="162">
        <f>SUM(M234,S234)</f>
        <v>0</v>
      </c>
    </row>
    <row r="235" spans="1:20" x14ac:dyDescent="0.25">
      <c r="A235" s="141"/>
      <c r="B235" s="144"/>
      <c r="C235" s="147"/>
      <c r="D235" s="150"/>
      <c r="E235" s="153"/>
      <c r="F235" s="156"/>
      <c r="G235" s="126"/>
      <c r="H235" s="126"/>
      <c r="I235" s="51"/>
      <c r="J235" s="53"/>
      <c r="K235" s="30" t="s">
        <v>50</v>
      </c>
      <c r="L235" s="129"/>
      <c r="M235" s="132"/>
      <c r="N235" s="30"/>
      <c r="O235" s="31"/>
      <c r="P235" s="31"/>
      <c r="Q235" s="32"/>
      <c r="R235" s="32">
        <f t="shared" si="37"/>
        <v>0</v>
      </c>
      <c r="S235" s="135"/>
      <c r="T235" s="163"/>
    </row>
    <row r="236" spans="1:20" x14ac:dyDescent="0.25">
      <c r="A236" s="141"/>
      <c r="B236" s="144"/>
      <c r="C236" s="147"/>
      <c r="D236" s="150"/>
      <c r="E236" s="153"/>
      <c r="F236" s="156"/>
      <c r="G236" s="126"/>
      <c r="H236" s="126"/>
      <c r="I236" s="51"/>
      <c r="J236" s="53"/>
      <c r="K236" s="30" t="s">
        <v>50</v>
      </c>
      <c r="L236" s="129"/>
      <c r="M236" s="132"/>
      <c r="N236" s="30"/>
      <c r="O236" s="31"/>
      <c r="P236" s="31"/>
      <c r="Q236" s="32"/>
      <c r="R236" s="32">
        <f t="shared" si="37"/>
        <v>0</v>
      </c>
      <c r="S236" s="135"/>
      <c r="T236" s="163"/>
    </row>
    <row r="237" spans="1:20" x14ac:dyDescent="0.25">
      <c r="A237" s="141"/>
      <c r="B237" s="144"/>
      <c r="C237" s="147"/>
      <c r="D237" s="150"/>
      <c r="E237" s="153"/>
      <c r="F237" s="156"/>
      <c r="G237" s="126"/>
      <c r="H237" s="126"/>
      <c r="I237" s="51"/>
      <c r="J237" s="53"/>
      <c r="K237" s="30" t="s">
        <v>50</v>
      </c>
      <c r="L237" s="129"/>
      <c r="M237" s="132"/>
      <c r="N237" s="30"/>
      <c r="O237" s="31"/>
      <c r="P237" s="31"/>
      <c r="Q237" s="32"/>
      <c r="R237" s="32">
        <f t="shared" si="37"/>
        <v>0</v>
      </c>
      <c r="S237" s="135"/>
      <c r="T237" s="163"/>
    </row>
    <row r="238" spans="1:20" ht="15.75" thickBot="1" x14ac:dyDescent="0.3">
      <c r="A238" s="158"/>
      <c r="B238" s="159"/>
      <c r="C238" s="160"/>
      <c r="D238" s="161"/>
      <c r="E238" s="153"/>
      <c r="F238" s="156"/>
      <c r="G238" s="126"/>
      <c r="H238" s="126"/>
      <c r="I238" s="59"/>
      <c r="J238" s="60"/>
      <c r="K238" s="33" t="s">
        <v>50</v>
      </c>
      <c r="L238" s="129"/>
      <c r="M238" s="133"/>
      <c r="N238" s="33"/>
      <c r="O238" s="27"/>
      <c r="P238" s="27"/>
      <c r="Q238" s="28"/>
      <c r="R238" s="28">
        <f t="shared" si="37"/>
        <v>0</v>
      </c>
      <c r="S238" s="135"/>
      <c r="T238" s="163"/>
    </row>
    <row r="239" spans="1:20" x14ac:dyDescent="0.25">
      <c r="A239" s="140"/>
      <c r="B239" s="143"/>
      <c r="C239" s="146" t="s">
        <v>43</v>
      </c>
      <c r="D239" s="149"/>
      <c r="E239" s="152"/>
      <c r="F239" s="155"/>
      <c r="G239" s="125"/>
      <c r="H239" s="125"/>
      <c r="I239" s="54"/>
      <c r="J239" s="58"/>
      <c r="K239" s="22" t="s">
        <v>50</v>
      </c>
      <c r="L239" s="128">
        <f>SUM(J239:J243)</f>
        <v>0</v>
      </c>
      <c r="M239" s="131">
        <f t="shared" ref="M239" si="45">L239*57.73</f>
        <v>0</v>
      </c>
      <c r="N239" s="22"/>
      <c r="O239" s="21"/>
      <c r="P239" s="21"/>
      <c r="Q239" s="29"/>
      <c r="R239" s="29">
        <f t="shared" si="37"/>
        <v>0</v>
      </c>
      <c r="S239" s="134">
        <f>SUM(R239:R243)</f>
        <v>0</v>
      </c>
      <c r="T239" s="137">
        <f>SUM(M239,S239)</f>
        <v>0</v>
      </c>
    </row>
    <row r="240" spans="1:20" x14ac:dyDescent="0.25">
      <c r="A240" s="141"/>
      <c r="B240" s="144"/>
      <c r="C240" s="147"/>
      <c r="D240" s="150"/>
      <c r="E240" s="153"/>
      <c r="F240" s="156"/>
      <c r="G240" s="126"/>
      <c r="H240" s="126"/>
      <c r="I240" s="51"/>
      <c r="J240" s="53"/>
      <c r="K240" s="30" t="s">
        <v>50</v>
      </c>
      <c r="L240" s="129"/>
      <c r="M240" s="132"/>
      <c r="N240" s="30"/>
      <c r="O240" s="31"/>
      <c r="P240" s="31"/>
      <c r="Q240" s="32"/>
      <c r="R240" s="32">
        <f t="shared" si="37"/>
        <v>0</v>
      </c>
      <c r="S240" s="135"/>
      <c r="T240" s="138"/>
    </row>
    <row r="241" spans="1:20" x14ac:dyDescent="0.25">
      <c r="A241" s="141"/>
      <c r="B241" s="144"/>
      <c r="C241" s="147"/>
      <c r="D241" s="150"/>
      <c r="E241" s="153"/>
      <c r="F241" s="156"/>
      <c r="G241" s="126"/>
      <c r="H241" s="126"/>
      <c r="I241" s="51"/>
      <c r="J241" s="53"/>
      <c r="K241" s="30" t="s">
        <v>50</v>
      </c>
      <c r="L241" s="129"/>
      <c r="M241" s="132"/>
      <c r="N241" s="30"/>
      <c r="O241" s="31"/>
      <c r="P241" s="31"/>
      <c r="Q241" s="32"/>
      <c r="R241" s="32">
        <f t="shared" si="37"/>
        <v>0</v>
      </c>
      <c r="S241" s="135"/>
      <c r="T241" s="138"/>
    </row>
    <row r="242" spans="1:20" x14ac:dyDescent="0.25">
      <c r="A242" s="141"/>
      <c r="B242" s="144"/>
      <c r="C242" s="147"/>
      <c r="D242" s="150"/>
      <c r="E242" s="153"/>
      <c r="F242" s="156"/>
      <c r="G242" s="126"/>
      <c r="H242" s="126"/>
      <c r="I242" s="51"/>
      <c r="J242" s="53"/>
      <c r="K242" s="30" t="s">
        <v>50</v>
      </c>
      <c r="L242" s="129"/>
      <c r="M242" s="132"/>
      <c r="N242" s="30"/>
      <c r="O242" s="31"/>
      <c r="P242" s="31"/>
      <c r="Q242" s="32"/>
      <c r="R242" s="32">
        <f t="shared" si="37"/>
        <v>0</v>
      </c>
      <c r="S242" s="135"/>
      <c r="T242" s="138"/>
    </row>
    <row r="243" spans="1:20" ht="15.75" thickBot="1" x14ac:dyDescent="0.3">
      <c r="A243" s="142"/>
      <c r="B243" s="145"/>
      <c r="C243" s="148"/>
      <c r="D243" s="151"/>
      <c r="E243" s="154"/>
      <c r="F243" s="157"/>
      <c r="G243" s="127"/>
      <c r="H243" s="127"/>
      <c r="I243" s="56"/>
      <c r="J243" s="25"/>
      <c r="K243" s="26" t="s">
        <v>50</v>
      </c>
      <c r="L243" s="130"/>
      <c r="M243" s="133"/>
      <c r="N243" s="26"/>
      <c r="O243" s="34"/>
      <c r="P243" s="34"/>
      <c r="Q243" s="35"/>
      <c r="R243" s="35">
        <f t="shared" si="37"/>
        <v>0</v>
      </c>
      <c r="S243" s="136"/>
      <c r="T243" s="139"/>
    </row>
    <row r="244" spans="1:20" x14ac:dyDescent="0.25">
      <c r="A244" s="140"/>
      <c r="B244" s="143"/>
      <c r="C244" s="146" t="s">
        <v>43</v>
      </c>
      <c r="D244" s="149"/>
      <c r="E244" s="152"/>
      <c r="F244" s="155"/>
      <c r="G244" s="125"/>
      <c r="H244" s="125"/>
      <c r="I244" s="54"/>
      <c r="J244" s="58"/>
      <c r="K244" s="22" t="s">
        <v>50</v>
      </c>
      <c r="L244" s="128">
        <f>SUM(J244:J248)</f>
        <v>0</v>
      </c>
      <c r="M244" s="131">
        <f t="shared" ref="M244" si="46">L244*57.73</f>
        <v>0</v>
      </c>
      <c r="N244" s="22"/>
      <c r="O244" s="21"/>
      <c r="P244" s="21"/>
      <c r="Q244" s="29"/>
      <c r="R244" s="29">
        <f t="shared" si="37"/>
        <v>0</v>
      </c>
      <c r="S244" s="134">
        <f>SUM(R244:R248)</f>
        <v>0</v>
      </c>
      <c r="T244" s="137">
        <f>SUM(M244,S244)</f>
        <v>0</v>
      </c>
    </row>
    <row r="245" spans="1:20" x14ac:dyDescent="0.25">
      <c r="A245" s="141"/>
      <c r="B245" s="144"/>
      <c r="C245" s="147"/>
      <c r="D245" s="150"/>
      <c r="E245" s="153"/>
      <c r="F245" s="156"/>
      <c r="G245" s="126"/>
      <c r="H245" s="126"/>
      <c r="I245" s="51"/>
      <c r="J245" s="53"/>
      <c r="K245" s="30" t="s">
        <v>50</v>
      </c>
      <c r="L245" s="129"/>
      <c r="M245" s="132"/>
      <c r="N245" s="30"/>
      <c r="O245" s="31"/>
      <c r="P245" s="31"/>
      <c r="Q245" s="32"/>
      <c r="R245" s="32">
        <f t="shared" si="37"/>
        <v>0</v>
      </c>
      <c r="S245" s="135"/>
      <c r="T245" s="138"/>
    </row>
    <row r="246" spans="1:20" x14ac:dyDescent="0.25">
      <c r="A246" s="141"/>
      <c r="B246" s="144"/>
      <c r="C246" s="147"/>
      <c r="D246" s="150"/>
      <c r="E246" s="153"/>
      <c r="F246" s="156"/>
      <c r="G246" s="126"/>
      <c r="H246" s="126"/>
      <c r="I246" s="51"/>
      <c r="J246" s="53"/>
      <c r="K246" s="30" t="s">
        <v>50</v>
      </c>
      <c r="L246" s="129"/>
      <c r="M246" s="132"/>
      <c r="N246" s="30"/>
      <c r="O246" s="31"/>
      <c r="P246" s="31"/>
      <c r="Q246" s="32"/>
      <c r="R246" s="32">
        <f t="shared" si="37"/>
        <v>0</v>
      </c>
      <c r="S246" s="135"/>
      <c r="T246" s="138"/>
    </row>
    <row r="247" spans="1:20" x14ac:dyDescent="0.25">
      <c r="A247" s="141"/>
      <c r="B247" s="144"/>
      <c r="C247" s="147"/>
      <c r="D247" s="150"/>
      <c r="E247" s="153"/>
      <c r="F247" s="156"/>
      <c r="G247" s="126"/>
      <c r="H247" s="126"/>
      <c r="I247" s="51"/>
      <c r="J247" s="53"/>
      <c r="K247" s="30" t="s">
        <v>50</v>
      </c>
      <c r="L247" s="129"/>
      <c r="M247" s="132"/>
      <c r="N247" s="30"/>
      <c r="O247" s="31"/>
      <c r="P247" s="31"/>
      <c r="Q247" s="32"/>
      <c r="R247" s="32">
        <f t="shared" si="37"/>
        <v>0</v>
      </c>
      <c r="S247" s="135"/>
      <c r="T247" s="138"/>
    </row>
    <row r="248" spans="1:20" ht="15.75" thickBot="1" x14ac:dyDescent="0.3">
      <c r="A248" s="142"/>
      <c r="B248" s="145"/>
      <c r="C248" s="148"/>
      <c r="D248" s="151"/>
      <c r="E248" s="154"/>
      <c r="F248" s="157"/>
      <c r="G248" s="127"/>
      <c r="H248" s="127"/>
      <c r="I248" s="56"/>
      <c r="J248" s="25"/>
      <c r="K248" s="26" t="s">
        <v>50</v>
      </c>
      <c r="L248" s="130"/>
      <c r="M248" s="133"/>
      <c r="N248" s="26"/>
      <c r="O248" s="34"/>
      <c r="P248" s="34"/>
      <c r="Q248" s="35"/>
      <c r="R248" s="35">
        <f t="shared" si="37"/>
        <v>0</v>
      </c>
      <c r="S248" s="136"/>
      <c r="T248" s="139"/>
    </row>
    <row r="249" spans="1:20" x14ac:dyDescent="0.25">
      <c r="A249" s="140"/>
      <c r="B249" s="143"/>
      <c r="C249" s="146" t="s">
        <v>43</v>
      </c>
      <c r="D249" s="149"/>
      <c r="E249" s="152"/>
      <c r="F249" s="155"/>
      <c r="G249" s="125"/>
      <c r="H249" s="125"/>
      <c r="I249" s="54"/>
      <c r="J249" s="58"/>
      <c r="K249" s="22" t="s">
        <v>50</v>
      </c>
      <c r="L249" s="128">
        <f>SUM(J249:J253)</f>
        <v>0</v>
      </c>
      <c r="M249" s="131">
        <f t="shared" ref="M249" si="47">L249*57.73</f>
        <v>0</v>
      </c>
      <c r="N249" s="22"/>
      <c r="O249" s="21"/>
      <c r="P249" s="21"/>
      <c r="Q249" s="29"/>
      <c r="R249" s="29">
        <f t="shared" si="37"/>
        <v>0</v>
      </c>
      <c r="S249" s="134">
        <f>SUM(R249:R253)</f>
        <v>0</v>
      </c>
      <c r="T249" s="137">
        <f>SUM(M249,S249)</f>
        <v>0</v>
      </c>
    </row>
    <row r="250" spans="1:20" x14ac:dyDescent="0.25">
      <c r="A250" s="141"/>
      <c r="B250" s="144"/>
      <c r="C250" s="147"/>
      <c r="D250" s="150"/>
      <c r="E250" s="153"/>
      <c r="F250" s="156"/>
      <c r="G250" s="126"/>
      <c r="H250" s="126"/>
      <c r="I250" s="51"/>
      <c r="J250" s="53"/>
      <c r="K250" s="30" t="s">
        <v>50</v>
      </c>
      <c r="L250" s="129"/>
      <c r="M250" s="132"/>
      <c r="N250" s="30"/>
      <c r="O250" s="31"/>
      <c r="P250" s="31"/>
      <c r="Q250" s="32"/>
      <c r="R250" s="32">
        <f t="shared" si="37"/>
        <v>0</v>
      </c>
      <c r="S250" s="135"/>
      <c r="T250" s="138"/>
    </row>
    <row r="251" spans="1:20" x14ac:dyDescent="0.25">
      <c r="A251" s="141"/>
      <c r="B251" s="144"/>
      <c r="C251" s="147"/>
      <c r="D251" s="150"/>
      <c r="E251" s="153"/>
      <c r="F251" s="156"/>
      <c r="G251" s="126"/>
      <c r="H251" s="126"/>
      <c r="I251" s="51"/>
      <c r="J251" s="53"/>
      <c r="K251" s="30" t="s">
        <v>50</v>
      </c>
      <c r="L251" s="129"/>
      <c r="M251" s="132"/>
      <c r="N251" s="30"/>
      <c r="O251" s="31"/>
      <c r="P251" s="31"/>
      <c r="Q251" s="32"/>
      <c r="R251" s="32">
        <f t="shared" si="37"/>
        <v>0</v>
      </c>
      <c r="S251" s="135"/>
      <c r="T251" s="138"/>
    </row>
    <row r="252" spans="1:20" x14ac:dyDescent="0.25">
      <c r="A252" s="141"/>
      <c r="B252" s="144"/>
      <c r="C252" s="147"/>
      <c r="D252" s="150"/>
      <c r="E252" s="153"/>
      <c r="F252" s="156"/>
      <c r="G252" s="126"/>
      <c r="H252" s="126"/>
      <c r="I252" s="51"/>
      <c r="J252" s="53"/>
      <c r="K252" s="30" t="s">
        <v>50</v>
      </c>
      <c r="L252" s="129"/>
      <c r="M252" s="132"/>
      <c r="N252" s="30"/>
      <c r="O252" s="31"/>
      <c r="P252" s="31"/>
      <c r="Q252" s="32"/>
      <c r="R252" s="32">
        <f t="shared" si="37"/>
        <v>0</v>
      </c>
      <c r="S252" s="135"/>
      <c r="T252" s="138"/>
    </row>
    <row r="253" spans="1:20" ht="15.75" thickBot="1" x14ac:dyDescent="0.3">
      <c r="A253" s="142"/>
      <c r="B253" s="145"/>
      <c r="C253" s="148"/>
      <c r="D253" s="151"/>
      <c r="E253" s="154"/>
      <c r="F253" s="157"/>
      <c r="G253" s="127"/>
      <c r="H253" s="127"/>
      <c r="I253" s="56"/>
      <c r="J253" s="25"/>
      <c r="K253" s="26" t="s">
        <v>50</v>
      </c>
      <c r="L253" s="130"/>
      <c r="M253" s="133"/>
      <c r="N253" s="26"/>
      <c r="O253" s="34"/>
      <c r="P253" s="34"/>
      <c r="Q253" s="35"/>
      <c r="R253" s="35">
        <f t="shared" si="37"/>
        <v>0</v>
      </c>
      <c r="S253" s="136"/>
      <c r="T253" s="139"/>
    </row>
    <row r="254" spans="1:20" x14ac:dyDescent="0.25">
      <c r="A254" s="140"/>
      <c r="B254" s="143"/>
      <c r="C254" s="146" t="s">
        <v>43</v>
      </c>
      <c r="D254" s="149"/>
      <c r="E254" s="152"/>
      <c r="F254" s="155"/>
      <c r="G254" s="125"/>
      <c r="H254" s="125"/>
      <c r="I254" s="54"/>
      <c r="J254" s="58"/>
      <c r="K254" s="22" t="s">
        <v>50</v>
      </c>
      <c r="L254" s="128">
        <f>SUM(J254:J258)</f>
        <v>0</v>
      </c>
      <c r="M254" s="131">
        <f t="shared" ref="M254" si="48">L254*57.73</f>
        <v>0</v>
      </c>
      <c r="N254" s="22"/>
      <c r="O254" s="21"/>
      <c r="P254" s="21"/>
      <c r="Q254" s="29"/>
      <c r="R254" s="29">
        <f t="shared" si="37"/>
        <v>0</v>
      </c>
      <c r="S254" s="134">
        <f>SUM(R254:R258)</f>
        <v>0</v>
      </c>
      <c r="T254" s="137">
        <f>SUM(M254,S254)</f>
        <v>0</v>
      </c>
    </row>
    <row r="255" spans="1:20" x14ac:dyDescent="0.25">
      <c r="A255" s="141"/>
      <c r="B255" s="144"/>
      <c r="C255" s="147"/>
      <c r="D255" s="150"/>
      <c r="E255" s="153"/>
      <c r="F255" s="156"/>
      <c r="G255" s="126"/>
      <c r="H255" s="126"/>
      <c r="I255" s="51"/>
      <c r="J255" s="53"/>
      <c r="K255" s="30" t="s">
        <v>50</v>
      </c>
      <c r="L255" s="129"/>
      <c r="M255" s="132"/>
      <c r="N255" s="30"/>
      <c r="O255" s="31"/>
      <c r="P255" s="31"/>
      <c r="Q255" s="32"/>
      <c r="R255" s="32">
        <f t="shared" si="37"/>
        <v>0</v>
      </c>
      <c r="S255" s="135"/>
      <c r="T255" s="138"/>
    </row>
    <row r="256" spans="1:20" x14ac:dyDescent="0.25">
      <c r="A256" s="141"/>
      <c r="B256" s="144"/>
      <c r="C256" s="147"/>
      <c r="D256" s="150"/>
      <c r="E256" s="153"/>
      <c r="F256" s="156"/>
      <c r="G256" s="126"/>
      <c r="H256" s="126"/>
      <c r="I256" s="51"/>
      <c r="J256" s="53"/>
      <c r="K256" s="30" t="s">
        <v>50</v>
      </c>
      <c r="L256" s="129"/>
      <c r="M256" s="132"/>
      <c r="N256" s="30"/>
      <c r="O256" s="31"/>
      <c r="P256" s="31"/>
      <c r="Q256" s="32"/>
      <c r="R256" s="32">
        <f t="shared" si="37"/>
        <v>0</v>
      </c>
      <c r="S256" s="135"/>
      <c r="T256" s="138"/>
    </row>
    <row r="257" spans="1:20" x14ac:dyDescent="0.25">
      <c r="A257" s="141"/>
      <c r="B257" s="144"/>
      <c r="C257" s="147"/>
      <c r="D257" s="150"/>
      <c r="E257" s="153"/>
      <c r="F257" s="156"/>
      <c r="G257" s="126"/>
      <c r="H257" s="126"/>
      <c r="I257" s="51"/>
      <c r="J257" s="53"/>
      <c r="K257" s="30" t="s">
        <v>50</v>
      </c>
      <c r="L257" s="129"/>
      <c r="M257" s="132"/>
      <c r="N257" s="30"/>
      <c r="O257" s="31"/>
      <c r="P257" s="31"/>
      <c r="Q257" s="32"/>
      <c r="R257" s="32">
        <f t="shared" si="37"/>
        <v>0</v>
      </c>
      <c r="S257" s="135"/>
      <c r="T257" s="138"/>
    </row>
    <row r="258" spans="1:20" ht="15.75" thickBot="1" x14ac:dyDescent="0.3">
      <c r="A258" s="142"/>
      <c r="B258" s="145"/>
      <c r="C258" s="148"/>
      <c r="D258" s="151"/>
      <c r="E258" s="154"/>
      <c r="F258" s="157"/>
      <c r="G258" s="127"/>
      <c r="H258" s="127"/>
      <c r="I258" s="56"/>
      <c r="J258" s="25"/>
      <c r="K258" s="26" t="s">
        <v>50</v>
      </c>
      <c r="L258" s="130"/>
      <c r="M258" s="133"/>
      <c r="N258" s="26"/>
      <c r="O258" s="34"/>
      <c r="P258" s="34"/>
      <c r="Q258" s="35"/>
      <c r="R258" s="35">
        <f t="shared" si="37"/>
        <v>0</v>
      </c>
      <c r="S258" s="136"/>
      <c r="T258" s="139"/>
    </row>
    <row r="259" spans="1:20" x14ac:dyDescent="0.25">
      <c r="A259" s="140"/>
      <c r="B259" s="143"/>
      <c r="C259" s="146" t="s">
        <v>43</v>
      </c>
      <c r="D259" s="149"/>
      <c r="E259" s="152"/>
      <c r="F259" s="155"/>
      <c r="G259" s="125"/>
      <c r="H259" s="125"/>
      <c r="I259" s="54"/>
      <c r="J259" s="58"/>
      <c r="K259" s="22" t="s">
        <v>50</v>
      </c>
      <c r="L259" s="128">
        <f>SUM(J259:J263)</f>
        <v>0</v>
      </c>
      <c r="M259" s="131">
        <f t="shared" ref="M259" si="49">L259*57.73</f>
        <v>0</v>
      </c>
      <c r="N259" s="22"/>
      <c r="O259" s="21"/>
      <c r="P259" s="21"/>
      <c r="Q259" s="29"/>
      <c r="R259" s="29">
        <f t="shared" si="37"/>
        <v>0</v>
      </c>
      <c r="S259" s="134">
        <f>SUM(R259:R263)</f>
        <v>0</v>
      </c>
      <c r="T259" s="137">
        <f>SUM(M259,S259)</f>
        <v>0</v>
      </c>
    </row>
    <row r="260" spans="1:20" x14ac:dyDescent="0.25">
      <c r="A260" s="141"/>
      <c r="B260" s="144"/>
      <c r="C260" s="147"/>
      <c r="D260" s="150"/>
      <c r="E260" s="153"/>
      <c r="F260" s="156"/>
      <c r="G260" s="126"/>
      <c r="H260" s="126"/>
      <c r="I260" s="51"/>
      <c r="J260" s="53"/>
      <c r="K260" s="30" t="s">
        <v>50</v>
      </c>
      <c r="L260" s="129"/>
      <c r="M260" s="132"/>
      <c r="N260" s="30"/>
      <c r="O260" s="31"/>
      <c r="P260" s="31"/>
      <c r="Q260" s="32"/>
      <c r="R260" s="32">
        <f t="shared" si="37"/>
        <v>0</v>
      </c>
      <c r="S260" s="135"/>
      <c r="T260" s="138"/>
    </row>
    <row r="261" spans="1:20" x14ac:dyDescent="0.25">
      <c r="A261" s="141"/>
      <c r="B261" s="144"/>
      <c r="C261" s="147"/>
      <c r="D261" s="150"/>
      <c r="E261" s="153"/>
      <c r="F261" s="156"/>
      <c r="G261" s="126"/>
      <c r="H261" s="126"/>
      <c r="I261" s="51"/>
      <c r="J261" s="53"/>
      <c r="K261" s="30" t="s">
        <v>50</v>
      </c>
      <c r="L261" s="129"/>
      <c r="M261" s="132"/>
      <c r="N261" s="30"/>
      <c r="O261" s="31"/>
      <c r="P261" s="31"/>
      <c r="Q261" s="32"/>
      <c r="R261" s="32">
        <f t="shared" si="37"/>
        <v>0</v>
      </c>
      <c r="S261" s="135"/>
      <c r="T261" s="138"/>
    </row>
    <row r="262" spans="1:20" x14ac:dyDescent="0.25">
      <c r="A262" s="141"/>
      <c r="B262" s="144"/>
      <c r="C262" s="147"/>
      <c r="D262" s="150"/>
      <c r="E262" s="153"/>
      <c r="F262" s="156"/>
      <c r="G262" s="126"/>
      <c r="H262" s="126"/>
      <c r="I262" s="51"/>
      <c r="J262" s="53"/>
      <c r="K262" s="30" t="s">
        <v>50</v>
      </c>
      <c r="L262" s="129"/>
      <c r="M262" s="132"/>
      <c r="N262" s="30"/>
      <c r="O262" s="31"/>
      <c r="P262" s="31"/>
      <c r="Q262" s="32"/>
      <c r="R262" s="32">
        <f t="shared" si="37"/>
        <v>0</v>
      </c>
      <c r="S262" s="135"/>
      <c r="T262" s="138"/>
    </row>
    <row r="263" spans="1:20" ht="15.75" thickBot="1" x14ac:dyDescent="0.3">
      <c r="A263" s="158"/>
      <c r="B263" s="159"/>
      <c r="C263" s="160"/>
      <c r="D263" s="161"/>
      <c r="E263" s="153"/>
      <c r="F263" s="156"/>
      <c r="G263" s="126"/>
      <c r="H263" s="126"/>
      <c r="I263" s="59"/>
      <c r="J263" s="60"/>
      <c r="K263" s="33" t="s">
        <v>50</v>
      </c>
      <c r="L263" s="129"/>
      <c r="M263" s="133"/>
      <c r="N263" s="33"/>
      <c r="O263" s="27"/>
      <c r="P263" s="27"/>
      <c r="Q263" s="28"/>
      <c r="R263" s="28">
        <f t="shared" si="37"/>
        <v>0</v>
      </c>
      <c r="S263" s="135"/>
      <c r="T263" s="138"/>
    </row>
    <row r="264" spans="1:20" x14ac:dyDescent="0.25">
      <c r="A264" s="140"/>
      <c r="B264" s="143"/>
      <c r="C264" s="146" t="s">
        <v>43</v>
      </c>
      <c r="D264" s="149"/>
      <c r="E264" s="152"/>
      <c r="F264" s="155"/>
      <c r="G264" s="125"/>
      <c r="H264" s="125"/>
      <c r="I264" s="54"/>
      <c r="J264" s="58"/>
      <c r="K264" s="22" t="s">
        <v>50</v>
      </c>
      <c r="L264" s="128">
        <f>SUM(J264:J268)</f>
        <v>0</v>
      </c>
      <c r="M264" s="131">
        <f t="shared" si="39"/>
        <v>0</v>
      </c>
      <c r="N264" s="22"/>
      <c r="O264" s="21"/>
      <c r="P264" s="21"/>
      <c r="Q264" s="29"/>
      <c r="R264" s="29">
        <f t="shared" si="37"/>
        <v>0</v>
      </c>
      <c r="S264" s="134">
        <f>SUM(R264:R268)</f>
        <v>0</v>
      </c>
      <c r="T264" s="137">
        <f>SUM(M264,S264)</f>
        <v>0</v>
      </c>
    </row>
    <row r="265" spans="1:20" x14ac:dyDescent="0.25">
      <c r="A265" s="141"/>
      <c r="B265" s="144"/>
      <c r="C265" s="147"/>
      <c r="D265" s="150"/>
      <c r="E265" s="153"/>
      <c r="F265" s="156"/>
      <c r="G265" s="126"/>
      <c r="H265" s="126"/>
      <c r="I265" s="51"/>
      <c r="J265" s="53"/>
      <c r="K265" s="30" t="s">
        <v>50</v>
      </c>
      <c r="L265" s="129"/>
      <c r="M265" s="132"/>
      <c r="N265" s="30"/>
      <c r="O265" s="31"/>
      <c r="P265" s="31"/>
      <c r="Q265" s="32"/>
      <c r="R265" s="32">
        <f t="shared" si="37"/>
        <v>0</v>
      </c>
      <c r="S265" s="135"/>
      <c r="T265" s="138"/>
    </row>
    <row r="266" spans="1:20" x14ac:dyDescent="0.25">
      <c r="A266" s="141"/>
      <c r="B266" s="144"/>
      <c r="C266" s="147"/>
      <c r="D266" s="150"/>
      <c r="E266" s="153"/>
      <c r="F266" s="156"/>
      <c r="G266" s="126"/>
      <c r="H266" s="126"/>
      <c r="I266" s="51"/>
      <c r="J266" s="53"/>
      <c r="K266" s="30" t="s">
        <v>50</v>
      </c>
      <c r="L266" s="129"/>
      <c r="M266" s="132"/>
      <c r="N266" s="30"/>
      <c r="O266" s="31"/>
      <c r="P266" s="31"/>
      <c r="Q266" s="32"/>
      <c r="R266" s="32">
        <f t="shared" ref="R266:R283" si="50">O266*Q266</f>
        <v>0</v>
      </c>
      <c r="S266" s="135"/>
      <c r="T266" s="138"/>
    </row>
    <row r="267" spans="1:20" x14ac:dyDescent="0.25">
      <c r="A267" s="141"/>
      <c r="B267" s="144"/>
      <c r="C267" s="147"/>
      <c r="D267" s="150"/>
      <c r="E267" s="153"/>
      <c r="F267" s="156"/>
      <c r="G267" s="126"/>
      <c r="H267" s="126"/>
      <c r="I267" s="51"/>
      <c r="J267" s="53"/>
      <c r="K267" s="30" t="s">
        <v>50</v>
      </c>
      <c r="L267" s="129"/>
      <c r="M267" s="132"/>
      <c r="N267" s="30"/>
      <c r="O267" s="31"/>
      <c r="P267" s="31"/>
      <c r="Q267" s="32"/>
      <c r="R267" s="32">
        <f t="shared" si="50"/>
        <v>0</v>
      </c>
      <c r="S267" s="135"/>
      <c r="T267" s="138"/>
    </row>
    <row r="268" spans="1:20" ht="15.75" thickBot="1" x14ac:dyDescent="0.3">
      <c r="A268" s="142"/>
      <c r="B268" s="145"/>
      <c r="C268" s="148"/>
      <c r="D268" s="151"/>
      <c r="E268" s="154"/>
      <c r="F268" s="157"/>
      <c r="G268" s="127"/>
      <c r="H268" s="127"/>
      <c r="I268" s="56"/>
      <c r="J268" s="25"/>
      <c r="K268" s="26" t="s">
        <v>50</v>
      </c>
      <c r="L268" s="130"/>
      <c r="M268" s="133"/>
      <c r="N268" s="26"/>
      <c r="O268" s="34"/>
      <c r="P268" s="34"/>
      <c r="Q268" s="35"/>
      <c r="R268" s="35">
        <f t="shared" si="50"/>
        <v>0</v>
      </c>
      <c r="S268" s="136"/>
      <c r="T268" s="139"/>
    </row>
    <row r="269" spans="1:20" x14ac:dyDescent="0.25">
      <c r="A269" s="140"/>
      <c r="B269" s="143"/>
      <c r="C269" s="146" t="s">
        <v>43</v>
      </c>
      <c r="D269" s="149"/>
      <c r="E269" s="152"/>
      <c r="F269" s="155"/>
      <c r="G269" s="125"/>
      <c r="H269" s="125"/>
      <c r="I269" s="54"/>
      <c r="J269" s="58"/>
      <c r="K269" s="22" t="s">
        <v>50</v>
      </c>
      <c r="L269" s="128">
        <f>SUM(J269:J273)</f>
        <v>0</v>
      </c>
      <c r="M269" s="131">
        <f t="shared" si="40"/>
        <v>0</v>
      </c>
      <c r="N269" s="22"/>
      <c r="O269" s="21"/>
      <c r="P269" s="21"/>
      <c r="Q269" s="29"/>
      <c r="R269" s="29">
        <f t="shared" si="50"/>
        <v>0</v>
      </c>
      <c r="S269" s="134">
        <f>SUM(R269:R273)</f>
        <v>0</v>
      </c>
      <c r="T269" s="137">
        <f>SUM(M269,S269)</f>
        <v>0</v>
      </c>
    </row>
    <row r="270" spans="1:20" x14ac:dyDescent="0.25">
      <c r="A270" s="141"/>
      <c r="B270" s="144"/>
      <c r="C270" s="147"/>
      <c r="D270" s="150"/>
      <c r="E270" s="153"/>
      <c r="F270" s="156"/>
      <c r="G270" s="126"/>
      <c r="H270" s="126"/>
      <c r="I270" s="51"/>
      <c r="J270" s="53"/>
      <c r="K270" s="30" t="s">
        <v>50</v>
      </c>
      <c r="L270" s="129"/>
      <c r="M270" s="132"/>
      <c r="N270" s="30"/>
      <c r="O270" s="31"/>
      <c r="P270" s="31"/>
      <c r="Q270" s="32"/>
      <c r="R270" s="32">
        <f t="shared" si="50"/>
        <v>0</v>
      </c>
      <c r="S270" s="135"/>
      <c r="T270" s="138"/>
    </row>
    <row r="271" spans="1:20" x14ac:dyDescent="0.25">
      <c r="A271" s="141"/>
      <c r="B271" s="144"/>
      <c r="C271" s="147"/>
      <c r="D271" s="150"/>
      <c r="E271" s="153"/>
      <c r="F271" s="156"/>
      <c r="G271" s="126"/>
      <c r="H271" s="126"/>
      <c r="I271" s="51"/>
      <c r="J271" s="53"/>
      <c r="K271" s="30" t="s">
        <v>50</v>
      </c>
      <c r="L271" s="129"/>
      <c r="M271" s="132"/>
      <c r="N271" s="30"/>
      <c r="O271" s="31"/>
      <c r="P271" s="31"/>
      <c r="Q271" s="32"/>
      <c r="R271" s="32">
        <f t="shared" si="50"/>
        <v>0</v>
      </c>
      <c r="S271" s="135"/>
      <c r="T271" s="138"/>
    </row>
    <row r="272" spans="1:20" x14ac:dyDescent="0.25">
      <c r="A272" s="141"/>
      <c r="B272" s="144"/>
      <c r="C272" s="147"/>
      <c r="D272" s="150"/>
      <c r="E272" s="153"/>
      <c r="F272" s="156"/>
      <c r="G272" s="126"/>
      <c r="H272" s="126"/>
      <c r="I272" s="51"/>
      <c r="J272" s="53"/>
      <c r="K272" s="30" t="s">
        <v>50</v>
      </c>
      <c r="L272" s="129"/>
      <c r="M272" s="132"/>
      <c r="N272" s="30"/>
      <c r="O272" s="31"/>
      <c r="P272" s="31"/>
      <c r="Q272" s="32"/>
      <c r="R272" s="32">
        <f t="shared" si="50"/>
        <v>0</v>
      </c>
      <c r="S272" s="135"/>
      <c r="T272" s="138"/>
    </row>
    <row r="273" spans="1:20" ht="15.75" thickBot="1" x14ac:dyDescent="0.3">
      <c r="A273" s="142"/>
      <c r="B273" s="145"/>
      <c r="C273" s="148"/>
      <c r="D273" s="151"/>
      <c r="E273" s="154"/>
      <c r="F273" s="157"/>
      <c r="G273" s="127"/>
      <c r="H273" s="127"/>
      <c r="I273" s="56"/>
      <c r="J273" s="25"/>
      <c r="K273" s="26" t="s">
        <v>50</v>
      </c>
      <c r="L273" s="130"/>
      <c r="M273" s="133"/>
      <c r="N273" s="26"/>
      <c r="O273" s="34"/>
      <c r="P273" s="34"/>
      <c r="Q273" s="35"/>
      <c r="R273" s="35">
        <f t="shared" si="50"/>
        <v>0</v>
      </c>
      <c r="S273" s="136"/>
      <c r="T273" s="139"/>
    </row>
    <row r="274" spans="1:20" x14ac:dyDescent="0.25">
      <c r="A274" s="140"/>
      <c r="B274" s="143"/>
      <c r="C274" s="146" t="s">
        <v>43</v>
      </c>
      <c r="D274" s="149"/>
      <c r="E274" s="152"/>
      <c r="F274" s="155"/>
      <c r="G274" s="125"/>
      <c r="H274" s="125"/>
      <c r="I274" s="54"/>
      <c r="J274" s="58"/>
      <c r="K274" s="22" t="s">
        <v>50</v>
      </c>
      <c r="L274" s="128">
        <f>SUM(J274:J278)</f>
        <v>0</v>
      </c>
      <c r="M274" s="131">
        <f t="shared" si="41"/>
        <v>0</v>
      </c>
      <c r="N274" s="22"/>
      <c r="O274" s="21"/>
      <c r="P274" s="21"/>
      <c r="Q274" s="29"/>
      <c r="R274" s="29">
        <f t="shared" si="50"/>
        <v>0</v>
      </c>
      <c r="S274" s="134">
        <f>SUM(R274:R278)</f>
        <v>0</v>
      </c>
      <c r="T274" s="137">
        <f>SUM(M274,S274)</f>
        <v>0</v>
      </c>
    </row>
    <row r="275" spans="1:20" x14ac:dyDescent="0.25">
      <c r="A275" s="141"/>
      <c r="B275" s="144"/>
      <c r="C275" s="147"/>
      <c r="D275" s="150"/>
      <c r="E275" s="153"/>
      <c r="F275" s="156"/>
      <c r="G275" s="126"/>
      <c r="H275" s="126"/>
      <c r="I275" s="51"/>
      <c r="J275" s="53"/>
      <c r="K275" s="30" t="s">
        <v>50</v>
      </c>
      <c r="L275" s="129"/>
      <c r="M275" s="132"/>
      <c r="N275" s="30"/>
      <c r="O275" s="31"/>
      <c r="P275" s="31"/>
      <c r="Q275" s="32"/>
      <c r="R275" s="32">
        <f t="shared" si="50"/>
        <v>0</v>
      </c>
      <c r="S275" s="135"/>
      <c r="T275" s="138"/>
    </row>
    <row r="276" spans="1:20" x14ac:dyDescent="0.25">
      <c r="A276" s="141"/>
      <c r="B276" s="144"/>
      <c r="C276" s="147"/>
      <c r="D276" s="150"/>
      <c r="E276" s="153"/>
      <c r="F276" s="156"/>
      <c r="G276" s="126"/>
      <c r="H276" s="126"/>
      <c r="I276" s="51"/>
      <c r="J276" s="53"/>
      <c r="K276" s="30" t="s">
        <v>50</v>
      </c>
      <c r="L276" s="129"/>
      <c r="M276" s="132"/>
      <c r="N276" s="30"/>
      <c r="O276" s="31"/>
      <c r="P276" s="31"/>
      <c r="Q276" s="32"/>
      <c r="R276" s="32">
        <f t="shared" si="50"/>
        <v>0</v>
      </c>
      <c r="S276" s="135"/>
      <c r="T276" s="138"/>
    </row>
    <row r="277" spans="1:20" x14ac:dyDescent="0.25">
      <c r="A277" s="141"/>
      <c r="B277" s="144"/>
      <c r="C277" s="147"/>
      <c r="D277" s="150"/>
      <c r="E277" s="153"/>
      <c r="F277" s="156"/>
      <c r="G277" s="126"/>
      <c r="H277" s="126"/>
      <c r="I277" s="51"/>
      <c r="J277" s="53"/>
      <c r="K277" s="30" t="s">
        <v>50</v>
      </c>
      <c r="L277" s="129"/>
      <c r="M277" s="132"/>
      <c r="N277" s="30"/>
      <c r="O277" s="31"/>
      <c r="P277" s="31"/>
      <c r="Q277" s="32"/>
      <c r="R277" s="32">
        <f t="shared" si="50"/>
        <v>0</v>
      </c>
      <c r="S277" s="135"/>
      <c r="T277" s="138"/>
    </row>
    <row r="278" spans="1:20" ht="15.75" thickBot="1" x14ac:dyDescent="0.3">
      <c r="A278" s="142"/>
      <c r="B278" s="145"/>
      <c r="C278" s="148"/>
      <c r="D278" s="151"/>
      <c r="E278" s="154"/>
      <c r="F278" s="157"/>
      <c r="G278" s="127"/>
      <c r="H278" s="127"/>
      <c r="I278" s="56"/>
      <c r="J278" s="25"/>
      <c r="K278" s="26" t="s">
        <v>50</v>
      </c>
      <c r="L278" s="130"/>
      <c r="M278" s="133"/>
      <c r="N278" s="26"/>
      <c r="O278" s="34"/>
      <c r="P278" s="34"/>
      <c r="Q278" s="35"/>
      <c r="R278" s="35">
        <f t="shared" si="50"/>
        <v>0</v>
      </c>
      <c r="S278" s="136"/>
      <c r="T278" s="139"/>
    </row>
    <row r="279" spans="1:20" x14ac:dyDescent="0.25">
      <c r="A279" s="140"/>
      <c r="B279" s="143"/>
      <c r="C279" s="146" t="s">
        <v>43</v>
      </c>
      <c r="D279" s="149"/>
      <c r="E279" s="152"/>
      <c r="F279" s="155"/>
      <c r="G279" s="125"/>
      <c r="H279" s="125"/>
      <c r="I279" s="54"/>
      <c r="J279" s="58"/>
      <c r="K279" s="22" t="s">
        <v>50</v>
      </c>
      <c r="L279" s="128">
        <f>SUM(J279:J283)</f>
        <v>0</v>
      </c>
      <c r="M279" s="131">
        <f t="shared" ref="M279" si="51">L279*57.73</f>
        <v>0</v>
      </c>
      <c r="N279" s="22"/>
      <c r="O279" s="21"/>
      <c r="P279" s="21"/>
      <c r="Q279" s="29"/>
      <c r="R279" s="29">
        <f t="shared" si="50"/>
        <v>0</v>
      </c>
      <c r="S279" s="134">
        <f>SUM(R279:R283)</f>
        <v>0</v>
      </c>
      <c r="T279" s="137">
        <f>SUM(M279,S279)</f>
        <v>0</v>
      </c>
    </row>
    <row r="280" spans="1:20" x14ac:dyDescent="0.25">
      <c r="A280" s="141"/>
      <c r="B280" s="144"/>
      <c r="C280" s="147"/>
      <c r="D280" s="150"/>
      <c r="E280" s="153"/>
      <c r="F280" s="156"/>
      <c r="G280" s="126"/>
      <c r="H280" s="126"/>
      <c r="I280" s="51"/>
      <c r="J280" s="53"/>
      <c r="K280" s="30" t="s">
        <v>50</v>
      </c>
      <c r="L280" s="129"/>
      <c r="M280" s="132"/>
      <c r="N280" s="30"/>
      <c r="O280" s="31"/>
      <c r="P280" s="31"/>
      <c r="Q280" s="32"/>
      <c r="R280" s="32">
        <f t="shared" si="50"/>
        <v>0</v>
      </c>
      <c r="S280" s="135"/>
      <c r="T280" s="138"/>
    </row>
    <row r="281" spans="1:20" x14ac:dyDescent="0.25">
      <c r="A281" s="141"/>
      <c r="B281" s="144"/>
      <c r="C281" s="147"/>
      <c r="D281" s="150"/>
      <c r="E281" s="153"/>
      <c r="F281" s="156"/>
      <c r="G281" s="126"/>
      <c r="H281" s="126"/>
      <c r="I281" s="51"/>
      <c r="J281" s="53"/>
      <c r="K281" s="30" t="s">
        <v>50</v>
      </c>
      <c r="L281" s="129"/>
      <c r="M281" s="132"/>
      <c r="N281" s="30"/>
      <c r="O281" s="31"/>
      <c r="P281" s="31"/>
      <c r="Q281" s="32"/>
      <c r="R281" s="32">
        <f t="shared" si="50"/>
        <v>0</v>
      </c>
      <c r="S281" s="135"/>
      <c r="T281" s="138"/>
    </row>
    <row r="282" spans="1:20" x14ac:dyDescent="0.25">
      <c r="A282" s="141"/>
      <c r="B282" s="144"/>
      <c r="C282" s="147"/>
      <c r="D282" s="150"/>
      <c r="E282" s="153"/>
      <c r="F282" s="156"/>
      <c r="G282" s="126"/>
      <c r="H282" s="126"/>
      <c r="I282" s="51"/>
      <c r="J282" s="53"/>
      <c r="K282" s="30" t="s">
        <v>50</v>
      </c>
      <c r="L282" s="129"/>
      <c r="M282" s="132"/>
      <c r="N282" s="30"/>
      <c r="O282" s="31"/>
      <c r="P282" s="31"/>
      <c r="Q282" s="32"/>
      <c r="R282" s="32">
        <f t="shared" si="50"/>
        <v>0</v>
      </c>
      <c r="S282" s="135"/>
      <c r="T282" s="138"/>
    </row>
    <row r="283" spans="1:20" ht="15.75" thickBot="1" x14ac:dyDescent="0.3">
      <c r="A283" s="142"/>
      <c r="B283" s="145"/>
      <c r="C283" s="148"/>
      <c r="D283" s="151"/>
      <c r="E283" s="154"/>
      <c r="F283" s="157"/>
      <c r="G283" s="127"/>
      <c r="H283" s="127"/>
      <c r="I283" s="56"/>
      <c r="J283" s="25"/>
      <c r="K283" s="26" t="s">
        <v>50</v>
      </c>
      <c r="L283" s="130"/>
      <c r="M283" s="133"/>
      <c r="N283" s="26"/>
      <c r="O283" s="34"/>
      <c r="P283" s="34"/>
      <c r="Q283" s="35"/>
      <c r="R283" s="35">
        <f t="shared" si="50"/>
        <v>0</v>
      </c>
      <c r="S283" s="136"/>
      <c r="T283" s="139"/>
    </row>
    <row r="284" spans="1:20" x14ac:dyDescent="0.25">
      <c r="A284" s="38"/>
      <c r="B284" s="38"/>
      <c r="C284" s="39"/>
      <c r="D284" s="40"/>
      <c r="E284" s="40"/>
      <c r="F284" s="41"/>
      <c r="G284" s="42"/>
      <c r="H284" s="42"/>
      <c r="I284" s="43"/>
      <c r="J284" s="44"/>
      <c r="K284" s="45"/>
      <c r="L284" s="39"/>
      <c r="M284" s="46"/>
      <c r="N284" s="45"/>
      <c r="O284" s="44"/>
      <c r="P284" s="44"/>
      <c r="Q284" s="47"/>
      <c r="R284" s="47"/>
      <c r="S284" s="46"/>
      <c r="T284" s="46"/>
    </row>
    <row r="285" spans="1:20" x14ac:dyDescent="0.25">
      <c r="A285" s="38"/>
      <c r="B285" s="38"/>
      <c r="C285" s="39"/>
      <c r="D285" s="40"/>
      <c r="E285" s="40"/>
      <c r="F285" s="41"/>
      <c r="G285" s="42"/>
      <c r="H285" s="42"/>
      <c r="I285" s="43"/>
      <c r="J285" s="44"/>
      <c r="K285" s="45"/>
      <c r="L285" s="39"/>
      <c r="M285" s="46"/>
      <c r="N285" s="45"/>
      <c r="O285" s="44"/>
      <c r="P285" s="44"/>
      <c r="Q285" s="47"/>
      <c r="R285" s="47"/>
      <c r="S285" s="46"/>
      <c r="T285" s="46"/>
    </row>
  </sheetData>
  <mergeCells count="665">
    <mergeCell ref="N2:O2"/>
    <mergeCell ref="N3:O3"/>
    <mergeCell ref="Q3:S3"/>
    <mergeCell ref="N4:O4"/>
    <mergeCell ref="Q4:S4"/>
    <mergeCell ref="A9:A13"/>
    <mergeCell ref="B9:B13"/>
    <mergeCell ref="C9:C13"/>
    <mergeCell ref="D9:D13"/>
    <mergeCell ref="E9:E13"/>
    <mergeCell ref="H19:H23"/>
    <mergeCell ref="L19:L23"/>
    <mergeCell ref="T9:T13"/>
    <mergeCell ref="A14:A18"/>
    <mergeCell ref="B14:B18"/>
    <mergeCell ref="C14:C18"/>
    <mergeCell ref="D14:D18"/>
    <mergeCell ref="E14:E18"/>
    <mergeCell ref="F14:F18"/>
    <mergeCell ref="G14:G18"/>
    <mergeCell ref="H14:H18"/>
    <mergeCell ref="L14:L18"/>
    <mergeCell ref="F9:F13"/>
    <mergeCell ref="G9:G13"/>
    <mergeCell ref="H9:H13"/>
    <mergeCell ref="L9:L13"/>
    <mergeCell ref="M9:M13"/>
    <mergeCell ref="S9:S13"/>
    <mergeCell ref="M14:M18"/>
    <mergeCell ref="S14:S18"/>
    <mergeCell ref="T14:T18"/>
    <mergeCell ref="H29:H33"/>
    <mergeCell ref="L29:L33"/>
    <mergeCell ref="M19:M23"/>
    <mergeCell ref="S19:S23"/>
    <mergeCell ref="T19:T23"/>
    <mergeCell ref="A24:A28"/>
    <mergeCell ref="B24:B28"/>
    <mergeCell ref="C24:C28"/>
    <mergeCell ref="D24:D28"/>
    <mergeCell ref="E24:E28"/>
    <mergeCell ref="T24:T28"/>
    <mergeCell ref="F24:F28"/>
    <mergeCell ref="G24:G28"/>
    <mergeCell ref="H24:H28"/>
    <mergeCell ref="L24:L28"/>
    <mergeCell ref="M24:M28"/>
    <mergeCell ref="S24:S28"/>
    <mergeCell ref="A19:A23"/>
    <mergeCell ref="B19:B23"/>
    <mergeCell ref="C19:C23"/>
    <mergeCell ref="D19:D23"/>
    <mergeCell ref="E19:E23"/>
    <mergeCell ref="F19:F23"/>
    <mergeCell ref="G19:G23"/>
    <mergeCell ref="S44:S48"/>
    <mergeCell ref="T44:T48"/>
    <mergeCell ref="M29:M33"/>
    <mergeCell ref="S29:S33"/>
    <mergeCell ref="T29:T33"/>
    <mergeCell ref="A34:A38"/>
    <mergeCell ref="B34:B38"/>
    <mergeCell ref="C34:C38"/>
    <mergeCell ref="D34:D38"/>
    <mergeCell ref="E34:E38"/>
    <mergeCell ref="F34:F38"/>
    <mergeCell ref="G34:G38"/>
    <mergeCell ref="H34:H38"/>
    <mergeCell ref="L34:L38"/>
    <mergeCell ref="M34:M38"/>
    <mergeCell ref="S34:S38"/>
    <mergeCell ref="T34:T38"/>
    <mergeCell ref="A29:A33"/>
    <mergeCell ref="B29:B33"/>
    <mergeCell ref="C29:C33"/>
    <mergeCell ref="D29:D33"/>
    <mergeCell ref="E29:E33"/>
    <mergeCell ref="F29:F33"/>
    <mergeCell ref="G29:G33"/>
    <mergeCell ref="H49:H53"/>
    <mergeCell ref="L49:L53"/>
    <mergeCell ref="A39:A43"/>
    <mergeCell ref="B39:B43"/>
    <mergeCell ref="C39:C43"/>
    <mergeCell ref="D39:D43"/>
    <mergeCell ref="E39:E43"/>
    <mergeCell ref="T39:T43"/>
    <mergeCell ref="A44:A48"/>
    <mergeCell ref="B44:B48"/>
    <mergeCell ref="C44:C48"/>
    <mergeCell ref="D44:D48"/>
    <mergeCell ref="E44:E48"/>
    <mergeCell ref="F44:F48"/>
    <mergeCell ref="G44:G48"/>
    <mergeCell ref="H44:H48"/>
    <mergeCell ref="L44:L48"/>
    <mergeCell ref="F39:F43"/>
    <mergeCell ref="G39:G43"/>
    <mergeCell ref="H39:H43"/>
    <mergeCell ref="L39:L43"/>
    <mergeCell ref="M39:M43"/>
    <mergeCell ref="S39:S43"/>
    <mergeCell ref="M44:M48"/>
    <mergeCell ref="H59:H63"/>
    <mergeCell ref="L59:L63"/>
    <mergeCell ref="M49:M53"/>
    <mergeCell ref="S49:S53"/>
    <mergeCell ref="T49:T53"/>
    <mergeCell ref="A54:A58"/>
    <mergeCell ref="B54:B58"/>
    <mergeCell ref="C54:C58"/>
    <mergeCell ref="D54:D58"/>
    <mergeCell ref="E54:E58"/>
    <mergeCell ref="T54:T58"/>
    <mergeCell ref="F54:F58"/>
    <mergeCell ref="G54:G58"/>
    <mergeCell ref="H54:H58"/>
    <mergeCell ref="L54:L58"/>
    <mergeCell ref="M54:M58"/>
    <mergeCell ref="S54:S58"/>
    <mergeCell ref="A49:A53"/>
    <mergeCell ref="B49:B53"/>
    <mergeCell ref="C49:C53"/>
    <mergeCell ref="D49:D53"/>
    <mergeCell ref="E49:E53"/>
    <mergeCell ref="F49:F53"/>
    <mergeCell ref="G49:G53"/>
    <mergeCell ref="S74:S78"/>
    <mergeCell ref="T74:T78"/>
    <mergeCell ref="M59:M63"/>
    <mergeCell ref="S59:S63"/>
    <mergeCell ref="T59:T63"/>
    <mergeCell ref="A64:A68"/>
    <mergeCell ref="B64:B68"/>
    <mergeCell ref="C64:C68"/>
    <mergeCell ref="D64:D68"/>
    <mergeCell ref="E64:E68"/>
    <mergeCell ref="F64:F68"/>
    <mergeCell ref="G64:G68"/>
    <mergeCell ref="H64:H68"/>
    <mergeCell ref="L64:L68"/>
    <mergeCell ref="M64:M68"/>
    <mergeCell ref="S64:S68"/>
    <mergeCell ref="T64:T68"/>
    <mergeCell ref="A59:A63"/>
    <mergeCell ref="B59:B63"/>
    <mergeCell ref="C59:C63"/>
    <mergeCell ref="D59:D63"/>
    <mergeCell ref="E59:E63"/>
    <mergeCell ref="F59:F63"/>
    <mergeCell ref="G59:G63"/>
    <mergeCell ref="H79:H83"/>
    <mergeCell ref="L79:L83"/>
    <mergeCell ref="A69:A73"/>
    <mergeCell ref="B69:B73"/>
    <mergeCell ref="C69:C73"/>
    <mergeCell ref="D69:D73"/>
    <mergeCell ref="E69:E73"/>
    <mergeCell ref="T69:T73"/>
    <mergeCell ref="A74:A78"/>
    <mergeCell ref="B74:B78"/>
    <mergeCell ref="C74:C78"/>
    <mergeCell ref="D74:D78"/>
    <mergeCell ref="E74:E78"/>
    <mergeCell ref="F74:F78"/>
    <mergeCell ref="G74:G78"/>
    <mergeCell ref="H74:H78"/>
    <mergeCell ref="L74:L78"/>
    <mergeCell ref="F69:F73"/>
    <mergeCell ref="G69:G73"/>
    <mergeCell ref="H69:H73"/>
    <mergeCell ref="L69:L73"/>
    <mergeCell ref="M69:M73"/>
    <mergeCell ref="S69:S73"/>
    <mergeCell ref="M74:M78"/>
    <mergeCell ref="H89:H93"/>
    <mergeCell ref="L89:L93"/>
    <mergeCell ref="M79:M83"/>
    <mergeCell ref="S79:S83"/>
    <mergeCell ref="T79:T83"/>
    <mergeCell ref="A84:A88"/>
    <mergeCell ref="B84:B88"/>
    <mergeCell ref="C84:C88"/>
    <mergeCell ref="D84:D88"/>
    <mergeCell ref="E84:E88"/>
    <mergeCell ref="T84:T88"/>
    <mergeCell ref="F84:F88"/>
    <mergeCell ref="G84:G88"/>
    <mergeCell ref="H84:H88"/>
    <mergeCell ref="L84:L88"/>
    <mergeCell ref="M84:M88"/>
    <mergeCell ref="S84:S88"/>
    <mergeCell ref="A79:A83"/>
    <mergeCell ref="B79:B83"/>
    <mergeCell ref="C79:C83"/>
    <mergeCell ref="D79:D83"/>
    <mergeCell ref="E79:E83"/>
    <mergeCell ref="F79:F83"/>
    <mergeCell ref="G79:G83"/>
    <mergeCell ref="S104:S108"/>
    <mergeCell ref="T104:T108"/>
    <mergeCell ref="M89:M93"/>
    <mergeCell ref="S89:S93"/>
    <mergeCell ref="T89:T93"/>
    <mergeCell ref="A94:A98"/>
    <mergeCell ref="B94:B98"/>
    <mergeCell ref="C94:C98"/>
    <mergeCell ref="D94:D98"/>
    <mergeCell ref="E94:E98"/>
    <mergeCell ref="F94:F98"/>
    <mergeCell ref="G94:G98"/>
    <mergeCell ref="H94:H98"/>
    <mergeCell ref="L94:L98"/>
    <mergeCell ref="M94:M98"/>
    <mergeCell ref="S94:S98"/>
    <mergeCell ref="T94:T98"/>
    <mergeCell ref="A89:A93"/>
    <mergeCell ref="B89:B93"/>
    <mergeCell ref="C89:C93"/>
    <mergeCell ref="D89:D93"/>
    <mergeCell ref="E89:E93"/>
    <mergeCell ref="F89:F93"/>
    <mergeCell ref="G89:G93"/>
    <mergeCell ref="H109:H113"/>
    <mergeCell ref="L109:L113"/>
    <mergeCell ref="A99:A103"/>
    <mergeCell ref="B99:B103"/>
    <mergeCell ref="C99:C103"/>
    <mergeCell ref="D99:D103"/>
    <mergeCell ref="E99:E103"/>
    <mergeCell ref="T99:T103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L104:L108"/>
    <mergeCell ref="F99:F103"/>
    <mergeCell ref="G99:G103"/>
    <mergeCell ref="H99:H103"/>
    <mergeCell ref="L99:L103"/>
    <mergeCell ref="M99:M103"/>
    <mergeCell ref="S99:S103"/>
    <mergeCell ref="M104:M108"/>
    <mergeCell ref="H119:H123"/>
    <mergeCell ref="L119:L123"/>
    <mergeCell ref="M109:M113"/>
    <mergeCell ref="S109:S113"/>
    <mergeCell ref="T109:T113"/>
    <mergeCell ref="A114:A118"/>
    <mergeCell ref="B114:B118"/>
    <mergeCell ref="C114:C118"/>
    <mergeCell ref="D114:D118"/>
    <mergeCell ref="E114:E118"/>
    <mergeCell ref="T114:T118"/>
    <mergeCell ref="F114:F118"/>
    <mergeCell ref="G114:G118"/>
    <mergeCell ref="H114:H118"/>
    <mergeCell ref="L114:L118"/>
    <mergeCell ref="M114:M118"/>
    <mergeCell ref="S114:S118"/>
    <mergeCell ref="A109:A113"/>
    <mergeCell ref="B109:B113"/>
    <mergeCell ref="C109:C113"/>
    <mergeCell ref="D109:D113"/>
    <mergeCell ref="E109:E113"/>
    <mergeCell ref="F109:F113"/>
    <mergeCell ref="G109:G113"/>
    <mergeCell ref="S134:S138"/>
    <mergeCell ref="T134:T138"/>
    <mergeCell ref="M119:M123"/>
    <mergeCell ref="S119:S123"/>
    <mergeCell ref="T119:T123"/>
    <mergeCell ref="A124:A128"/>
    <mergeCell ref="B124:B128"/>
    <mergeCell ref="C124:C128"/>
    <mergeCell ref="D124:D128"/>
    <mergeCell ref="E124:E128"/>
    <mergeCell ref="F124:F128"/>
    <mergeCell ref="G124:G128"/>
    <mergeCell ref="H124:H128"/>
    <mergeCell ref="L124:L128"/>
    <mergeCell ref="M124:M128"/>
    <mergeCell ref="S124:S128"/>
    <mergeCell ref="T124:T128"/>
    <mergeCell ref="A119:A123"/>
    <mergeCell ref="B119:B123"/>
    <mergeCell ref="C119:C123"/>
    <mergeCell ref="D119:D123"/>
    <mergeCell ref="E119:E123"/>
    <mergeCell ref="F119:F123"/>
    <mergeCell ref="G119:G123"/>
    <mergeCell ref="H139:H143"/>
    <mergeCell ref="L139:L143"/>
    <mergeCell ref="A129:A133"/>
    <mergeCell ref="B129:B133"/>
    <mergeCell ref="C129:C133"/>
    <mergeCell ref="D129:D133"/>
    <mergeCell ref="E129:E133"/>
    <mergeCell ref="T129:T133"/>
    <mergeCell ref="A134:A138"/>
    <mergeCell ref="B134:B138"/>
    <mergeCell ref="C134:C138"/>
    <mergeCell ref="D134:D138"/>
    <mergeCell ref="E134:E138"/>
    <mergeCell ref="F134:F138"/>
    <mergeCell ref="G134:G138"/>
    <mergeCell ref="H134:H138"/>
    <mergeCell ref="L134:L138"/>
    <mergeCell ref="F129:F133"/>
    <mergeCell ref="G129:G133"/>
    <mergeCell ref="H129:H133"/>
    <mergeCell ref="L129:L133"/>
    <mergeCell ref="M129:M133"/>
    <mergeCell ref="S129:S133"/>
    <mergeCell ref="M134:M138"/>
    <mergeCell ref="H149:H153"/>
    <mergeCell ref="L149:L153"/>
    <mergeCell ref="M139:M143"/>
    <mergeCell ref="S139:S143"/>
    <mergeCell ref="T139:T143"/>
    <mergeCell ref="A144:A148"/>
    <mergeCell ref="B144:B148"/>
    <mergeCell ref="C144:C148"/>
    <mergeCell ref="D144:D148"/>
    <mergeCell ref="E144:E148"/>
    <mergeCell ref="T144:T148"/>
    <mergeCell ref="F144:F148"/>
    <mergeCell ref="G144:G148"/>
    <mergeCell ref="H144:H148"/>
    <mergeCell ref="L144:L148"/>
    <mergeCell ref="M144:M148"/>
    <mergeCell ref="S144:S148"/>
    <mergeCell ref="A139:A143"/>
    <mergeCell ref="B139:B143"/>
    <mergeCell ref="C139:C143"/>
    <mergeCell ref="D139:D143"/>
    <mergeCell ref="E139:E143"/>
    <mergeCell ref="F139:F143"/>
    <mergeCell ref="G139:G143"/>
    <mergeCell ref="S164:S168"/>
    <mergeCell ref="T164:T168"/>
    <mergeCell ref="M149:M153"/>
    <mergeCell ref="S149:S153"/>
    <mergeCell ref="T149:T153"/>
    <mergeCell ref="A154:A158"/>
    <mergeCell ref="B154:B158"/>
    <mergeCell ref="C154:C158"/>
    <mergeCell ref="D154:D158"/>
    <mergeCell ref="E154:E158"/>
    <mergeCell ref="F154:F158"/>
    <mergeCell ref="G154:G158"/>
    <mergeCell ref="H154:H158"/>
    <mergeCell ref="L154:L158"/>
    <mergeCell ref="M154:M158"/>
    <mergeCell ref="S154:S158"/>
    <mergeCell ref="T154:T158"/>
    <mergeCell ref="A149:A153"/>
    <mergeCell ref="B149:B153"/>
    <mergeCell ref="C149:C153"/>
    <mergeCell ref="D149:D153"/>
    <mergeCell ref="E149:E153"/>
    <mergeCell ref="F149:F153"/>
    <mergeCell ref="G149:G153"/>
    <mergeCell ref="H169:H173"/>
    <mergeCell ref="L169:L173"/>
    <mergeCell ref="A159:A163"/>
    <mergeCell ref="B159:B163"/>
    <mergeCell ref="C159:C163"/>
    <mergeCell ref="D159:D163"/>
    <mergeCell ref="E159:E163"/>
    <mergeCell ref="T159:T163"/>
    <mergeCell ref="A164:A168"/>
    <mergeCell ref="B164:B168"/>
    <mergeCell ref="C164:C168"/>
    <mergeCell ref="D164:D168"/>
    <mergeCell ref="E164:E168"/>
    <mergeCell ref="F164:F168"/>
    <mergeCell ref="G164:G168"/>
    <mergeCell ref="H164:H168"/>
    <mergeCell ref="L164:L168"/>
    <mergeCell ref="F159:F163"/>
    <mergeCell ref="G159:G163"/>
    <mergeCell ref="H159:H163"/>
    <mergeCell ref="L159:L163"/>
    <mergeCell ref="M159:M163"/>
    <mergeCell ref="S159:S163"/>
    <mergeCell ref="M164:M168"/>
    <mergeCell ref="H179:H183"/>
    <mergeCell ref="L179:L183"/>
    <mergeCell ref="M169:M173"/>
    <mergeCell ref="S169:S173"/>
    <mergeCell ref="T169:T173"/>
    <mergeCell ref="A174:A178"/>
    <mergeCell ref="B174:B178"/>
    <mergeCell ref="C174:C178"/>
    <mergeCell ref="D174:D178"/>
    <mergeCell ref="E174:E178"/>
    <mergeCell ref="T174:T178"/>
    <mergeCell ref="F174:F178"/>
    <mergeCell ref="G174:G178"/>
    <mergeCell ref="H174:H178"/>
    <mergeCell ref="L174:L178"/>
    <mergeCell ref="M174:M178"/>
    <mergeCell ref="S174:S178"/>
    <mergeCell ref="A169:A173"/>
    <mergeCell ref="B169:B173"/>
    <mergeCell ref="C169:C173"/>
    <mergeCell ref="D169:D173"/>
    <mergeCell ref="E169:E173"/>
    <mergeCell ref="F169:F173"/>
    <mergeCell ref="G169:G173"/>
    <mergeCell ref="S194:S198"/>
    <mergeCell ref="T194:T198"/>
    <mergeCell ref="M179:M183"/>
    <mergeCell ref="S179:S183"/>
    <mergeCell ref="T179:T183"/>
    <mergeCell ref="A184:A188"/>
    <mergeCell ref="B184:B188"/>
    <mergeCell ref="C184:C188"/>
    <mergeCell ref="D184:D188"/>
    <mergeCell ref="E184:E188"/>
    <mergeCell ref="F184:F188"/>
    <mergeCell ref="G184:G188"/>
    <mergeCell ref="H184:H188"/>
    <mergeCell ref="L184:L188"/>
    <mergeCell ref="M184:M188"/>
    <mergeCell ref="S184:S188"/>
    <mergeCell ref="T184:T188"/>
    <mergeCell ref="A179:A183"/>
    <mergeCell ref="B179:B183"/>
    <mergeCell ref="C179:C183"/>
    <mergeCell ref="D179:D183"/>
    <mergeCell ref="E179:E183"/>
    <mergeCell ref="F179:F183"/>
    <mergeCell ref="G179:G183"/>
    <mergeCell ref="H199:H203"/>
    <mergeCell ref="L199:L203"/>
    <mergeCell ref="A189:A193"/>
    <mergeCell ref="B189:B193"/>
    <mergeCell ref="C189:C193"/>
    <mergeCell ref="D189:D193"/>
    <mergeCell ref="E189:E193"/>
    <mergeCell ref="T189:T193"/>
    <mergeCell ref="A194:A198"/>
    <mergeCell ref="B194:B198"/>
    <mergeCell ref="C194:C198"/>
    <mergeCell ref="D194:D198"/>
    <mergeCell ref="E194:E198"/>
    <mergeCell ref="F194:F198"/>
    <mergeCell ref="G194:G198"/>
    <mergeCell ref="H194:H198"/>
    <mergeCell ref="L194:L198"/>
    <mergeCell ref="F189:F193"/>
    <mergeCell ref="G189:G193"/>
    <mergeCell ref="H189:H193"/>
    <mergeCell ref="L189:L193"/>
    <mergeCell ref="M189:M193"/>
    <mergeCell ref="S189:S193"/>
    <mergeCell ref="M194:M198"/>
    <mergeCell ref="H209:H213"/>
    <mergeCell ref="L209:L213"/>
    <mergeCell ref="M199:M203"/>
    <mergeCell ref="S199:S203"/>
    <mergeCell ref="T199:T203"/>
    <mergeCell ref="A204:A208"/>
    <mergeCell ref="B204:B208"/>
    <mergeCell ref="C204:C208"/>
    <mergeCell ref="D204:D208"/>
    <mergeCell ref="E204:E208"/>
    <mergeCell ref="T204:T208"/>
    <mergeCell ref="F204:F208"/>
    <mergeCell ref="G204:G208"/>
    <mergeCell ref="H204:H208"/>
    <mergeCell ref="L204:L208"/>
    <mergeCell ref="M204:M208"/>
    <mergeCell ref="S204:S208"/>
    <mergeCell ref="A199:A203"/>
    <mergeCell ref="B199:B203"/>
    <mergeCell ref="C199:C203"/>
    <mergeCell ref="D199:D203"/>
    <mergeCell ref="E199:E203"/>
    <mergeCell ref="F199:F203"/>
    <mergeCell ref="G199:G203"/>
    <mergeCell ref="S224:S228"/>
    <mergeCell ref="T224:T228"/>
    <mergeCell ref="M209:M213"/>
    <mergeCell ref="S209:S213"/>
    <mergeCell ref="T209:T213"/>
    <mergeCell ref="A214:A218"/>
    <mergeCell ref="B214:B218"/>
    <mergeCell ref="C214:C218"/>
    <mergeCell ref="D214:D218"/>
    <mergeCell ref="E214:E218"/>
    <mergeCell ref="F214:F218"/>
    <mergeCell ref="G214:G218"/>
    <mergeCell ref="H214:H218"/>
    <mergeCell ref="L214:L218"/>
    <mergeCell ref="M214:M218"/>
    <mergeCell ref="S214:S218"/>
    <mergeCell ref="T214:T218"/>
    <mergeCell ref="A209:A213"/>
    <mergeCell ref="B209:B213"/>
    <mergeCell ref="C209:C213"/>
    <mergeCell ref="D209:D213"/>
    <mergeCell ref="E209:E213"/>
    <mergeCell ref="F209:F213"/>
    <mergeCell ref="G209:G213"/>
    <mergeCell ref="H229:H233"/>
    <mergeCell ref="L229:L233"/>
    <mergeCell ref="A219:A223"/>
    <mergeCell ref="B219:B223"/>
    <mergeCell ref="C219:C223"/>
    <mergeCell ref="D219:D223"/>
    <mergeCell ref="E219:E223"/>
    <mergeCell ref="T219:T223"/>
    <mergeCell ref="A224:A228"/>
    <mergeCell ref="B224:B228"/>
    <mergeCell ref="C224:C228"/>
    <mergeCell ref="D224:D228"/>
    <mergeCell ref="E224:E228"/>
    <mergeCell ref="F224:F228"/>
    <mergeCell ref="G224:G228"/>
    <mergeCell ref="H224:H228"/>
    <mergeCell ref="L224:L228"/>
    <mergeCell ref="F219:F223"/>
    <mergeCell ref="G219:G223"/>
    <mergeCell ref="H219:H223"/>
    <mergeCell ref="L219:L223"/>
    <mergeCell ref="M219:M223"/>
    <mergeCell ref="S219:S223"/>
    <mergeCell ref="M224:M228"/>
    <mergeCell ref="H239:H243"/>
    <mergeCell ref="L239:L243"/>
    <mergeCell ref="M229:M233"/>
    <mergeCell ref="S229:S233"/>
    <mergeCell ref="T229:T233"/>
    <mergeCell ref="A234:A238"/>
    <mergeCell ref="B234:B238"/>
    <mergeCell ref="C234:C238"/>
    <mergeCell ref="D234:D238"/>
    <mergeCell ref="E234:E238"/>
    <mergeCell ref="T234:T238"/>
    <mergeCell ref="F234:F238"/>
    <mergeCell ref="G234:G238"/>
    <mergeCell ref="H234:H238"/>
    <mergeCell ref="L234:L238"/>
    <mergeCell ref="M234:M238"/>
    <mergeCell ref="S234:S238"/>
    <mergeCell ref="A229:A233"/>
    <mergeCell ref="B229:B233"/>
    <mergeCell ref="C229:C233"/>
    <mergeCell ref="D229:D233"/>
    <mergeCell ref="E229:E233"/>
    <mergeCell ref="F229:F233"/>
    <mergeCell ref="G229:G233"/>
    <mergeCell ref="S254:S258"/>
    <mergeCell ref="T254:T258"/>
    <mergeCell ref="M239:M243"/>
    <mergeCell ref="S239:S243"/>
    <mergeCell ref="T239:T243"/>
    <mergeCell ref="A244:A248"/>
    <mergeCell ref="B244:B248"/>
    <mergeCell ref="C244:C248"/>
    <mergeCell ref="D244:D248"/>
    <mergeCell ref="E244:E248"/>
    <mergeCell ref="F244:F248"/>
    <mergeCell ref="G244:G248"/>
    <mergeCell ref="H244:H248"/>
    <mergeCell ref="L244:L248"/>
    <mergeCell ref="M244:M248"/>
    <mergeCell ref="S244:S248"/>
    <mergeCell ref="T244:T248"/>
    <mergeCell ref="A239:A243"/>
    <mergeCell ref="B239:B243"/>
    <mergeCell ref="C239:C243"/>
    <mergeCell ref="D239:D243"/>
    <mergeCell ref="E239:E243"/>
    <mergeCell ref="F239:F243"/>
    <mergeCell ref="G239:G243"/>
    <mergeCell ref="H259:H263"/>
    <mergeCell ref="L259:L263"/>
    <mergeCell ref="A249:A253"/>
    <mergeCell ref="B249:B253"/>
    <mergeCell ref="C249:C253"/>
    <mergeCell ref="D249:D253"/>
    <mergeCell ref="E249:E253"/>
    <mergeCell ref="T249:T253"/>
    <mergeCell ref="A254:A258"/>
    <mergeCell ref="B254:B258"/>
    <mergeCell ref="C254:C258"/>
    <mergeCell ref="D254:D258"/>
    <mergeCell ref="E254:E258"/>
    <mergeCell ref="F254:F258"/>
    <mergeCell ref="G254:G258"/>
    <mergeCell ref="H254:H258"/>
    <mergeCell ref="L254:L258"/>
    <mergeCell ref="F249:F253"/>
    <mergeCell ref="G249:G253"/>
    <mergeCell ref="H249:H253"/>
    <mergeCell ref="L249:L253"/>
    <mergeCell ref="M249:M253"/>
    <mergeCell ref="S249:S253"/>
    <mergeCell ref="M254:M258"/>
    <mergeCell ref="M274:M278"/>
    <mergeCell ref="S274:S278"/>
    <mergeCell ref="M259:M263"/>
    <mergeCell ref="S259:S263"/>
    <mergeCell ref="T259:T263"/>
    <mergeCell ref="A264:A268"/>
    <mergeCell ref="B264:B268"/>
    <mergeCell ref="C264:C268"/>
    <mergeCell ref="D264:D268"/>
    <mergeCell ref="E264:E268"/>
    <mergeCell ref="T264:T268"/>
    <mergeCell ref="F264:F268"/>
    <mergeCell ref="G264:G268"/>
    <mergeCell ref="H264:H268"/>
    <mergeCell ref="L264:L268"/>
    <mergeCell ref="M264:M268"/>
    <mergeCell ref="S264:S268"/>
    <mergeCell ref="A259:A263"/>
    <mergeCell ref="B259:B263"/>
    <mergeCell ref="C259:C263"/>
    <mergeCell ref="D259:D263"/>
    <mergeCell ref="E259:E263"/>
    <mergeCell ref="F259:F263"/>
    <mergeCell ref="G259:G263"/>
    <mergeCell ref="L274:L278"/>
    <mergeCell ref="A269:A273"/>
    <mergeCell ref="B269:B273"/>
    <mergeCell ref="C269:C273"/>
    <mergeCell ref="D269:D273"/>
    <mergeCell ref="E269:E273"/>
    <mergeCell ref="F269:F273"/>
    <mergeCell ref="G269:G273"/>
    <mergeCell ref="H269:H273"/>
    <mergeCell ref="L269:L273"/>
    <mergeCell ref="T274:T278"/>
    <mergeCell ref="A279:A283"/>
    <mergeCell ref="B279:B283"/>
    <mergeCell ref="C279:C283"/>
    <mergeCell ref="D279:D283"/>
    <mergeCell ref="E279:E283"/>
    <mergeCell ref="M269:M273"/>
    <mergeCell ref="S269:S273"/>
    <mergeCell ref="T269:T273"/>
    <mergeCell ref="A274:A278"/>
    <mergeCell ref="B274:B278"/>
    <mergeCell ref="C274:C278"/>
    <mergeCell ref="D274:D278"/>
    <mergeCell ref="E274:E278"/>
    <mergeCell ref="F274:F278"/>
    <mergeCell ref="G274:G278"/>
    <mergeCell ref="T279:T283"/>
    <mergeCell ref="F279:F283"/>
    <mergeCell ref="G279:G283"/>
    <mergeCell ref="H279:H283"/>
    <mergeCell ref="L279:L283"/>
    <mergeCell ref="M279:M283"/>
    <mergeCell ref="S279:S283"/>
    <mergeCell ref="H274:H278"/>
  </mergeCells>
  <pageMargins left="0.7" right="0.7" top="0.75" bottom="0.75" header="0.3" footer="0.3"/>
  <pageSetup paperSize="9" scale="47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Namen!$B$2:$B$22</xm:f>
          </x14:formula1>
          <xm:sqref>I9:I283</xm:sqref>
        </x14:dataValidation>
        <x14:dataValidation type="list" allowBlank="1" showInputMessage="1" showErrorMessage="1">
          <x14:formula1>
            <xm:f>Namen!$A$2:$A$20</xm:f>
          </x14:formula1>
          <xm:sqref>E9:E283</xm:sqref>
        </x14:dataValidation>
        <x14:dataValidation type="list" allowBlank="1" showInputMessage="1" showErrorMessage="1">
          <x14:formula1>
            <xm:f>[1]Namen!#REF!</xm:f>
          </x14:formula1>
          <xm:sqref>E284:E285 I284:I285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zoomScale="90" zoomScaleNormal="90" workbookViewId="0">
      <selection activeCell="A2" sqref="A2"/>
    </sheetView>
  </sheetViews>
  <sheetFormatPr defaultRowHeight="15" x14ac:dyDescent="0.25"/>
  <cols>
    <col min="1" max="1" width="13.28515625" customWidth="1"/>
    <col min="2" max="2" width="11.140625" customWidth="1"/>
    <col min="3" max="3" width="6.140625" bestFit="1" customWidth="1"/>
    <col min="4" max="4" width="5.7109375" customWidth="1"/>
    <col min="5" max="5" width="15.28515625" customWidth="1"/>
    <col min="6" max="6" width="47.85546875" customWidth="1"/>
    <col min="7" max="7" width="13.85546875" customWidth="1"/>
    <col min="8" max="8" width="6.28515625" customWidth="1"/>
    <col min="9" max="9" width="9.85546875" customWidth="1"/>
    <col min="10" max="10" width="6.5703125" style="3" bestFit="1" customWidth="1"/>
    <col min="11" max="11" width="4" bestFit="1" customWidth="1"/>
    <col min="12" max="12" width="7.140625" customWidth="1"/>
    <col min="13" max="13" width="11.85546875" customWidth="1"/>
    <col min="14" max="14" width="29.28515625" customWidth="1"/>
    <col min="15" max="16" width="8.42578125" customWidth="1"/>
    <col min="17" max="17" width="10.85546875" customWidth="1"/>
    <col min="18" max="18" width="9.85546875" customWidth="1"/>
    <col min="19" max="19" width="11.42578125" customWidth="1"/>
    <col min="20" max="20" width="14.42578125" customWidth="1"/>
  </cols>
  <sheetData>
    <row r="1" spans="1:20" ht="15.75" x14ac:dyDescent="0.25">
      <c r="A1" s="64" t="s">
        <v>133</v>
      </c>
      <c r="B1" s="64"/>
      <c r="C1" s="64"/>
      <c r="D1" s="64"/>
      <c r="E1" s="64"/>
      <c r="F1" s="62">
        <v>2019</v>
      </c>
    </row>
    <row r="2" spans="1:20" x14ac:dyDescent="0.25">
      <c r="A2" s="4"/>
      <c r="B2" s="4"/>
      <c r="C2" s="4"/>
      <c r="D2" s="4"/>
      <c r="E2" s="4"/>
      <c r="F2" s="4"/>
      <c r="G2" s="5"/>
      <c r="H2" s="5"/>
      <c r="M2" s="6"/>
      <c r="N2" s="192" t="s">
        <v>33</v>
      </c>
      <c r="O2" s="193"/>
      <c r="P2" s="7"/>
      <c r="Q2" s="8" t="s">
        <v>34</v>
      </c>
      <c r="R2" s="9"/>
      <c r="S2" s="9"/>
    </row>
    <row r="3" spans="1:20" x14ac:dyDescent="0.25">
      <c r="G3" s="5"/>
      <c r="H3" s="5"/>
      <c r="M3" s="10"/>
      <c r="N3" s="192" t="s">
        <v>35</v>
      </c>
      <c r="O3" s="193"/>
      <c r="P3" s="11"/>
      <c r="Q3" s="192" t="s">
        <v>36</v>
      </c>
      <c r="R3" s="194"/>
      <c r="S3" s="194"/>
    </row>
    <row r="4" spans="1:20" x14ac:dyDescent="0.25">
      <c r="A4" s="4" t="s">
        <v>37</v>
      </c>
      <c r="B4" s="63">
        <v>2</v>
      </c>
      <c r="C4" s="12"/>
      <c r="D4" s="71"/>
      <c r="E4" s="73">
        <f>DATE(F1,1,1)+7*B4-WEEKDAY(DATE(F1,1,1),2)-6</f>
        <v>43472</v>
      </c>
      <c r="F4" s="72">
        <f>DATE(F1,1,1)+7*B4-WEEKDAY(DATE(F1,1,1),2)-2</f>
        <v>43476</v>
      </c>
      <c r="G4" s="5"/>
      <c r="H4" s="5"/>
      <c r="M4" s="13"/>
      <c r="N4" s="192" t="s">
        <v>38</v>
      </c>
      <c r="O4" s="193"/>
      <c r="P4" s="14"/>
      <c r="Q4" s="192" t="s">
        <v>39</v>
      </c>
      <c r="R4" s="194"/>
      <c r="S4" s="194"/>
    </row>
    <row r="5" spans="1:20" x14ac:dyDescent="0.25">
      <c r="A5" s="4"/>
      <c r="B5" s="4"/>
      <c r="C5" s="4"/>
      <c r="D5" s="4"/>
      <c r="E5" s="4"/>
      <c r="F5" s="4"/>
      <c r="P5" s="15"/>
      <c r="Q5" s="16" t="s">
        <v>40</v>
      </c>
      <c r="R5" s="70"/>
      <c r="S5" s="70"/>
    </row>
    <row r="6" spans="1:20" x14ac:dyDescent="0.25">
      <c r="A6" s="4"/>
      <c r="B6" s="4"/>
      <c r="C6" s="4"/>
      <c r="D6" s="4"/>
      <c r="E6" s="4"/>
      <c r="F6" s="4"/>
      <c r="P6" s="61"/>
      <c r="Q6" s="16"/>
      <c r="R6" s="70"/>
      <c r="S6" s="70"/>
    </row>
    <row r="7" spans="1:20" s="74" customFormat="1" ht="15" customHeight="1" thickBot="1" x14ac:dyDescent="0.25">
      <c r="J7" s="75"/>
      <c r="M7" s="76">
        <f>SUM(M9:M21)</f>
        <v>1726.01</v>
      </c>
      <c r="S7" s="76">
        <f>SUM(S9:S19)</f>
        <v>0</v>
      </c>
      <c r="T7" s="76">
        <f>SUM(T9:T21)</f>
        <v>1726.01</v>
      </c>
    </row>
    <row r="8" spans="1:20" s="20" customFormat="1" ht="31.5" customHeight="1" thickBot="1" x14ac:dyDescent="0.3">
      <c r="A8" s="49" t="s">
        <v>41</v>
      </c>
      <c r="B8" s="19" t="s">
        <v>42</v>
      </c>
      <c r="C8" s="18" t="s">
        <v>43</v>
      </c>
      <c r="D8" s="19" t="s">
        <v>44</v>
      </c>
      <c r="E8" s="19" t="s">
        <v>0</v>
      </c>
      <c r="F8" s="19" t="s">
        <v>45</v>
      </c>
      <c r="G8" s="18" t="s">
        <v>46</v>
      </c>
      <c r="H8" s="18" t="s">
        <v>47</v>
      </c>
      <c r="I8" s="18" t="s">
        <v>48</v>
      </c>
      <c r="J8" s="18" t="s">
        <v>49</v>
      </c>
      <c r="K8" s="19" t="s">
        <v>50</v>
      </c>
      <c r="L8" s="18" t="s">
        <v>51</v>
      </c>
      <c r="M8" s="18" t="s">
        <v>52</v>
      </c>
      <c r="N8" s="19" t="s">
        <v>53</v>
      </c>
      <c r="O8" s="18" t="s">
        <v>49</v>
      </c>
      <c r="P8" s="18" t="s">
        <v>54</v>
      </c>
      <c r="Q8" s="18" t="s">
        <v>55</v>
      </c>
      <c r="R8" s="18" t="s">
        <v>56</v>
      </c>
      <c r="S8" s="18" t="s">
        <v>57</v>
      </c>
      <c r="T8" s="50" t="s">
        <v>58</v>
      </c>
    </row>
    <row r="9" spans="1:20" ht="15" customHeight="1" x14ac:dyDescent="0.25">
      <c r="A9" s="250">
        <v>43472</v>
      </c>
      <c r="B9" s="252">
        <v>211017</v>
      </c>
      <c r="C9" s="232" t="s">
        <v>113</v>
      </c>
      <c r="D9" s="255">
        <v>6348</v>
      </c>
      <c r="E9" s="256" t="s">
        <v>8</v>
      </c>
      <c r="F9" s="256" t="s">
        <v>114</v>
      </c>
      <c r="G9" s="268">
        <v>2413050711</v>
      </c>
      <c r="H9" s="232"/>
      <c r="I9" s="104" t="s">
        <v>115</v>
      </c>
      <c r="J9" s="105">
        <v>8</v>
      </c>
      <c r="K9" s="106" t="s">
        <v>50</v>
      </c>
      <c r="L9" s="266">
        <v>8</v>
      </c>
      <c r="M9" s="227">
        <f>SUM(L9*57.73)</f>
        <v>461.84</v>
      </c>
      <c r="N9" s="107"/>
      <c r="O9" s="108"/>
      <c r="P9" s="108"/>
      <c r="Q9" s="109"/>
      <c r="R9" s="109">
        <v>0</v>
      </c>
      <c r="S9" s="227">
        <v>0</v>
      </c>
      <c r="T9" s="259">
        <f>SUM(M9:S9)</f>
        <v>461.84</v>
      </c>
    </row>
    <row r="10" spans="1:20" ht="15" customHeight="1" thickBot="1" x14ac:dyDescent="0.3">
      <c r="A10" s="261"/>
      <c r="B10" s="262"/>
      <c r="C10" s="263"/>
      <c r="D10" s="264"/>
      <c r="E10" s="265"/>
      <c r="F10" s="265"/>
      <c r="G10" s="269"/>
      <c r="H10" s="263"/>
      <c r="I10" s="110"/>
      <c r="J10" s="82"/>
      <c r="K10" s="111" t="s">
        <v>50</v>
      </c>
      <c r="L10" s="267"/>
      <c r="M10" s="229"/>
      <c r="N10" s="111"/>
      <c r="O10" s="112"/>
      <c r="P10" s="112"/>
      <c r="Q10" s="113"/>
      <c r="R10" s="113">
        <v>0</v>
      </c>
      <c r="S10" s="229"/>
      <c r="T10" s="260"/>
    </row>
    <row r="11" spans="1:20" x14ac:dyDescent="0.25">
      <c r="A11" s="245">
        <v>43474</v>
      </c>
      <c r="B11" s="247">
        <v>211647</v>
      </c>
      <c r="C11" s="240" t="s">
        <v>113</v>
      </c>
      <c r="D11" s="249">
        <v>6331</v>
      </c>
      <c r="E11" s="214" t="s">
        <v>8</v>
      </c>
      <c r="F11" s="214" t="s">
        <v>119</v>
      </c>
      <c r="G11" s="242">
        <v>2413043477</v>
      </c>
      <c r="H11" s="240"/>
      <c r="I11" s="104" t="s">
        <v>115</v>
      </c>
      <c r="J11" s="80">
        <v>2</v>
      </c>
      <c r="K11" s="114" t="s">
        <v>50</v>
      </c>
      <c r="L11" s="195">
        <v>3</v>
      </c>
      <c r="M11" s="227">
        <f t="shared" ref="M11" si="0">SUM(L11*57.73)</f>
        <v>173.19</v>
      </c>
      <c r="N11" s="115"/>
      <c r="O11" s="116"/>
      <c r="P11" s="116"/>
      <c r="Q11" s="117"/>
      <c r="R11" s="109">
        <v>0</v>
      </c>
      <c r="S11" s="222">
        <v>0</v>
      </c>
      <c r="T11" s="224">
        <f>SUM(M11:S11)</f>
        <v>173.19</v>
      </c>
    </row>
    <row r="12" spans="1:20" ht="15.75" thickBot="1" x14ac:dyDescent="0.3">
      <c r="A12" s="246"/>
      <c r="B12" s="248"/>
      <c r="C12" s="215"/>
      <c r="D12" s="215"/>
      <c r="E12" s="215"/>
      <c r="F12" s="239"/>
      <c r="G12" s="243"/>
      <c r="H12" s="241"/>
      <c r="I12" s="110" t="s">
        <v>118</v>
      </c>
      <c r="J12" s="82">
        <v>1</v>
      </c>
      <c r="K12" s="118" t="s">
        <v>50</v>
      </c>
      <c r="L12" s="196"/>
      <c r="M12" s="229"/>
      <c r="N12" s="118"/>
      <c r="O12" s="119"/>
      <c r="P12" s="119"/>
      <c r="Q12" s="120"/>
      <c r="R12" s="113">
        <v>0</v>
      </c>
      <c r="S12" s="223"/>
      <c r="T12" s="225"/>
    </row>
    <row r="13" spans="1:20" x14ac:dyDescent="0.25">
      <c r="A13" s="197">
        <v>43474</v>
      </c>
      <c r="B13" s="200">
        <v>208342</v>
      </c>
      <c r="C13" s="203" t="s">
        <v>113</v>
      </c>
      <c r="D13" s="206">
        <v>8295</v>
      </c>
      <c r="E13" s="207" t="s">
        <v>8</v>
      </c>
      <c r="F13" s="207" t="s">
        <v>120</v>
      </c>
      <c r="G13" s="203">
        <v>2412817812</v>
      </c>
      <c r="H13" s="203">
        <v>60</v>
      </c>
      <c r="I13" s="104" t="s">
        <v>115</v>
      </c>
      <c r="J13" s="80">
        <v>2</v>
      </c>
      <c r="K13" s="114" t="s">
        <v>50</v>
      </c>
      <c r="L13" s="195">
        <v>2</v>
      </c>
      <c r="M13" s="227">
        <f>SUM(L13*57.35)</f>
        <v>114.7</v>
      </c>
      <c r="N13" s="114"/>
      <c r="O13" s="116"/>
      <c r="P13" s="116"/>
      <c r="Q13" s="117"/>
      <c r="R13" s="117">
        <v>0</v>
      </c>
      <c r="S13" s="222">
        <v>0</v>
      </c>
      <c r="T13" s="224">
        <f>SUM(M13:S13)</f>
        <v>114.7</v>
      </c>
    </row>
    <row r="14" spans="1:20" ht="15.75" thickBot="1" x14ac:dyDescent="0.3">
      <c r="A14" s="234"/>
      <c r="B14" s="235"/>
      <c r="C14" s="236"/>
      <c r="D14" s="237"/>
      <c r="E14" s="238"/>
      <c r="F14" s="238"/>
      <c r="G14" s="236"/>
      <c r="H14" s="236"/>
      <c r="I14" s="110"/>
      <c r="J14" s="82"/>
      <c r="K14" s="118" t="s">
        <v>50</v>
      </c>
      <c r="L14" s="196"/>
      <c r="M14" s="229"/>
      <c r="N14" s="118"/>
      <c r="O14" s="119"/>
      <c r="P14" s="119"/>
      <c r="Q14" s="120"/>
      <c r="R14" s="120">
        <v>0</v>
      </c>
      <c r="S14" s="223"/>
      <c r="T14" s="225"/>
    </row>
    <row r="15" spans="1:20" ht="15" customHeight="1" x14ac:dyDescent="0.25">
      <c r="A15" s="250">
        <v>43475</v>
      </c>
      <c r="B15" s="252">
        <v>211017</v>
      </c>
      <c r="C15" s="232" t="s">
        <v>113</v>
      </c>
      <c r="D15" s="255">
        <v>6348</v>
      </c>
      <c r="E15" s="256" t="s">
        <v>8</v>
      </c>
      <c r="F15" s="256" t="s">
        <v>114</v>
      </c>
      <c r="G15" s="258" t="s">
        <v>126</v>
      </c>
      <c r="H15" s="232"/>
      <c r="I15" s="104" t="s">
        <v>115</v>
      </c>
      <c r="J15" s="80">
        <v>3.5</v>
      </c>
      <c r="K15" s="106" t="s">
        <v>50</v>
      </c>
      <c r="L15" s="195">
        <v>3.5</v>
      </c>
      <c r="M15" s="227">
        <f t="shared" ref="M15" si="1">SUM(L15*57.73)</f>
        <v>202.05499999999998</v>
      </c>
      <c r="N15" s="115"/>
      <c r="O15" s="116"/>
      <c r="P15" s="116"/>
      <c r="Q15" s="117"/>
      <c r="R15" s="117">
        <v>0</v>
      </c>
      <c r="S15" s="222">
        <v>0</v>
      </c>
      <c r="T15" s="224">
        <f>SUM(M15:S15)</f>
        <v>202.05499999999998</v>
      </c>
    </row>
    <row r="16" spans="1:20" ht="15.75" thickBot="1" x14ac:dyDescent="0.3">
      <c r="A16" s="251"/>
      <c r="B16" s="253"/>
      <c r="C16" s="254"/>
      <c r="D16" s="254"/>
      <c r="E16" s="254"/>
      <c r="F16" s="257"/>
      <c r="G16" s="233"/>
      <c r="H16" s="233"/>
      <c r="I16" s="110"/>
      <c r="J16" s="82"/>
      <c r="K16" s="111" t="s">
        <v>50</v>
      </c>
      <c r="L16" s="196"/>
      <c r="M16" s="229"/>
      <c r="N16" s="118"/>
      <c r="O16" s="119"/>
      <c r="P16" s="119"/>
      <c r="Q16" s="120"/>
      <c r="R16" s="120">
        <v>0</v>
      </c>
      <c r="S16" s="223"/>
      <c r="T16" s="225"/>
    </row>
    <row r="17" spans="1:20" x14ac:dyDescent="0.25">
      <c r="A17" s="197">
        <v>43475</v>
      </c>
      <c r="B17" s="200">
        <v>206756</v>
      </c>
      <c r="C17" s="203" t="s">
        <v>113</v>
      </c>
      <c r="D17" s="206">
        <v>8262</v>
      </c>
      <c r="E17" s="207" t="s">
        <v>8</v>
      </c>
      <c r="F17" s="207" t="s">
        <v>122</v>
      </c>
      <c r="G17" s="203">
        <v>2412817812</v>
      </c>
      <c r="H17" s="203">
        <v>60</v>
      </c>
      <c r="I17" s="104" t="s">
        <v>115</v>
      </c>
      <c r="J17" s="80">
        <v>4</v>
      </c>
      <c r="K17" s="106" t="s">
        <v>50</v>
      </c>
      <c r="L17" s="195">
        <v>9</v>
      </c>
      <c r="M17" s="227">
        <f>SUM(L17*57.35)</f>
        <v>516.15</v>
      </c>
      <c r="N17" s="115"/>
      <c r="O17" s="116"/>
      <c r="P17" s="116"/>
      <c r="Q17" s="117"/>
      <c r="R17" s="117">
        <v>0</v>
      </c>
      <c r="S17" s="222">
        <v>0</v>
      </c>
      <c r="T17" s="224">
        <f>SUM(M17:S17)</f>
        <v>516.15</v>
      </c>
    </row>
    <row r="18" spans="1:20" x14ac:dyDescent="0.25">
      <c r="A18" s="198"/>
      <c r="B18" s="201"/>
      <c r="C18" s="204"/>
      <c r="D18" s="204"/>
      <c r="E18" s="204"/>
      <c r="F18" s="208"/>
      <c r="G18" s="201"/>
      <c r="H18" s="201"/>
      <c r="I18" s="102" t="s">
        <v>123</v>
      </c>
      <c r="J18" s="81">
        <v>4</v>
      </c>
      <c r="K18" s="103" t="s">
        <v>50</v>
      </c>
      <c r="L18" s="226"/>
      <c r="M18" s="228"/>
      <c r="N18" s="77"/>
      <c r="O18" s="78"/>
      <c r="P18" s="78"/>
      <c r="Q18" s="79"/>
      <c r="R18" s="79">
        <v>0</v>
      </c>
      <c r="S18" s="231"/>
      <c r="T18" s="230"/>
    </row>
    <row r="19" spans="1:20" ht="15.75" thickBot="1" x14ac:dyDescent="0.3">
      <c r="A19" s="199"/>
      <c r="B19" s="202"/>
      <c r="C19" s="205"/>
      <c r="D19" s="205"/>
      <c r="E19" s="205"/>
      <c r="F19" s="209"/>
      <c r="G19" s="202"/>
      <c r="H19" s="202"/>
      <c r="I19" s="110" t="s">
        <v>118</v>
      </c>
      <c r="J19" s="82">
        <v>1</v>
      </c>
      <c r="K19" s="111" t="s">
        <v>50</v>
      </c>
      <c r="L19" s="196"/>
      <c r="M19" s="229"/>
      <c r="N19" s="118"/>
      <c r="O19" s="119"/>
      <c r="P19" s="119"/>
      <c r="Q19" s="120"/>
      <c r="R19" s="120">
        <v>0</v>
      </c>
      <c r="S19" s="223"/>
      <c r="T19" s="225"/>
    </row>
    <row r="20" spans="1:20" x14ac:dyDescent="0.25">
      <c r="A20" s="244">
        <v>43475</v>
      </c>
      <c r="B20" s="210">
        <v>207311</v>
      </c>
      <c r="C20" s="211" t="s">
        <v>113</v>
      </c>
      <c r="D20" s="212">
        <v>8265</v>
      </c>
      <c r="E20" s="213" t="s">
        <v>121</v>
      </c>
      <c r="F20" s="213" t="s">
        <v>124</v>
      </c>
      <c r="G20" s="211">
        <v>2412817812</v>
      </c>
      <c r="H20" s="211">
        <v>60</v>
      </c>
      <c r="I20" s="121" t="s">
        <v>117</v>
      </c>
      <c r="J20" s="122">
        <v>3.5</v>
      </c>
      <c r="K20" s="84" t="s">
        <v>50</v>
      </c>
      <c r="L20" s="216">
        <v>4.5</v>
      </c>
      <c r="M20" s="218">
        <f>SUM(L20*57.35)</f>
        <v>258.07499999999999</v>
      </c>
      <c r="N20" s="84"/>
      <c r="O20" s="83"/>
      <c r="P20" s="83"/>
      <c r="Q20" s="86"/>
      <c r="R20" s="86">
        <v>0</v>
      </c>
      <c r="S20" s="218">
        <v>0</v>
      </c>
      <c r="T20" s="220">
        <f>SUM(M20:S20)</f>
        <v>258.07499999999999</v>
      </c>
    </row>
    <row r="21" spans="1:20" ht="15.75" thickBot="1" x14ac:dyDescent="0.3">
      <c r="A21" s="199"/>
      <c r="B21" s="202"/>
      <c r="C21" s="205"/>
      <c r="D21" s="205"/>
      <c r="E21" s="205"/>
      <c r="F21" s="209"/>
      <c r="G21" s="202"/>
      <c r="H21" s="202"/>
      <c r="I21" s="123" t="s">
        <v>116</v>
      </c>
      <c r="J21" s="124">
        <v>1</v>
      </c>
      <c r="K21" s="85" t="s">
        <v>50</v>
      </c>
      <c r="L21" s="217"/>
      <c r="M21" s="219"/>
      <c r="N21" s="85"/>
      <c r="O21" s="87"/>
      <c r="P21" s="87"/>
      <c r="Q21" s="88"/>
      <c r="R21" s="88">
        <v>0</v>
      </c>
      <c r="S21" s="219"/>
      <c r="T21" s="221"/>
    </row>
    <row r="24" spans="1:20" x14ac:dyDescent="0.25">
      <c r="A24" s="90"/>
      <c r="B24" s="91" t="s">
        <v>127</v>
      </c>
      <c r="C24" s="91"/>
      <c r="D24" s="91"/>
      <c r="E24" s="91"/>
    </row>
  </sheetData>
  <autoFilter ref="A8:T21"/>
  <mergeCells count="77">
    <mergeCell ref="F9:F10"/>
    <mergeCell ref="H9:H10"/>
    <mergeCell ref="L9:L10"/>
    <mergeCell ref="M9:M10"/>
    <mergeCell ref="G9:G10"/>
    <mergeCell ref="A9:A10"/>
    <mergeCell ref="B9:B10"/>
    <mergeCell ref="C9:C10"/>
    <mergeCell ref="D9:D10"/>
    <mergeCell ref="E9:E10"/>
    <mergeCell ref="S9:S10"/>
    <mergeCell ref="T9:T10"/>
    <mergeCell ref="N2:O2"/>
    <mergeCell ref="N3:O3"/>
    <mergeCell ref="Q3:S3"/>
    <mergeCell ref="N4:O4"/>
    <mergeCell ref="Q4:S4"/>
    <mergeCell ref="M11:M12"/>
    <mergeCell ref="L11:L12"/>
    <mergeCell ref="G11:G12"/>
    <mergeCell ref="A20:A21"/>
    <mergeCell ref="A11:A12"/>
    <mergeCell ref="B11:B12"/>
    <mergeCell ref="C11:C12"/>
    <mergeCell ref="D11:D12"/>
    <mergeCell ref="M13:M14"/>
    <mergeCell ref="A15:A16"/>
    <mergeCell ref="B15:B16"/>
    <mergeCell ref="C15:C16"/>
    <mergeCell ref="D15:D16"/>
    <mergeCell ref="E15:E16"/>
    <mergeCell ref="F15:F16"/>
    <mergeCell ref="G15:G16"/>
    <mergeCell ref="M15:M16"/>
    <mergeCell ref="S11:S12"/>
    <mergeCell ref="T11:T12"/>
    <mergeCell ref="A13:A14"/>
    <mergeCell ref="B13:B14"/>
    <mergeCell ref="C13:C14"/>
    <mergeCell ref="D13:D14"/>
    <mergeCell ref="S13:S14"/>
    <mergeCell ref="T13:T14"/>
    <mergeCell ref="E13:E14"/>
    <mergeCell ref="F13:F14"/>
    <mergeCell ref="G13:G14"/>
    <mergeCell ref="H13:H14"/>
    <mergeCell ref="L13:L14"/>
    <mergeCell ref="F11:F12"/>
    <mergeCell ref="H11:H12"/>
    <mergeCell ref="E11:E12"/>
    <mergeCell ref="L20:L21"/>
    <mergeCell ref="M20:M21"/>
    <mergeCell ref="S20:S21"/>
    <mergeCell ref="T20:T21"/>
    <mergeCell ref="G20:G21"/>
    <mergeCell ref="H20:H21"/>
    <mergeCell ref="S15:S16"/>
    <mergeCell ref="T15:T16"/>
    <mergeCell ref="G17:G19"/>
    <mergeCell ref="H17:H19"/>
    <mergeCell ref="L17:L19"/>
    <mergeCell ref="M17:M19"/>
    <mergeCell ref="T17:T19"/>
    <mergeCell ref="S17:S19"/>
    <mergeCell ref="H15:H16"/>
    <mergeCell ref="B20:B21"/>
    <mergeCell ref="C20:C21"/>
    <mergeCell ref="D20:D21"/>
    <mergeCell ref="E20:E21"/>
    <mergeCell ref="F20:F21"/>
    <mergeCell ref="L15:L16"/>
    <mergeCell ref="A17:A19"/>
    <mergeCell ref="B17:B19"/>
    <mergeCell ref="C17:C19"/>
    <mergeCell ref="D17:D19"/>
    <mergeCell ref="F17:F19"/>
    <mergeCell ref="E17:E19"/>
  </mergeCells>
  <pageMargins left="0.7" right="0.7" top="0.75" bottom="0.75" header="0.3" footer="0.3"/>
  <pageSetup paperSize="9" scale="47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[1]Namen!#REF!</xm:f>
          </x14:formula1>
          <xm:sqref>E20:E21 I20:I21</xm:sqref>
        </x14:dataValidation>
        <x14:dataValidation type="list" allowBlank="1" showInputMessage="1" showErrorMessage="1">
          <x14:formula1>
            <xm:f>Namen!$A$2:$A$20</xm:f>
          </x14:formula1>
          <xm:sqref>E9:E19</xm:sqref>
        </x14:dataValidation>
        <x14:dataValidation type="list" allowBlank="1" showInputMessage="1" showErrorMessage="1">
          <x14:formula1>
            <xm:f>Namen!$B$2:$B$22</xm:f>
          </x14:formula1>
          <xm:sqref>I9:I19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"/>
  <sheetViews>
    <sheetView topLeftCell="B1" zoomScale="90" zoomScaleNormal="90" workbookViewId="0">
      <selection activeCell="A2" sqref="A2"/>
    </sheetView>
  </sheetViews>
  <sheetFormatPr defaultRowHeight="15" x14ac:dyDescent="0.25"/>
  <cols>
    <col min="1" max="1" width="12.42578125" customWidth="1"/>
    <col min="2" max="2" width="11.140625" customWidth="1"/>
    <col min="3" max="3" width="6.140625" bestFit="1" customWidth="1"/>
    <col min="4" max="4" width="5.7109375" customWidth="1"/>
    <col min="5" max="5" width="15.28515625" customWidth="1"/>
    <col min="6" max="6" width="47.85546875" customWidth="1"/>
    <col min="7" max="7" width="13.85546875" customWidth="1"/>
    <col min="8" max="8" width="6.28515625" customWidth="1"/>
    <col min="9" max="9" width="9.85546875" customWidth="1"/>
    <col min="10" max="10" width="6.5703125" style="3" bestFit="1" customWidth="1"/>
    <col min="11" max="11" width="4" bestFit="1" customWidth="1"/>
    <col min="12" max="12" width="7.140625" customWidth="1"/>
    <col min="13" max="13" width="11" customWidth="1"/>
    <col min="14" max="14" width="29.28515625" customWidth="1"/>
    <col min="15" max="16" width="8.42578125" customWidth="1"/>
    <col min="17" max="17" width="10.85546875" customWidth="1"/>
    <col min="18" max="18" width="9.85546875" customWidth="1"/>
    <col min="19" max="19" width="11.42578125" customWidth="1"/>
    <col min="20" max="20" width="14.42578125" customWidth="1"/>
  </cols>
  <sheetData>
    <row r="1" spans="1:20" ht="15.75" x14ac:dyDescent="0.25">
      <c r="A1" s="64" t="s">
        <v>133</v>
      </c>
      <c r="B1" s="64"/>
      <c r="C1" s="64"/>
      <c r="D1" s="64"/>
      <c r="E1" s="64"/>
      <c r="F1" s="62">
        <v>2019</v>
      </c>
    </row>
    <row r="2" spans="1:20" x14ac:dyDescent="0.25">
      <c r="A2" s="4"/>
      <c r="B2" s="4"/>
      <c r="C2" s="4"/>
      <c r="D2" s="4"/>
      <c r="E2" s="4"/>
      <c r="F2" s="4"/>
      <c r="G2" s="5"/>
      <c r="H2" s="5"/>
      <c r="M2" s="6"/>
      <c r="N2" s="192" t="s">
        <v>33</v>
      </c>
      <c r="O2" s="193"/>
      <c r="P2" s="7"/>
      <c r="Q2" s="8" t="s">
        <v>34</v>
      </c>
      <c r="R2" s="9"/>
      <c r="S2" s="9"/>
    </row>
    <row r="3" spans="1:20" x14ac:dyDescent="0.25">
      <c r="G3" s="5"/>
      <c r="H3" s="5"/>
      <c r="M3" s="10"/>
      <c r="N3" s="192" t="s">
        <v>35</v>
      </c>
      <c r="O3" s="193"/>
      <c r="P3" s="11"/>
      <c r="Q3" s="192" t="s">
        <v>36</v>
      </c>
      <c r="R3" s="194"/>
      <c r="S3" s="194"/>
    </row>
    <row r="4" spans="1:20" x14ac:dyDescent="0.25">
      <c r="A4" s="4" t="s">
        <v>37</v>
      </c>
      <c r="B4" s="63">
        <v>3</v>
      </c>
      <c r="C4" s="12"/>
      <c r="D4" s="71"/>
      <c r="E4" s="73">
        <f>DATE(F1,1,1)+7*B4-WEEKDAY(DATE(F1,1,1),2)-6</f>
        <v>43479</v>
      </c>
      <c r="F4" s="72">
        <f>DATE(F1,1,1)+7*B4-WEEKDAY(DATE(F1,1,1),2)-2</f>
        <v>43483</v>
      </c>
      <c r="G4" s="5"/>
      <c r="H4" s="5"/>
      <c r="M4" s="13"/>
      <c r="N4" s="192" t="s">
        <v>38</v>
      </c>
      <c r="O4" s="193"/>
      <c r="P4" s="14"/>
      <c r="Q4" s="192" t="s">
        <v>39</v>
      </c>
      <c r="R4" s="194"/>
      <c r="S4" s="194"/>
    </row>
    <row r="5" spans="1:20" x14ac:dyDescent="0.25">
      <c r="A5" s="4"/>
      <c r="B5" s="4"/>
      <c r="C5" s="4"/>
      <c r="D5" s="4"/>
      <c r="E5" s="4"/>
      <c r="F5" s="4"/>
      <c r="P5" s="15"/>
      <c r="Q5" s="16" t="s">
        <v>40</v>
      </c>
      <c r="R5" s="70"/>
      <c r="S5" s="70"/>
    </row>
    <row r="6" spans="1:20" x14ac:dyDescent="0.25">
      <c r="A6" s="4"/>
      <c r="B6" s="4"/>
      <c r="C6" s="4"/>
      <c r="D6" s="4"/>
      <c r="E6" s="4"/>
      <c r="F6" s="4"/>
      <c r="P6" s="61"/>
      <c r="Q6" s="16"/>
      <c r="R6" s="70"/>
      <c r="S6" s="70"/>
    </row>
    <row r="7" spans="1:20" s="74" customFormat="1" ht="15" customHeight="1" thickBot="1" x14ac:dyDescent="0.25">
      <c r="J7" s="75"/>
      <c r="M7" s="76">
        <f>SUM(M9:M19)</f>
        <v>1270.06</v>
      </c>
      <c r="S7" s="76">
        <f>SUM(S9:S19)</f>
        <v>0</v>
      </c>
      <c r="T7" s="76">
        <f>SUM(T9:T19)</f>
        <v>1270.06</v>
      </c>
    </row>
    <row r="8" spans="1:20" s="20" customFormat="1" ht="31.5" customHeight="1" thickBot="1" x14ac:dyDescent="0.3">
      <c r="A8" s="49" t="s">
        <v>41</v>
      </c>
      <c r="B8" s="19" t="s">
        <v>42</v>
      </c>
      <c r="C8" s="18" t="s">
        <v>43</v>
      </c>
      <c r="D8" s="19" t="s">
        <v>44</v>
      </c>
      <c r="E8" s="19" t="s">
        <v>0</v>
      </c>
      <c r="F8" s="19" t="s">
        <v>45</v>
      </c>
      <c r="G8" s="18" t="s">
        <v>46</v>
      </c>
      <c r="H8" s="18" t="s">
        <v>47</v>
      </c>
      <c r="I8" s="18" t="s">
        <v>48</v>
      </c>
      <c r="J8" s="18" t="s">
        <v>49</v>
      </c>
      <c r="K8" s="19" t="s">
        <v>50</v>
      </c>
      <c r="L8" s="18" t="s">
        <v>51</v>
      </c>
      <c r="M8" s="18" t="s">
        <v>52</v>
      </c>
      <c r="N8" s="19" t="s">
        <v>53</v>
      </c>
      <c r="O8" s="18" t="s">
        <v>49</v>
      </c>
      <c r="P8" s="18" t="s">
        <v>54</v>
      </c>
      <c r="Q8" s="18" t="s">
        <v>55</v>
      </c>
      <c r="R8" s="18" t="s">
        <v>56</v>
      </c>
      <c r="S8" s="18" t="s">
        <v>57</v>
      </c>
      <c r="T8" s="50" t="s">
        <v>58</v>
      </c>
    </row>
    <row r="9" spans="1:20" ht="15" customHeight="1" x14ac:dyDescent="0.25">
      <c r="A9" s="292">
        <v>43482</v>
      </c>
      <c r="B9" s="294">
        <v>212050</v>
      </c>
      <c r="C9" s="275" t="s">
        <v>113</v>
      </c>
      <c r="D9" s="299">
        <v>6379</v>
      </c>
      <c r="E9" s="278" t="s">
        <v>8</v>
      </c>
      <c r="F9" s="272" t="s">
        <v>128</v>
      </c>
      <c r="G9" s="275"/>
      <c r="H9" s="275"/>
      <c r="I9" s="95" t="s">
        <v>116</v>
      </c>
      <c r="J9" s="92">
        <v>2</v>
      </c>
      <c r="K9" s="22" t="s">
        <v>50</v>
      </c>
      <c r="L9" s="146">
        <f>SUM(J9:J11)</f>
        <v>5</v>
      </c>
      <c r="M9" s="131">
        <f>L9*57.73</f>
        <v>288.64999999999998</v>
      </c>
      <c r="N9" s="55"/>
      <c r="O9" s="23"/>
      <c r="P9" s="23"/>
      <c r="Q9" s="24"/>
      <c r="R9" s="29">
        <f>O9*Q9</f>
        <v>0</v>
      </c>
      <c r="S9" s="131">
        <f>SUM(R9:R11)</f>
        <v>0</v>
      </c>
      <c r="T9" s="164">
        <f>SUM(M9,S9)</f>
        <v>288.64999999999998</v>
      </c>
    </row>
    <row r="10" spans="1:20" ht="15" customHeight="1" x14ac:dyDescent="0.25">
      <c r="A10" s="293"/>
      <c r="B10" s="295"/>
      <c r="C10" s="297"/>
      <c r="D10" s="300"/>
      <c r="E10" s="279"/>
      <c r="F10" s="273"/>
      <c r="G10" s="281"/>
      <c r="H10" s="281"/>
      <c r="I10" s="94" t="s">
        <v>117</v>
      </c>
      <c r="J10" s="93">
        <v>2</v>
      </c>
      <c r="K10" s="30" t="s">
        <v>50</v>
      </c>
      <c r="L10" s="147"/>
      <c r="M10" s="132"/>
      <c r="N10" s="52"/>
      <c r="O10" s="31"/>
      <c r="P10" s="31"/>
      <c r="Q10" s="32"/>
      <c r="R10" s="32">
        <f t="shared" ref="R10:R19" si="0">O10*Q10</f>
        <v>0</v>
      </c>
      <c r="S10" s="132"/>
      <c r="T10" s="165"/>
    </row>
    <row r="11" spans="1:20" ht="15" customHeight="1" thickBot="1" x14ac:dyDescent="0.3">
      <c r="A11" s="293"/>
      <c r="B11" s="296"/>
      <c r="C11" s="298"/>
      <c r="D11" s="301"/>
      <c r="E11" s="280"/>
      <c r="F11" s="274"/>
      <c r="G11" s="282"/>
      <c r="H11" s="282"/>
      <c r="I11" s="96" t="s">
        <v>118</v>
      </c>
      <c r="J11" s="97">
        <v>1</v>
      </c>
      <c r="K11" s="26" t="s">
        <v>50</v>
      </c>
      <c r="L11" s="148"/>
      <c r="M11" s="133"/>
      <c r="N11" s="98"/>
      <c r="O11" s="34"/>
      <c r="P11" s="34"/>
      <c r="Q11" s="35"/>
      <c r="R11" s="35">
        <f t="shared" si="0"/>
        <v>0</v>
      </c>
      <c r="S11" s="133"/>
      <c r="T11" s="166"/>
    </row>
    <row r="12" spans="1:20" ht="15" customHeight="1" x14ac:dyDescent="0.25">
      <c r="A12" s="283">
        <v>43482</v>
      </c>
      <c r="B12" s="285">
        <v>212096</v>
      </c>
      <c r="C12" s="288" t="s">
        <v>113</v>
      </c>
      <c r="D12" s="289">
        <v>9271</v>
      </c>
      <c r="E12" s="278" t="s">
        <v>8</v>
      </c>
      <c r="F12" s="272" t="s">
        <v>129</v>
      </c>
      <c r="G12" s="275"/>
      <c r="H12" s="275"/>
      <c r="I12" s="99" t="s">
        <v>117</v>
      </c>
      <c r="J12" s="92">
        <v>1.5</v>
      </c>
      <c r="K12" s="22" t="s">
        <v>50</v>
      </c>
      <c r="L12" s="146">
        <f>SUM(J12:J14)</f>
        <v>4</v>
      </c>
      <c r="M12" s="131">
        <f>L12*57.73</f>
        <v>230.92</v>
      </c>
      <c r="N12" s="22"/>
      <c r="O12" s="21"/>
      <c r="P12" s="21"/>
      <c r="Q12" s="29"/>
      <c r="R12" s="29">
        <f t="shared" si="0"/>
        <v>0</v>
      </c>
      <c r="S12" s="131">
        <f>SUM(R12:R14)</f>
        <v>0</v>
      </c>
      <c r="T12" s="164">
        <f>SUM(M12,S12)</f>
        <v>230.92</v>
      </c>
    </row>
    <row r="13" spans="1:20" x14ac:dyDescent="0.25">
      <c r="A13" s="284"/>
      <c r="B13" s="286"/>
      <c r="C13" s="279"/>
      <c r="D13" s="290"/>
      <c r="E13" s="279"/>
      <c r="F13" s="273"/>
      <c r="G13" s="276"/>
      <c r="H13" s="276"/>
      <c r="I13" s="94" t="s">
        <v>130</v>
      </c>
      <c r="J13" s="93">
        <v>1.5</v>
      </c>
      <c r="K13" s="30" t="s">
        <v>50</v>
      </c>
      <c r="L13" s="147"/>
      <c r="M13" s="132"/>
      <c r="N13" s="30"/>
      <c r="O13" s="31"/>
      <c r="P13" s="31"/>
      <c r="Q13" s="32"/>
      <c r="R13" s="32">
        <f t="shared" si="0"/>
        <v>0</v>
      </c>
      <c r="S13" s="132"/>
      <c r="T13" s="165"/>
    </row>
    <row r="14" spans="1:20" ht="15.75" thickBot="1" x14ac:dyDescent="0.3">
      <c r="A14" s="284"/>
      <c r="B14" s="287"/>
      <c r="C14" s="280"/>
      <c r="D14" s="291"/>
      <c r="E14" s="280"/>
      <c r="F14" s="274"/>
      <c r="G14" s="277"/>
      <c r="H14" s="277"/>
      <c r="I14" s="96" t="s">
        <v>118</v>
      </c>
      <c r="J14" s="97">
        <v>1</v>
      </c>
      <c r="K14" s="26" t="s">
        <v>50</v>
      </c>
      <c r="L14" s="148"/>
      <c r="M14" s="133"/>
      <c r="N14" s="26"/>
      <c r="O14" s="34"/>
      <c r="P14" s="34"/>
      <c r="Q14" s="35"/>
      <c r="R14" s="35">
        <f t="shared" si="0"/>
        <v>0</v>
      </c>
      <c r="S14" s="133"/>
      <c r="T14" s="166"/>
    </row>
    <row r="15" spans="1:20" x14ac:dyDescent="0.25">
      <c r="A15" s="283">
        <v>43483</v>
      </c>
      <c r="B15" s="302">
        <v>212096</v>
      </c>
      <c r="C15" s="304" t="s">
        <v>113</v>
      </c>
      <c r="D15" s="289">
        <v>9271</v>
      </c>
      <c r="E15" s="304" t="s">
        <v>8</v>
      </c>
      <c r="F15" s="299" t="s">
        <v>131</v>
      </c>
      <c r="G15" s="270"/>
      <c r="H15" s="270"/>
      <c r="I15" s="99" t="s">
        <v>130</v>
      </c>
      <c r="J15" s="92">
        <v>4</v>
      </c>
      <c r="K15" s="22" t="s">
        <v>50</v>
      </c>
      <c r="L15" s="146">
        <f>SUM(J15:J16)</f>
        <v>8</v>
      </c>
      <c r="M15" s="131">
        <f t="shared" ref="M15" si="1">L15*57.73</f>
        <v>461.84</v>
      </c>
      <c r="N15" s="55"/>
      <c r="O15" s="23"/>
      <c r="P15" s="23"/>
      <c r="Q15" s="24"/>
      <c r="R15" s="29">
        <f t="shared" si="0"/>
        <v>0</v>
      </c>
      <c r="S15" s="131">
        <f>SUM(R15:R16)</f>
        <v>0</v>
      </c>
      <c r="T15" s="164">
        <f>SUM(M15,S15)</f>
        <v>461.84</v>
      </c>
    </row>
    <row r="16" spans="1:20" ht="15.75" thickBot="1" x14ac:dyDescent="0.3">
      <c r="A16" s="284"/>
      <c r="B16" s="303"/>
      <c r="C16" s="280"/>
      <c r="D16" s="291"/>
      <c r="E16" s="280"/>
      <c r="F16" s="301"/>
      <c r="G16" s="271"/>
      <c r="H16" s="271"/>
      <c r="I16" s="96" t="s">
        <v>117</v>
      </c>
      <c r="J16" s="97">
        <v>4</v>
      </c>
      <c r="K16" s="26" t="s">
        <v>50</v>
      </c>
      <c r="L16" s="148"/>
      <c r="M16" s="133"/>
      <c r="N16" s="98"/>
      <c r="O16" s="100"/>
      <c r="P16" s="100"/>
      <c r="Q16" s="101"/>
      <c r="R16" s="35">
        <f t="shared" si="0"/>
        <v>0</v>
      </c>
      <c r="S16" s="133"/>
      <c r="T16" s="166"/>
    </row>
    <row r="17" spans="1:20" x14ac:dyDescent="0.25">
      <c r="A17" s="283">
        <v>43483</v>
      </c>
      <c r="B17" s="285">
        <v>212165</v>
      </c>
      <c r="C17" s="288" t="s">
        <v>113</v>
      </c>
      <c r="D17" s="289">
        <v>6379</v>
      </c>
      <c r="E17" s="278" t="s">
        <v>8</v>
      </c>
      <c r="F17" s="272" t="s">
        <v>132</v>
      </c>
      <c r="G17" s="275"/>
      <c r="H17" s="275"/>
      <c r="I17" s="99" t="s">
        <v>130</v>
      </c>
      <c r="J17" s="92">
        <v>2</v>
      </c>
      <c r="K17" s="22" t="s">
        <v>50</v>
      </c>
      <c r="L17" s="146">
        <f>SUM(J17:J19)</f>
        <v>5</v>
      </c>
      <c r="M17" s="131">
        <f t="shared" ref="M17" si="2">L17*57.73</f>
        <v>288.64999999999998</v>
      </c>
      <c r="N17" s="22"/>
      <c r="O17" s="21"/>
      <c r="P17" s="21"/>
      <c r="Q17" s="29"/>
      <c r="R17" s="29">
        <f t="shared" si="0"/>
        <v>0</v>
      </c>
      <c r="S17" s="131">
        <f>SUM(R17:R19)</f>
        <v>0</v>
      </c>
      <c r="T17" s="164">
        <f>SUM(M17,S17)</f>
        <v>288.64999999999998</v>
      </c>
    </row>
    <row r="18" spans="1:20" x14ac:dyDescent="0.25">
      <c r="A18" s="284"/>
      <c r="B18" s="286"/>
      <c r="C18" s="279"/>
      <c r="D18" s="290"/>
      <c r="E18" s="279"/>
      <c r="F18" s="273"/>
      <c r="G18" s="276"/>
      <c r="H18" s="276"/>
      <c r="I18" s="94" t="s">
        <v>117</v>
      </c>
      <c r="J18" s="93">
        <v>2</v>
      </c>
      <c r="K18" s="30" t="s">
        <v>50</v>
      </c>
      <c r="L18" s="147"/>
      <c r="M18" s="132"/>
      <c r="N18" s="30"/>
      <c r="O18" s="31"/>
      <c r="P18" s="31"/>
      <c r="Q18" s="32"/>
      <c r="R18" s="32">
        <f t="shared" si="0"/>
        <v>0</v>
      </c>
      <c r="S18" s="132"/>
      <c r="T18" s="165"/>
    </row>
    <row r="19" spans="1:20" ht="15.75" thickBot="1" x14ac:dyDescent="0.3">
      <c r="A19" s="284"/>
      <c r="B19" s="287"/>
      <c r="C19" s="280"/>
      <c r="D19" s="291"/>
      <c r="E19" s="280"/>
      <c r="F19" s="274"/>
      <c r="G19" s="277"/>
      <c r="H19" s="277"/>
      <c r="I19" s="96" t="s">
        <v>118</v>
      </c>
      <c r="J19" s="97">
        <v>1</v>
      </c>
      <c r="K19" s="26" t="s">
        <v>50</v>
      </c>
      <c r="L19" s="148"/>
      <c r="M19" s="133"/>
      <c r="N19" s="26"/>
      <c r="O19" s="34"/>
      <c r="P19" s="34"/>
      <c r="Q19" s="35"/>
      <c r="R19" s="35">
        <f t="shared" si="0"/>
        <v>0</v>
      </c>
      <c r="S19" s="133"/>
      <c r="T19" s="166"/>
    </row>
    <row r="20" spans="1:20" x14ac:dyDescent="0.25">
      <c r="A20" s="38"/>
      <c r="B20" s="38"/>
      <c r="C20" s="39"/>
      <c r="D20" s="40"/>
      <c r="E20" s="40"/>
      <c r="F20" s="41"/>
      <c r="G20" s="42"/>
      <c r="H20" s="42"/>
      <c r="I20" s="43"/>
      <c r="J20" s="44"/>
      <c r="K20" s="45"/>
      <c r="L20" s="39"/>
      <c r="M20" s="46"/>
      <c r="N20" s="45"/>
      <c r="O20" s="44"/>
      <c r="P20" s="44"/>
      <c r="Q20" s="47"/>
      <c r="R20" s="47"/>
      <c r="S20" s="46"/>
      <c r="T20" s="46"/>
    </row>
    <row r="21" spans="1:20" x14ac:dyDescent="0.25">
      <c r="A21" s="38"/>
      <c r="B21" s="38"/>
      <c r="C21" s="39"/>
      <c r="D21" s="40"/>
      <c r="E21" s="40"/>
      <c r="F21" s="41"/>
      <c r="G21" s="42"/>
      <c r="H21" s="42"/>
      <c r="I21" s="43"/>
      <c r="J21" s="44"/>
      <c r="K21" s="45"/>
      <c r="L21" s="39"/>
      <c r="M21" s="46"/>
      <c r="N21" s="45"/>
      <c r="O21" s="44"/>
      <c r="P21" s="44"/>
      <c r="Q21" s="47"/>
      <c r="R21" s="47"/>
      <c r="S21" s="46"/>
      <c r="T21" s="46"/>
    </row>
  </sheetData>
  <mergeCells count="53">
    <mergeCell ref="F15:F16"/>
    <mergeCell ref="A17:A19"/>
    <mergeCell ref="B17:B19"/>
    <mergeCell ref="C17:C19"/>
    <mergeCell ref="D17:D19"/>
    <mergeCell ref="E17:E19"/>
    <mergeCell ref="F17:F19"/>
    <mergeCell ref="A15:A16"/>
    <mergeCell ref="B15:B16"/>
    <mergeCell ref="C15:C16"/>
    <mergeCell ref="D15:D16"/>
    <mergeCell ref="E15:E16"/>
    <mergeCell ref="A12:A14"/>
    <mergeCell ref="B12:B14"/>
    <mergeCell ref="C12:C14"/>
    <mergeCell ref="D12:D14"/>
    <mergeCell ref="A9:A11"/>
    <mergeCell ref="B9:B11"/>
    <mergeCell ref="C9:C11"/>
    <mergeCell ref="D9:D11"/>
    <mergeCell ref="F12:F14"/>
    <mergeCell ref="G12:G14"/>
    <mergeCell ref="H12:H14"/>
    <mergeCell ref="E12:E14"/>
    <mergeCell ref="N2:O2"/>
    <mergeCell ref="N3:O3"/>
    <mergeCell ref="F9:F11"/>
    <mergeCell ref="G9:G11"/>
    <mergeCell ref="H9:H11"/>
    <mergeCell ref="E9:E11"/>
    <mergeCell ref="Q3:S3"/>
    <mergeCell ref="N4:O4"/>
    <mergeCell ref="Q4:S4"/>
    <mergeCell ref="L9:L11"/>
    <mergeCell ref="M9:M11"/>
    <mergeCell ref="T9:T11"/>
    <mergeCell ref="L12:L14"/>
    <mergeCell ref="S9:S11"/>
    <mergeCell ref="M12:M14"/>
    <mergeCell ref="S12:S14"/>
    <mergeCell ref="T12:T14"/>
    <mergeCell ref="T17:T19"/>
    <mergeCell ref="L17:L19"/>
    <mergeCell ref="M17:M19"/>
    <mergeCell ref="S17:S19"/>
    <mergeCell ref="G15:G16"/>
    <mergeCell ref="H15:H16"/>
    <mergeCell ref="L15:L16"/>
    <mergeCell ref="M15:M16"/>
    <mergeCell ref="S15:S16"/>
    <mergeCell ref="T15:T16"/>
    <mergeCell ref="G17:G19"/>
    <mergeCell ref="H17:H19"/>
  </mergeCells>
  <pageMargins left="0.7" right="0.7" top="0.75" bottom="0.75" header="0.3" footer="0.3"/>
  <pageSetup paperSize="9" scale="47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[1]Namen!#REF!</xm:f>
          </x14:formula1>
          <xm:sqref>E20:E21 I20:I21</xm:sqref>
        </x14:dataValidation>
        <x14:dataValidation type="list" allowBlank="1" showInputMessage="1" showErrorMessage="1">
          <x14:formula1>
            <xm:f>Namen!$B$2:$B$22</xm:f>
          </x14:formula1>
          <xm:sqref>I9:I19</xm:sqref>
        </x14:dataValidation>
        <x14:dataValidation type="list" allowBlank="1" showInputMessage="1" showErrorMessage="1">
          <x14:formula1>
            <xm:f>Namen!$A$2:$A$20</xm:f>
          </x14:formula1>
          <xm:sqref>E9:E19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5"/>
  <sheetViews>
    <sheetView zoomScale="90" zoomScaleNormal="90" workbookViewId="0">
      <selection activeCell="A2" sqref="A2"/>
    </sheetView>
  </sheetViews>
  <sheetFormatPr defaultRowHeight="15" x14ac:dyDescent="0.25"/>
  <cols>
    <col min="1" max="1" width="10.140625" customWidth="1"/>
    <col min="2" max="2" width="11.140625" customWidth="1"/>
    <col min="3" max="3" width="6.140625" bestFit="1" customWidth="1"/>
    <col min="4" max="4" width="5.7109375" customWidth="1"/>
    <col min="5" max="5" width="15.28515625" customWidth="1"/>
    <col min="6" max="6" width="47.85546875" customWidth="1"/>
    <col min="7" max="7" width="13.85546875" customWidth="1"/>
    <col min="8" max="8" width="6.28515625" customWidth="1"/>
    <col min="9" max="9" width="9.85546875" customWidth="1"/>
    <col min="10" max="10" width="6.5703125" style="3" bestFit="1" customWidth="1"/>
    <col min="11" max="11" width="4" bestFit="1" customWidth="1"/>
    <col min="12" max="12" width="7.140625" customWidth="1"/>
    <col min="13" max="13" width="8.42578125" customWidth="1"/>
    <col min="14" max="14" width="29.28515625" customWidth="1"/>
    <col min="15" max="16" width="8.42578125" customWidth="1"/>
    <col min="17" max="17" width="10.85546875" customWidth="1"/>
    <col min="18" max="18" width="9.85546875" customWidth="1"/>
    <col min="19" max="19" width="11.42578125" customWidth="1"/>
    <col min="20" max="20" width="14.42578125" customWidth="1"/>
  </cols>
  <sheetData>
    <row r="1" spans="1:20" ht="15.75" x14ac:dyDescent="0.25">
      <c r="A1" s="64" t="s">
        <v>133</v>
      </c>
      <c r="B1" s="64"/>
      <c r="C1" s="64"/>
      <c r="D1" s="64"/>
      <c r="E1" s="64"/>
      <c r="F1" s="62">
        <v>2019</v>
      </c>
    </row>
    <row r="2" spans="1:20" x14ac:dyDescent="0.25">
      <c r="A2" s="4"/>
      <c r="B2" s="4"/>
      <c r="C2" s="4"/>
      <c r="D2" s="4"/>
      <c r="E2" s="4"/>
      <c r="F2" s="4"/>
      <c r="G2" s="5"/>
      <c r="H2" s="5"/>
      <c r="M2" s="6"/>
      <c r="N2" s="192" t="s">
        <v>33</v>
      </c>
      <c r="O2" s="193"/>
      <c r="P2" s="7"/>
      <c r="Q2" s="8" t="s">
        <v>34</v>
      </c>
      <c r="R2" s="9"/>
      <c r="S2" s="9"/>
    </row>
    <row r="3" spans="1:20" x14ac:dyDescent="0.25">
      <c r="G3" s="5"/>
      <c r="H3" s="5"/>
      <c r="M3" s="10"/>
      <c r="N3" s="192" t="s">
        <v>35</v>
      </c>
      <c r="O3" s="193"/>
      <c r="P3" s="11"/>
      <c r="Q3" s="192" t="s">
        <v>36</v>
      </c>
      <c r="R3" s="194"/>
      <c r="S3" s="194"/>
    </row>
    <row r="4" spans="1:20" x14ac:dyDescent="0.25">
      <c r="A4" s="4" t="s">
        <v>37</v>
      </c>
      <c r="B4" s="63">
        <v>4</v>
      </c>
      <c r="C4" s="12"/>
      <c r="D4" s="71"/>
      <c r="E4" s="73">
        <f>DATE(F1,1,1)+7*B4-WEEKDAY(DATE(F1,1,1),2)-6</f>
        <v>43486</v>
      </c>
      <c r="F4" s="72">
        <f>DATE(F1,1,1)+7*B4-WEEKDAY(DATE(F1,1,1),2)-2</f>
        <v>43490</v>
      </c>
      <c r="G4" s="5"/>
      <c r="H4" s="5"/>
      <c r="M4" s="13"/>
      <c r="N4" s="192" t="s">
        <v>38</v>
      </c>
      <c r="O4" s="193"/>
      <c r="P4" s="14"/>
      <c r="Q4" s="192" t="s">
        <v>39</v>
      </c>
      <c r="R4" s="194"/>
      <c r="S4" s="194"/>
    </row>
    <row r="5" spans="1:20" x14ac:dyDescent="0.25">
      <c r="A5" s="4"/>
      <c r="B5" s="4"/>
      <c r="C5" s="4"/>
      <c r="D5" s="4"/>
      <c r="E5" s="4"/>
      <c r="F5" s="4"/>
      <c r="P5" s="15"/>
      <c r="Q5" s="16" t="s">
        <v>40</v>
      </c>
      <c r="R5" s="70"/>
      <c r="S5" s="70"/>
    </row>
    <row r="6" spans="1:20" x14ac:dyDescent="0.25">
      <c r="A6" s="4"/>
      <c r="B6" s="4"/>
      <c r="C6" s="4"/>
      <c r="D6" s="4"/>
      <c r="E6" s="4"/>
      <c r="F6" s="4"/>
      <c r="P6" s="61"/>
      <c r="Q6" s="16"/>
      <c r="R6" s="70"/>
      <c r="S6" s="70"/>
    </row>
    <row r="7" spans="1:20" s="74" customFormat="1" ht="15" customHeight="1" thickBot="1" x14ac:dyDescent="0.25">
      <c r="J7" s="75"/>
      <c r="M7" s="76">
        <f>SUM(M9:M283)</f>
        <v>0</v>
      </c>
      <c r="S7" s="76">
        <f>SUM(S9:S283)</f>
        <v>0</v>
      </c>
      <c r="T7" s="76">
        <f>SUM(T9:T283)</f>
        <v>0</v>
      </c>
    </row>
    <row r="8" spans="1:20" s="20" customFormat="1" ht="31.5" customHeight="1" thickBot="1" x14ac:dyDescent="0.3">
      <c r="A8" s="49" t="s">
        <v>41</v>
      </c>
      <c r="B8" s="19" t="s">
        <v>42</v>
      </c>
      <c r="C8" s="18" t="s">
        <v>43</v>
      </c>
      <c r="D8" s="19" t="s">
        <v>44</v>
      </c>
      <c r="E8" s="19" t="s">
        <v>0</v>
      </c>
      <c r="F8" s="19" t="s">
        <v>45</v>
      </c>
      <c r="G8" s="18" t="s">
        <v>46</v>
      </c>
      <c r="H8" s="18" t="s">
        <v>47</v>
      </c>
      <c r="I8" s="18" t="s">
        <v>48</v>
      </c>
      <c r="J8" s="18" t="s">
        <v>49</v>
      </c>
      <c r="K8" s="19" t="s">
        <v>50</v>
      </c>
      <c r="L8" s="18" t="s">
        <v>51</v>
      </c>
      <c r="M8" s="18" t="s">
        <v>52</v>
      </c>
      <c r="N8" s="19" t="s">
        <v>53</v>
      </c>
      <c r="O8" s="18" t="s">
        <v>49</v>
      </c>
      <c r="P8" s="18" t="s">
        <v>54</v>
      </c>
      <c r="Q8" s="18" t="s">
        <v>55</v>
      </c>
      <c r="R8" s="18" t="s">
        <v>56</v>
      </c>
      <c r="S8" s="18" t="s">
        <v>57</v>
      </c>
      <c r="T8" s="50" t="s">
        <v>58</v>
      </c>
    </row>
    <row r="9" spans="1:20" ht="15" customHeight="1" x14ac:dyDescent="0.25">
      <c r="A9" s="177"/>
      <c r="B9" s="167"/>
      <c r="C9" s="174" t="s">
        <v>43</v>
      </c>
      <c r="D9" s="188"/>
      <c r="E9" s="182"/>
      <c r="F9" s="182"/>
      <c r="G9" s="174"/>
      <c r="H9" s="174"/>
      <c r="I9" s="54"/>
      <c r="J9" s="21"/>
      <c r="K9" s="22" t="s">
        <v>50</v>
      </c>
      <c r="L9" s="146">
        <f>SUM(J9:J13)</f>
        <v>0</v>
      </c>
      <c r="M9" s="131">
        <f>L9*57.73</f>
        <v>0</v>
      </c>
      <c r="N9" s="55"/>
      <c r="O9" s="23"/>
      <c r="P9" s="23"/>
      <c r="Q9" s="24"/>
      <c r="R9" s="29">
        <f>O9*Q9</f>
        <v>0</v>
      </c>
      <c r="S9" s="131">
        <f>SUM(R9:R12)</f>
        <v>0</v>
      </c>
      <c r="T9" s="164">
        <f>SUM(M9,S9)</f>
        <v>0</v>
      </c>
    </row>
    <row r="10" spans="1:20" ht="15" customHeight="1" x14ac:dyDescent="0.25">
      <c r="A10" s="178"/>
      <c r="B10" s="168"/>
      <c r="C10" s="175"/>
      <c r="D10" s="189"/>
      <c r="E10" s="184"/>
      <c r="F10" s="184"/>
      <c r="G10" s="175"/>
      <c r="H10" s="175"/>
      <c r="I10" s="51"/>
      <c r="J10" s="53"/>
      <c r="K10" s="30" t="s">
        <v>50</v>
      </c>
      <c r="L10" s="147"/>
      <c r="M10" s="132"/>
      <c r="N10" s="52"/>
      <c r="O10" s="31"/>
      <c r="P10" s="31"/>
      <c r="Q10" s="32"/>
      <c r="R10" s="32">
        <f t="shared" ref="R10:R73" si="0">O10*Q10</f>
        <v>0</v>
      </c>
      <c r="S10" s="132"/>
      <c r="T10" s="165"/>
    </row>
    <row r="11" spans="1:20" ht="15" customHeight="1" x14ac:dyDescent="0.25">
      <c r="A11" s="178"/>
      <c r="B11" s="168"/>
      <c r="C11" s="175"/>
      <c r="D11" s="189"/>
      <c r="E11" s="184"/>
      <c r="F11" s="184"/>
      <c r="G11" s="175"/>
      <c r="H11" s="175"/>
      <c r="I11" s="51"/>
      <c r="J11" s="53"/>
      <c r="K11" s="30" t="s">
        <v>50</v>
      </c>
      <c r="L11" s="147"/>
      <c r="M11" s="132"/>
      <c r="N11" s="52"/>
      <c r="O11" s="31"/>
      <c r="P11" s="31"/>
      <c r="Q11" s="32"/>
      <c r="R11" s="32">
        <f t="shared" si="0"/>
        <v>0</v>
      </c>
      <c r="S11" s="132"/>
      <c r="T11" s="165"/>
    </row>
    <row r="12" spans="1:20" ht="15" customHeight="1" x14ac:dyDescent="0.25">
      <c r="A12" s="178"/>
      <c r="B12" s="168"/>
      <c r="C12" s="175"/>
      <c r="D12" s="189"/>
      <c r="E12" s="184"/>
      <c r="F12" s="184"/>
      <c r="G12" s="175"/>
      <c r="H12" s="175"/>
      <c r="I12" s="51"/>
      <c r="J12" s="53"/>
      <c r="K12" s="30" t="s">
        <v>50</v>
      </c>
      <c r="L12" s="147"/>
      <c r="M12" s="132"/>
      <c r="N12" s="52"/>
      <c r="O12" s="31"/>
      <c r="P12" s="31"/>
      <c r="Q12" s="32"/>
      <c r="R12" s="32">
        <f t="shared" si="0"/>
        <v>0</v>
      </c>
      <c r="S12" s="132"/>
      <c r="T12" s="165"/>
    </row>
    <row r="13" spans="1:20" ht="15.75" thickBot="1" x14ac:dyDescent="0.3">
      <c r="A13" s="179"/>
      <c r="B13" s="170"/>
      <c r="C13" s="176"/>
      <c r="D13" s="190"/>
      <c r="E13" s="185"/>
      <c r="F13" s="185"/>
      <c r="G13" s="176"/>
      <c r="H13" s="176"/>
      <c r="I13" s="56"/>
      <c r="J13" s="25"/>
      <c r="K13" s="26" t="s">
        <v>50</v>
      </c>
      <c r="L13" s="148"/>
      <c r="M13" s="133"/>
      <c r="N13" s="26"/>
      <c r="O13" s="34"/>
      <c r="P13" s="34"/>
      <c r="Q13" s="35"/>
      <c r="R13" s="35">
        <f t="shared" si="0"/>
        <v>0</v>
      </c>
      <c r="S13" s="133"/>
      <c r="T13" s="166"/>
    </row>
    <row r="14" spans="1:20" ht="15" customHeight="1" x14ac:dyDescent="0.25">
      <c r="A14" s="177"/>
      <c r="B14" s="167"/>
      <c r="C14" s="174" t="s">
        <v>43</v>
      </c>
      <c r="D14" s="188"/>
      <c r="E14" s="191"/>
      <c r="F14" s="191"/>
      <c r="G14" s="174"/>
      <c r="H14" s="174"/>
      <c r="I14" s="57"/>
      <c r="J14" s="58"/>
      <c r="K14" s="22" t="s">
        <v>50</v>
      </c>
      <c r="L14" s="146">
        <f>SUM(J14:J18)</f>
        <v>0</v>
      </c>
      <c r="M14" s="131">
        <f>L14*57.73</f>
        <v>0</v>
      </c>
      <c r="N14" s="22"/>
      <c r="O14" s="21"/>
      <c r="P14" s="21"/>
      <c r="Q14" s="29"/>
      <c r="R14" s="29">
        <f t="shared" si="0"/>
        <v>0</v>
      </c>
      <c r="S14" s="131">
        <f>SUM(R14:R18)</f>
        <v>0</v>
      </c>
      <c r="T14" s="164">
        <f>SUM(M14,S14)</f>
        <v>0</v>
      </c>
    </row>
    <row r="15" spans="1:20" x14ac:dyDescent="0.25">
      <c r="A15" s="178"/>
      <c r="B15" s="168"/>
      <c r="C15" s="175"/>
      <c r="D15" s="189"/>
      <c r="E15" s="184"/>
      <c r="F15" s="184"/>
      <c r="G15" s="175"/>
      <c r="H15" s="175"/>
      <c r="I15" s="51"/>
      <c r="J15" s="53"/>
      <c r="K15" s="30" t="s">
        <v>50</v>
      </c>
      <c r="L15" s="147"/>
      <c r="M15" s="132"/>
      <c r="N15" s="30"/>
      <c r="O15" s="31"/>
      <c r="P15" s="31"/>
      <c r="Q15" s="32"/>
      <c r="R15" s="32">
        <f t="shared" si="0"/>
        <v>0</v>
      </c>
      <c r="S15" s="132"/>
      <c r="T15" s="165"/>
    </row>
    <row r="16" spans="1:20" x14ac:dyDescent="0.25">
      <c r="A16" s="178"/>
      <c r="B16" s="168"/>
      <c r="C16" s="175"/>
      <c r="D16" s="189"/>
      <c r="E16" s="184"/>
      <c r="F16" s="184"/>
      <c r="G16" s="175"/>
      <c r="H16" s="175"/>
      <c r="I16" s="51"/>
      <c r="J16" s="53"/>
      <c r="K16" s="30" t="s">
        <v>50</v>
      </c>
      <c r="L16" s="147"/>
      <c r="M16" s="132"/>
      <c r="N16" s="30"/>
      <c r="O16" s="31"/>
      <c r="P16" s="31"/>
      <c r="Q16" s="32"/>
      <c r="R16" s="32">
        <f t="shared" si="0"/>
        <v>0</v>
      </c>
      <c r="S16" s="132"/>
      <c r="T16" s="165"/>
    </row>
    <row r="17" spans="1:20" ht="15" customHeight="1" x14ac:dyDescent="0.25">
      <c r="A17" s="178"/>
      <c r="B17" s="168"/>
      <c r="C17" s="175"/>
      <c r="D17" s="189"/>
      <c r="E17" s="184"/>
      <c r="F17" s="184"/>
      <c r="G17" s="175"/>
      <c r="H17" s="175"/>
      <c r="I17" s="51"/>
      <c r="J17" s="53"/>
      <c r="K17" s="30" t="s">
        <v>50</v>
      </c>
      <c r="L17" s="147"/>
      <c r="M17" s="132"/>
      <c r="N17" s="30"/>
      <c r="O17" s="31"/>
      <c r="P17" s="31"/>
      <c r="Q17" s="32"/>
      <c r="R17" s="32">
        <f t="shared" si="0"/>
        <v>0</v>
      </c>
      <c r="S17" s="132"/>
      <c r="T17" s="165"/>
    </row>
    <row r="18" spans="1:20" ht="15.75" thickBot="1" x14ac:dyDescent="0.3">
      <c r="A18" s="179"/>
      <c r="B18" s="170"/>
      <c r="C18" s="176"/>
      <c r="D18" s="190"/>
      <c r="E18" s="185"/>
      <c r="F18" s="185"/>
      <c r="G18" s="176"/>
      <c r="H18" s="176"/>
      <c r="I18" s="56"/>
      <c r="J18" s="25"/>
      <c r="K18" s="26" t="s">
        <v>50</v>
      </c>
      <c r="L18" s="148"/>
      <c r="M18" s="133"/>
      <c r="N18" s="26"/>
      <c r="O18" s="34"/>
      <c r="P18" s="34"/>
      <c r="Q18" s="35"/>
      <c r="R18" s="35">
        <f t="shared" si="0"/>
        <v>0</v>
      </c>
      <c r="S18" s="133"/>
      <c r="T18" s="166"/>
    </row>
    <row r="19" spans="1:20" x14ac:dyDescent="0.25">
      <c r="A19" s="177"/>
      <c r="B19" s="167"/>
      <c r="C19" s="174" t="s">
        <v>43</v>
      </c>
      <c r="D19" s="149"/>
      <c r="E19" s="182"/>
      <c r="F19" s="183"/>
      <c r="G19" s="174"/>
      <c r="H19" s="174"/>
      <c r="I19" s="54"/>
      <c r="J19" s="58"/>
      <c r="K19" s="22" t="s">
        <v>50</v>
      </c>
      <c r="L19" s="146">
        <f>SUM(J19:J23)</f>
        <v>0</v>
      </c>
      <c r="M19" s="131">
        <f t="shared" ref="M19" si="1">L19*57.73</f>
        <v>0</v>
      </c>
      <c r="N19" s="55"/>
      <c r="O19" s="23"/>
      <c r="P19" s="23"/>
      <c r="Q19" s="24"/>
      <c r="R19" s="29">
        <f t="shared" si="0"/>
        <v>0</v>
      </c>
      <c r="S19" s="131">
        <f>SUM(R19:R23)</f>
        <v>0</v>
      </c>
      <c r="T19" s="164">
        <f>SUM(M19,S19)</f>
        <v>0</v>
      </c>
    </row>
    <row r="20" spans="1:20" x14ac:dyDescent="0.25">
      <c r="A20" s="178"/>
      <c r="B20" s="168"/>
      <c r="C20" s="175"/>
      <c r="D20" s="150"/>
      <c r="E20" s="184"/>
      <c r="F20" s="186"/>
      <c r="G20" s="175"/>
      <c r="H20" s="175"/>
      <c r="I20" s="51"/>
      <c r="J20" s="53"/>
      <c r="K20" s="30" t="s">
        <v>50</v>
      </c>
      <c r="L20" s="147"/>
      <c r="M20" s="132"/>
      <c r="N20" s="52"/>
      <c r="O20" s="36"/>
      <c r="P20" s="36"/>
      <c r="Q20" s="37"/>
      <c r="R20" s="32">
        <f t="shared" si="0"/>
        <v>0</v>
      </c>
      <c r="S20" s="132"/>
      <c r="T20" s="165"/>
    </row>
    <row r="21" spans="1:20" x14ac:dyDescent="0.25">
      <c r="A21" s="178"/>
      <c r="B21" s="168"/>
      <c r="C21" s="175"/>
      <c r="D21" s="150"/>
      <c r="E21" s="184"/>
      <c r="F21" s="186"/>
      <c r="G21" s="175"/>
      <c r="H21" s="175"/>
      <c r="I21" s="51"/>
      <c r="J21" s="53"/>
      <c r="K21" s="30" t="s">
        <v>50</v>
      </c>
      <c r="L21" s="147"/>
      <c r="M21" s="132"/>
      <c r="N21" s="30"/>
      <c r="O21" s="31"/>
      <c r="P21" s="31"/>
      <c r="Q21" s="32"/>
      <c r="R21" s="32">
        <f t="shared" si="0"/>
        <v>0</v>
      </c>
      <c r="S21" s="132"/>
      <c r="T21" s="165"/>
    </row>
    <row r="22" spans="1:20" x14ac:dyDescent="0.25">
      <c r="A22" s="178"/>
      <c r="B22" s="168"/>
      <c r="C22" s="175"/>
      <c r="D22" s="150"/>
      <c r="E22" s="184"/>
      <c r="F22" s="186"/>
      <c r="G22" s="175"/>
      <c r="H22" s="175"/>
      <c r="I22" s="51"/>
      <c r="J22" s="53"/>
      <c r="K22" s="30" t="s">
        <v>50</v>
      </c>
      <c r="L22" s="147"/>
      <c r="M22" s="132"/>
      <c r="N22" s="30"/>
      <c r="O22" s="31"/>
      <c r="P22" s="31"/>
      <c r="Q22" s="32"/>
      <c r="R22" s="32">
        <f t="shared" si="0"/>
        <v>0</v>
      </c>
      <c r="S22" s="132"/>
      <c r="T22" s="165"/>
    </row>
    <row r="23" spans="1:20" ht="15.75" thickBot="1" x14ac:dyDescent="0.3">
      <c r="A23" s="179"/>
      <c r="B23" s="170"/>
      <c r="C23" s="176"/>
      <c r="D23" s="151"/>
      <c r="E23" s="185"/>
      <c r="F23" s="187"/>
      <c r="G23" s="176"/>
      <c r="H23" s="176"/>
      <c r="I23" s="56"/>
      <c r="J23" s="25"/>
      <c r="K23" s="26" t="s">
        <v>50</v>
      </c>
      <c r="L23" s="148"/>
      <c r="M23" s="133"/>
      <c r="N23" s="26"/>
      <c r="O23" s="34"/>
      <c r="P23" s="34"/>
      <c r="Q23" s="35"/>
      <c r="R23" s="35">
        <f t="shared" si="0"/>
        <v>0</v>
      </c>
      <c r="S23" s="133"/>
      <c r="T23" s="166"/>
    </row>
    <row r="24" spans="1:20" x14ac:dyDescent="0.25">
      <c r="A24" s="177"/>
      <c r="B24" s="167"/>
      <c r="C24" s="174" t="s">
        <v>43</v>
      </c>
      <c r="D24" s="149"/>
      <c r="E24" s="182"/>
      <c r="F24" s="183"/>
      <c r="G24" s="174"/>
      <c r="H24" s="174"/>
      <c r="I24" s="54"/>
      <c r="J24" s="58"/>
      <c r="K24" s="22" t="s">
        <v>50</v>
      </c>
      <c r="L24" s="146">
        <f>SUM(J24:J28)</f>
        <v>0</v>
      </c>
      <c r="M24" s="131">
        <f t="shared" ref="M24" si="2">L24*57.73</f>
        <v>0</v>
      </c>
      <c r="N24" s="22"/>
      <c r="O24" s="21"/>
      <c r="P24" s="21"/>
      <c r="Q24" s="29"/>
      <c r="R24" s="29">
        <f t="shared" si="0"/>
        <v>0</v>
      </c>
      <c r="S24" s="131">
        <f>SUM(R24:R28)</f>
        <v>0</v>
      </c>
      <c r="T24" s="164">
        <f>SUM(M24,S24)</f>
        <v>0</v>
      </c>
    </row>
    <row r="25" spans="1:20" x14ac:dyDescent="0.25">
      <c r="A25" s="178"/>
      <c r="B25" s="168"/>
      <c r="C25" s="175"/>
      <c r="D25" s="150"/>
      <c r="E25" s="153"/>
      <c r="F25" s="156"/>
      <c r="G25" s="126"/>
      <c r="H25" s="126"/>
      <c r="I25" s="51"/>
      <c r="J25" s="53"/>
      <c r="K25" s="30" t="s">
        <v>50</v>
      </c>
      <c r="L25" s="129"/>
      <c r="M25" s="132"/>
      <c r="N25" s="30"/>
      <c r="O25" s="31"/>
      <c r="P25" s="31"/>
      <c r="Q25" s="32"/>
      <c r="R25" s="32">
        <f t="shared" si="0"/>
        <v>0</v>
      </c>
      <c r="S25" s="135"/>
      <c r="T25" s="138"/>
    </row>
    <row r="26" spans="1:20" x14ac:dyDescent="0.25">
      <c r="A26" s="178"/>
      <c r="B26" s="168"/>
      <c r="C26" s="175"/>
      <c r="D26" s="150"/>
      <c r="E26" s="153"/>
      <c r="F26" s="156"/>
      <c r="G26" s="126"/>
      <c r="H26" s="126"/>
      <c r="I26" s="51"/>
      <c r="J26" s="53"/>
      <c r="K26" s="30" t="s">
        <v>50</v>
      </c>
      <c r="L26" s="129"/>
      <c r="M26" s="132"/>
      <c r="N26" s="30"/>
      <c r="O26" s="31"/>
      <c r="P26" s="31"/>
      <c r="Q26" s="32"/>
      <c r="R26" s="32">
        <f t="shared" si="0"/>
        <v>0</v>
      </c>
      <c r="S26" s="135"/>
      <c r="T26" s="138"/>
    </row>
    <row r="27" spans="1:20" x14ac:dyDescent="0.25">
      <c r="A27" s="178"/>
      <c r="B27" s="168"/>
      <c r="C27" s="175"/>
      <c r="D27" s="150"/>
      <c r="E27" s="153"/>
      <c r="F27" s="156"/>
      <c r="G27" s="126"/>
      <c r="H27" s="126"/>
      <c r="I27" s="51"/>
      <c r="J27" s="53"/>
      <c r="K27" s="30" t="s">
        <v>50</v>
      </c>
      <c r="L27" s="129"/>
      <c r="M27" s="132"/>
      <c r="N27" s="30"/>
      <c r="O27" s="31"/>
      <c r="P27" s="31"/>
      <c r="Q27" s="32"/>
      <c r="R27" s="32">
        <f t="shared" si="0"/>
        <v>0</v>
      </c>
      <c r="S27" s="135"/>
      <c r="T27" s="138"/>
    </row>
    <row r="28" spans="1:20" ht="15.75" thickBot="1" x14ac:dyDescent="0.3">
      <c r="A28" s="179"/>
      <c r="B28" s="170"/>
      <c r="C28" s="176"/>
      <c r="D28" s="151"/>
      <c r="E28" s="154"/>
      <c r="F28" s="157"/>
      <c r="G28" s="127"/>
      <c r="H28" s="127"/>
      <c r="I28" s="56"/>
      <c r="J28" s="25"/>
      <c r="K28" s="26" t="s">
        <v>50</v>
      </c>
      <c r="L28" s="130"/>
      <c r="M28" s="133"/>
      <c r="N28" s="26"/>
      <c r="O28" s="34"/>
      <c r="P28" s="34"/>
      <c r="Q28" s="35"/>
      <c r="R28" s="35">
        <f t="shared" si="0"/>
        <v>0</v>
      </c>
      <c r="S28" s="136"/>
      <c r="T28" s="139"/>
    </row>
    <row r="29" spans="1:20" x14ac:dyDescent="0.25">
      <c r="A29" s="177"/>
      <c r="B29" s="167"/>
      <c r="C29" s="174" t="s">
        <v>43</v>
      </c>
      <c r="D29" s="149"/>
      <c r="E29" s="152"/>
      <c r="F29" s="155"/>
      <c r="G29" s="125"/>
      <c r="H29" s="125"/>
      <c r="I29" s="54"/>
      <c r="J29" s="58"/>
      <c r="K29" s="22" t="s">
        <v>50</v>
      </c>
      <c r="L29" s="128">
        <f>SUM(J29:J33)</f>
        <v>0</v>
      </c>
      <c r="M29" s="131">
        <f t="shared" ref="M29" si="3">L29*57.73</f>
        <v>0</v>
      </c>
      <c r="N29" s="22"/>
      <c r="O29" s="21"/>
      <c r="P29" s="21"/>
      <c r="Q29" s="29"/>
      <c r="R29" s="29">
        <f t="shared" si="0"/>
        <v>0</v>
      </c>
      <c r="S29" s="134">
        <f>SUM(R29:R33)</f>
        <v>0</v>
      </c>
      <c r="T29" s="137">
        <f>SUM(M29,S29)</f>
        <v>0</v>
      </c>
    </row>
    <row r="30" spans="1:20" x14ac:dyDescent="0.25">
      <c r="A30" s="178"/>
      <c r="B30" s="168"/>
      <c r="C30" s="175"/>
      <c r="D30" s="150"/>
      <c r="E30" s="153"/>
      <c r="F30" s="156"/>
      <c r="G30" s="126"/>
      <c r="H30" s="126"/>
      <c r="I30" s="51"/>
      <c r="J30" s="53"/>
      <c r="K30" s="30" t="s">
        <v>50</v>
      </c>
      <c r="L30" s="129"/>
      <c r="M30" s="132"/>
      <c r="N30" s="30"/>
      <c r="O30" s="31"/>
      <c r="P30" s="31"/>
      <c r="Q30" s="32"/>
      <c r="R30" s="32">
        <f t="shared" si="0"/>
        <v>0</v>
      </c>
      <c r="S30" s="135"/>
      <c r="T30" s="138"/>
    </row>
    <row r="31" spans="1:20" x14ac:dyDescent="0.25">
      <c r="A31" s="178"/>
      <c r="B31" s="168"/>
      <c r="C31" s="175"/>
      <c r="D31" s="150"/>
      <c r="E31" s="153"/>
      <c r="F31" s="156"/>
      <c r="G31" s="126"/>
      <c r="H31" s="126"/>
      <c r="I31" s="51"/>
      <c r="J31" s="53"/>
      <c r="K31" s="30" t="s">
        <v>50</v>
      </c>
      <c r="L31" s="129"/>
      <c r="M31" s="132"/>
      <c r="N31" s="30"/>
      <c r="O31" s="31"/>
      <c r="P31" s="31"/>
      <c r="Q31" s="32"/>
      <c r="R31" s="32">
        <f t="shared" si="0"/>
        <v>0</v>
      </c>
      <c r="S31" s="135"/>
      <c r="T31" s="138"/>
    </row>
    <row r="32" spans="1:20" x14ac:dyDescent="0.25">
      <c r="A32" s="178"/>
      <c r="B32" s="168"/>
      <c r="C32" s="175"/>
      <c r="D32" s="150"/>
      <c r="E32" s="153"/>
      <c r="F32" s="156"/>
      <c r="G32" s="126"/>
      <c r="H32" s="126"/>
      <c r="I32" s="51"/>
      <c r="J32" s="53"/>
      <c r="K32" s="30" t="s">
        <v>50</v>
      </c>
      <c r="L32" s="129"/>
      <c r="M32" s="132"/>
      <c r="N32" s="30"/>
      <c r="O32" s="31"/>
      <c r="P32" s="31"/>
      <c r="Q32" s="32"/>
      <c r="R32" s="32">
        <f t="shared" si="0"/>
        <v>0</v>
      </c>
      <c r="S32" s="135"/>
      <c r="T32" s="138"/>
    </row>
    <row r="33" spans="1:20" ht="15.75" thickBot="1" x14ac:dyDescent="0.3">
      <c r="A33" s="180"/>
      <c r="B33" s="169"/>
      <c r="C33" s="181"/>
      <c r="D33" s="161"/>
      <c r="E33" s="153"/>
      <c r="F33" s="156"/>
      <c r="G33" s="126"/>
      <c r="H33" s="126"/>
      <c r="I33" s="59"/>
      <c r="J33" s="60"/>
      <c r="K33" s="33" t="s">
        <v>50</v>
      </c>
      <c r="L33" s="129"/>
      <c r="M33" s="133"/>
      <c r="N33" s="33"/>
      <c r="O33" s="27"/>
      <c r="P33" s="27"/>
      <c r="Q33" s="28"/>
      <c r="R33" s="28">
        <f t="shared" si="0"/>
        <v>0</v>
      </c>
      <c r="S33" s="135"/>
      <c r="T33" s="138"/>
    </row>
    <row r="34" spans="1:20" ht="15" customHeight="1" x14ac:dyDescent="0.25">
      <c r="A34" s="177"/>
      <c r="B34" s="167"/>
      <c r="C34" s="174" t="s">
        <v>43</v>
      </c>
      <c r="D34" s="149"/>
      <c r="E34" s="152"/>
      <c r="F34" s="155"/>
      <c r="G34" s="125"/>
      <c r="H34" s="125"/>
      <c r="I34" s="54"/>
      <c r="J34" s="58"/>
      <c r="K34" s="22" t="s">
        <v>50</v>
      </c>
      <c r="L34" s="128">
        <f>SUM(J34:J38)</f>
        <v>0</v>
      </c>
      <c r="M34" s="131">
        <f t="shared" ref="M34" si="4">L34*57.73</f>
        <v>0</v>
      </c>
      <c r="N34" s="22"/>
      <c r="O34" s="21"/>
      <c r="P34" s="21"/>
      <c r="Q34" s="29"/>
      <c r="R34" s="29">
        <f t="shared" si="0"/>
        <v>0</v>
      </c>
      <c r="S34" s="134">
        <f>SUM(R34:R38)</f>
        <v>0</v>
      </c>
      <c r="T34" s="137">
        <f>SUM(M34,S34)</f>
        <v>0</v>
      </c>
    </row>
    <row r="35" spans="1:20" x14ac:dyDescent="0.25">
      <c r="A35" s="178"/>
      <c r="B35" s="168"/>
      <c r="C35" s="175"/>
      <c r="D35" s="150"/>
      <c r="E35" s="153"/>
      <c r="F35" s="156"/>
      <c r="G35" s="126"/>
      <c r="H35" s="126"/>
      <c r="I35" s="51"/>
      <c r="J35" s="53"/>
      <c r="K35" s="30" t="s">
        <v>50</v>
      </c>
      <c r="L35" s="129"/>
      <c r="M35" s="132"/>
      <c r="N35" s="30"/>
      <c r="O35" s="31"/>
      <c r="P35" s="31"/>
      <c r="Q35" s="32"/>
      <c r="R35" s="32">
        <f t="shared" si="0"/>
        <v>0</v>
      </c>
      <c r="S35" s="135"/>
      <c r="T35" s="138"/>
    </row>
    <row r="36" spans="1:20" x14ac:dyDescent="0.25">
      <c r="A36" s="178"/>
      <c r="B36" s="168"/>
      <c r="C36" s="175"/>
      <c r="D36" s="150"/>
      <c r="E36" s="153"/>
      <c r="F36" s="156"/>
      <c r="G36" s="126"/>
      <c r="H36" s="126"/>
      <c r="I36" s="51"/>
      <c r="J36" s="53"/>
      <c r="K36" s="30" t="s">
        <v>50</v>
      </c>
      <c r="L36" s="129"/>
      <c r="M36" s="132"/>
      <c r="N36" s="30"/>
      <c r="O36" s="31"/>
      <c r="P36" s="31"/>
      <c r="Q36" s="32"/>
      <c r="R36" s="32">
        <f t="shared" si="0"/>
        <v>0</v>
      </c>
      <c r="S36" s="135"/>
      <c r="T36" s="138"/>
    </row>
    <row r="37" spans="1:20" x14ac:dyDescent="0.25">
      <c r="A37" s="178"/>
      <c r="B37" s="168"/>
      <c r="C37" s="175"/>
      <c r="D37" s="150"/>
      <c r="E37" s="153"/>
      <c r="F37" s="156"/>
      <c r="G37" s="126"/>
      <c r="H37" s="126"/>
      <c r="I37" s="51"/>
      <c r="J37" s="53"/>
      <c r="K37" s="30" t="s">
        <v>50</v>
      </c>
      <c r="L37" s="129"/>
      <c r="M37" s="132"/>
      <c r="N37" s="30"/>
      <c r="O37" s="31"/>
      <c r="P37" s="31"/>
      <c r="Q37" s="32"/>
      <c r="R37" s="32">
        <f t="shared" si="0"/>
        <v>0</v>
      </c>
      <c r="S37" s="135"/>
      <c r="T37" s="138"/>
    </row>
    <row r="38" spans="1:20" ht="15.75" thickBot="1" x14ac:dyDescent="0.3">
      <c r="A38" s="179"/>
      <c r="B38" s="170"/>
      <c r="C38" s="176"/>
      <c r="D38" s="151"/>
      <c r="E38" s="154"/>
      <c r="F38" s="157"/>
      <c r="G38" s="127"/>
      <c r="H38" s="127"/>
      <c r="I38" s="56"/>
      <c r="J38" s="25"/>
      <c r="K38" s="26" t="s">
        <v>50</v>
      </c>
      <c r="L38" s="130"/>
      <c r="M38" s="133"/>
      <c r="N38" s="26"/>
      <c r="O38" s="34"/>
      <c r="P38" s="34"/>
      <c r="Q38" s="35"/>
      <c r="R38" s="35">
        <f t="shared" si="0"/>
        <v>0</v>
      </c>
      <c r="S38" s="136"/>
      <c r="T38" s="139"/>
    </row>
    <row r="39" spans="1:20" x14ac:dyDescent="0.25">
      <c r="A39" s="177"/>
      <c r="B39" s="167"/>
      <c r="C39" s="174" t="s">
        <v>43</v>
      </c>
      <c r="D39" s="149"/>
      <c r="E39" s="152"/>
      <c r="F39" s="155"/>
      <c r="G39" s="125"/>
      <c r="H39" s="125"/>
      <c r="I39" s="54"/>
      <c r="J39" s="58"/>
      <c r="K39" s="22" t="s">
        <v>50</v>
      </c>
      <c r="L39" s="128">
        <f>SUM(J39:J43)</f>
        <v>0</v>
      </c>
      <c r="M39" s="131">
        <f t="shared" ref="M39" si="5">L39*57.73</f>
        <v>0</v>
      </c>
      <c r="N39" s="22"/>
      <c r="O39" s="21"/>
      <c r="P39" s="21"/>
      <c r="Q39" s="29"/>
      <c r="R39" s="29">
        <f t="shared" si="0"/>
        <v>0</v>
      </c>
      <c r="S39" s="134">
        <f>SUM(R39:R43)</f>
        <v>0</v>
      </c>
      <c r="T39" s="137">
        <f>SUM(M39,S39)</f>
        <v>0</v>
      </c>
    </row>
    <row r="40" spans="1:20" x14ac:dyDescent="0.25">
      <c r="A40" s="178"/>
      <c r="B40" s="168"/>
      <c r="C40" s="175"/>
      <c r="D40" s="150"/>
      <c r="E40" s="153"/>
      <c r="F40" s="156"/>
      <c r="G40" s="126"/>
      <c r="H40" s="126"/>
      <c r="I40" s="51"/>
      <c r="J40" s="53"/>
      <c r="K40" s="30" t="s">
        <v>50</v>
      </c>
      <c r="L40" s="129"/>
      <c r="M40" s="132"/>
      <c r="N40" s="30"/>
      <c r="O40" s="31"/>
      <c r="P40" s="31"/>
      <c r="Q40" s="32"/>
      <c r="R40" s="32">
        <f t="shared" si="0"/>
        <v>0</v>
      </c>
      <c r="S40" s="135"/>
      <c r="T40" s="138"/>
    </row>
    <row r="41" spans="1:20" x14ac:dyDescent="0.25">
      <c r="A41" s="178"/>
      <c r="B41" s="168"/>
      <c r="C41" s="175"/>
      <c r="D41" s="150"/>
      <c r="E41" s="153"/>
      <c r="F41" s="156"/>
      <c r="G41" s="126"/>
      <c r="H41" s="126"/>
      <c r="I41" s="51"/>
      <c r="J41" s="53"/>
      <c r="K41" s="30" t="s">
        <v>50</v>
      </c>
      <c r="L41" s="129"/>
      <c r="M41" s="132"/>
      <c r="N41" s="30"/>
      <c r="O41" s="31"/>
      <c r="P41" s="31"/>
      <c r="Q41" s="32"/>
      <c r="R41" s="32">
        <f t="shared" si="0"/>
        <v>0</v>
      </c>
      <c r="S41" s="135"/>
      <c r="T41" s="138"/>
    </row>
    <row r="42" spans="1:20" x14ac:dyDescent="0.25">
      <c r="A42" s="178"/>
      <c r="B42" s="168"/>
      <c r="C42" s="175"/>
      <c r="D42" s="150"/>
      <c r="E42" s="153"/>
      <c r="F42" s="156"/>
      <c r="G42" s="126"/>
      <c r="H42" s="126"/>
      <c r="I42" s="51"/>
      <c r="J42" s="53"/>
      <c r="K42" s="30" t="s">
        <v>50</v>
      </c>
      <c r="L42" s="129"/>
      <c r="M42" s="132"/>
      <c r="N42" s="30"/>
      <c r="O42" s="31"/>
      <c r="P42" s="31"/>
      <c r="Q42" s="32"/>
      <c r="R42" s="32">
        <f t="shared" si="0"/>
        <v>0</v>
      </c>
      <c r="S42" s="135"/>
      <c r="T42" s="138"/>
    </row>
    <row r="43" spans="1:20" ht="15.75" thickBot="1" x14ac:dyDescent="0.3">
      <c r="A43" s="179"/>
      <c r="B43" s="170"/>
      <c r="C43" s="176"/>
      <c r="D43" s="151"/>
      <c r="E43" s="154"/>
      <c r="F43" s="157"/>
      <c r="G43" s="127"/>
      <c r="H43" s="127"/>
      <c r="I43" s="56"/>
      <c r="J43" s="25"/>
      <c r="K43" s="26" t="s">
        <v>50</v>
      </c>
      <c r="L43" s="130"/>
      <c r="M43" s="133"/>
      <c r="N43" s="26"/>
      <c r="O43" s="34"/>
      <c r="P43" s="34"/>
      <c r="Q43" s="35"/>
      <c r="R43" s="35">
        <f t="shared" si="0"/>
        <v>0</v>
      </c>
      <c r="S43" s="136"/>
      <c r="T43" s="139"/>
    </row>
    <row r="44" spans="1:20" x14ac:dyDescent="0.25">
      <c r="A44" s="140"/>
      <c r="B44" s="167"/>
      <c r="C44" s="174" t="s">
        <v>43</v>
      </c>
      <c r="D44" s="149"/>
      <c r="E44" s="152"/>
      <c r="F44" s="155"/>
      <c r="G44" s="125"/>
      <c r="H44" s="125"/>
      <c r="I44" s="54"/>
      <c r="J44" s="58"/>
      <c r="K44" s="22" t="s">
        <v>50</v>
      </c>
      <c r="L44" s="128">
        <f>SUM(J44:J48)</f>
        <v>0</v>
      </c>
      <c r="M44" s="131">
        <f t="shared" ref="M44" si="6">L44*57.73</f>
        <v>0</v>
      </c>
      <c r="N44" s="22"/>
      <c r="O44" s="21"/>
      <c r="P44" s="21"/>
      <c r="Q44" s="29"/>
      <c r="R44" s="29">
        <f t="shared" si="0"/>
        <v>0</v>
      </c>
      <c r="S44" s="134">
        <f>SUM(R44:R48)</f>
        <v>0</v>
      </c>
      <c r="T44" s="137">
        <f>SUM(M44,S44)</f>
        <v>0</v>
      </c>
    </row>
    <row r="45" spans="1:20" x14ac:dyDescent="0.25">
      <c r="A45" s="141"/>
      <c r="B45" s="168"/>
      <c r="C45" s="175"/>
      <c r="D45" s="150"/>
      <c r="E45" s="153"/>
      <c r="F45" s="156"/>
      <c r="G45" s="126"/>
      <c r="H45" s="126"/>
      <c r="I45" s="51"/>
      <c r="J45" s="53"/>
      <c r="K45" s="30" t="s">
        <v>50</v>
      </c>
      <c r="L45" s="129"/>
      <c r="M45" s="132"/>
      <c r="N45" s="30"/>
      <c r="O45" s="31"/>
      <c r="P45" s="31"/>
      <c r="Q45" s="32"/>
      <c r="R45" s="32">
        <f t="shared" si="0"/>
        <v>0</v>
      </c>
      <c r="S45" s="135"/>
      <c r="T45" s="138"/>
    </row>
    <row r="46" spans="1:20" x14ac:dyDescent="0.25">
      <c r="A46" s="141"/>
      <c r="B46" s="168"/>
      <c r="C46" s="175"/>
      <c r="D46" s="150"/>
      <c r="E46" s="153"/>
      <c r="F46" s="156"/>
      <c r="G46" s="126"/>
      <c r="H46" s="126"/>
      <c r="I46" s="51"/>
      <c r="J46" s="53"/>
      <c r="K46" s="30" t="s">
        <v>50</v>
      </c>
      <c r="L46" s="129"/>
      <c r="M46" s="132"/>
      <c r="N46" s="30"/>
      <c r="O46" s="31"/>
      <c r="P46" s="31"/>
      <c r="Q46" s="32"/>
      <c r="R46" s="32">
        <f t="shared" si="0"/>
        <v>0</v>
      </c>
      <c r="S46" s="135"/>
      <c r="T46" s="138"/>
    </row>
    <row r="47" spans="1:20" x14ac:dyDescent="0.25">
      <c r="A47" s="141"/>
      <c r="B47" s="168"/>
      <c r="C47" s="175"/>
      <c r="D47" s="150"/>
      <c r="E47" s="153"/>
      <c r="F47" s="156"/>
      <c r="G47" s="126"/>
      <c r="H47" s="126"/>
      <c r="I47" s="51"/>
      <c r="J47" s="53"/>
      <c r="K47" s="30" t="s">
        <v>50</v>
      </c>
      <c r="L47" s="129"/>
      <c r="M47" s="132"/>
      <c r="N47" s="30"/>
      <c r="O47" s="31"/>
      <c r="P47" s="31"/>
      <c r="Q47" s="32"/>
      <c r="R47" s="32">
        <f t="shared" si="0"/>
        <v>0</v>
      </c>
      <c r="S47" s="135"/>
      <c r="T47" s="138"/>
    </row>
    <row r="48" spans="1:20" ht="15.75" thickBot="1" x14ac:dyDescent="0.3">
      <c r="A48" s="142"/>
      <c r="B48" s="170"/>
      <c r="C48" s="176"/>
      <c r="D48" s="151"/>
      <c r="E48" s="154"/>
      <c r="F48" s="157"/>
      <c r="G48" s="127"/>
      <c r="H48" s="127"/>
      <c r="I48" s="56"/>
      <c r="J48" s="25"/>
      <c r="K48" s="26" t="s">
        <v>50</v>
      </c>
      <c r="L48" s="130"/>
      <c r="M48" s="133"/>
      <c r="N48" s="26"/>
      <c r="O48" s="34"/>
      <c r="P48" s="34"/>
      <c r="Q48" s="35"/>
      <c r="R48" s="35">
        <f t="shared" si="0"/>
        <v>0</v>
      </c>
      <c r="S48" s="136"/>
      <c r="T48" s="139"/>
    </row>
    <row r="49" spans="1:20" x14ac:dyDescent="0.25">
      <c r="A49" s="140"/>
      <c r="B49" s="167"/>
      <c r="C49" s="146" t="s">
        <v>43</v>
      </c>
      <c r="D49" s="149"/>
      <c r="E49" s="152"/>
      <c r="F49" s="155"/>
      <c r="G49" s="125"/>
      <c r="H49" s="125"/>
      <c r="I49" s="54"/>
      <c r="J49" s="58"/>
      <c r="K49" s="22" t="s">
        <v>50</v>
      </c>
      <c r="L49" s="128">
        <f>SUM(J49:J53)</f>
        <v>0</v>
      </c>
      <c r="M49" s="131">
        <f t="shared" ref="M49" si="7">L49*57.73</f>
        <v>0</v>
      </c>
      <c r="N49" s="22"/>
      <c r="O49" s="21"/>
      <c r="P49" s="21"/>
      <c r="Q49" s="29"/>
      <c r="R49" s="29">
        <f t="shared" si="0"/>
        <v>0</v>
      </c>
      <c r="S49" s="134">
        <f>SUM(R49:R53)</f>
        <v>0</v>
      </c>
      <c r="T49" s="137">
        <f>SUM(M49,S49)</f>
        <v>0</v>
      </c>
    </row>
    <row r="50" spans="1:20" x14ac:dyDescent="0.25">
      <c r="A50" s="141"/>
      <c r="B50" s="168"/>
      <c r="C50" s="147"/>
      <c r="D50" s="150"/>
      <c r="E50" s="153"/>
      <c r="F50" s="156"/>
      <c r="G50" s="126"/>
      <c r="H50" s="126"/>
      <c r="I50" s="51"/>
      <c r="J50" s="53"/>
      <c r="K50" s="30" t="s">
        <v>50</v>
      </c>
      <c r="L50" s="129"/>
      <c r="M50" s="132"/>
      <c r="N50" s="30"/>
      <c r="O50" s="31"/>
      <c r="P50" s="31"/>
      <c r="Q50" s="32"/>
      <c r="R50" s="32">
        <f t="shared" si="0"/>
        <v>0</v>
      </c>
      <c r="S50" s="135"/>
      <c r="T50" s="138"/>
    </row>
    <row r="51" spans="1:20" x14ac:dyDescent="0.25">
      <c r="A51" s="141"/>
      <c r="B51" s="168"/>
      <c r="C51" s="147"/>
      <c r="D51" s="150"/>
      <c r="E51" s="153"/>
      <c r="F51" s="156"/>
      <c r="G51" s="126"/>
      <c r="H51" s="126"/>
      <c r="I51" s="51"/>
      <c r="J51" s="53"/>
      <c r="K51" s="30" t="s">
        <v>50</v>
      </c>
      <c r="L51" s="129"/>
      <c r="M51" s="132"/>
      <c r="N51" s="30"/>
      <c r="O51" s="31"/>
      <c r="P51" s="31"/>
      <c r="Q51" s="32"/>
      <c r="R51" s="32">
        <f t="shared" si="0"/>
        <v>0</v>
      </c>
      <c r="S51" s="135"/>
      <c r="T51" s="138"/>
    </row>
    <row r="52" spans="1:20" x14ac:dyDescent="0.25">
      <c r="A52" s="141"/>
      <c r="B52" s="168"/>
      <c r="C52" s="147"/>
      <c r="D52" s="150"/>
      <c r="E52" s="153"/>
      <c r="F52" s="156"/>
      <c r="G52" s="126"/>
      <c r="H52" s="126"/>
      <c r="I52" s="51"/>
      <c r="J52" s="53"/>
      <c r="K52" s="30" t="s">
        <v>50</v>
      </c>
      <c r="L52" s="129"/>
      <c r="M52" s="132"/>
      <c r="N52" s="30"/>
      <c r="O52" s="31"/>
      <c r="P52" s="31"/>
      <c r="Q52" s="32"/>
      <c r="R52" s="32">
        <f t="shared" si="0"/>
        <v>0</v>
      </c>
      <c r="S52" s="135"/>
      <c r="T52" s="138"/>
    </row>
    <row r="53" spans="1:20" ht="15.75" thickBot="1" x14ac:dyDescent="0.3">
      <c r="A53" s="142"/>
      <c r="B53" s="170"/>
      <c r="C53" s="148"/>
      <c r="D53" s="151"/>
      <c r="E53" s="154"/>
      <c r="F53" s="157"/>
      <c r="G53" s="127"/>
      <c r="H53" s="127"/>
      <c r="I53" s="56"/>
      <c r="J53" s="25"/>
      <c r="K53" s="26" t="s">
        <v>50</v>
      </c>
      <c r="L53" s="130"/>
      <c r="M53" s="133"/>
      <c r="N53" s="26"/>
      <c r="O53" s="34"/>
      <c r="P53" s="34"/>
      <c r="Q53" s="35"/>
      <c r="R53" s="35">
        <f t="shared" si="0"/>
        <v>0</v>
      </c>
      <c r="S53" s="136"/>
      <c r="T53" s="139"/>
    </row>
    <row r="54" spans="1:20" x14ac:dyDescent="0.25">
      <c r="A54" s="140"/>
      <c r="B54" s="167"/>
      <c r="C54" s="146" t="s">
        <v>43</v>
      </c>
      <c r="D54" s="149"/>
      <c r="E54" s="152"/>
      <c r="F54" s="155"/>
      <c r="G54" s="125"/>
      <c r="H54" s="125"/>
      <c r="I54" s="54"/>
      <c r="J54" s="58"/>
      <c r="K54" s="22" t="s">
        <v>50</v>
      </c>
      <c r="L54" s="128">
        <f>SUM(J54:J58)</f>
        <v>0</v>
      </c>
      <c r="M54" s="131">
        <f t="shared" ref="M54" si="8">L54*57.73</f>
        <v>0</v>
      </c>
      <c r="N54" s="22"/>
      <c r="O54" s="21"/>
      <c r="P54" s="21"/>
      <c r="Q54" s="29"/>
      <c r="R54" s="29">
        <f t="shared" si="0"/>
        <v>0</v>
      </c>
      <c r="S54" s="134">
        <f>SUM(R54:R58)</f>
        <v>0</v>
      </c>
      <c r="T54" s="137">
        <f>SUM(M54,S54)</f>
        <v>0</v>
      </c>
    </row>
    <row r="55" spans="1:20" x14ac:dyDescent="0.25">
      <c r="A55" s="141"/>
      <c r="B55" s="168"/>
      <c r="C55" s="147"/>
      <c r="D55" s="150"/>
      <c r="E55" s="153"/>
      <c r="F55" s="156"/>
      <c r="G55" s="126"/>
      <c r="H55" s="126"/>
      <c r="I55" s="51"/>
      <c r="J55" s="53"/>
      <c r="K55" s="30" t="s">
        <v>50</v>
      </c>
      <c r="L55" s="129"/>
      <c r="M55" s="132"/>
      <c r="N55" s="30"/>
      <c r="O55" s="31"/>
      <c r="P55" s="31"/>
      <c r="Q55" s="32"/>
      <c r="R55" s="32">
        <f t="shared" si="0"/>
        <v>0</v>
      </c>
      <c r="S55" s="135"/>
      <c r="T55" s="138"/>
    </row>
    <row r="56" spans="1:20" x14ac:dyDescent="0.25">
      <c r="A56" s="141"/>
      <c r="B56" s="168"/>
      <c r="C56" s="147"/>
      <c r="D56" s="150"/>
      <c r="E56" s="153"/>
      <c r="F56" s="156"/>
      <c r="G56" s="126"/>
      <c r="H56" s="126"/>
      <c r="I56" s="51"/>
      <c r="J56" s="53"/>
      <c r="K56" s="30" t="s">
        <v>50</v>
      </c>
      <c r="L56" s="129"/>
      <c r="M56" s="132"/>
      <c r="N56" s="30"/>
      <c r="O56" s="31"/>
      <c r="P56" s="31"/>
      <c r="Q56" s="32"/>
      <c r="R56" s="32">
        <f t="shared" si="0"/>
        <v>0</v>
      </c>
      <c r="S56" s="135"/>
      <c r="T56" s="138"/>
    </row>
    <row r="57" spans="1:20" x14ac:dyDescent="0.25">
      <c r="A57" s="141"/>
      <c r="B57" s="168"/>
      <c r="C57" s="147"/>
      <c r="D57" s="150"/>
      <c r="E57" s="153"/>
      <c r="F57" s="156"/>
      <c r="G57" s="126"/>
      <c r="H57" s="126"/>
      <c r="I57" s="51"/>
      <c r="J57" s="53"/>
      <c r="K57" s="30" t="s">
        <v>50</v>
      </c>
      <c r="L57" s="129"/>
      <c r="M57" s="132"/>
      <c r="N57" s="30"/>
      <c r="O57" s="31"/>
      <c r="P57" s="31"/>
      <c r="Q57" s="32"/>
      <c r="R57" s="32">
        <f t="shared" si="0"/>
        <v>0</v>
      </c>
      <c r="S57" s="135"/>
      <c r="T57" s="138"/>
    </row>
    <row r="58" spans="1:20" ht="15.75" thickBot="1" x14ac:dyDescent="0.3">
      <c r="A58" s="142"/>
      <c r="B58" s="170"/>
      <c r="C58" s="148"/>
      <c r="D58" s="151"/>
      <c r="E58" s="154"/>
      <c r="F58" s="157"/>
      <c r="G58" s="127"/>
      <c r="H58" s="127"/>
      <c r="I58" s="56"/>
      <c r="J58" s="25"/>
      <c r="K58" s="26" t="s">
        <v>50</v>
      </c>
      <c r="L58" s="130"/>
      <c r="M58" s="133"/>
      <c r="N58" s="26"/>
      <c r="O58" s="34"/>
      <c r="P58" s="34"/>
      <c r="Q58" s="35"/>
      <c r="R58" s="35">
        <f t="shared" si="0"/>
        <v>0</v>
      </c>
      <c r="S58" s="136"/>
      <c r="T58" s="139"/>
    </row>
    <row r="59" spans="1:20" x14ac:dyDescent="0.25">
      <c r="A59" s="140"/>
      <c r="B59" s="167"/>
      <c r="C59" s="146" t="s">
        <v>43</v>
      </c>
      <c r="D59" s="149"/>
      <c r="E59" s="152"/>
      <c r="F59" s="155"/>
      <c r="G59" s="125"/>
      <c r="H59" s="125"/>
      <c r="I59" s="54"/>
      <c r="J59" s="58"/>
      <c r="K59" s="22" t="s">
        <v>50</v>
      </c>
      <c r="L59" s="128">
        <f>SUM(J59:J63)</f>
        <v>0</v>
      </c>
      <c r="M59" s="131">
        <f t="shared" ref="M59" si="9">L59*57.73</f>
        <v>0</v>
      </c>
      <c r="N59" s="22"/>
      <c r="O59" s="21"/>
      <c r="P59" s="21"/>
      <c r="Q59" s="29"/>
      <c r="R59" s="29">
        <f t="shared" si="0"/>
        <v>0</v>
      </c>
      <c r="S59" s="134">
        <f>SUM(R59:R63)</f>
        <v>0</v>
      </c>
      <c r="T59" s="137">
        <f>SUM(M59,S59)</f>
        <v>0</v>
      </c>
    </row>
    <row r="60" spans="1:20" x14ac:dyDescent="0.25">
      <c r="A60" s="141"/>
      <c r="B60" s="168"/>
      <c r="C60" s="147"/>
      <c r="D60" s="150"/>
      <c r="E60" s="153"/>
      <c r="F60" s="156"/>
      <c r="G60" s="126"/>
      <c r="H60" s="126"/>
      <c r="I60" s="51"/>
      <c r="J60" s="53"/>
      <c r="K60" s="30" t="s">
        <v>50</v>
      </c>
      <c r="L60" s="129"/>
      <c r="M60" s="132"/>
      <c r="N60" s="30"/>
      <c r="O60" s="31"/>
      <c r="P60" s="31"/>
      <c r="Q60" s="32"/>
      <c r="R60" s="32">
        <f t="shared" si="0"/>
        <v>0</v>
      </c>
      <c r="S60" s="135"/>
      <c r="T60" s="138"/>
    </row>
    <row r="61" spans="1:20" x14ac:dyDescent="0.25">
      <c r="A61" s="141"/>
      <c r="B61" s="168"/>
      <c r="C61" s="147"/>
      <c r="D61" s="150"/>
      <c r="E61" s="153"/>
      <c r="F61" s="156"/>
      <c r="G61" s="126"/>
      <c r="H61" s="126"/>
      <c r="I61" s="51"/>
      <c r="J61" s="53"/>
      <c r="K61" s="30" t="s">
        <v>50</v>
      </c>
      <c r="L61" s="129"/>
      <c r="M61" s="132"/>
      <c r="N61" s="30"/>
      <c r="O61" s="31"/>
      <c r="P61" s="31"/>
      <c r="Q61" s="32"/>
      <c r="R61" s="32">
        <f t="shared" si="0"/>
        <v>0</v>
      </c>
      <c r="S61" s="135"/>
      <c r="T61" s="138"/>
    </row>
    <row r="62" spans="1:20" x14ac:dyDescent="0.25">
      <c r="A62" s="141"/>
      <c r="B62" s="168"/>
      <c r="C62" s="147"/>
      <c r="D62" s="150"/>
      <c r="E62" s="153"/>
      <c r="F62" s="156"/>
      <c r="G62" s="126"/>
      <c r="H62" s="126"/>
      <c r="I62" s="51"/>
      <c r="J62" s="53"/>
      <c r="K62" s="30" t="s">
        <v>50</v>
      </c>
      <c r="L62" s="129"/>
      <c r="M62" s="132"/>
      <c r="N62" s="30"/>
      <c r="O62" s="31"/>
      <c r="P62" s="31"/>
      <c r="Q62" s="32"/>
      <c r="R62" s="32">
        <f t="shared" si="0"/>
        <v>0</v>
      </c>
      <c r="S62" s="135"/>
      <c r="T62" s="138"/>
    </row>
    <row r="63" spans="1:20" ht="15.75" thickBot="1" x14ac:dyDescent="0.3">
      <c r="A63" s="142"/>
      <c r="B63" s="170"/>
      <c r="C63" s="148"/>
      <c r="D63" s="151"/>
      <c r="E63" s="154"/>
      <c r="F63" s="157"/>
      <c r="G63" s="127"/>
      <c r="H63" s="127"/>
      <c r="I63" s="56"/>
      <c r="J63" s="25"/>
      <c r="K63" s="26" t="s">
        <v>50</v>
      </c>
      <c r="L63" s="130"/>
      <c r="M63" s="133"/>
      <c r="N63" s="26"/>
      <c r="O63" s="34"/>
      <c r="P63" s="34"/>
      <c r="Q63" s="35"/>
      <c r="R63" s="35">
        <f t="shared" si="0"/>
        <v>0</v>
      </c>
      <c r="S63" s="136"/>
      <c r="T63" s="139"/>
    </row>
    <row r="64" spans="1:20" x14ac:dyDescent="0.25">
      <c r="A64" s="140"/>
      <c r="B64" s="167"/>
      <c r="C64" s="146" t="s">
        <v>43</v>
      </c>
      <c r="D64" s="149"/>
      <c r="E64" s="152"/>
      <c r="F64" s="155"/>
      <c r="G64" s="125"/>
      <c r="H64" s="125"/>
      <c r="I64" s="54"/>
      <c r="J64" s="58"/>
      <c r="K64" s="22" t="s">
        <v>50</v>
      </c>
      <c r="L64" s="128">
        <f>SUM(J64:J68)</f>
        <v>0</v>
      </c>
      <c r="M64" s="131">
        <f t="shared" ref="M64" si="10">L64*57.73</f>
        <v>0</v>
      </c>
      <c r="N64" s="22"/>
      <c r="O64" s="21"/>
      <c r="P64" s="21"/>
      <c r="Q64" s="29"/>
      <c r="R64" s="29">
        <f t="shared" si="0"/>
        <v>0</v>
      </c>
      <c r="S64" s="134">
        <f>SUM(R64:R68)</f>
        <v>0</v>
      </c>
      <c r="T64" s="137">
        <f>SUM(M64,S64)</f>
        <v>0</v>
      </c>
    </row>
    <row r="65" spans="1:20" x14ac:dyDescent="0.25">
      <c r="A65" s="141"/>
      <c r="B65" s="168"/>
      <c r="C65" s="147"/>
      <c r="D65" s="150"/>
      <c r="E65" s="153"/>
      <c r="F65" s="156"/>
      <c r="G65" s="126"/>
      <c r="H65" s="126"/>
      <c r="I65" s="51"/>
      <c r="J65" s="53"/>
      <c r="K65" s="30" t="s">
        <v>50</v>
      </c>
      <c r="L65" s="129"/>
      <c r="M65" s="132"/>
      <c r="N65" s="30"/>
      <c r="O65" s="31"/>
      <c r="P65" s="31"/>
      <c r="Q65" s="32"/>
      <c r="R65" s="32">
        <f t="shared" si="0"/>
        <v>0</v>
      </c>
      <c r="S65" s="135"/>
      <c r="T65" s="138"/>
    </row>
    <row r="66" spans="1:20" x14ac:dyDescent="0.25">
      <c r="A66" s="141"/>
      <c r="B66" s="168"/>
      <c r="C66" s="147"/>
      <c r="D66" s="150"/>
      <c r="E66" s="153"/>
      <c r="F66" s="156"/>
      <c r="G66" s="126"/>
      <c r="H66" s="126"/>
      <c r="I66" s="51"/>
      <c r="J66" s="53"/>
      <c r="K66" s="30" t="s">
        <v>50</v>
      </c>
      <c r="L66" s="129"/>
      <c r="M66" s="132"/>
      <c r="N66" s="30"/>
      <c r="O66" s="31"/>
      <c r="P66" s="31"/>
      <c r="Q66" s="32"/>
      <c r="R66" s="32">
        <f t="shared" si="0"/>
        <v>0</v>
      </c>
      <c r="S66" s="135"/>
      <c r="T66" s="138"/>
    </row>
    <row r="67" spans="1:20" x14ac:dyDescent="0.25">
      <c r="A67" s="141"/>
      <c r="B67" s="168"/>
      <c r="C67" s="147"/>
      <c r="D67" s="150"/>
      <c r="E67" s="153"/>
      <c r="F67" s="156"/>
      <c r="G67" s="126"/>
      <c r="H67" s="126"/>
      <c r="I67" s="51"/>
      <c r="J67" s="53"/>
      <c r="K67" s="30" t="s">
        <v>50</v>
      </c>
      <c r="L67" s="129"/>
      <c r="M67" s="132"/>
      <c r="N67" s="30"/>
      <c r="O67" s="31"/>
      <c r="P67" s="31"/>
      <c r="Q67" s="32"/>
      <c r="R67" s="32">
        <f t="shared" si="0"/>
        <v>0</v>
      </c>
      <c r="S67" s="135"/>
      <c r="T67" s="138"/>
    </row>
    <row r="68" spans="1:20" ht="15.75" thickBot="1" x14ac:dyDescent="0.3">
      <c r="A68" s="142"/>
      <c r="B68" s="170"/>
      <c r="C68" s="148"/>
      <c r="D68" s="151"/>
      <c r="E68" s="154"/>
      <c r="F68" s="157"/>
      <c r="G68" s="127"/>
      <c r="H68" s="127"/>
      <c r="I68" s="56"/>
      <c r="J68" s="25"/>
      <c r="K68" s="26" t="s">
        <v>50</v>
      </c>
      <c r="L68" s="130"/>
      <c r="M68" s="133"/>
      <c r="N68" s="26"/>
      <c r="O68" s="34"/>
      <c r="P68" s="34"/>
      <c r="Q68" s="35"/>
      <c r="R68" s="35">
        <f t="shared" si="0"/>
        <v>0</v>
      </c>
      <c r="S68" s="136"/>
      <c r="T68" s="139"/>
    </row>
    <row r="69" spans="1:20" x14ac:dyDescent="0.25">
      <c r="A69" s="140"/>
      <c r="B69" s="167"/>
      <c r="C69" s="146" t="s">
        <v>43</v>
      </c>
      <c r="D69" s="149"/>
      <c r="E69" s="152"/>
      <c r="F69" s="155"/>
      <c r="G69" s="125"/>
      <c r="H69" s="125"/>
      <c r="I69" s="54"/>
      <c r="J69" s="58"/>
      <c r="K69" s="22" t="s">
        <v>50</v>
      </c>
      <c r="L69" s="128">
        <f>SUM(J69:J73)</f>
        <v>0</v>
      </c>
      <c r="M69" s="131">
        <f t="shared" ref="M69" si="11">L69*57.73</f>
        <v>0</v>
      </c>
      <c r="N69" s="22"/>
      <c r="O69" s="21"/>
      <c r="P69" s="21"/>
      <c r="Q69" s="29"/>
      <c r="R69" s="29">
        <f t="shared" si="0"/>
        <v>0</v>
      </c>
      <c r="S69" s="134">
        <f>SUM(R69:R73)</f>
        <v>0</v>
      </c>
      <c r="T69" s="137">
        <f>SUM(M69,S69)</f>
        <v>0</v>
      </c>
    </row>
    <row r="70" spans="1:20" x14ac:dyDescent="0.25">
      <c r="A70" s="141"/>
      <c r="B70" s="168"/>
      <c r="C70" s="147"/>
      <c r="D70" s="150"/>
      <c r="E70" s="153"/>
      <c r="F70" s="156"/>
      <c r="G70" s="126"/>
      <c r="H70" s="126"/>
      <c r="I70" s="51"/>
      <c r="J70" s="53"/>
      <c r="K70" s="30" t="s">
        <v>50</v>
      </c>
      <c r="L70" s="129"/>
      <c r="M70" s="132"/>
      <c r="N70" s="30"/>
      <c r="O70" s="31"/>
      <c r="P70" s="31"/>
      <c r="Q70" s="32"/>
      <c r="R70" s="32">
        <f t="shared" si="0"/>
        <v>0</v>
      </c>
      <c r="S70" s="135"/>
      <c r="T70" s="138"/>
    </row>
    <row r="71" spans="1:20" x14ac:dyDescent="0.25">
      <c r="A71" s="141"/>
      <c r="B71" s="168"/>
      <c r="C71" s="147"/>
      <c r="D71" s="150"/>
      <c r="E71" s="153"/>
      <c r="F71" s="156"/>
      <c r="G71" s="126"/>
      <c r="H71" s="126"/>
      <c r="I71" s="51"/>
      <c r="J71" s="53"/>
      <c r="K71" s="30" t="s">
        <v>50</v>
      </c>
      <c r="L71" s="129"/>
      <c r="M71" s="132"/>
      <c r="N71" s="30"/>
      <c r="O71" s="31"/>
      <c r="P71" s="31"/>
      <c r="Q71" s="32"/>
      <c r="R71" s="32">
        <f t="shared" si="0"/>
        <v>0</v>
      </c>
      <c r="S71" s="135"/>
      <c r="T71" s="138"/>
    </row>
    <row r="72" spans="1:20" x14ac:dyDescent="0.25">
      <c r="A72" s="141"/>
      <c r="B72" s="168"/>
      <c r="C72" s="147"/>
      <c r="D72" s="150"/>
      <c r="E72" s="153"/>
      <c r="F72" s="156"/>
      <c r="G72" s="126"/>
      <c r="H72" s="126"/>
      <c r="I72" s="51"/>
      <c r="J72" s="53"/>
      <c r="K72" s="30" t="s">
        <v>50</v>
      </c>
      <c r="L72" s="129"/>
      <c r="M72" s="132"/>
      <c r="N72" s="30"/>
      <c r="O72" s="31"/>
      <c r="P72" s="31"/>
      <c r="Q72" s="32"/>
      <c r="R72" s="32">
        <f t="shared" si="0"/>
        <v>0</v>
      </c>
      <c r="S72" s="135"/>
      <c r="T72" s="138"/>
    </row>
    <row r="73" spans="1:20" ht="15.75" thickBot="1" x14ac:dyDescent="0.3">
      <c r="A73" s="142"/>
      <c r="B73" s="170"/>
      <c r="C73" s="148"/>
      <c r="D73" s="151"/>
      <c r="E73" s="154"/>
      <c r="F73" s="157"/>
      <c r="G73" s="127"/>
      <c r="H73" s="127"/>
      <c r="I73" s="56"/>
      <c r="J73" s="25"/>
      <c r="K73" s="26" t="s">
        <v>50</v>
      </c>
      <c r="L73" s="130"/>
      <c r="M73" s="133"/>
      <c r="N73" s="26"/>
      <c r="O73" s="34"/>
      <c r="P73" s="34"/>
      <c r="Q73" s="35"/>
      <c r="R73" s="35">
        <f t="shared" si="0"/>
        <v>0</v>
      </c>
      <c r="S73" s="136"/>
      <c r="T73" s="139"/>
    </row>
    <row r="74" spans="1:20" x14ac:dyDescent="0.25">
      <c r="A74" s="140"/>
      <c r="B74" s="167"/>
      <c r="C74" s="146" t="s">
        <v>43</v>
      </c>
      <c r="D74" s="149"/>
      <c r="E74" s="152"/>
      <c r="F74" s="155"/>
      <c r="G74" s="125"/>
      <c r="H74" s="125"/>
      <c r="I74" s="54"/>
      <c r="J74" s="58"/>
      <c r="K74" s="22" t="s">
        <v>50</v>
      </c>
      <c r="L74" s="128">
        <f>SUM(J74:J78)</f>
        <v>0</v>
      </c>
      <c r="M74" s="131">
        <f t="shared" ref="M74:M129" si="12">L74*57.73</f>
        <v>0</v>
      </c>
      <c r="N74" s="22"/>
      <c r="O74" s="21"/>
      <c r="P74" s="21"/>
      <c r="Q74" s="29"/>
      <c r="R74" s="29">
        <f t="shared" ref="R74:R137" si="13">O74*Q74</f>
        <v>0</v>
      </c>
      <c r="S74" s="134">
        <f>SUM(R74:R78)</f>
        <v>0</v>
      </c>
      <c r="T74" s="137">
        <f>SUM(M74,S74)</f>
        <v>0</v>
      </c>
    </row>
    <row r="75" spans="1:20" x14ac:dyDescent="0.25">
      <c r="A75" s="141"/>
      <c r="B75" s="168"/>
      <c r="C75" s="147"/>
      <c r="D75" s="150"/>
      <c r="E75" s="153"/>
      <c r="F75" s="156"/>
      <c r="G75" s="126"/>
      <c r="H75" s="126"/>
      <c r="I75" s="51"/>
      <c r="J75" s="53"/>
      <c r="K75" s="30" t="s">
        <v>50</v>
      </c>
      <c r="L75" s="129"/>
      <c r="M75" s="132"/>
      <c r="N75" s="30"/>
      <c r="O75" s="31"/>
      <c r="P75" s="31"/>
      <c r="Q75" s="32"/>
      <c r="R75" s="32">
        <f t="shared" si="13"/>
        <v>0</v>
      </c>
      <c r="S75" s="135"/>
      <c r="T75" s="138"/>
    </row>
    <row r="76" spans="1:20" x14ac:dyDescent="0.25">
      <c r="A76" s="141"/>
      <c r="B76" s="168"/>
      <c r="C76" s="147"/>
      <c r="D76" s="150"/>
      <c r="E76" s="153"/>
      <c r="F76" s="156"/>
      <c r="G76" s="126"/>
      <c r="H76" s="126"/>
      <c r="I76" s="51"/>
      <c r="J76" s="53"/>
      <c r="K76" s="30" t="s">
        <v>50</v>
      </c>
      <c r="L76" s="129"/>
      <c r="M76" s="132"/>
      <c r="N76" s="30"/>
      <c r="O76" s="31"/>
      <c r="P76" s="31"/>
      <c r="Q76" s="32"/>
      <c r="R76" s="32">
        <f t="shared" si="13"/>
        <v>0</v>
      </c>
      <c r="S76" s="135"/>
      <c r="T76" s="138"/>
    </row>
    <row r="77" spans="1:20" x14ac:dyDescent="0.25">
      <c r="A77" s="141"/>
      <c r="B77" s="168"/>
      <c r="C77" s="147"/>
      <c r="D77" s="150"/>
      <c r="E77" s="153"/>
      <c r="F77" s="156"/>
      <c r="G77" s="126"/>
      <c r="H77" s="126"/>
      <c r="I77" s="51"/>
      <c r="J77" s="53"/>
      <c r="K77" s="30" t="s">
        <v>50</v>
      </c>
      <c r="L77" s="129"/>
      <c r="M77" s="132"/>
      <c r="N77" s="30"/>
      <c r="O77" s="31"/>
      <c r="P77" s="31"/>
      <c r="Q77" s="32"/>
      <c r="R77" s="32">
        <f t="shared" si="13"/>
        <v>0</v>
      </c>
      <c r="S77" s="135"/>
      <c r="T77" s="138"/>
    </row>
    <row r="78" spans="1:20" ht="15.75" thickBot="1" x14ac:dyDescent="0.3">
      <c r="A78" s="142"/>
      <c r="B78" s="170"/>
      <c r="C78" s="148"/>
      <c r="D78" s="151"/>
      <c r="E78" s="154"/>
      <c r="F78" s="157"/>
      <c r="G78" s="127"/>
      <c r="H78" s="127"/>
      <c r="I78" s="56"/>
      <c r="J78" s="25"/>
      <c r="K78" s="26" t="s">
        <v>50</v>
      </c>
      <c r="L78" s="130"/>
      <c r="M78" s="133"/>
      <c r="N78" s="26"/>
      <c r="O78" s="34"/>
      <c r="P78" s="34"/>
      <c r="Q78" s="35"/>
      <c r="R78" s="35">
        <f t="shared" si="13"/>
        <v>0</v>
      </c>
      <c r="S78" s="136"/>
      <c r="T78" s="139"/>
    </row>
    <row r="79" spans="1:20" x14ac:dyDescent="0.25">
      <c r="A79" s="140"/>
      <c r="B79" s="167"/>
      <c r="C79" s="146" t="s">
        <v>43</v>
      </c>
      <c r="D79" s="149"/>
      <c r="E79" s="152"/>
      <c r="F79" s="155"/>
      <c r="G79" s="125"/>
      <c r="H79" s="125"/>
      <c r="I79" s="54"/>
      <c r="J79" s="58"/>
      <c r="K79" s="22" t="s">
        <v>50</v>
      </c>
      <c r="L79" s="128">
        <f>SUM(J79:J83)</f>
        <v>0</v>
      </c>
      <c r="M79" s="131">
        <f t="shared" ref="M79:M134" si="14">L79*57.73</f>
        <v>0</v>
      </c>
      <c r="N79" s="22"/>
      <c r="O79" s="21"/>
      <c r="P79" s="21"/>
      <c r="Q79" s="29"/>
      <c r="R79" s="29">
        <f t="shared" si="13"/>
        <v>0</v>
      </c>
      <c r="S79" s="134">
        <f>SUM(R79:R83)</f>
        <v>0</v>
      </c>
      <c r="T79" s="137">
        <f>SUM(M79,S79)</f>
        <v>0</v>
      </c>
    </row>
    <row r="80" spans="1:20" x14ac:dyDescent="0.25">
      <c r="A80" s="141"/>
      <c r="B80" s="168"/>
      <c r="C80" s="147"/>
      <c r="D80" s="150"/>
      <c r="E80" s="153"/>
      <c r="F80" s="156"/>
      <c r="G80" s="126"/>
      <c r="H80" s="126"/>
      <c r="I80" s="51"/>
      <c r="J80" s="53"/>
      <c r="K80" s="30" t="s">
        <v>50</v>
      </c>
      <c r="L80" s="129"/>
      <c r="M80" s="132"/>
      <c r="N80" s="30"/>
      <c r="O80" s="31"/>
      <c r="P80" s="31"/>
      <c r="Q80" s="32"/>
      <c r="R80" s="32">
        <f t="shared" si="13"/>
        <v>0</v>
      </c>
      <c r="S80" s="135"/>
      <c r="T80" s="138"/>
    </row>
    <row r="81" spans="1:20" x14ac:dyDescent="0.25">
      <c r="A81" s="141"/>
      <c r="B81" s="168"/>
      <c r="C81" s="147"/>
      <c r="D81" s="150"/>
      <c r="E81" s="153"/>
      <c r="F81" s="156"/>
      <c r="G81" s="126"/>
      <c r="H81" s="126"/>
      <c r="I81" s="51"/>
      <c r="J81" s="53"/>
      <c r="K81" s="30" t="s">
        <v>50</v>
      </c>
      <c r="L81" s="129"/>
      <c r="M81" s="132"/>
      <c r="N81" s="30"/>
      <c r="O81" s="31"/>
      <c r="P81" s="31"/>
      <c r="Q81" s="32"/>
      <c r="R81" s="32">
        <f t="shared" si="13"/>
        <v>0</v>
      </c>
      <c r="S81" s="135"/>
      <c r="T81" s="138"/>
    </row>
    <row r="82" spans="1:20" x14ac:dyDescent="0.25">
      <c r="A82" s="141"/>
      <c r="B82" s="168"/>
      <c r="C82" s="147"/>
      <c r="D82" s="150"/>
      <c r="E82" s="153"/>
      <c r="F82" s="156"/>
      <c r="G82" s="126"/>
      <c r="H82" s="126"/>
      <c r="I82" s="51"/>
      <c r="J82" s="53"/>
      <c r="K82" s="30" t="s">
        <v>50</v>
      </c>
      <c r="L82" s="129"/>
      <c r="M82" s="132"/>
      <c r="N82" s="30"/>
      <c r="O82" s="31"/>
      <c r="P82" s="31"/>
      <c r="Q82" s="32"/>
      <c r="R82" s="32">
        <f t="shared" si="13"/>
        <v>0</v>
      </c>
      <c r="S82" s="135"/>
      <c r="T82" s="138"/>
    </row>
    <row r="83" spans="1:20" ht="15.75" thickBot="1" x14ac:dyDescent="0.3">
      <c r="A83" s="142"/>
      <c r="B83" s="170"/>
      <c r="C83" s="148"/>
      <c r="D83" s="151"/>
      <c r="E83" s="154"/>
      <c r="F83" s="157"/>
      <c r="G83" s="127"/>
      <c r="H83" s="127"/>
      <c r="I83" s="56"/>
      <c r="J83" s="25"/>
      <c r="K83" s="26" t="s">
        <v>50</v>
      </c>
      <c r="L83" s="130"/>
      <c r="M83" s="133"/>
      <c r="N83" s="26"/>
      <c r="O83" s="34"/>
      <c r="P83" s="34"/>
      <c r="Q83" s="35"/>
      <c r="R83" s="35">
        <f t="shared" si="13"/>
        <v>0</v>
      </c>
      <c r="S83" s="136"/>
      <c r="T83" s="139"/>
    </row>
    <row r="84" spans="1:20" x14ac:dyDescent="0.25">
      <c r="A84" s="140"/>
      <c r="B84" s="167"/>
      <c r="C84" s="146" t="s">
        <v>43</v>
      </c>
      <c r="D84" s="149"/>
      <c r="E84" s="152"/>
      <c r="F84" s="155"/>
      <c r="G84" s="125"/>
      <c r="H84" s="125"/>
      <c r="I84" s="54"/>
      <c r="J84" s="58"/>
      <c r="K84" s="22" t="s">
        <v>50</v>
      </c>
      <c r="L84" s="128">
        <f>SUM(J84:J88)</f>
        <v>0</v>
      </c>
      <c r="M84" s="131">
        <f t="shared" ref="M84:M139" si="15">L84*57.73</f>
        <v>0</v>
      </c>
      <c r="N84" s="22"/>
      <c r="O84" s="21"/>
      <c r="P84" s="21"/>
      <c r="Q84" s="29"/>
      <c r="R84" s="29">
        <f t="shared" si="13"/>
        <v>0</v>
      </c>
      <c r="S84" s="134">
        <f>SUM(R84:R88)</f>
        <v>0</v>
      </c>
      <c r="T84" s="137">
        <f>SUM(M84,S84)</f>
        <v>0</v>
      </c>
    </row>
    <row r="85" spans="1:20" x14ac:dyDescent="0.25">
      <c r="A85" s="141"/>
      <c r="B85" s="168"/>
      <c r="C85" s="147"/>
      <c r="D85" s="150"/>
      <c r="E85" s="153"/>
      <c r="F85" s="156"/>
      <c r="G85" s="126"/>
      <c r="H85" s="126"/>
      <c r="I85" s="51"/>
      <c r="J85" s="53"/>
      <c r="K85" s="30" t="s">
        <v>50</v>
      </c>
      <c r="L85" s="129"/>
      <c r="M85" s="132"/>
      <c r="N85" s="30"/>
      <c r="O85" s="31"/>
      <c r="P85" s="31"/>
      <c r="Q85" s="32"/>
      <c r="R85" s="32">
        <f t="shared" si="13"/>
        <v>0</v>
      </c>
      <c r="S85" s="135"/>
      <c r="T85" s="138"/>
    </row>
    <row r="86" spans="1:20" x14ac:dyDescent="0.25">
      <c r="A86" s="141"/>
      <c r="B86" s="168"/>
      <c r="C86" s="147"/>
      <c r="D86" s="150"/>
      <c r="E86" s="153"/>
      <c r="F86" s="156"/>
      <c r="G86" s="126"/>
      <c r="H86" s="126"/>
      <c r="I86" s="51"/>
      <c r="J86" s="53"/>
      <c r="K86" s="30" t="s">
        <v>50</v>
      </c>
      <c r="L86" s="129"/>
      <c r="M86" s="132"/>
      <c r="N86" s="30"/>
      <c r="O86" s="31"/>
      <c r="P86" s="31"/>
      <c r="Q86" s="32"/>
      <c r="R86" s="32">
        <f t="shared" si="13"/>
        <v>0</v>
      </c>
      <c r="S86" s="135"/>
      <c r="T86" s="138"/>
    </row>
    <row r="87" spans="1:20" x14ac:dyDescent="0.25">
      <c r="A87" s="141"/>
      <c r="B87" s="168"/>
      <c r="C87" s="147"/>
      <c r="D87" s="150"/>
      <c r="E87" s="153"/>
      <c r="F87" s="156"/>
      <c r="G87" s="126"/>
      <c r="H87" s="126"/>
      <c r="I87" s="51"/>
      <c r="J87" s="53"/>
      <c r="K87" s="30" t="s">
        <v>50</v>
      </c>
      <c r="L87" s="129"/>
      <c r="M87" s="132"/>
      <c r="N87" s="30"/>
      <c r="O87" s="31"/>
      <c r="P87" s="31"/>
      <c r="Q87" s="32"/>
      <c r="R87" s="32">
        <f t="shared" si="13"/>
        <v>0</v>
      </c>
      <c r="S87" s="135"/>
      <c r="T87" s="138"/>
    </row>
    <row r="88" spans="1:20" ht="15.75" thickBot="1" x14ac:dyDescent="0.3">
      <c r="A88" s="158"/>
      <c r="B88" s="169"/>
      <c r="C88" s="160"/>
      <c r="D88" s="161"/>
      <c r="E88" s="153"/>
      <c r="F88" s="156"/>
      <c r="G88" s="126"/>
      <c r="H88" s="126"/>
      <c r="I88" s="59"/>
      <c r="J88" s="60"/>
      <c r="K88" s="33" t="s">
        <v>50</v>
      </c>
      <c r="L88" s="129"/>
      <c r="M88" s="133"/>
      <c r="N88" s="33"/>
      <c r="O88" s="27"/>
      <c r="P88" s="27"/>
      <c r="Q88" s="28"/>
      <c r="R88" s="28">
        <f t="shared" si="13"/>
        <v>0</v>
      </c>
      <c r="S88" s="135"/>
      <c r="T88" s="138"/>
    </row>
    <row r="89" spans="1:20" x14ac:dyDescent="0.25">
      <c r="A89" s="140"/>
      <c r="B89" s="167"/>
      <c r="C89" s="146" t="s">
        <v>43</v>
      </c>
      <c r="D89" s="149"/>
      <c r="E89" s="152"/>
      <c r="F89" s="155"/>
      <c r="G89" s="125"/>
      <c r="H89" s="125"/>
      <c r="I89" s="54"/>
      <c r="J89" s="58"/>
      <c r="K89" s="22" t="s">
        <v>50</v>
      </c>
      <c r="L89" s="128">
        <f>SUM(J89:J93)</f>
        <v>0</v>
      </c>
      <c r="M89" s="131">
        <f t="shared" ref="M89" si="16">L89*57.73</f>
        <v>0</v>
      </c>
      <c r="N89" s="22"/>
      <c r="O89" s="21"/>
      <c r="P89" s="21"/>
      <c r="Q89" s="29"/>
      <c r="R89" s="29">
        <f t="shared" si="13"/>
        <v>0</v>
      </c>
      <c r="S89" s="134">
        <f>SUM(R89:R93)</f>
        <v>0</v>
      </c>
      <c r="T89" s="137">
        <f>SUM(M89,S89)</f>
        <v>0</v>
      </c>
    </row>
    <row r="90" spans="1:20" x14ac:dyDescent="0.25">
      <c r="A90" s="141"/>
      <c r="B90" s="168"/>
      <c r="C90" s="147"/>
      <c r="D90" s="150"/>
      <c r="E90" s="153"/>
      <c r="F90" s="156"/>
      <c r="G90" s="126"/>
      <c r="H90" s="126"/>
      <c r="I90" s="51"/>
      <c r="J90" s="53"/>
      <c r="K90" s="30" t="s">
        <v>50</v>
      </c>
      <c r="L90" s="129"/>
      <c r="M90" s="132"/>
      <c r="N90" s="30"/>
      <c r="O90" s="31"/>
      <c r="P90" s="31"/>
      <c r="Q90" s="32"/>
      <c r="R90" s="32">
        <f t="shared" si="13"/>
        <v>0</v>
      </c>
      <c r="S90" s="135"/>
      <c r="T90" s="138"/>
    </row>
    <row r="91" spans="1:20" x14ac:dyDescent="0.25">
      <c r="A91" s="141"/>
      <c r="B91" s="168"/>
      <c r="C91" s="147"/>
      <c r="D91" s="150"/>
      <c r="E91" s="153"/>
      <c r="F91" s="156"/>
      <c r="G91" s="126"/>
      <c r="H91" s="126"/>
      <c r="I91" s="51"/>
      <c r="J91" s="53"/>
      <c r="K91" s="30" t="s">
        <v>50</v>
      </c>
      <c r="L91" s="129"/>
      <c r="M91" s="132"/>
      <c r="N91" s="30"/>
      <c r="O91" s="31"/>
      <c r="P91" s="31"/>
      <c r="Q91" s="32"/>
      <c r="R91" s="32">
        <f t="shared" si="13"/>
        <v>0</v>
      </c>
      <c r="S91" s="135"/>
      <c r="T91" s="138"/>
    </row>
    <row r="92" spans="1:20" x14ac:dyDescent="0.25">
      <c r="A92" s="141"/>
      <c r="B92" s="168"/>
      <c r="C92" s="147"/>
      <c r="D92" s="150"/>
      <c r="E92" s="153"/>
      <c r="F92" s="156"/>
      <c r="G92" s="126"/>
      <c r="H92" s="126"/>
      <c r="I92" s="51"/>
      <c r="J92" s="53"/>
      <c r="K92" s="30" t="s">
        <v>50</v>
      </c>
      <c r="L92" s="129"/>
      <c r="M92" s="132"/>
      <c r="N92" s="30"/>
      <c r="O92" s="31"/>
      <c r="P92" s="31"/>
      <c r="Q92" s="32"/>
      <c r="R92" s="32">
        <f t="shared" si="13"/>
        <v>0</v>
      </c>
      <c r="S92" s="135"/>
      <c r="T92" s="138"/>
    </row>
    <row r="93" spans="1:20" ht="15.75" thickBot="1" x14ac:dyDescent="0.3">
      <c r="A93" s="142"/>
      <c r="B93" s="170"/>
      <c r="C93" s="148"/>
      <c r="D93" s="151"/>
      <c r="E93" s="154"/>
      <c r="F93" s="157"/>
      <c r="G93" s="127"/>
      <c r="H93" s="127"/>
      <c r="I93" s="56"/>
      <c r="J93" s="25"/>
      <c r="K93" s="26" t="s">
        <v>50</v>
      </c>
      <c r="L93" s="130"/>
      <c r="M93" s="133"/>
      <c r="N93" s="26"/>
      <c r="O93" s="34"/>
      <c r="P93" s="34"/>
      <c r="Q93" s="35"/>
      <c r="R93" s="35">
        <f t="shared" si="13"/>
        <v>0</v>
      </c>
      <c r="S93" s="136"/>
      <c r="T93" s="139"/>
    </row>
    <row r="94" spans="1:20" x14ac:dyDescent="0.25">
      <c r="A94" s="140"/>
      <c r="B94" s="167"/>
      <c r="C94" s="146" t="s">
        <v>43</v>
      </c>
      <c r="D94" s="149"/>
      <c r="E94" s="152"/>
      <c r="F94" s="155"/>
      <c r="G94" s="125"/>
      <c r="H94" s="125"/>
      <c r="I94" s="54"/>
      <c r="J94" s="58"/>
      <c r="K94" s="22" t="s">
        <v>50</v>
      </c>
      <c r="L94" s="128">
        <f>SUM(J94:J98)</f>
        <v>0</v>
      </c>
      <c r="M94" s="131">
        <f t="shared" ref="M94" si="17">L94*57.73</f>
        <v>0</v>
      </c>
      <c r="N94" s="22"/>
      <c r="O94" s="21"/>
      <c r="P94" s="21"/>
      <c r="Q94" s="29"/>
      <c r="R94" s="29">
        <f t="shared" si="13"/>
        <v>0</v>
      </c>
      <c r="S94" s="134">
        <f>SUM(R94:R98)</f>
        <v>0</v>
      </c>
      <c r="T94" s="137">
        <f>SUM(M94,S94)</f>
        <v>0</v>
      </c>
    </row>
    <row r="95" spans="1:20" x14ac:dyDescent="0.25">
      <c r="A95" s="141"/>
      <c r="B95" s="168"/>
      <c r="C95" s="147"/>
      <c r="D95" s="150"/>
      <c r="E95" s="153"/>
      <c r="F95" s="156"/>
      <c r="G95" s="126"/>
      <c r="H95" s="126"/>
      <c r="I95" s="51"/>
      <c r="J95" s="53"/>
      <c r="K95" s="30" t="s">
        <v>50</v>
      </c>
      <c r="L95" s="129"/>
      <c r="M95" s="132"/>
      <c r="N95" s="30"/>
      <c r="O95" s="31"/>
      <c r="P95" s="31"/>
      <c r="Q95" s="32"/>
      <c r="R95" s="32">
        <f t="shared" si="13"/>
        <v>0</v>
      </c>
      <c r="S95" s="135"/>
      <c r="T95" s="138"/>
    </row>
    <row r="96" spans="1:20" x14ac:dyDescent="0.25">
      <c r="A96" s="141"/>
      <c r="B96" s="168"/>
      <c r="C96" s="147"/>
      <c r="D96" s="150"/>
      <c r="E96" s="153"/>
      <c r="F96" s="156"/>
      <c r="G96" s="126"/>
      <c r="H96" s="126"/>
      <c r="I96" s="51"/>
      <c r="J96" s="53"/>
      <c r="K96" s="30" t="s">
        <v>50</v>
      </c>
      <c r="L96" s="129"/>
      <c r="M96" s="132"/>
      <c r="N96" s="30"/>
      <c r="O96" s="31"/>
      <c r="P96" s="31"/>
      <c r="Q96" s="32"/>
      <c r="R96" s="32">
        <f t="shared" si="13"/>
        <v>0</v>
      </c>
      <c r="S96" s="135"/>
      <c r="T96" s="138"/>
    </row>
    <row r="97" spans="1:20" x14ac:dyDescent="0.25">
      <c r="A97" s="141"/>
      <c r="B97" s="168"/>
      <c r="C97" s="147"/>
      <c r="D97" s="150"/>
      <c r="E97" s="153"/>
      <c r="F97" s="156"/>
      <c r="G97" s="126"/>
      <c r="H97" s="126"/>
      <c r="I97" s="51"/>
      <c r="J97" s="53"/>
      <c r="K97" s="30" t="s">
        <v>50</v>
      </c>
      <c r="L97" s="129"/>
      <c r="M97" s="132"/>
      <c r="N97" s="30"/>
      <c r="O97" s="31"/>
      <c r="P97" s="31"/>
      <c r="Q97" s="32"/>
      <c r="R97" s="32">
        <f t="shared" si="13"/>
        <v>0</v>
      </c>
      <c r="S97" s="135"/>
      <c r="T97" s="138"/>
    </row>
    <row r="98" spans="1:20" ht="15.75" thickBot="1" x14ac:dyDescent="0.3">
      <c r="A98" s="142"/>
      <c r="B98" s="170"/>
      <c r="C98" s="148"/>
      <c r="D98" s="151"/>
      <c r="E98" s="154"/>
      <c r="F98" s="157"/>
      <c r="G98" s="127"/>
      <c r="H98" s="127"/>
      <c r="I98" s="56"/>
      <c r="J98" s="25"/>
      <c r="K98" s="26" t="s">
        <v>50</v>
      </c>
      <c r="L98" s="130"/>
      <c r="M98" s="133"/>
      <c r="N98" s="26"/>
      <c r="O98" s="34"/>
      <c r="P98" s="34"/>
      <c r="Q98" s="35"/>
      <c r="R98" s="35">
        <f t="shared" si="13"/>
        <v>0</v>
      </c>
      <c r="S98" s="136"/>
      <c r="T98" s="139"/>
    </row>
    <row r="99" spans="1:20" x14ac:dyDescent="0.25">
      <c r="A99" s="140"/>
      <c r="B99" s="167"/>
      <c r="C99" s="146" t="s">
        <v>43</v>
      </c>
      <c r="D99" s="149"/>
      <c r="E99" s="152"/>
      <c r="F99" s="155"/>
      <c r="G99" s="125"/>
      <c r="H99" s="125"/>
      <c r="I99" s="54"/>
      <c r="J99" s="58"/>
      <c r="K99" s="22" t="s">
        <v>50</v>
      </c>
      <c r="L99" s="128">
        <f>SUM(J99:J103)</f>
        <v>0</v>
      </c>
      <c r="M99" s="131">
        <f t="shared" ref="M99" si="18">L99*57.73</f>
        <v>0</v>
      </c>
      <c r="N99" s="22"/>
      <c r="O99" s="21"/>
      <c r="P99" s="21"/>
      <c r="Q99" s="29"/>
      <c r="R99" s="29">
        <f t="shared" si="13"/>
        <v>0</v>
      </c>
      <c r="S99" s="134">
        <f>SUM(R99:R103)</f>
        <v>0</v>
      </c>
      <c r="T99" s="137">
        <f>SUM(M99,S99)</f>
        <v>0</v>
      </c>
    </row>
    <row r="100" spans="1:20" x14ac:dyDescent="0.25">
      <c r="A100" s="141"/>
      <c r="B100" s="168"/>
      <c r="C100" s="147"/>
      <c r="D100" s="150"/>
      <c r="E100" s="153"/>
      <c r="F100" s="156"/>
      <c r="G100" s="126"/>
      <c r="H100" s="126"/>
      <c r="I100" s="51"/>
      <c r="J100" s="53"/>
      <c r="K100" s="30" t="s">
        <v>50</v>
      </c>
      <c r="L100" s="129"/>
      <c r="M100" s="132"/>
      <c r="N100" s="30"/>
      <c r="O100" s="31"/>
      <c r="P100" s="31"/>
      <c r="Q100" s="32"/>
      <c r="R100" s="32">
        <f t="shared" si="13"/>
        <v>0</v>
      </c>
      <c r="S100" s="135"/>
      <c r="T100" s="138"/>
    </row>
    <row r="101" spans="1:20" x14ac:dyDescent="0.25">
      <c r="A101" s="141"/>
      <c r="B101" s="168"/>
      <c r="C101" s="147"/>
      <c r="D101" s="150"/>
      <c r="E101" s="153"/>
      <c r="F101" s="156"/>
      <c r="G101" s="126"/>
      <c r="H101" s="126"/>
      <c r="I101" s="51"/>
      <c r="J101" s="53"/>
      <c r="K101" s="30" t="s">
        <v>50</v>
      </c>
      <c r="L101" s="129"/>
      <c r="M101" s="132"/>
      <c r="N101" s="30"/>
      <c r="O101" s="31"/>
      <c r="P101" s="31"/>
      <c r="Q101" s="32"/>
      <c r="R101" s="32">
        <f t="shared" si="13"/>
        <v>0</v>
      </c>
      <c r="S101" s="135"/>
      <c r="T101" s="138"/>
    </row>
    <row r="102" spans="1:20" x14ac:dyDescent="0.25">
      <c r="A102" s="141"/>
      <c r="B102" s="168"/>
      <c r="C102" s="147"/>
      <c r="D102" s="150"/>
      <c r="E102" s="153"/>
      <c r="F102" s="156"/>
      <c r="G102" s="126"/>
      <c r="H102" s="126"/>
      <c r="I102" s="51"/>
      <c r="J102" s="53"/>
      <c r="K102" s="30" t="s">
        <v>50</v>
      </c>
      <c r="L102" s="129"/>
      <c r="M102" s="132"/>
      <c r="N102" s="30"/>
      <c r="O102" s="31"/>
      <c r="P102" s="31"/>
      <c r="Q102" s="32"/>
      <c r="R102" s="32">
        <f t="shared" si="13"/>
        <v>0</v>
      </c>
      <c r="S102" s="135"/>
      <c r="T102" s="138"/>
    </row>
    <row r="103" spans="1:20" ht="15.75" thickBot="1" x14ac:dyDescent="0.3">
      <c r="A103" s="142"/>
      <c r="B103" s="170"/>
      <c r="C103" s="148"/>
      <c r="D103" s="151"/>
      <c r="E103" s="154"/>
      <c r="F103" s="157"/>
      <c r="G103" s="127"/>
      <c r="H103" s="127"/>
      <c r="I103" s="56"/>
      <c r="J103" s="25"/>
      <c r="K103" s="26" t="s">
        <v>50</v>
      </c>
      <c r="L103" s="130"/>
      <c r="M103" s="133"/>
      <c r="N103" s="26"/>
      <c r="O103" s="34"/>
      <c r="P103" s="34"/>
      <c r="Q103" s="35"/>
      <c r="R103" s="35">
        <f t="shared" si="13"/>
        <v>0</v>
      </c>
      <c r="S103" s="136"/>
      <c r="T103" s="139"/>
    </row>
    <row r="104" spans="1:20" x14ac:dyDescent="0.25">
      <c r="A104" s="140"/>
      <c r="B104" s="167"/>
      <c r="C104" s="146" t="s">
        <v>43</v>
      </c>
      <c r="D104" s="149"/>
      <c r="E104" s="152"/>
      <c r="F104" s="155"/>
      <c r="G104" s="125"/>
      <c r="H104" s="125"/>
      <c r="I104" s="54"/>
      <c r="J104" s="58"/>
      <c r="K104" s="22" t="s">
        <v>50</v>
      </c>
      <c r="L104" s="128">
        <f>SUM(J104:J108)</f>
        <v>0</v>
      </c>
      <c r="M104" s="131">
        <f t="shared" ref="M104" si="19">L104*57.73</f>
        <v>0</v>
      </c>
      <c r="N104" s="22"/>
      <c r="O104" s="21"/>
      <c r="P104" s="21"/>
      <c r="Q104" s="29"/>
      <c r="R104" s="29">
        <f t="shared" si="13"/>
        <v>0</v>
      </c>
      <c r="S104" s="134">
        <f>SUM(R104:R108)</f>
        <v>0</v>
      </c>
      <c r="T104" s="137">
        <f>SUM(M104,S104)</f>
        <v>0</v>
      </c>
    </row>
    <row r="105" spans="1:20" x14ac:dyDescent="0.25">
      <c r="A105" s="141"/>
      <c r="B105" s="168"/>
      <c r="C105" s="147"/>
      <c r="D105" s="150"/>
      <c r="E105" s="153"/>
      <c r="F105" s="156"/>
      <c r="G105" s="126"/>
      <c r="H105" s="126"/>
      <c r="I105" s="51"/>
      <c r="J105" s="53"/>
      <c r="K105" s="30" t="s">
        <v>50</v>
      </c>
      <c r="L105" s="129"/>
      <c r="M105" s="132"/>
      <c r="N105" s="30"/>
      <c r="O105" s="31"/>
      <c r="P105" s="31"/>
      <c r="Q105" s="32"/>
      <c r="R105" s="32">
        <f t="shared" si="13"/>
        <v>0</v>
      </c>
      <c r="S105" s="135"/>
      <c r="T105" s="138"/>
    </row>
    <row r="106" spans="1:20" x14ac:dyDescent="0.25">
      <c r="A106" s="141"/>
      <c r="B106" s="168"/>
      <c r="C106" s="147"/>
      <c r="D106" s="150"/>
      <c r="E106" s="153"/>
      <c r="F106" s="156"/>
      <c r="G106" s="126"/>
      <c r="H106" s="126"/>
      <c r="I106" s="51"/>
      <c r="J106" s="53"/>
      <c r="K106" s="30" t="s">
        <v>50</v>
      </c>
      <c r="L106" s="129"/>
      <c r="M106" s="132"/>
      <c r="N106" s="30"/>
      <c r="O106" s="31"/>
      <c r="P106" s="31"/>
      <c r="Q106" s="32"/>
      <c r="R106" s="32">
        <f t="shared" si="13"/>
        <v>0</v>
      </c>
      <c r="S106" s="135"/>
      <c r="T106" s="138"/>
    </row>
    <row r="107" spans="1:20" x14ac:dyDescent="0.25">
      <c r="A107" s="141"/>
      <c r="B107" s="168"/>
      <c r="C107" s="147"/>
      <c r="D107" s="150"/>
      <c r="E107" s="153"/>
      <c r="F107" s="156"/>
      <c r="G107" s="126"/>
      <c r="H107" s="126"/>
      <c r="I107" s="51"/>
      <c r="J107" s="53"/>
      <c r="K107" s="30" t="s">
        <v>50</v>
      </c>
      <c r="L107" s="129"/>
      <c r="M107" s="132"/>
      <c r="N107" s="30"/>
      <c r="O107" s="31"/>
      <c r="P107" s="31"/>
      <c r="Q107" s="32"/>
      <c r="R107" s="32">
        <f t="shared" si="13"/>
        <v>0</v>
      </c>
      <c r="S107" s="135"/>
      <c r="T107" s="138"/>
    </row>
    <row r="108" spans="1:20" ht="15.75" thickBot="1" x14ac:dyDescent="0.3">
      <c r="A108" s="158"/>
      <c r="B108" s="169"/>
      <c r="C108" s="160"/>
      <c r="D108" s="161"/>
      <c r="E108" s="153"/>
      <c r="F108" s="156"/>
      <c r="G108" s="126"/>
      <c r="H108" s="126"/>
      <c r="I108" s="59"/>
      <c r="J108" s="60"/>
      <c r="K108" s="33" t="s">
        <v>50</v>
      </c>
      <c r="L108" s="129"/>
      <c r="M108" s="133"/>
      <c r="N108" s="33"/>
      <c r="O108" s="27"/>
      <c r="P108" s="27"/>
      <c r="Q108" s="28"/>
      <c r="R108" s="28">
        <f t="shared" si="13"/>
        <v>0</v>
      </c>
      <c r="S108" s="135"/>
      <c r="T108" s="138"/>
    </row>
    <row r="109" spans="1:20" x14ac:dyDescent="0.25">
      <c r="A109" s="140"/>
      <c r="B109" s="167"/>
      <c r="C109" s="146" t="s">
        <v>43</v>
      </c>
      <c r="D109" s="149"/>
      <c r="E109" s="152"/>
      <c r="F109" s="155"/>
      <c r="G109" s="125"/>
      <c r="H109" s="125"/>
      <c r="I109" s="54"/>
      <c r="J109" s="58"/>
      <c r="K109" s="22" t="s">
        <v>50</v>
      </c>
      <c r="L109" s="128">
        <f>SUM(J109:J113)</f>
        <v>0</v>
      </c>
      <c r="M109" s="131">
        <f t="shared" ref="M109" si="20">L109*57.73</f>
        <v>0</v>
      </c>
      <c r="N109" s="22"/>
      <c r="O109" s="21"/>
      <c r="P109" s="21"/>
      <c r="Q109" s="29"/>
      <c r="R109" s="29">
        <f t="shared" si="13"/>
        <v>0</v>
      </c>
      <c r="S109" s="134">
        <f>SUM(R109:R113)</f>
        <v>0</v>
      </c>
      <c r="T109" s="137">
        <f>SUM(M109,S109)</f>
        <v>0</v>
      </c>
    </row>
    <row r="110" spans="1:20" x14ac:dyDescent="0.25">
      <c r="A110" s="141"/>
      <c r="B110" s="168"/>
      <c r="C110" s="147"/>
      <c r="D110" s="150"/>
      <c r="E110" s="153"/>
      <c r="F110" s="156"/>
      <c r="G110" s="126"/>
      <c r="H110" s="126"/>
      <c r="I110" s="51"/>
      <c r="J110" s="53"/>
      <c r="K110" s="30" t="s">
        <v>50</v>
      </c>
      <c r="L110" s="129"/>
      <c r="M110" s="132"/>
      <c r="N110" s="30"/>
      <c r="O110" s="31"/>
      <c r="P110" s="31"/>
      <c r="Q110" s="32"/>
      <c r="R110" s="32">
        <f t="shared" si="13"/>
        <v>0</v>
      </c>
      <c r="S110" s="135"/>
      <c r="T110" s="138"/>
    </row>
    <row r="111" spans="1:20" x14ac:dyDescent="0.25">
      <c r="A111" s="141"/>
      <c r="B111" s="168"/>
      <c r="C111" s="147"/>
      <c r="D111" s="150"/>
      <c r="E111" s="153"/>
      <c r="F111" s="156"/>
      <c r="G111" s="126"/>
      <c r="H111" s="126"/>
      <c r="I111" s="51"/>
      <c r="J111" s="53"/>
      <c r="K111" s="30" t="s">
        <v>50</v>
      </c>
      <c r="L111" s="129"/>
      <c r="M111" s="132"/>
      <c r="N111" s="30"/>
      <c r="O111" s="31"/>
      <c r="P111" s="31"/>
      <c r="Q111" s="32"/>
      <c r="R111" s="32">
        <f t="shared" si="13"/>
        <v>0</v>
      </c>
      <c r="S111" s="135"/>
      <c r="T111" s="138"/>
    </row>
    <row r="112" spans="1:20" x14ac:dyDescent="0.25">
      <c r="A112" s="141"/>
      <c r="B112" s="168"/>
      <c r="C112" s="147"/>
      <c r="D112" s="150"/>
      <c r="E112" s="153"/>
      <c r="F112" s="156"/>
      <c r="G112" s="126"/>
      <c r="H112" s="126"/>
      <c r="I112" s="51"/>
      <c r="J112" s="53"/>
      <c r="K112" s="30" t="s">
        <v>50</v>
      </c>
      <c r="L112" s="129"/>
      <c r="M112" s="132"/>
      <c r="N112" s="30"/>
      <c r="O112" s="31"/>
      <c r="P112" s="31"/>
      <c r="Q112" s="32"/>
      <c r="R112" s="32">
        <f t="shared" si="13"/>
        <v>0</v>
      </c>
      <c r="S112" s="135"/>
      <c r="T112" s="138"/>
    </row>
    <row r="113" spans="1:20" ht="15.75" thickBot="1" x14ac:dyDescent="0.3">
      <c r="A113" s="142"/>
      <c r="B113" s="170"/>
      <c r="C113" s="148"/>
      <c r="D113" s="151"/>
      <c r="E113" s="154"/>
      <c r="F113" s="157"/>
      <c r="G113" s="127"/>
      <c r="H113" s="127"/>
      <c r="I113" s="56"/>
      <c r="J113" s="25"/>
      <c r="K113" s="26" t="s">
        <v>50</v>
      </c>
      <c r="L113" s="130"/>
      <c r="M113" s="133"/>
      <c r="N113" s="26"/>
      <c r="O113" s="34"/>
      <c r="P113" s="34"/>
      <c r="Q113" s="35"/>
      <c r="R113" s="35">
        <f t="shared" si="13"/>
        <v>0</v>
      </c>
      <c r="S113" s="136"/>
      <c r="T113" s="139"/>
    </row>
    <row r="114" spans="1:20" x14ac:dyDescent="0.25">
      <c r="A114" s="140"/>
      <c r="B114" s="167"/>
      <c r="C114" s="146" t="s">
        <v>43</v>
      </c>
      <c r="D114" s="149"/>
      <c r="E114" s="152"/>
      <c r="F114" s="155"/>
      <c r="G114" s="125"/>
      <c r="H114" s="125"/>
      <c r="I114" s="54"/>
      <c r="J114" s="58"/>
      <c r="K114" s="22" t="s">
        <v>50</v>
      </c>
      <c r="L114" s="128">
        <f>SUM(J114:J118)</f>
        <v>0</v>
      </c>
      <c r="M114" s="131">
        <f t="shared" ref="M114" si="21">L114*57.73</f>
        <v>0</v>
      </c>
      <c r="N114" s="22"/>
      <c r="O114" s="21"/>
      <c r="P114" s="21"/>
      <c r="Q114" s="29"/>
      <c r="R114" s="29">
        <f t="shared" si="13"/>
        <v>0</v>
      </c>
      <c r="S114" s="134">
        <f>SUM(R114:R118)</f>
        <v>0</v>
      </c>
      <c r="T114" s="137">
        <f>SUM(M114,S114)</f>
        <v>0</v>
      </c>
    </row>
    <row r="115" spans="1:20" x14ac:dyDescent="0.25">
      <c r="A115" s="141"/>
      <c r="B115" s="168"/>
      <c r="C115" s="147"/>
      <c r="D115" s="150"/>
      <c r="E115" s="153"/>
      <c r="F115" s="156"/>
      <c r="G115" s="126"/>
      <c r="H115" s="126"/>
      <c r="I115" s="51"/>
      <c r="J115" s="53"/>
      <c r="K115" s="30" t="s">
        <v>50</v>
      </c>
      <c r="L115" s="129"/>
      <c r="M115" s="132"/>
      <c r="N115" s="30"/>
      <c r="O115" s="31"/>
      <c r="P115" s="31"/>
      <c r="Q115" s="32"/>
      <c r="R115" s="32">
        <f t="shared" si="13"/>
        <v>0</v>
      </c>
      <c r="S115" s="135"/>
      <c r="T115" s="138"/>
    </row>
    <row r="116" spans="1:20" x14ac:dyDescent="0.25">
      <c r="A116" s="141"/>
      <c r="B116" s="168"/>
      <c r="C116" s="147"/>
      <c r="D116" s="150"/>
      <c r="E116" s="153"/>
      <c r="F116" s="156"/>
      <c r="G116" s="126"/>
      <c r="H116" s="126"/>
      <c r="I116" s="51"/>
      <c r="J116" s="53"/>
      <c r="K116" s="30" t="s">
        <v>50</v>
      </c>
      <c r="L116" s="129"/>
      <c r="M116" s="132"/>
      <c r="N116" s="30"/>
      <c r="O116" s="31"/>
      <c r="P116" s="31"/>
      <c r="Q116" s="32"/>
      <c r="R116" s="32">
        <f t="shared" si="13"/>
        <v>0</v>
      </c>
      <c r="S116" s="135"/>
      <c r="T116" s="138"/>
    </row>
    <row r="117" spans="1:20" x14ac:dyDescent="0.25">
      <c r="A117" s="141"/>
      <c r="B117" s="168"/>
      <c r="C117" s="147"/>
      <c r="D117" s="150"/>
      <c r="E117" s="153"/>
      <c r="F117" s="156"/>
      <c r="G117" s="126"/>
      <c r="H117" s="126"/>
      <c r="I117" s="51"/>
      <c r="J117" s="53"/>
      <c r="K117" s="30" t="s">
        <v>50</v>
      </c>
      <c r="L117" s="129"/>
      <c r="M117" s="132"/>
      <c r="N117" s="30"/>
      <c r="O117" s="31"/>
      <c r="P117" s="31"/>
      <c r="Q117" s="32"/>
      <c r="R117" s="32">
        <f t="shared" si="13"/>
        <v>0</v>
      </c>
      <c r="S117" s="135"/>
      <c r="T117" s="138"/>
    </row>
    <row r="118" spans="1:20" ht="15.75" thickBot="1" x14ac:dyDescent="0.3">
      <c r="A118" s="142"/>
      <c r="B118" s="170"/>
      <c r="C118" s="148"/>
      <c r="D118" s="151"/>
      <c r="E118" s="154"/>
      <c r="F118" s="157"/>
      <c r="G118" s="127"/>
      <c r="H118" s="127"/>
      <c r="I118" s="56"/>
      <c r="J118" s="25"/>
      <c r="K118" s="26" t="s">
        <v>50</v>
      </c>
      <c r="L118" s="130"/>
      <c r="M118" s="133"/>
      <c r="N118" s="26"/>
      <c r="O118" s="34"/>
      <c r="P118" s="34"/>
      <c r="Q118" s="35"/>
      <c r="R118" s="35">
        <f t="shared" si="13"/>
        <v>0</v>
      </c>
      <c r="S118" s="136"/>
      <c r="T118" s="139"/>
    </row>
    <row r="119" spans="1:20" x14ac:dyDescent="0.25">
      <c r="A119" s="140"/>
      <c r="B119" s="167"/>
      <c r="C119" s="146" t="s">
        <v>43</v>
      </c>
      <c r="D119" s="149"/>
      <c r="E119" s="152"/>
      <c r="F119" s="171"/>
      <c r="G119" s="125"/>
      <c r="H119" s="125"/>
      <c r="I119" s="54"/>
      <c r="J119" s="58"/>
      <c r="K119" s="22" t="s">
        <v>50</v>
      </c>
      <c r="L119" s="128">
        <f>SUM(J119:J123)</f>
        <v>0</v>
      </c>
      <c r="M119" s="131">
        <f t="shared" ref="M119" si="22">L119*57.73</f>
        <v>0</v>
      </c>
      <c r="N119" s="22"/>
      <c r="O119" s="21"/>
      <c r="P119" s="21"/>
      <c r="Q119" s="29"/>
      <c r="R119" s="29">
        <f t="shared" si="13"/>
        <v>0</v>
      </c>
      <c r="S119" s="134">
        <f>SUM(R119:R123)</f>
        <v>0</v>
      </c>
      <c r="T119" s="137">
        <f>SUM(M119,S119)</f>
        <v>0</v>
      </c>
    </row>
    <row r="120" spans="1:20" x14ac:dyDescent="0.25">
      <c r="A120" s="141"/>
      <c r="B120" s="168"/>
      <c r="C120" s="147"/>
      <c r="D120" s="150"/>
      <c r="E120" s="153"/>
      <c r="F120" s="172"/>
      <c r="G120" s="126"/>
      <c r="H120" s="126"/>
      <c r="I120" s="51"/>
      <c r="J120" s="53"/>
      <c r="K120" s="30" t="s">
        <v>50</v>
      </c>
      <c r="L120" s="129"/>
      <c r="M120" s="132"/>
      <c r="N120" s="30"/>
      <c r="O120" s="31"/>
      <c r="P120" s="31"/>
      <c r="Q120" s="32"/>
      <c r="R120" s="32">
        <f t="shared" si="13"/>
        <v>0</v>
      </c>
      <c r="S120" s="135"/>
      <c r="T120" s="138"/>
    </row>
    <row r="121" spans="1:20" x14ac:dyDescent="0.25">
      <c r="A121" s="141"/>
      <c r="B121" s="168"/>
      <c r="C121" s="147"/>
      <c r="D121" s="150"/>
      <c r="E121" s="153"/>
      <c r="F121" s="172"/>
      <c r="G121" s="126"/>
      <c r="H121" s="126"/>
      <c r="I121" s="51"/>
      <c r="J121" s="53"/>
      <c r="K121" s="30" t="s">
        <v>50</v>
      </c>
      <c r="L121" s="129"/>
      <c r="M121" s="132"/>
      <c r="N121" s="30"/>
      <c r="O121" s="31"/>
      <c r="P121" s="31"/>
      <c r="Q121" s="32"/>
      <c r="R121" s="32">
        <f t="shared" si="13"/>
        <v>0</v>
      </c>
      <c r="S121" s="135"/>
      <c r="T121" s="138"/>
    </row>
    <row r="122" spans="1:20" x14ac:dyDescent="0.25">
      <c r="A122" s="141"/>
      <c r="B122" s="168"/>
      <c r="C122" s="147"/>
      <c r="D122" s="150"/>
      <c r="E122" s="153"/>
      <c r="F122" s="172"/>
      <c r="G122" s="126"/>
      <c r="H122" s="126"/>
      <c r="I122" s="51"/>
      <c r="J122" s="53"/>
      <c r="K122" s="30" t="s">
        <v>50</v>
      </c>
      <c r="L122" s="129"/>
      <c r="M122" s="132"/>
      <c r="N122" s="30"/>
      <c r="O122" s="31"/>
      <c r="P122" s="31"/>
      <c r="Q122" s="32"/>
      <c r="R122" s="32">
        <f t="shared" si="13"/>
        <v>0</v>
      </c>
      <c r="S122" s="135"/>
      <c r="T122" s="138"/>
    </row>
    <row r="123" spans="1:20" ht="15.75" thickBot="1" x14ac:dyDescent="0.3">
      <c r="A123" s="142"/>
      <c r="B123" s="170"/>
      <c r="C123" s="148"/>
      <c r="D123" s="151"/>
      <c r="E123" s="154"/>
      <c r="F123" s="173"/>
      <c r="G123" s="127"/>
      <c r="H123" s="127"/>
      <c r="I123" s="56"/>
      <c r="J123" s="25"/>
      <c r="K123" s="26" t="s">
        <v>50</v>
      </c>
      <c r="L123" s="130"/>
      <c r="M123" s="133"/>
      <c r="N123" s="26"/>
      <c r="O123" s="34"/>
      <c r="P123" s="34"/>
      <c r="Q123" s="35"/>
      <c r="R123" s="35">
        <f t="shared" si="13"/>
        <v>0</v>
      </c>
      <c r="S123" s="136"/>
      <c r="T123" s="139"/>
    </row>
    <row r="124" spans="1:20" x14ac:dyDescent="0.25">
      <c r="A124" s="140"/>
      <c r="B124" s="167"/>
      <c r="C124" s="146" t="s">
        <v>43</v>
      </c>
      <c r="D124" s="149"/>
      <c r="E124" s="152"/>
      <c r="F124" s="155"/>
      <c r="G124" s="125"/>
      <c r="H124" s="125"/>
      <c r="I124" s="54"/>
      <c r="J124" s="58"/>
      <c r="K124" s="22" t="s">
        <v>50</v>
      </c>
      <c r="L124" s="128">
        <f>SUM(J124:J128)</f>
        <v>0</v>
      </c>
      <c r="M124" s="131">
        <f t="shared" ref="M124" si="23">L124*57.73</f>
        <v>0</v>
      </c>
      <c r="N124" s="22"/>
      <c r="O124" s="21"/>
      <c r="P124" s="21"/>
      <c r="Q124" s="29"/>
      <c r="R124" s="29">
        <f t="shared" si="13"/>
        <v>0</v>
      </c>
      <c r="S124" s="134">
        <f>SUM(R124:R128)</f>
        <v>0</v>
      </c>
      <c r="T124" s="137">
        <f>SUM(M124,S124)</f>
        <v>0</v>
      </c>
    </row>
    <row r="125" spans="1:20" x14ac:dyDescent="0.25">
      <c r="A125" s="141"/>
      <c r="B125" s="168"/>
      <c r="C125" s="147"/>
      <c r="D125" s="150"/>
      <c r="E125" s="153"/>
      <c r="F125" s="156"/>
      <c r="G125" s="126"/>
      <c r="H125" s="126"/>
      <c r="I125" s="51"/>
      <c r="J125" s="53"/>
      <c r="K125" s="30" t="s">
        <v>50</v>
      </c>
      <c r="L125" s="129"/>
      <c r="M125" s="132"/>
      <c r="N125" s="30"/>
      <c r="O125" s="31"/>
      <c r="P125" s="31"/>
      <c r="Q125" s="32"/>
      <c r="R125" s="32">
        <f t="shared" si="13"/>
        <v>0</v>
      </c>
      <c r="S125" s="135"/>
      <c r="T125" s="138"/>
    </row>
    <row r="126" spans="1:20" x14ac:dyDescent="0.25">
      <c r="A126" s="141"/>
      <c r="B126" s="168"/>
      <c r="C126" s="147"/>
      <c r="D126" s="150"/>
      <c r="E126" s="153"/>
      <c r="F126" s="156"/>
      <c r="G126" s="126"/>
      <c r="H126" s="126"/>
      <c r="I126" s="51"/>
      <c r="J126" s="53"/>
      <c r="K126" s="30" t="s">
        <v>50</v>
      </c>
      <c r="L126" s="129"/>
      <c r="M126" s="132"/>
      <c r="N126" s="30"/>
      <c r="O126" s="31"/>
      <c r="P126" s="31"/>
      <c r="Q126" s="32"/>
      <c r="R126" s="32">
        <f t="shared" si="13"/>
        <v>0</v>
      </c>
      <c r="S126" s="135"/>
      <c r="T126" s="138"/>
    </row>
    <row r="127" spans="1:20" x14ac:dyDescent="0.25">
      <c r="A127" s="141"/>
      <c r="B127" s="168"/>
      <c r="C127" s="147"/>
      <c r="D127" s="150"/>
      <c r="E127" s="153"/>
      <c r="F127" s="156"/>
      <c r="G127" s="126"/>
      <c r="H127" s="126"/>
      <c r="I127" s="51"/>
      <c r="J127" s="53"/>
      <c r="K127" s="30" t="s">
        <v>50</v>
      </c>
      <c r="L127" s="129"/>
      <c r="M127" s="132"/>
      <c r="N127" s="30"/>
      <c r="O127" s="31"/>
      <c r="P127" s="31"/>
      <c r="Q127" s="32"/>
      <c r="R127" s="32">
        <f t="shared" si="13"/>
        <v>0</v>
      </c>
      <c r="S127" s="135"/>
      <c r="T127" s="138"/>
    </row>
    <row r="128" spans="1:20" ht="15.75" thickBot="1" x14ac:dyDescent="0.3">
      <c r="A128" s="142"/>
      <c r="B128" s="170"/>
      <c r="C128" s="148"/>
      <c r="D128" s="151"/>
      <c r="E128" s="154"/>
      <c r="F128" s="157"/>
      <c r="G128" s="127"/>
      <c r="H128" s="127"/>
      <c r="I128" s="56"/>
      <c r="J128" s="25"/>
      <c r="K128" s="26" t="s">
        <v>50</v>
      </c>
      <c r="L128" s="130"/>
      <c r="M128" s="133"/>
      <c r="N128" s="26"/>
      <c r="O128" s="34"/>
      <c r="P128" s="34"/>
      <c r="Q128" s="35"/>
      <c r="R128" s="35">
        <f t="shared" si="13"/>
        <v>0</v>
      </c>
      <c r="S128" s="136"/>
      <c r="T128" s="139"/>
    </row>
    <row r="129" spans="1:20" x14ac:dyDescent="0.25">
      <c r="A129" s="140"/>
      <c r="B129" s="167"/>
      <c r="C129" s="146" t="s">
        <v>43</v>
      </c>
      <c r="D129" s="149"/>
      <c r="E129" s="152"/>
      <c r="F129" s="155"/>
      <c r="G129" s="125"/>
      <c r="H129" s="125"/>
      <c r="I129" s="54"/>
      <c r="J129" s="58"/>
      <c r="K129" s="22" t="s">
        <v>50</v>
      </c>
      <c r="L129" s="128">
        <f>SUM(J129:J133)</f>
        <v>0</v>
      </c>
      <c r="M129" s="131">
        <f t="shared" si="12"/>
        <v>0</v>
      </c>
      <c r="N129" s="22"/>
      <c r="O129" s="21"/>
      <c r="P129" s="21"/>
      <c r="Q129" s="29"/>
      <c r="R129" s="29">
        <f t="shared" si="13"/>
        <v>0</v>
      </c>
      <c r="S129" s="134">
        <f>SUM(R129:R133)</f>
        <v>0</v>
      </c>
      <c r="T129" s="137">
        <f>SUM(M129,S129)</f>
        <v>0</v>
      </c>
    </row>
    <row r="130" spans="1:20" x14ac:dyDescent="0.25">
      <c r="A130" s="141"/>
      <c r="B130" s="168"/>
      <c r="C130" s="147"/>
      <c r="D130" s="150"/>
      <c r="E130" s="153"/>
      <c r="F130" s="156"/>
      <c r="G130" s="126"/>
      <c r="H130" s="126"/>
      <c r="I130" s="51"/>
      <c r="J130" s="53"/>
      <c r="K130" s="30" t="s">
        <v>50</v>
      </c>
      <c r="L130" s="129"/>
      <c r="M130" s="132"/>
      <c r="N130" s="30"/>
      <c r="O130" s="31"/>
      <c r="P130" s="31"/>
      <c r="Q130" s="32"/>
      <c r="R130" s="32">
        <f t="shared" si="13"/>
        <v>0</v>
      </c>
      <c r="S130" s="135"/>
      <c r="T130" s="138"/>
    </row>
    <row r="131" spans="1:20" x14ac:dyDescent="0.25">
      <c r="A131" s="141"/>
      <c r="B131" s="168"/>
      <c r="C131" s="147"/>
      <c r="D131" s="150"/>
      <c r="E131" s="153"/>
      <c r="F131" s="156"/>
      <c r="G131" s="126"/>
      <c r="H131" s="126"/>
      <c r="I131" s="51"/>
      <c r="J131" s="53"/>
      <c r="K131" s="30" t="s">
        <v>50</v>
      </c>
      <c r="L131" s="129"/>
      <c r="M131" s="132"/>
      <c r="N131" s="30"/>
      <c r="O131" s="31"/>
      <c r="P131" s="31"/>
      <c r="Q131" s="32"/>
      <c r="R131" s="32">
        <f t="shared" si="13"/>
        <v>0</v>
      </c>
      <c r="S131" s="135"/>
      <c r="T131" s="138"/>
    </row>
    <row r="132" spans="1:20" x14ac:dyDescent="0.25">
      <c r="A132" s="141"/>
      <c r="B132" s="168"/>
      <c r="C132" s="147"/>
      <c r="D132" s="150"/>
      <c r="E132" s="153"/>
      <c r="F132" s="156"/>
      <c r="G132" s="126"/>
      <c r="H132" s="126"/>
      <c r="I132" s="51"/>
      <c r="J132" s="53"/>
      <c r="K132" s="30" t="s">
        <v>50</v>
      </c>
      <c r="L132" s="129"/>
      <c r="M132" s="132"/>
      <c r="N132" s="30"/>
      <c r="O132" s="31"/>
      <c r="P132" s="31"/>
      <c r="Q132" s="32"/>
      <c r="R132" s="32">
        <f t="shared" si="13"/>
        <v>0</v>
      </c>
      <c r="S132" s="135"/>
      <c r="T132" s="138"/>
    </row>
    <row r="133" spans="1:20" ht="15.75" thickBot="1" x14ac:dyDescent="0.3">
      <c r="A133" s="142"/>
      <c r="B133" s="170"/>
      <c r="C133" s="148"/>
      <c r="D133" s="151"/>
      <c r="E133" s="154"/>
      <c r="F133" s="157"/>
      <c r="G133" s="127"/>
      <c r="H133" s="127"/>
      <c r="I133" s="56"/>
      <c r="J133" s="25"/>
      <c r="K133" s="26" t="s">
        <v>50</v>
      </c>
      <c r="L133" s="130"/>
      <c r="M133" s="133"/>
      <c r="N133" s="26"/>
      <c r="O133" s="34"/>
      <c r="P133" s="34"/>
      <c r="Q133" s="35"/>
      <c r="R133" s="35">
        <f t="shared" si="13"/>
        <v>0</v>
      </c>
      <c r="S133" s="136"/>
      <c r="T133" s="139"/>
    </row>
    <row r="134" spans="1:20" x14ac:dyDescent="0.25">
      <c r="A134" s="140"/>
      <c r="B134" s="167"/>
      <c r="C134" s="146" t="s">
        <v>43</v>
      </c>
      <c r="D134" s="149"/>
      <c r="E134" s="152"/>
      <c r="F134" s="155"/>
      <c r="G134" s="125"/>
      <c r="H134" s="125"/>
      <c r="I134" s="54"/>
      <c r="J134" s="58"/>
      <c r="K134" s="22" t="s">
        <v>50</v>
      </c>
      <c r="L134" s="128">
        <f>SUM(J134:J138)</f>
        <v>0</v>
      </c>
      <c r="M134" s="131">
        <f t="shared" si="14"/>
        <v>0</v>
      </c>
      <c r="N134" s="22"/>
      <c r="O134" s="21"/>
      <c r="P134" s="21"/>
      <c r="Q134" s="29"/>
      <c r="R134" s="29">
        <f t="shared" si="13"/>
        <v>0</v>
      </c>
      <c r="S134" s="134">
        <f>SUM(R134:R138)</f>
        <v>0</v>
      </c>
      <c r="T134" s="137">
        <f>SUM(M134,S134)</f>
        <v>0</v>
      </c>
    </row>
    <row r="135" spans="1:20" x14ac:dyDescent="0.25">
      <c r="A135" s="141"/>
      <c r="B135" s="168"/>
      <c r="C135" s="147"/>
      <c r="D135" s="150"/>
      <c r="E135" s="153"/>
      <c r="F135" s="156"/>
      <c r="G135" s="126"/>
      <c r="H135" s="126"/>
      <c r="I135" s="51"/>
      <c r="J135" s="53"/>
      <c r="K135" s="30" t="s">
        <v>50</v>
      </c>
      <c r="L135" s="129"/>
      <c r="M135" s="132"/>
      <c r="N135" s="30"/>
      <c r="O135" s="31"/>
      <c r="P135" s="31"/>
      <c r="Q135" s="32"/>
      <c r="R135" s="32">
        <f t="shared" si="13"/>
        <v>0</v>
      </c>
      <c r="S135" s="135"/>
      <c r="T135" s="138"/>
    </row>
    <row r="136" spans="1:20" x14ac:dyDescent="0.25">
      <c r="A136" s="141"/>
      <c r="B136" s="168"/>
      <c r="C136" s="147"/>
      <c r="D136" s="150"/>
      <c r="E136" s="153"/>
      <c r="F136" s="156"/>
      <c r="G136" s="126"/>
      <c r="H136" s="126"/>
      <c r="I136" s="51"/>
      <c r="J136" s="53"/>
      <c r="K136" s="30" t="s">
        <v>50</v>
      </c>
      <c r="L136" s="129"/>
      <c r="M136" s="132"/>
      <c r="N136" s="30"/>
      <c r="O136" s="31"/>
      <c r="P136" s="31"/>
      <c r="Q136" s="32"/>
      <c r="R136" s="32">
        <f t="shared" si="13"/>
        <v>0</v>
      </c>
      <c r="S136" s="135"/>
      <c r="T136" s="138"/>
    </row>
    <row r="137" spans="1:20" x14ac:dyDescent="0.25">
      <c r="A137" s="141"/>
      <c r="B137" s="168"/>
      <c r="C137" s="147"/>
      <c r="D137" s="150"/>
      <c r="E137" s="153"/>
      <c r="F137" s="156"/>
      <c r="G137" s="126"/>
      <c r="H137" s="126"/>
      <c r="I137" s="51"/>
      <c r="J137" s="53"/>
      <c r="K137" s="30" t="s">
        <v>50</v>
      </c>
      <c r="L137" s="129"/>
      <c r="M137" s="132"/>
      <c r="N137" s="30"/>
      <c r="O137" s="31"/>
      <c r="P137" s="31"/>
      <c r="Q137" s="32"/>
      <c r="R137" s="32">
        <f t="shared" si="13"/>
        <v>0</v>
      </c>
      <c r="S137" s="135"/>
      <c r="T137" s="138"/>
    </row>
    <row r="138" spans="1:20" ht="15.75" thickBot="1" x14ac:dyDescent="0.3">
      <c r="A138" s="142"/>
      <c r="B138" s="170"/>
      <c r="C138" s="148"/>
      <c r="D138" s="151"/>
      <c r="E138" s="154"/>
      <c r="F138" s="157"/>
      <c r="G138" s="127"/>
      <c r="H138" s="127"/>
      <c r="I138" s="56"/>
      <c r="J138" s="25"/>
      <c r="K138" s="26" t="s">
        <v>50</v>
      </c>
      <c r="L138" s="130"/>
      <c r="M138" s="133"/>
      <c r="N138" s="26"/>
      <c r="O138" s="34"/>
      <c r="P138" s="34"/>
      <c r="Q138" s="35"/>
      <c r="R138" s="35">
        <f t="shared" ref="R138:R201" si="24">O138*Q138</f>
        <v>0</v>
      </c>
      <c r="S138" s="136"/>
      <c r="T138" s="139"/>
    </row>
    <row r="139" spans="1:20" x14ac:dyDescent="0.25">
      <c r="A139" s="140"/>
      <c r="B139" s="167"/>
      <c r="C139" s="146" t="s">
        <v>43</v>
      </c>
      <c r="D139" s="149"/>
      <c r="E139" s="152"/>
      <c r="F139" s="155"/>
      <c r="G139" s="125"/>
      <c r="H139" s="125"/>
      <c r="I139" s="54"/>
      <c r="J139" s="58"/>
      <c r="K139" s="22" t="s">
        <v>50</v>
      </c>
      <c r="L139" s="128">
        <f>SUM(J139:J143)</f>
        <v>0</v>
      </c>
      <c r="M139" s="131">
        <f t="shared" si="15"/>
        <v>0</v>
      </c>
      <c r="N139" s="22"/>
      <c r="O139" s="21"/>
      <c r="P139" s="21"/>
      <c r="Q139" s="29"/>
      <c r="R139" s="29">
        <f t="shared" si="24"/>
        <v>0</v>
      </c>
      <c r="S139" s="134">
        <f>SUM(R139:R143)</f>
        <v>0</v>
      </c>
      <c r="T139" s="137">
        <f>SUM(M139,S139)</f>
        <v>0</v>
      </c>
    </row>
    <row r="140" spans="1:20" x14ac:dyDescent="0.25">
      <c r="A140" s="141"/>
      <c r="B140" s="168"/>
      <c r="C140" s="147"/>
      <c r="D140" s="150"/>
      <c r="E140" s="153"/>
      <c r="F140" s="156"/>
      <c r="G140" s="126"/>
      <c r="H140" s="126"/>
      <c r="I140" s="51"/>
      <c r="J140" s="53"/>
      <c r="K140" s="30" t="s">
        <v>50</v>
      </c>
      <c r="L140" s="129"/>
      <c r="M140" s="132"/>
      <c r="N140" s="30"/>
      <c r="O140" s="31"/>
      <c r="P140" s="31"/>
      <c r="Q140" s="32"/>
      <c r="R140" s="32">
        <f t="shared" si="24"/>
        <v>0</v>
      </c>
      <c r="S140" s="135"/>
      <c r="T140" s="138"/>
    </row>
    <row r="141" spans="1:20" x14ac:dyDescent="0.25">
      <c r="A141" s="141"/>
      <c r="B141" s="168"/>
      <c r="C141" s="147"/>
      <c r="D141" s="150"/>
      <c r="E141" s="153"/>
      <c r="F141" s="156"/>
      <c r="G141" s="126"/>
      <c r="H141" s="126"/>
      <c r="I141" s="51"/>
      <c r="J141" s="53"/>
      <c r="K141" s="30" t="s">
        <v>50</v>
      </c>
      <c r="L141" s="129"/>
      <c r="M141" s="132"/>
      <c r="N141" s="30"/>
      <c r="O141" s="31"/>
      <c r="P141" s="31"/>
      <c r="Q141" s="32"/>
      <c r="R141" s="32">
        <f t="shared" si="24"/>
        <v>0</v>
      </c>
      <c r="S141" s="135"/>
      <c r="T141" s="138"/>
    </row>
    <row r="142" spans="1:20" x14ac:dyDescent="0.25">
      <c r="A142" s="141"/>
      <c r="B142" s="168"/>
      <c r="C142" s="147"/>
      <c r="D142" s="150"/>
      <c r="E142" s="153"/>
      <c r="F142" s="156"/>
      <c r="G142" s="126"/>
      <c r="H142" s="126"/>
      <c r="I142" s="51"/>
      <c r="J142" s="53"/>
      <c r="K142" s="30" t="s">
        <v>50</v>
      </c>
      <c r="L142" s="129"/>
      <c r="M142" s="132"/>
      <c r="N142" s="30"/>
      <c r="O142" s="31"/>
      <c r="P142" s="31"/>
      <c r="Q142" s="32"/>
      <c r="R142" s="32">
        <f t="shared" si="24"/>
        <v>0</v>
      </c>
      <c r="S142" s="135"/>
      <c r="T142" s="138"/>
    </row>
    <row r="143" spans="1:20" ht="15.75" thickBot="1" x14ac:dyDescent="0.3">
      <c r="A143" s="142"/>
      <c r="B143" s="170"/>
      <c r="C143" s="148"/>
      <c r="D143" s="151"/>
      <c r="E143" s="154"/>
      <c r="F143" s="157"/>
      <c r="G143" s="127"/>
      <c r="H143" s="127"/>
      <c r="I143" s="56"/>
      <c r="J143" s="25"/>
      <c r="K143" s="26" t="s">
        <v>50</v>
      </c>
      <c r="L143" s="130"/>
      <c r="M143" s="133"/>
      <c r="N143" s="26"/>
      <c r="O143" s="34"/>
      <c r="P143" s="34"/>
      <c r="Q143" s="35"/>
      <c r="R143" s="35">
        <f t="shared" si="24"/>
        <v>0</v>
      </c>
      <c r="S143" s="136"/>
      <c r="T143" s="139"/>
    </row>
    <row r="144" spans="1:20" x14ac:dyDescent="0.25">
      <c r="A144" s="140"/>
      <c r="B144" s="167"/>
      <c r="C144" s="146" t="s">
        <v>43</v>
      </c>
      <c r="D144" s="149"/>
      <c r="E144" s="152"/>
      <c r="F144" s="155"/>
      <c r="G144" s="125"/>
      <c r="H144" s="125"/>
      <c r="I144" s="54"/>
      <c r="J144" s="58"/>
      <c r="K144" s="22" t="s">
        <v>50</v>
      </c>
      <c r="L144" s="128">
        <v>0</v>
      </c>
      <c r="M144" s="131">
        <f t="shared" ref="M144" si="25">L144*57.73</f>
        <v>0</v>
      </c>
      <c r="N144" s="22"/>
      <c r="O144" s="21"/>
      <c r="P144" s="21"/>
      <c r="Q144" s="29"/>
      <c r="R144" s="29">
        <v>0</v>
      </c>
      <c r="S144" s="134">
        <v>0</v>
      </c>
      <c r="T144" s="137">
        <v>0</v>
      </c>
    </row>
    <row r="145" spans="1:20" x14ac:dyDescent="0.25">
      <c r="A145" s="141"/>
      <c r="B145" s="168"/>
      <c r="C145" s="147"/>
      <c r="D145" s="150"/>
      <c r="E145" s="153"/>
      <c r="F145" s="156"/>
      <c r="G145" s="126"/>
      <c r="H145" s="126"/>
      <c r="I145" s="51"/>
      <c r="J145" s="53"/>
      <c r="K145" s="30" t="s">
        <v>50</v>
      </c>
      <c r="L145" s="129"/>
      <c r="M145" s="132"/>
      <c r="N145" s="30"/>
      <c r="O145" s="31"/>
      <c r="P145" s="31"/>
      <c r="Q145" s="32"/>
      <c r="R145" s="32">
        <v>0</v>
      </c>
      <c r="S145" s="135"/>
      <c r="T145" s="138"/>
    </row>
    <row r="146" spans="1:20" x14ac:dyDescent="0.25">
      <c r="A146" s="141"/>
      <c r="B146" s="168"/>
      <c r="C146" s="147"/>
      <c r="D146" s="150"/>
      <c r="E146" s="153"/>
      <c r="F146" s="156"/>
      <c r="G146" s="126"/>
      <c r="H146" s="126"/>
      <c r="I146" s="51"/>
      <c r="J146" s="53"/>
      <c r="K146" s="30" t="s">
        <v>50</v>
      </c>
      <c r="L146" s="129"/>
      <c r="M146" s="132"/>
      <c r="N146" s="30"/>
      <c r="O146" s="31"/>
      <c r="P146" s="31"/>
      <c r="Q146" s="32"/>
      <c r="R146" s="32">
        <v>0</v>
      </c>
      <c r="S146" s="135"/>
      <c r="T146" s="138"/>
    </row>
    <row r="147" spans="1:20" x14ac:dyDescent="0.25">
      <c r="A147" s="141"/>
      <c r="B147" s="168"/>
      <c r="C147" s="147"/>
      <c r="D147" s="150"/>
      <c r="E147" s="153"/>
      <c r="F147" s="156"/>
      <c r="G147" s="126"/>
      <c r="H147" s="126"/>
      <c r="I147" s="51"/>
      <c r="J147" s="53"/>
      <c r="K147" s="30" t="s">
        <v>50</v>
      </c>
      <c r="L147" s="129"/>
      <c r="M147" s="132"/>
      <c r="N147" s="30"/>
      <c r="O147" s="31"/>
      <c r="P147" s="31"/>
      <c r="Q147" s="32"/>
      <c r="R147" s="32">
        <v>0</v>
      </c>
      <c r="S147" s="135"/>
      <c r="T147" s="138"/>
    </row>
    <row r="148" spans="1:20" ht="15.75" thickBot="1" x14ac:dyDescent="0.3">
      <c r="A148" s="142"/>
      <c r="B148" s="170"/>
      <c r="C148" s="148"/>
      <c r="D148" s="151"/>
      <c r="E148" s="154"/>
      <c r="F148" s="157"/>
      <c r="G148" s="127"/>
      <c r="H148" s="127"/>
      <c r="I148" s="56"/>
      <c r="J148" s="25"/>
      <c r="K148" s="26" t="s">
        <v>50</v>
      </c>
      <c r="L148" s="130"/>
      <c r="M148" s="133"/>
      <c r="N148" s="26"/>
      <c r="O148" s="34"/>
      <c r="P148" s="34"/>
      <c r="Q148" s="35"/>
      <c r="R148" s="35">
        <v>0</v>
      </c>
      <c r="S148" s="136"/>
      <c r="T148" s="139"/>
    </row>
    <row r="149" spans="1:20" x14ac:dyDescent="0.25">
      <c r="A149" s="140"/>
      <c r="B149" s="167"/>
      <c r="C149" s="146" t="s">
        <v>43</v>
      </c>
      <c r="D149" s="149"/>
      <c r="E149" s="152"/>
      <c r="F149" s="155"/>
      <c r="G149" s="125"/>
      <c r="H149" s="125"/>
      <c r="I149" s="54"/>
      <c r="J149" s="58"/>
      <c r="K149" s="22" t="s">
        <v>50</v>
      </c>
      <c r="L149" s="128">
        <v>0</v>
      </c>
      <c r="M149" s="131">
        <f t="shared" ref="M149" si="26">L149*57.73</f>
        <v>0</v>
      </c>
      <c r="N149" s="22"/>
      <c r="O149" s="21"/>
      <c r="P149" s="21"/>
      <c r="Q149" s="29"/>
      <c r="R149" s="29">
        <v>0</v>
      </c>
      <c r="S149" s="134">
        <v>0</v>
      </c>
      <c r="T149" s="137">
        <v>0</v>
      </c>
    </row>
    <row r="150" spans="1:20" x14ac:dyDescent="0.25">
      <c r="A150" s="141"/>
      <c r="B150" s="168"/>
      <c r="C150" s="147"/>
      <c r="D150" s="150"/>
      <c r="E150" s="153"/>
      <c r="F150" s="156"/>
      <c r="G150" s="126"/>
      <c r="H150" s="126"/>
      <c r="I150" s="51"/>
      <c r="J150" s="53"/>
      <c r="K150" s="30" t="s">
        <v>50</v>
      </c>
      <c r="L150" s="129"/>
      <c r="M150" s="132"/>
      <c r="N150" s="30"/>
      <c r="O150" s="31"/>
      <c r="P150" s="31"/>
      <c r="Q150" s="32"/>
      <c r="R150" s="32">
        <v>0</v>
      </c>
      <c r="S150" s="135"/>
      <c r="T150" s="138"/>
    </row>
    <row r="151" spans="1:20" x14ac:dyDescent="0.25">
      <c r="A151" s="141"/>
      <c r="B151" s="168"/>
      <c r="C151" s="147"/>
      <c r="D151" s="150"/>
      <c r="E151" s="153"/>
      <c r="F151" s="156"/>
      <c r="G151" s="126"/>
      <c r="H151" s="126"/>
      <c r="I151" s="51"/>
      <c r="J151" s="53"/>
      <c r="K151" s="30" t="s">
        <v>50</v>
      </c>
      <c r="L151" s="129"/>
      <c r="M151" s="132"/>
      <c r="N151" s="30"/>
      <c r="O151" s="31"/>
      <c r="P151" s="31"/>
      <c r="Q151" s="32"/>
      <c r="R151" s="32">
        <v>0</v>
      </c>
      <c r="S151" s="135"/>
      <c r="T151" s="138"/>
    </row>
    <row r="152" spans="1:20" x14ac:dyDescent="0.25">
      <c r="A152" s="141"/>
      <c r="B152" s="168"/>
      <c r="C152" s="147"/>
      <c r="D152" s="150"/>
      <c r="E152" s="153"/>
      <c r="F152" s="156"/>
      <c r="G152" s="126"/>
      <c r="H152" s="126"/>
      <c r="I152" s="51"/>
      <c r="J152" s="53"/>
      <c r="K152" s="30" t="s">
        <v>50</v>
      </c>
      <c r="L152" s="129"/>
      <c r="M152" s="132"/>
      <c r="N152" s="30"/>
      <c r="O152" s="31"/>
      <c r="P152" s="31"/>
      <c r="Q152" s="32"/>
      <c r="R152" s="32">
        <v>0</v>
      </c>
      <c r="S152" s="135"/>
      <c r="T152" s="138"/>
    </row>
    <row r="153" spans="1:20" ht="15.75" thickBot="1" x14ac:dyDescent="0.3">
      <c r="A153" s="142"/>
      <c r="B153" s="170"/>
      <c r="C153" s="148"/>
      <c r="D153" s="151"/>
      <c r="E153" s="154"/>
      <c r="F153" s="157"/>
      <c r="G153" s="127"/>
      <c r="H153" s="127"/>
      <c r="I153" s="56"/>
      <c r="J153" s="25"/>
      <c r="K153" s="26" t="s">
        <v>50</v>
      </c>
      <c r="L153" s="130"/>
      <c r="M153" s="133"/>
      <c r="N153" s="26"/>
      <c r="O153" s="34"/>
      <c r="P153" s="34"/>
      <c r="Q153" s="35"/>
      <c r="R153" s="35">
        <v>0</v>
      </c>
      <c r="S153" s="136"/>
      <c r="T153" s="139"/>
    </row>
    <row r="154" spans="1:20" x14ac:dyDescent="0.25">
      <c r="A154" s="140"/>
      <c r="B154" s="167"/>
      <c r="C154" s="146" t="s">
        <v>43</v>
      </c>
      <c r="D154" s="149"/>
      <c r="E154" s="152"/>
      <c r="F154" s="171"/>
      <c r="G154" s="125"/>
      <c r="H154" s="125"/>
      <c r="I154" s="54"/>
      <c r="J154" s="58"/>
      <c r="K154" s="22" t="s">
        <v>50</v>
      </c>
      <c r="L154" s="128">
        <v>0</v>
      </c>
      <c r="M154" s="131">
        <f t="shared" ref="M154" si="27">L154*57.73</f>
        <v>0</v>
      </c>
      <c r="N154" s="22"/>
      <c r="O154" s="21"/>
      <c r="P154" s="21"/>
      <c r="Q154" s="29"/>
      <c r="R154" s="29">
        <v>0</v>
      </c>
      <c r="S154" s="134">
        <v>0</v>
      </c>
      <c r="T154" s="137">
        <v>0</v>
      </c>
    </row>
    <row r="155" spans="1:20" x14ac:dyDescent="0.25">
      <c r="A155" s="141"/>
      <c r="B155" s="168"/>
      <c r="C155" s="147"/>
      <c r="D155" s="150"/>
      <c r="E155" s="153"/>
      <c r="F155" s="172"/>
      <c r="G155" s="126"/>
      <c r="H155" s="126"/>
      <c r="I155" s="51"/>
      <c r="J155" s="53"/>
      <c r="K155" s="30" t="s">
        <v>50</v>
      </c>
      <c r="L155" s="129"/>
      <c r="M155" s="132"/>
      <c r="N155" s="30"/>
      <c r="O155" s="31"/>
      <c r="P155" s="31"/>
      <c r="Q155" s="32"/>
      <c r="R155" s="32">
        <v>0</v>
      </c>
      <c r="S155" s="135"/>
      <c r="T155" s="138"/>
    </row>
    <row r="156" spans="1:20" x14ac:dyDescent="0.25">
      <c r="A156" s="141"/>
      <c r="B156" s="168"/>
      <c r="C156" s="147"/>
      <c r="D156" s="150"/>
      <c r="E156" s="153"/>
      <c r="F156" s="172"/>
      <c r="G156" s="126"/>
      <c r="H156" s="126"/>
      <c r="I156" s="51"/>
      <c r="J156" s="53"/>
      <c r="K156" s="30" t="s">
        <v>50</v>
      </c>
      <c r="L156" s="129"/>
      <c r="M156" s="132"/>
      <c r="N156" s="30"/>
      <c r="O156" s="31"/>
      <c r="P156" s="31"/>
      <c r="Q156" s="32"/>
      <c r="R156" s="32">
        <v>0</v>
      </c>
      <c r="S156" s="135"/>
      <c r="T156" s="138"/>
    </row>
    <row r="157" spans="1:20" x14ac:dyDescent="0.25">
      <c r="A157" s="141"/>
      <c r="B157" s="168"/>
      <c r="C157" s="147"/>
      <c r="D157" s="150"/>
      <c r="E157" s="153"/>
      <c r="F157" s="172"/>
      <c r="G157" s="126"/>
      <c r="H157" s="126"/>
      <c r="I157" s="51"/>
      <c r="J157" s="53"/>
      <c r="K157" s="30" t="s">
        <v>50</v>
      </c>
      <c r="L157" s="129"/>
      <c r="M157" s="132"/>
      <c r="N157" s="30"/>
      <c r="O157" s="31"/>
      <c r="P157" s="31"/>
      <c r="Q157" s="32"/>
      <c r="R157" s="32">
        <v>0</v>
      </c>
      <c r="S157" s="135"/>
      <c r="T157" s="138"/>
    </row>
    <row r="158" spans="1:20" ht="15.75" thickBot="1" x14ac:dyDescent="0.3">
      <c r="A158" s="142"/>
      <c r="B158" s="170"/>
      <c r="C158" s="148"/>
      <c r="D158" s="151"/>
      <c r="E158" s="154"/>
      <c r="F158" s="173"/>
      <c r="G158" s="127"/>
      <c r="H158" s="127"/>
      <c r="I158" s="56"/>
      <c r="J158" s="25"/>
      <c r="K158" s="26" t="s">
        <v>50</v>
      </c>
      <c r="L158" s="130"/>
      <c r="M158" s="133"/>
      <c r="N158" s="26"/>
      <c r="O158" s="34"/>
      <c r="P158" s="34"/>
      <c r="Q158" s="35"/>
      <c r="R158" s="35">
        <v>0</v>
      </c>
      <c r="S158" s="136"/>
      <c r="T158" s="139"/>
    </row>
    <row r="159" spans="1:20" x14ac:dyDescent="0.25">
      <c r="A159" s="140"/>
      <c r="B159" s="167"/>
      <c r="C159" s="146" t="s">
        <v>43</v>
      </c>
      <c r="D159" s="149"/>
      <c r="E159" s="152"/>
      <c r="F159" s="155"/>
      <c r="G159" s="125"/>
      <c r="H159" s="125"/>
      <c r="I159" s="54"/>
      <c r="J159" s="58"/>
      <c r="K159" s="22" t="s">
        <v>50</v>
      </c>
      <c r="L159" s="128">
        <v>0</v>
      </c>
      <c r="M159" s="131">
        <f t="shared" ref="M159" si="28">L159*57.73</f>
        <v>0</v>
      </c>
      <c r="N159" s="22"/>
      <c r="O159" s="21"/>
      <c r="P159" s="21"/>
      <c r="Q159" s="29"/>
      <c r="R159" s="29">
        <v>0</v>
      </c>
      <c r="S159" s="134">
        <v>0</v>
      </c>
      <c r="T159" s="137">
        <v>0</v>
      </c>
    </row>
    <row r="160" spans="1:20" x14ac:dyDescent="0.25">
      <c r="A160" s="141"/>
      <c r="B160" s="168"/>
      <c r="C160" s="147"/>
      <c r="D160" s="150"/>
      <c r="E160" s="153"/>
      <c r="F160" s="156"/>
      <c r="G160" s="126"/>
      <c r="H160" s="126"/>
      <c r="I160" s="51"/>
      <c r="J160" s="53"/>
      <c r="K160" s="30" t="s">
        <v>50</v>
      </c>
      <c r="L160" s="129"/>
      <c r="M160" s="132"/>
      <c r="N160" s="30"/>
      <c r="O160" s="31"/>
      <c r="P160" s="31"/>
      <c r="Q160" s="32"/>
      <c r="R160" s="32">
        <v>0</v>
      </c>
      <c r="S160" s="135"/>
      <c r="T160" s="138"/>
    </row>
    <row r="161" spans="1:20" x14ac:dyDescent="0.25">
      <c r="A161" s="141"/>
      <c r="B161" s="168"/>
      <c r="C161" s="147"/>
      <c r="D161" s="150"/>
      <c r="E161" s="153"/>
      <c r="F161" s="156"/>
      <c r="G161" s="126"/>
      <c r="H161" s="126"/>
      <c r="I161" s="51"/>
      <c r="J161" s="53"/>
      <c r="K161" s="30" t="s">
        <v>50</v>
      </c>
      <c r="L161" s="129"/>
      <c r="M161" s="132"/>
      <c r="N161" s="30"/>
      <c r="O161" s="31"/>
      <c r="P161" s="31"/>
      <c r="Q161" s="32"/>
      <c r="R161" s="32">
        <v>0</v>
      </c>
      <c r="S161" s="135"/>
      <c r="T161" s="138"/>
    </row>
    <row r="162" spans="1:20" x14ac:dyDescent="0.25">
      <c r="A162" s="141"/>
      <c r="B162" s="168"/>
      <c r="C162" s="147"/>
      <c r="D162" s="150"/>
      <c r="E162" s="153"/>
      <c r="F162" s="156"/>
      <c r="G162" s="126"/>
      <c r="H162" s="126"/>
      <c r="I162" s="51"/>
      <c r="J162" s="53"/>
      <c r="K162" s="30" t="s">
        <v>50</v>
      </c>
      <c r="L162" s="129"/>
      <c r="M162" s="132"/>
      <c r="N162" s="30"/>
      <c r="O162" s="31"/>
      <c r="P162" s="31"/>
      <c r="Q162" s="32"/>
      <c r="R162" s="32">
        <v>0</v>
      </c>
      <c r="S162" s="135"/>
      <c r="T162" s="138"/>
    </row>
    <row r="163" spans="1:20" ht="15.75" thickBot="1" x14ac:dyDescent="0.3">
      <c r="A163" s="142"/>
      <c r="B163" s="170"/>
      <c r="C163" s="148"/>
      <c r="D163" s="151"/>
      <c r="E163" s="154"/>
      <c r="F163" s="157"/>
      <c r="G163" s="127"/>
      <c r="H163" s="127"/>
      <c r="I163" s="56"/>
      <c r="J163" s="25"/>
      <c r="K163" s="26" t="s">
        <v>50</v>
      </c>
      <c r="L163" s="130"/>
      <c r="M163" s="133"/>
      <c r="N163" s="26"/>
      <c r="O163" s="34"/>
      <c r="P163" s="34"/>
      <c r="Q163" s="35"/>
      <c r="R163" s="35">
        <v>0</v>
      </c>
      <c r="S163" s="136"/>
      <c r="T163" s="139"/>
    </row>
    <row r="164" spans="1:20" x14ac:dyDescent="0.25">
      <c r="A164" s="140"/>
      <c r="B164" s="167"/>
      <c r="C164" s="146" t="s">
        <v>43</v>
      </c>
      <c r="D164" s="149"/>
      <c r="E164" s="152"/>
      <c r="F164" s="155"/>
      <c r="G164" s="125"/>
      <c r="H164" s="125"/>
      <c r="I164" s="54"/>
      <c r="J164" s="58"/>
      <c r="K164" s="22" t="s">
        <v>50</v>
      </c>
      <c r="L164" s="128">
        <v>0</v>
      </c>
      <c r="M164" s="131">
        <f t="shared" ref="M164" si="29">L164*57.73</f>
        <v>0</v>
      </c>
      <c r="N164" s="22"/>
      <c r="O164" s="21"/>
      <c r="P164" s="21"/>
      <c r="Q164" s="29"/>
      <c r="R164" s="29">
        <v>0</v>
      </c>
      <c r="S164" s="134">
        <v>0</v>
      </c>
      <c r="T164" s="137">
        <v>0</v>
      </c>
    </row>
    <row r="165" spans="1:20" x14ac:dyDescent="0.25">
      <c r="A165" s="141"/>
      <c r="B165" s="168"/>
      <c r="C165" s="147"/>
      <c r="D165" s="150"/>
      <c r="E165" s="153"/>
      <c r="F165" s="156"/>
      <c r="G165" s="126"/>
      <c r="H165" s="126"/>
      <c r="I165" s="51"/>
      <c r="J165" s="53"/>
      <c r="K165" s="30" t="s">
        <v>50</v>
      </c>
      <c r="L165" s="129"/>
      <c r="M165" s="132"/>
      <c r="N165" s="30"/>
      <c r="O165" s="31"/>
      <c r="P165" s="31"/>
      <c r="Q165" s="32"/>
      <c r="R165" s="32">
        <v>0</v>
      </c>
      <c r="S165" s="135"/>
      <c r="T165" s="138"/>
    </row>
    <row r="166" spans="1:20" x14ac:dyDescent="0.25">
      <c r="A166" s="141"/>
      <c r="B166" s="168"/>
      <c r="C166" s="147"/>
      <c r="D166" s="150"/>
      <c r="E166" s="153"/>
      <c r="F166" s="156"/>
      <c r="G166" s="126"/>
      <c r="H166" s="126"/>
      <c r="I166" s="51"/>
      <c r="J166" s="53"/>
      <c r="K166" s="30" t="s">
        <v>50</v>
      </c>
      <c r="L166" s="129"/>
      <c r="M166" s="132"/>
      <c r="N166" s="30"/>
      <c r="O166" s="31"/>
      <c r="P166" s="31"/>
      <c r="Q166" s="32"/>
      <c r="R166" s="32">
        <v>0</v>
      </c>
      <c r="S166" s="135"/>
      <c r="T166" s="138"/>
    </row>
    <row r="167" spans="1:20" x14ac:dyDescent="0.25">
      <c r="A167" s="141"/>
      <c r="B167" s="168"/>
      <c r="C167" s="147"/>
      <c r="D167" s="150"/>
      <c r="E167" s="153"/>
      <c r="F167" s="156"/>
      <c r="G167" s="126"/>
      <c r="H167" s="126"/>
      <c r="I167" s="51"/>
      <c r="J167" s="53"/>
      <c r="K167" s="30" t="s">
        <v>50</v>
      </c>
      <c r="L167" s="129"/>
      <c r="M167" s="132"/>
      <c r="N167" s="30"/>
      <c r="O167" s="31"/>
      <c r="P167" s="31"/>
      <c r="Q167" s="32"/>
      <c r="R167" s="32">
        <v>0</v>
      </c>
      <c r="S167" s="135"/>
      <c r="T167" s="138"/>
    </row>
    <row r="168" spans="1:20" ht="15.75" thickBot="1" x14ac:dyDescent="0.3">
      <c r="A168" s="142"/>
      <c r="B168" s="170"/>
      <c r="C168" s="148"/>
      <c r="D168" s="151"/>
      <c r="E168" s="154"/>
      <c r="F168" s="157"/>
      <c r="G168" s="127"/>
      <c r="H168" s="127"/>
      <c r="I168" s="56"/>
      <c r="J168" s="25"/>
      <c r="K168" s="26" t="s">
        <v>50</v>
      </c>
      <c r="L168" s="130"/>
      <c r="M168" s="133"/>
      <c r="N168" s="26"/>
      <c r="O168" s="34"/>
      <c r="P168" s="34"/>
      <c r="Q168" s="35"/>
      <c r="R168" s="35">
        <v>0</v>
      </c>
      <c r="S168" s="136"/>
      <c r="T168" s="139"/>
    </row>
    <row r="169" spans="1:20" x14ac:dyDescent="0.25">
      <c r="A169" s="140"/>
      <c r="B169" s="167"/>
      <c r="C169" s="146" t="s">
        <v>43</v>
      </c>
      <c r="D169" s="149"/>
      <c r="E169" s="152"/>
      <c r="F169" s="155"/>
      <c r="G169" s="125"/>
      <c r="H169" s="125"/>
      <c r="I169" s="54"/>
      <c r="J169" s="58"/>
      <c r="K169" s="22" t="s">
        <v>50</v>
      </c>
      <c r="L169" s="128">
        <v>0</v>
      </c>
      <c r="M169" s="131">
        <f t="shared" ref="M169" si="30">L169*57.73</f>
        <v>0</v>
      </c>
      <c r="N169" s="22"/>
      <c r="O169" s="21"/>
      <c r="P169" s="21"/>
      <c r="Q169" s="29"/>
      <c r="R169" s="29">
        <v>0</v>
      </c>
      <c r="S169" s="134">
        <v>0</v>
      </c>
      <c r="T169" s="137">
        <v>0</v>
      </c>
    </row>
    <row r="170" spans="1:20" x14ac:dyDescent="0.25">
      <c r="A170" s="141"/>
      <c r="B170" s="168"/>
      <c r="C170" s="147"/>
      <c r="D170" s="150"/>
      <c r="E170" s="153"/>
      <c r="F170" s="156"/>
      <c r="G170" s="126"/>
      <c r="H170" s="126"/>
      <c r="I170" s="51"/>
      <c r="J170" s="53"/>
      <c r="K170" s="30" t="s">
        <v>50</v>
      </c>
      <c r="L170" s="129"/>
      <c r="M170" s="132"/>
      <c r="N170" s="30"/>
      <c r="O170" s="31"/>
      <c r="P170" s="31"/>
      <c r="Q170" s="32"/>
      <c r="R170" s="32">
        <v>0</v>
      </c>
      <c r="S170" s="135"/>
      <c r="T170" s="138"/>
    </row>
    <row r="171" spans="1:20" x14ac:dyDescent="0.25">
      <c r="A171" s="141"/>
      <c r="B171" s="168"/>
      <c r="C171" s="147"/>
      <c r="D171" s="150"/>
      <c r="E171" s="153"/>
      <c r="F171" s="156"/>
      <c r="G171" s="126"/>
      <c r="H171" s="126"/>
      <c r="I171" s="51"/>
      <c r="J171" s="53"/>
      <c r="K171" s="30" t="s">
        <v>50</v>
      </c>
      <c r="L171" s="129"/>
      <c r="M171" s="132"/>
      <c r="N171" s="30"/>
      <c r="O171" s="31"/>
      <c r="P171" s="31"/>
      <c r="Q171" s="32"/>
      <c r="R171" s="32">
        <v>0</v>
      </c>
      <c r="S171" s="135"/>
      <c r="T171" s="138"/>
    </row>
    <row r="172" spans="1:20" x14ac:dyDescent="0.25">
      <c r="A172" s="141"/>
      <c r="B172" s="168"/>
      <c r="C172" s="147"/>
      <c r="D172" s="150"/>
      <c r="E172" s="153"/>
      <c r="F172" s="156"/>
      <c r="G172" s="126"/>
      <c r="H172" s="126"/>
      <c r="I172" s="51"/>
      <c r="J172" s="53"/>
      <c r="K172" s="30" t="s">
        <v>50</v>
      </c>
      <c r="L172" s="129"/>
      <c r="M172" s="132"/>
      <c r="N172" s="30"/>
      <c r="O172" s="31"/>
      <c r="P172" s="31"/>
      <c r="Q172" s="32"/>
      <c r="R172" s="32">
        <v>0</v>
      </c>
      <c r="S172" s="135"/>
      <c r="T172" s="138"/>
    </row>
    <row r="173" spans="1:20" ht="15.75" thickBot="1" x14ac:dyDescent="0.3">
      <c r="A173" s="142"/>
      <c r="B173" s="170"/>
      <c r="C173" s="148"/>
      <c r="D173" s="151"/>
      <c r="E173" s="154"/>
      <c r="F173" s="157"/>
      <c r="G173" s="127"/>
      <c r="H173" s="127"/>
      <c r="I173" s="56"/>
      <c r="J173" s="25"/>
      <c r="K173" s="26" t="s">
        <v>50</v>
      </c>
      <c r="L173" s="130"/>
      <c r="M173" s="133"/>
      <c r="N173" s="26"/>
      <c r="O173" s="34"/>
      <c r="P173" s="34"/>
      <c r="Q173" s="35"/>
      <c r="R173" s="35">
        <v>0</v>
      </c>
      <c r="S173" s="136"/>
      <c r="T173" s="139"/>
    </row>
    <row r="174" spans="1:20" x14ac:dyDescent="0.25">
      <c r="A174" s="140"/>
      <c r="B174" s="167"/>
      <c r="C174" s="146" t="s">
        <v>43</v>
      </c>
      <c r="D174" s="149"/>
      <c r="E174" s="152"/>
      <c r="F174" s="155"/>
      <c r="G174" s="125"/>
      <c r="H174" s="125"/>
      <c r="I174" s="54"/>
      <c r="J174" s="58"/>
      <c r="K174" s="22" t="s">
        <v>50</v>
      </c>
      <c r="L174" s="128">
        <v>0</v>
      </c>
      <c r="M174" s="131">
        <f t="shared" ref="M174" si="31">L174*57.73</f>
        <v>0</v>
      </c>
      <c r="N174" s="22"/>
      <c r="O174" s="21"/>
      <c r="P174" s="21"/>
      <c r="Q174" s="29"/>
      <c r="R174" s="29">
        <v>0</v>
      </c>
      <c r="S174" s="134">
        <v>0</v>
      </c>
      <c r="T174" s="137">
        <v>0</v>
      </c>
    </row>
    <row r="175" spans="1:20" x14ac:dyDescent="0.25">
      <c r="A175" s="141"/>
      <c r="B175" s="168"/>
      <c r="C175" s="147"/>
      <c r="D175" s="150"/>
      <c r="E175" s="153"/>
      <c r="F175" s="156"/>
      <c r="G175" s="126"/>
      <c r="H175" s="126"/>
      <c r="I175" s="51"/>
      <c r="J175" s="53"/>
      <c r="K175" s="30" t="s">
        <v>50</v>
      </c>
      <c r="L175" s="129"/>
      <c r="M175" s="132"/>
      <c r="N175" s="30"/>
      <c r="O175" s="31"/>
      <c r="P175" s="31"/>
      <c r="Q175" s="32"/>
      <c r="R175" s="32">
        <v>0</v>
      </c>
      <c r="S175" s="135"/>
      <c r="T175" s="138"/>
    </row>
    <row r="176" spans="1:20" x14ac:dyDescent="0.25">
      <c r="A176" s="141"/>
      <c r="B176" s="168"/>
      <c r="C176" s="147"/>
      <c r="D176" s="150"/>
      <c r="E176" s="153"/>
      <c r="F176" s="156"/>
      <c r="G176" s="126"/>
      <c r="H176" s="126"/>
      <c r="I176" s="51"/>
      <c r="J176" s="53"/>
      <c r="K176" s="30" t="s">
        <v>50</v>
      </c>
      <c r="L176" s="129"/>
      <c r="M176" s="132"/>
      <c r="N176" s="30"/>
      <c r="O176" s="31"/>
      <c r="P176" s="31"/>
      <c r="Q176" s="32"/>
      <c r="R176" s="32">
        <v>0</v>
      </c>
      <c r="S176" s="135"/>
      <c r="T176" s="138"/>
    </row>
    <row r="177" spans="1:20" x14ac:dyDescent="0.25">
      <c r="A177" s="141"/>
      <c r="B177" s="168"/>
      <c r="C177" s="147"/>
      <c r="D177" s="150"/>
      <c r="E177" s="153"/>
      <c r="F177" s="156"/>
      <c r="G177" s="126"/>
      <c r="H177" s="126"/>
      <c r="I177" s="51"/>
      <c r="J177" s="53"/>
      <c r="K177" s="30" t="s">
        <v>50</v>
      </c>
      <c r="L177" s="129"/>
      <c r="M177" s="132"/>
      <c r="N177" s="30"/>
      <c r="O177" s="31"/>
      <c r="P177" s="31"/>
      <c r="Q177" s="32"/>
      <c r="R177" s="32">
        <v>0</v>
      </c>
      <c r="S177" s="135"/>
      <c r="T177" s="138"/>
    </row>
    <row r="178" spans="1:20" ht="15.75" thickBot="1" x14ac:dyDescent="0.3">
      <c r="A178" s="158"/>
      <c r="B178" s="169"/>
      <c r="C178" s="160"/>
      <c r="D178" s="161"/>
      <c r="E178" s="153"/>
      <c r="F178" s="156"/>
      <c r="G178" s="126"/>
      <c r="H178" s="126"/>
      <c r="I178" s="59"/>
      <c r="J178" s="60"/>
      <c r="K178" s="33" t="s">
        <v>50</v>
      </c>
      <c r="L178" s="129"/>
      <c r="M178" s="133"/>
      <c r="N178" s="33"/>
      <c r="O178" s="27"/>
      <c r="P178" s="27"/>
      <c r="Q178" s="28"/>
      <c r="R178" s="28">
        <v>0</v>
      </c>
      <c r="S178" s="135"/>
      <c r="T178" s="138"/>
    </row>
    <row r="179" spans="1:20" x14ac:dyDescent="0.25">
      <c r="A179" s="140"/>
      <c r="B179" s="143"/>
      <c r="C179" s="146" t="s">
        <v>43</v>
      </c>
      <c r="D179" s="149"/>
      <c r="E179" s="152"/>
      <c r="F179" s="155"/>
      <c r="G179" s="125"/>
      <c r="H179" s="125"/>
      <c r="I179" s="54"/>
      <c r="J179" s="58"/>
      <c r="K179" s="22" t="s">
        <v>50</v>
      </c>
      <c r="L179" s="128">
        <f>SUM(J179:J183)</f>
        <v>0</v>
      </c>
      <c r="M179" s="131">
        <f t="shared" ref="M179" si="32">L179*57.73</f>
        <v>0</v>
      </c>
      <c r="N179" s="22"/>
      <c r="O179" s="21"/>
      <c r="P179" s="21"/>
      <c r="Q179" s="29"/>
      <c r="R179" s="29">
        <f t="shared" si="24"/>
        <v>0</v>
      </c>
      <c r="S179" s="134">
        <f>SUM(R179:R183)</f>
        <v>0</v>
      </c>
      <c r="T179" s="137">
        <f>SUM(M179,S179)</f>
        <v>0</v>
      </c>
    </row>
    <row r="180" spans="1:20" x14ac:dyDescent="0.25">
      <c r="A180" s="141"/>
      <c r="B180" s="144"/>
      <c r="C180" s="147"/>
      <c r="D180" s="150"/>
      <c r="E180" s="153"/>
      <c r="F180" s="156"/>
      <c r="G180" s="126"/>
      <c r="H180" s="126"/>
      <c r="I180" s="51"/>
      <c r="J180" s="53"/>
      <c r="K180" s="30" t="s">
        <v>50</v>
      </c>
      <c r="L180" s="129"/>
      <c r="M180" s="132"/>
      <c r="N180" s="30"/>
      <c r="O180" s="31"/>
      <c r="P180" s="31"/>
      <c r="Q180" s="32"/>
      <c r="R180" s="32">
        <f t="shared" si="24"/>
        <v>0</v>
      </c>
      <c r="S180" s="135"/>
      <c r="T180" s="138"/>
    </row>
    <row r="181" spans="1:20" x14ac:dyDescent="0.25">
      <c r="A181" s="141"/>
      <c r="B181" s="144"/>
      <c r="C181" s="147"/>
      <c r="D181" s="150"/>
      <c r="E181" s="153"/>
      <c r="F181" s="156"/>
      <c r="G181" s="126"/>
      <c r="H181" s="126"/>
      <c r="I181" s="51"/>
      <c r="J181" s="53"/>
      <c r="K181" s="30" t="s">
        <v>50</v>
      </c>
      <c r="L181" s="129"/>
      <c r="M181" s="132"/>
      <c r="N181" s="30"/>
      <c r="O181" s="31"/>
      <c r="P181" s="31"/>
      <c r="Q181" s="32"/>
      <c r="R181" s="32">
        <f t="shared" si="24"/>
        <v>0</v>
      </c>
      <c r="S181" s="135"/>
      <c r="T181" s="138"/>
    </row>
    <row r="182" spans="1:20" x14ac:dyDescent="0.25">
      <c r="A182" s="141"/>
      <c r="B182" s="144"/>
      <c r="C182" s="147"/>
      <c r="D182" s="150"/>
      <c r="E182" s="153"/>
      <c r="F182" s="156"/>
      <c r="G182" s="126"/>
      <c r="H182" s="126"/>
      <c r="I182" s="51"/>
      <c r="J182" s="53"/>
      <c r="K182" s="30" t="s">
        <v>50</v>
      </c>
      <c r="L182" s="129"/>
      <c r="M182" s="132"/>
      <c r="N182" s="30"/>
      <c r="O182" s="31"/>
      <c r="P182" s="31"/>
      <c r="Q182" s="32"/>
      <c r="R182" s="32">
        <f t="shared" si="24"/>
        <v>0</v>
      </c>
      <c r="S182" s="135"/>
      <c r="T182" s="138"/>
    </row>
    <row r="183" spans="1:20" ht="15.75" thickBot="1" x14ac:dyDescent="0.3">
      <c r="A183" s="142"/>
      <c r="B183" s="145"/>
      <c r="C183" s="148"/>
      <c r="D183" s="151"/>
      <c r="E183" s="154"/>
      <c r="F183" s="157"/>
      <c r="G183" s="127"/>
      <c r="H183" s="127"/>
      <c r="I183" s="56"/>
      <c r="J183" s="25"/>
      <c r="K183" s="26" t="s">
        <v>50</v>
      </c>
      <c r="L183" s="130"/>
      <c r="M183" s="133"/>
      <c r="N183" s="26"/>
      <c r="O183" s="34"/>
      <c r="P183" s="34"/>
      <c r="Q183" s="35"/>
      <c r="R183" s="35">
        <f t="shared" si="24"/>
        <v>0</v>
      </c>
      <c r="S183" s="136"/>
      <c r="T183" s="139"/>
    </row>
    <row r="184" spans="1:20" x14ac:dyDescent="0.25">
      <c r="A184" s="140"/>
      <c r="B184" s="143"/>
      <c r="C184" s="146" t="s">
        <v>43</v>
      </c>
      <c r="D184" s="149"/>
      <c r="E184" s="152"/>
      <c r="F184" s="155"/>
      <c r="G184" s="125"/>
      <c r="H184" s="125"/>
      <c r="I184" s="54"/>
      <c r="J184" s="58"/>
      <c r="K184" s="22" t="s">
        <v>50</v>
      </c>
      <c r="L184" s="128">
        <f>SUM(J184:J188)</f>
        <v>0</v>
      </c>
      <c r="M184" s="131">
        <f t="shared" ref="M184" si="33">L184*57.73</f>
        <v>0</v>
      </c>
      <c r="N184" s="22"/>
      <c r="O184" s="21"/>
      <c r="P184" s="21"/>
      <c r="Q184" s="29"/>
      <c r="R184" s="29">
        <f t="shared" si="24"/>
        <v>0</v>
      </c>
      <c r="S184" s="134">
        <f>SUM(R184:R188)</f>
        <v>0</v>
      </c>
      <c r="T184" s="137">
        <f>SUM(M184,S184)</f>
        <v>0</v>
      </c>
    </row>
    <row r="185" spans="1:20" x14ac:dyDescent="0.25">
      <c r="A185" s="141"/>
      <c r="B185" s="144"/>
      <c r="C185" s="147"/>
      <c r="D185" s="150"/>
      <c r="E185" s="153"/>
      <c r="F185" s="156"/>
      <c r="G185" s="126"/>
      <c r="H185" s="126"/>
      <c r="I185" s="51"/>
      <c r="J185" s="53"/>
      <c r="K185" s="30" t="s">
        <v>50</v>
      </c>
      <c r="L185" s="129"/>
      <c r="M185" s="132"/>
      <c r="N185" s="30"/>
      <c r="O185" s="31"/>
      <c r="P185" s="31"/>
      <c r="Q185" s="32"/>
      <c r="R185" s="32">
        <f t="shared" si="24"/>
        <v>0</v>
      </c>
      <c r="S185" s="135"/>
      <c r="T185" s="138"/>
    </row>
    <row r="186" spans="1:20" x14ac:dyDescent="0.25">
      <c r="A186" s="141"/>
      <c r="B186" s="144"/>
      <c r="C186" s="147"/>
      <c r="D186" s="150"/>
      <c r="E186" s="153"/>
      <c r="F186" s="156"/>
      <c r="G186" s="126"/>
      <c r="H186" s="126"/>
      <c r="I186" s="51"/>
      <c r="J186" s="53"/>
      <c r="K186" s="30" t="s">
        <v>50</v>
      </c>
      <c r="L186" s="129"/>
      <c r="M186" s="132"/>
      <c r="N186" s="30"/>
      <c r="O186" s="31"/>
      <c r="P186" s="31"/>
      <c r="Q186" s="32"/>
      <c r="R186" s="32">
        <f t="shared" si="24"/>
        <v>0</v>
      </c>
      <c r="S186" s="135"/>
      <c r="T186" s="138"/>
    </row>
    <row r="187" spans="1:20" x14ac:dyDescent="0.25">
      <c r="A187" s="141"/>
      <c r="B187" s="144"/>
      <c r="C187" s="147"/>
      <c r="D187" s="150"/>
      <c r="E187" s="153"/>
      <c r="F187" s="156"/>
      <c r="G187" s="126"/>
      <c r="H187" s="126"/>
      <c r="I187" s="51"/>
      <c r="J187" s="53"/>
      <c r="K187" s="30" t="s">
        <v>50</v>
      </c>
      <c r="L187" s="129"/>
      <c r="M187" s="132"/>
      <c r="N187" s="30"/>
      <c r="O187" s="31"/>
      <c r="P187" s="31"/>
      <c r="Q187" s="32"/>
      <c r="R187" s="32">
        <f t="shared" si="24"/>
        <v>0</v>
      </c>
      <c r="S187" s="135"/>
      <c r="T187" s="138"/>
    </row>
    <row r="188" spans="1:20" ht="15.75" thickBot="1" x14ac:dyDescent="0.3">
      <c r="A188" s="142"/>
      <c r="B188" s="145"/>
      <c r="C188" s="148"/>
      <c r="D188" s="151"/>
      <c r="E188" s="154"/>
      <c r="F188" s="157"/>
      <c r="G188" s="127"/>
      <c r="H188" s="127"/>
      <c r="I188" s="56"/>
      <c r="J188" s="25"/>
      <c r="K188" s="26" t="s">
        <v>50</v>
      </c>
      <c r="L188" s="130"/>
      <c r="M188" s="133"/>
      <c r="N188" s="26"/>
      <c r="O188" s="34"/>
      <c r="P188" s="34"/>
      <c r="Q188" s="35"/>
      <c r="R188" s="35">
        <f t="shared" si="24"/>
        <v>0</v>
      </c>
      <c r="S188" s="136"/>
      <c r="T188" s="139"/>
    </row>
    <row r="189" spans="1:20" x14ac:dyDescent="0.25">
      <c r="A189" s="140"/>
      <c r="B189" s="143"/>
      <c r="C189" s="146" t="s">
        <v>43</v>
      </c>
      <c r="D189" s="149"/>
      <c r="E189" s="152"/>
      <c r="F189" s="155"/>
      <c r="G189" s="125"/>
      <c r="H189" s="125"/>
      <c r="I189" s="54"/>
      <c r="J189" s="58"/>
      <c r="K189" s="22" t="s">
        <v>50</v>
      </c>
      <c r="L189" s="128">
        <f>SUM(J189:J193)</f>
        <v>0</v>
      </c>
      <c r="M189" s="131">
        <f t="shared" ref="M189" si="34">L189*57.73</f>
        <v>0</v>
      </c>
      <c r="N189" s="22"/>
      <c r="O189" s="21"/>
      <c r="P189" s="21"/>
      <c r="Q189" s="29"/>
      <c r="R189" s="29">
        <f t="shared" si="24"/>
        <v>0</v>
      </c>
      <c r="S189" s="134">
        <f>SUM(R189:R193)</f>
        <v>0</v>
      </c>
      <c r="T189" s="137">
        <f>SUM(M189,S189)</f>
        <v>0</v>
      </c>
    </row>
    <row r="190" spans="1:20" x14ac:dyDescent="0.25">
      <c r="A190" s="141"/>
      <c r="B190" s="144"/>
      <c r="C190" s="147"/>
      <c r="D190" s="150"/>
      <c r="E190" s="153"/>
      <c r="F190" s="156"/>
      <c r="G190" s="126"/>
      <c r="H190" s="126"/>
      <c r="I190" s="51"/>
      <c r="J190" s="53"/>
      <c r="K190" s="30" t="s">
        <v>50</v>
      </c>
      <c r="L190" s="129"/>
      <c r="M190" s="132"/>
      <c r="N190" s="30"/>
      <c r="O190" s="31"/>
      <c r="P190" s="31"/>
      <c r="Q190" s="32"/>
      <c r="R190" s="32">
        <f t="shared" si="24"/>
        <v>0</v>
      </c>
      <c r="S190" s="135"/>
      <c r="T190" s="138"/>
    </row>
    <row r="191" spans="1:20" x14ac:dyDescent="0.25">
      <c r="A191" s="141"/>
      <c r="B191" s="144"/>
      <c r="C191" s="147"/>
      <c r="D191" s="150"/>
      <c r="E191" s="153"/>
      <c r="F191" s="156"/>
      <c r="G191" s="126"/>
      <c r="H191" s="126"/>
      <c r="I191" s="51"/>
      <c r="J191" s="53"/>
      <c r="K191" s="30" t="s">
        <v>50</v>
      </c>
      <c r="L191" s="129"/>
      <c r="M191" s="132"/>
      <c r="N191" s="30"/>
      <c r="O191" s="31"/>
      <c r="P191" s="31"/>
      <c r="Q191" s="32"/>
      <c r="R191" s="32">
        <f t="shared" si="24"/>
        <v>0</v>
      </c>
      <c r="S191" s="135"/>
      <c r="T191" s="138"/>
    </row>
    <row r="192" spans="1:20" x14ac:dyDescent="0.25">
      <c r="A192" s="141"/>
      <c r="B192" s="144"/>
      <c r="C192" s="147"/>
      <c r="D192" s="150"/>
      <c r="E192" s="153"/>
      <c r="F192" s="156"/>
      <c r="G192" s="126"/>
      <c r="H192" s="126"/>
      <c r="I192" s="51"/>
      <c r="J192" s="53"/>
      <c r="K192" s="30" t="s">
        <v>50</v>
      </c>
      <c r="L192" s="129"/>
      <c r="M192" s="132"/>
      <c r="N192" s="30"/>
      <c r="O192" s="31"/>
      <c r="P192" s="31"/>
      <c r="Q192" s="32"/>
      <c r="R192" s="32">
        <f t="shared" si="24"/>
        <v>0</v>
      </c>
      <c r="S192" s="135"/>
      <c r="T192" s="138"/>
    </row>
    <row r="193" spans="1:20" ht="15.75" thickBot="1" x14ac:dyDescent="0.3">
      <c r="A193" s="142"/>
      <c r="B193" s="145"/>
      <c r="C193" s="148"/>
      <c r="D193" s="151"/>
      <c r="E193" s="154"/>
      <c r="F193" s="157"/>
      <c r="G193" s="127"/>
      <c r="H193" s="127"/>
      <c r="I193" s="56"/>
      <c r="J193" s="25"/>
      <c r="K193" s="26" t="s">
        <v>50</v>
      </c>
      <c r="L193" s="130"/>
      <c r="M193" s="133"/>
      <c r="N193" s="26"/>
      <c r="O193" s="34"/>
      <c r="P193" s="34"/>
      <c r="Q193" s="35"/>
      <c r="R193" s="35">
        <f t="shared" si="24"/>
        <v>0</v>
      </c>
      <c r="S193" s="136"/>
      <c r="T193" s="139"/>
    </row>
    <row r="194" spans="1:20" x14ac:dyDescent="0.25">
      <c r="A194" s="140"/>
      <c r="B194" s="143"/>
      <c r="C194" s="146" t="s">
        <v>43</v>
      </c>
      <c r="D194" s="149"/>
      <c r="E194" s="152"/>
      <c r="F194" s="155"/>
      <c r="G194" s="125"/>
      <c r="H194" s="125"/>
      <c r="I194" s="54"/>
      <c r="J194" s="58"/>
      <c r="K194" s="22" t="s">
        <v>50</v>
      </c>
      <c r="L194" s="128">
        <f>SUM(J194:J198)</f>
        <v>0</v>
      </c>
      <c r="M194" s="131">
        <f t="shared" ref="M194" si="35">L194*57.73</f>
        <v>0</v>
      </c>
      <c r="N194" s="22"/>
      <c r="O194" s="21"/>
      <c r="P194" s="21"/>
      <c r="Q194" s="29"/>
      <c r="R194" s="29">
        <f t="shared" si="24"/>
        <v>0</v>
      </c>
      <c r="S194" s="134">
        <f>SUM(R194:R198)</f>
        <v>0</v>
      </c>
      <c r="T194" s="137">
        <f>SUM(M194,S194)</f>
        <v>0</v>
      </c>
    </row>
    <row r="195" spans="1:20" x14ac:dyDescent="0.25">
      <c r="A195" s="141"/>
      <c r="B195" s="144"/>
      <c r="C195" s="147"/>
      <c r="D195" s="150"/>
      <c r="E195" s="153"/>
      <c r="F195" s="156"/>
      <c r="G195" s="126"/>
      <c r="H195" s="126"/>
      <c r="I195" s="51"/>
      <c r="J195" s="53"/>
      <c r="K195" s="30" t="s">
        <v>50</v>
      </c>
      <c r="L195" s="129"/>
      <c r="M195" s="132"/>
      <c r="N195" s="30"/>
      <c r="O195" s="31"/>
      <c r="P195" s="31"/>
      <c r="Q195" s="32"/>
      <c r="R195" s="32">
        <f t="shared" si="24"/>
        <v>0</v>
      </c>
      <c r="S195" s="135"/>
      <c r="T195" s="138"/>
    </row>
    <row r="196" spans="1:20" x14ac:dyDescent="0.25">
      <c r="A196" s="141"/>
      <c r="B196" s="144"/>
      <c r="C196" s="147"/>
      <c r="D196" s="150"/>
      <c r="E196" s="153"/>
      <c r="F196" s="156"/>
      <c r="G196" s="126"/>
      <c r="H196" s="126"/>
      <c r="I196" s="51"/>
      <c r="J196" s="53"/>
      <c r="K196" s="30" t="s">
        <v>50</v>
      </c>
      <c r="L196" s="129"/>
      <c r="M196" s="132"/>
      <c r="N196" s="30"/>
      <c r="O196" s="31"/>
      <c r="P196" s="31"/>
      <c r="Q196" s="32"/>
      <c r="R196" s="32">
        <f t="shared" si="24"/>
        <v>0</v>
      </c>
      <c r="S196" s="135"/>
      <c r="T196" s="138"/>
    </row>
    <row r="197" spans="1:20" x14ac:dyDescent="0.25">
      <c r="A197" s="141"/>
      <c r="B197" s="144"/>
      <c r="C197" s="147"/>
      <c r="D197" s="150"/>
      <c r="E197" s="153"/>
      <c r="F197" s="156"/>
      <c r="G197" s="126"/>
      <c r="H197" s="126"/>
      <c r="I197" s="51"/>
      <c r="J197" s="53"/>
      <c r="K197" s="30" t="s">
        <v>50</v>
      </c>
      <c r="L197" s="129"/>
      <c r="M197" s="132"/>
      <c r="N197" s="30"/>
      <c r="O197" s="31"/>
      <c r="P197" s="31"/>
      <c r="Q197" s="32"/>
      <c r="R197" s="32">
        <f t="shared" si="24"/>
        <v>0</v>
      </c>
      <c r="S197" s="135"/>
      <c r="T197" s="138"/>
    </row>
    <row r="198" spans="1:20" ht="15.75" thickBot="1" x14ac:dyDescent="0.3">
      <c r="A198" s="158"/>
      <c r="B198" s="159"/>
      <c r="C198" s="160"/>
      <c r="D198" s="161"/>
      <c r="E198" s="153"/>
      <c r="F198" s="156"/>
      <c r="G198" s="126"/>
      <c r="H198" s="126"/>
      <c r="I198" s="59"/>
      <c r="J198" s="60"/>
      <c r="K198" s="33" t="s">
        <v>50</v>
      </c>
      <c r="L198" s="129"/>
      <c r="M198" s="133"/>
      <c r="N198" s="33"/>
      <c r="O198" s="27"/>
      <c r="P198" s="27"/>
      <c r="Q198" s="28"/>
      <c r="R198" s="28">
        <f t="shared" si="24"/>
        <v>0</v>
      </c>
      <c r="S198" s="135"/>
      <c r="T198" s="138"/>
    </row>
    <row r="199" spans="1:20" x14ac:dyDescent="0.25">
      <c r="A199" s="140"/>
      <c r="B199" s="143"/>
      <c r="C199" s="146" t="s">
        <v>43</v>
      </c>
      <c r="D199" s="149"/>
      <c r="E199" s="152"/>
      <c r="F199" s="155"/>
      <c r="G199" s="125"/>
      <c r="H199" s="125"/>
      <c r="I199" s="54"/>
      <c r="J199" s="58"/>
      <c r="K199" s="22" t="s">
        <v>50</v>
      </c>
      <c r="L199" s="128">
        <f>SUM(J199:J203)</f>
        <v>0</v>
      </c>
      <c r="M199" s="131">
        <f t="shared" ref="M199" si="36">L199*57.73</f>
        <v>0</v>
      </c>
      <c r="N199" s="22"/>
      <c r="O199" s="21"/>
      <c r="P199" s="21"/>
      <c r="Q199" s="29"/>
      <c r="R199" s="29">
        <f t="shared" si="24"/>
        <v>0</v>
      </c>
      <c r="S199" s="134">
        <f>SUM(R199:R203)</f>
        <v>0</v>
      </c>
      <c r="T199" s="137">
        <f>SUM(M199,S199)</f>
        <v>0</v>
      </c>
    </row>
    <row r="200" spans="1:20" x14ac:dyDescent="0.25">
      <c r="A200" s="141"/>
      <c r="B200" s="144"/>
      <c r="C200" s="147"/>
      <c r="D200" s="150"/>
      <c r="E200" s="153"/>
      <c r="F200" s="156"/>
      <c r="G200" s="126"/>
      <c r="H200" s="126"/>
      <c r="I200" s="51"/>
      <c r="J200" s="53"/>
      <c r="K200" s="30" t="s">
        <v>50</v>
      </c>
      <c r="L200" s="129"/>
      <c r="M200" s="132"/>
      <c r="N200" s="30"/>
      <c r="O200" s="31"/>
      <c r="P200" s="31"/>
      <c r="Q200" s="32"/>
      <c r="R200" s="32">
        <f t="shared" si="24"/>
        <v>0</v>
      </c>
      <c r="S200" s="135"/>
      <c r="T200" s="138"/>
    </row>
    <row r="201" spans="1:20" x14ac:dyDescent="0.25">
      <c r="A201" s="141"/>
      <c r="B201" s="144"/>
      <c r="C201" s="147"/>
      <c r="D201" s="150"/>
      <c r="E201" s="153"/>
      <c r="F201" s="156"/>
      <c r="G201" s="126"/>
      <c r="H201" s="126"/>
      <c r="I201" s="51"/>
      <c r="J201" s="53"/>
      <c r="K201" s="30" t="s">
        <v>50</v>
      </c>
      <c r="L201" s="129"/>
      <c r="M201" s="132"/>
      <c r="N201" s="30"/>
      <c r="O201" s="31"/>
      <c r="P201" s="31"/>
      <c r="Q201" s="32"/>
      <c r="R201" s="32">
        <f t="shared" si="24"/>
        <v>0</v>
      </c>
      <c r="S201" s="135"/>
      <c r="T201" s="138"/>
    </row>
    <row r="202" spans="1:20" x14ac:dyDescent="0.25">
      <c r="A202" s="141"/>
      <c r="B202" s="144"/>
      <c r="C202" s="147"/>
      <c r="D202" s="150"/>
      <c r="E202" s="153"/>
      <c r="F202" s="156"/>
      <c r="G202" s="126"/>
      <c r="H202" s="126"/>
      <c r="I202" s="51"/>
      <c r="J202" s="53"/>
      <c r="K202" s="30" t="s">
        <v>50</v>
      </c>
      <c r="L202" s="129"/>
      <c r="M202" s="132"/>
      <c r="N202" s="30"/>
      <c r="O202" s="31"/>
      <c r="P202" s="31"/>
      <c r="Q202" s="32"/>
      <c r="R202" s="32">
        <f t="shared" ref="R202:R265" si="37">O202*Q202</f>
        <v>0</v>
      </c>
      <c r="S202" s="135"/>
      <c r="T202" s="138"/>
    </row>
    <row r="203" spans="1:20" ht="15.75" thickBot="1" x14ac:dyDescent="0.3">
      <c r="A203" s="142"/>
      <c r="B203" s="145"/>
      <c r="C203" s="148"/>
      <c r="D203" s="151"/>
      <c r="E203" s="154"/>
      <c r="F203" s="157"/>
      <c r="G203" s="127"/>
      <c r="H203" s="127"/>
      <c r="I203" s="56"/>
      <c r="J203" s="25"/>
      <c r="K203" s="26" t="s">
        <v>50</v>
      </c>
      <c r="L203" s="130"/>
      <c r="M203" s="133"/>
      <c r="N203" s="26"/>
      <c r="O203" s="34"/>
      <c r="P203" s="34"/>
      <c r="Q203" s="35"/>
      <c r="R203" s="35">
        <f t="shared" si="37"/>
        <v>0</v>
      </c>
      <c r="S203" s="136"/>
      <c r="T203" s="139"/>
    </row>
    <row r="204" spans="1:20" x14ac:dyDescent="0.25">
      <c r="A204" s="140"/>
      <c r="B204" s="143"/>
      <c r="C204" s="146" t="s">
        <v>43</v>
      </c>
      <c r="D204" s="149"/>
      <c r="E204" s="152"/>
      <c r="F204" s="155"/>
      <c r="G204" s="125"/>
      <c r="H204" s="125"/>
      <c r="I204" s="54"/>
      <c r="J204" s="58"/>
      <c r="K204" s="22" t="s">
        <v>50</v>
      </c>
      <c r="L204" s="128">
        <f>SUM(J204:J208)</f>
        <v>0</v>
      </c>
      <c r="M204" s="131">
        <f t="shared" ref="M204" si="38">L204*57.73</f>
        <v>0</v>
      </c>
      <c r="N204" s="22"/>
      <c r="O204" s="21"/>
      <c r="P204" s="21"/>
      <c r="Q204" s="29"/>
      <c r="R204" s="29">
        <f t="shared" si="37"/>
        <v>0</v>
      </c>
      <c r="S204" s="134">
        <f>SUM(R204:R208)</f>
        <v>0</v>
      </c>
      <c r="T204" s="137">
        <f>SUM(M204,S204)</f>
        <v>0</v>
      </c>
    </row>
    <row r="205" spans="1:20" x14ac:dyDescent="0.25">
      <c r="A205" s="141"/>
      <c r="B205" s="144"/>
      <c r="C205" s="147"/>
      <c r="D205" s="150"/>
      <c r="E205" s="153"/>
      <c r="F205" s="156"/>
      <c r="G205" s="126"/>
      <c r="H205" s="126"/>
      <c r="I205" s="51"/>
      <c r="J205" s="53"/>
      <c r="K205" s="30" t="s">
        <v>50</v>
      </c>
      <c r="L205" s="129"/>
      <c r="M205" s="132"/>
      <c r="N205" s="30"/>
      <c r="O205" s="31"/>
      <c r="P205" s="31"/>
      <c r="Q205" s="32"/>
      <c r="R205" s="32">
        <f t="shared" si="37"/>
        <v>0</v>
      </c>
      <c r="S205" s="135"/>
      <c r="T205" s="138"/>
    </row>
    <row r="206" spans="1:20" x14ac:dyDescent="0.25">
      <c r="A206" s="141"/>
      <c r="B206" s="144"/>
      <c r="C206" s="147"/>
      <c r="D206" s="150"/>
      <c r="E206" s="153"/>
      <c r="F206" s="156"/>
      <c r="G206" s="126"/>
      <c r="H206" s="126"/>
      <c r="I206" s="51"/>
      <c r="J206" s="53"/>
      <c r="K206" s="30" t="s">
        <v>50</v>
      </c>
      <c r="L206" s="129"/>
      <c r="M206" s="132"/>
      <c r="N206" s="30"/>
      <c r="O206" s="31"/>
      <c r="P206" s="31"/>
      <c r="Q206" s="32"/>
      <c r="R206" s="32">
        <f t="shared" si="37"/>
        <v>0</v>
      </c>
      <c r="S206" s="135"/>
      <c r="T206" s="138"/>
    </row>
    <row r="207" spans="1:20" x14ac:dyDescent="0.25">
      <c r="A207" s="141"/>
      <c r="B207" s="144"/>
      <c r="C207" s="147"/>
      <c r="D207" s="150"/>
      <c r="E207" s="153"/>
      <c r="F207" s="156"/>
      <c r="G207" s="126"/>
      <c r="H207" s="126"/>
      <c r="I207" s="51"/>
      <c r="J207" s="53"/>
      <c r="K207" s="30" t="s">
        <v>50</v>
      </c>
      <c r="L207" s="129"/>
      <c r="M207" s="132"/>
      <c r="N207" s="30"/>
      <c r="O207" s="31"/>
      <c r="P207" s="31"/>
      <c r="Q207" s="32"/>
      <c r="R207" s="32">
        <f t="shared" si="37"/>
        <v>0</v>
      </c>
      <c r="S207" s="135"/>
      <c r="T207" s="138"/>
    </row>
    <row r="208" spans="1:20" ht="15.75" thickBot="1" x14ac:dyDescent="0.3">
      <c r="A208" s="142"/>
      <c r="B208" s="145"/>
      <c r="C208" s="148"/>
      <c r="D208" s="151"/>
      <c r="E208" s="154"/>
      <c r="F208" s="157"/>
      <c r="G208" s="127"/>
      <c r="H208" s="127"/>
      <c r="I208" s="56"/>
      <c r="J208" s="25"/>
      <c r="K208" s="26" t="s">
        <v>50</v>
      </c>
      <c r="L208" s="130"/>
      <c r="M208" s="133"/>
      <c r="N208" s="26"/>
      <c r="O208" s="34"/>
      <c r="P208" s="34"/>
      <c r="Q208" s="35"/>
      <c r="R208" s="35">
        <f t="shared" si="37"/>
        <v>0</v>
      </c>
      <c r="S208" s="136"/>
      <c r="T208" s="139"/>
    </row>
    <row r="209" spans="1:20" x14ac:dyDescent="0.25">
      <c r="A209" s="140"/>
      <c r="B209" s="143"/>
      <c r="C209" s="146" t="s">
        <v>43</v>
      </c>
      <c r="D209" s="149"/>
      <c r="E209" s="152"/>
      <c r="F209" s="155"/>
      <c r="G209" s="125"/>
      <c r="H209" s="125"/>
      <c r="I209" s="54"/>
      <c r="J209" s="58"/>
      <c r="K209" s="22" t="s">
        <v>50</v>
      </c>
      <c r="L209" s="128">
        <f>SUM(J209:J213)</f>
        <v>0</v>
      </c>
      <c r="M209" s="131">
        <f t="shared" ref="M209:M264" si="39">L209*57.73</f>
        <v>0</v>
      </c>
      <c r="N209" s="22"/>
      <c r="O209" s="21"/>
      <c r="P209" s="21"/>
      <c r="Q209" s="29"/>
      <c r="R209" s="29">
        <f t="shared" si="37"/>
        <v>0</v>
      </c>
      <c r="S209" s="134">
        <f>SUM(R209:R213)</f>
        <v>0</v>
      </c>
      <c r="T209" s="137">
        <f>SUM(M209,S209)</f>
        <v>0</v>
      </c>
    </row>
    <row r="210" spans="1:20" x14ac:dyDescent="0.25">
      <c r="A210" s="141"/>
      <c r="B210" s="144"/>
      <c r="C210" s="147"/>
      <c r="D210" s="150"/>
      <c r="E210" s="153"/>
      <c r="F210" s="156"/>
      <c r="G210" s="126"/>
      <c r="H210" s="126"/>
      <c r="I210" s="51"/>
      <c r="J210" s="53"/>
      <c r="K210" s="30" t="s">
        <v>50</v>
      </c>
      <c r="L210" s="129"/>
      <c r="M210" s="132"/>
      <c r="N210" s="30"/>
      <c r="O210" s="31"/>
      <c r="P210" s="31"/>
      <c r="Q210" s="32"/>
      <c r="R210" s="32">
        <f t="shared" si="37"/>
        <v>0</v>
      </c>
      <c r="S210" s="135"/>
      <c r="T210" s="138"/>
    </row>
    <row r="211" spans="1:20" x14ac:dyDescent="0.25">
      <c r="A211" s="141"/>
      <c r="B211" s="144"/>
      <c r="C211" s="147"/>
      <c r="D211" s="150"/>
      <c r="E211" s="153"/>
      <c r="F211" s="156"/>
      <c r="G211" s="126"/>
      <c r="H211" s="126"/>
      <c r="I211" s="51"/>
      <c r="J211" s="53"/>
      <c r="K211" s="30" t="s">
        <v>50</v>
      </c>
      <c r="L211" s="129"/>
      <c r="M211" s="132"/>
      <c r="N211" s="30"/>
      <c r="O211" s="31"/>
      <c r="P211" s="31"/>
      <c r="Q211" s="32"/>
      <c r="R211" s="32">
        <f t="shared" si="37"/>
        <v>0</v>
      </c>
      <c r="S211" s="135"/>
      <c r="T211" s="138"/>
    </row>
    <row r="212" spans="1:20" x14ac:dyDescent="0.25">
      <c r="A212" s="141"/>
      <c r="B212" s="144"/>
      <c r="C212" s="147"/>
      <c r="D212" s="150"/>
      <c r="E212" s="153"/>
      <c r="F212" s="156"/>
      <c r="G212" s="126"/>
      <c r="H212" s="126"/>
      <c r="I212" s="51"/>
      <c r="J212" s="53"/>
      <c r="K212" s="30" t="s">
        <v>50</v>
      </c>
      <c r="L212" s="129"/>
      <c r="M212" s="132"/>
      <c r="N212" s="30"/>
      <c r="O212" s="31"/>
      <c r="P212" s="31"/>
      <c r="Q212" s="32"/>
      <c r="R212" s="32">
        <f t="shared" si="37"/>
        <v>0</v>
      </c>
      <c r="S212" s="135"/>
      <c r="T212" s="138"/>
    </row>
    <row r="213" spans="1:20" ht="15.75" thickBot="1" x14ac:dyDescent="0.3">
      <c r="A213" s="142"/>
      <c r="B213" s="145"/>
      <c r="C213" s="148"/>
      <c r="D213" s="151"/>
      <c r="E213" s="154"/>
      <c r="F213" s="157"/>
      <c r="G213" s="127"/>
      <c r="H213" s="127"/>
      <c r="I213" s="56"/>
      <c r="J213" s="25"/>
      <c r="K213" s="26" t="s">
        <v>50</v>
      </c>
      <c r="L213" s="130"/>
      <c r="M213" s="133"/>
      <c r="N213" s="26"/>
      <c r="O213" s="34"/>
      <c r="P213" s="34"/>
      <c r="Q213" s="35"/>
      <c r="R213" s="35">
        <f t="shared" si="37"/>
        <v>0</v>
      </c>
      <c r="S213" s="136"/>
      <c r="T213" s="139"/>
    </row>
    <row r="214" spans="1:20" x14ac:dyDescent="0.25">
      <c r="A214" s="140"/>
      <c r="B214" s="143"/>
      <c r="C214" s="146" t="s">
        <v>43</v>
      </c>
      <c r="D214" s="149"/>
      <c r="E214" s="152"/>
      <c r="F214" s="155"/>
      <c r="G214" s="125"/>
      <c r="H214" s="125"/>
      <c r="I214" s="54"/>
      <c r="J214" s="58"/>
      <c r="K214" s="22" t="s">
        <v>50</v>
      </c>
      <c r="L214" s="128">
        <f>SUM(J214:J218)</f>
        <v>0</v>
      </c>
      <c r="M214" s="131">
        <f t="shared" ref="M214:M269" si="40">L214*57.73</f>
        <v>0</v>
      </c>
      <c r="N214" s="22"/>
      <c r="O214" s="21"/>
      <c r="P214" s="21"/>
      <c r="Q214" s="29"/>
      <c r="R214" s="29">
        <f t="shared" si="37"/>
        <v>0</v>
      </c>
      <c r="S214" s="134">
        <f>SUM(R214:R218)</f>
        <v>0</v>
      </c>
      <c r="T214" s="137">
        <f>SUM(M214,S214)</f>
        <v>0</v>
      </c>
    </row>
    <row r="215" spans="1:20" x14ac:dyDescent="0.25">
      <c r="A215" s="141"/>
      <c r="B215" s="144"/>
      <c r="C215" s="147"/>
      <c r="D215" s="150"/>
      <c r="E215" s="153"/>
      <c r="F215" s="156"/>
      <c r="G215" s="126"/>
      <c r="H215" s="126"/>
      <c r="I215" s="51"/>
      <c r="J215" s="53"/>
      <c r="K215" s="30" t="s">
        <v>50</v>
      </c>
      <c r="L215" s="129"/>
      <c r="M215" s="132"/>
      <c r="N215" s="30"/>
      <c r="O215" s="31"/>
      <c r="P215" s="31"/>
      <c r="Q215" s="32"/>
      <c r="R215" s="32">
        <f t="shared" si="37"/>
        <v>0</v>
      </c>
      <c r="S215" s="135"/>
      <c r="T215" s="138"/>
    </row>
    <row r="216" spans="1:20" x14ac:dyDescent="0.25">
      <c r="A216" s="141"/>
      <c r="B216" s="144"/>
      <c r="C216" s="147"/>
      <c r="D216" s="150"/>
      <c r="E216" s="153"/>
      <c r="F216" s="156"/>
      <c r="G216" s="126"/>
      <c r="H216" s="126"/>
      <c r="I216" s="51"/>
      <c r="J216" s="53"/>
      <c r="K216" s="30" t="s">
        <v>50</v>
      </c>
      <c r="L216" s="129"/>
      <c r="M216" s="132"/>
      <c r="N216" s="30"/>
      <c r="O216" s="31"/>
      <c r="P216" s="31"/>
      <c r="Q216" s="32"/>
      <c r="R216" s="32">
        <f t="shared" si="37"/>
        <v>0</v>
      </c>
      <c r="S216" s="135"/>
      <c r="T216" s="138"/>
    </row>
    <row r="217" spans="1:20" x14ac:dyDescent="0.25">
      <c r="A217" s="141"/>
      <c r="B217" s="144"/>
      <c r="C217" s="147"/>
      <c r="D217" s="150"/>
      <c r="E217" s="153"/>
      <c r="F217" s="156"/>
      <c r="G217" s="126"/>
      <c r="H217" s="126"/>
      <c r="I217" s="51"/>
      <c r="J217" s="53"/>
      <c r="K217" s="30" t="s">
        <v>50</v>
      </c>
      <c r="L217" s="129"/>
      <c r="M217" s="132"/>
      <c r="N217" s="30"/>
      <c r="O217" s="31"/>
      <c r="P217" s="31"/>
      <c r="Q217" s="32"/>
      <c r="R217" s="32">
        <f t="shared" si="37"/>
        <v>0</v>
      </c>
      <c r="S217" s="135"/>
      <c r="T217" s="138"/>
    </row>
    <row r="218" spans="1:20" ht="15.75" thickBot="1" x14ac:dyDescent="0.3">
      <c r="A218" s="158"/>
      <c r="B218" s="159"/>
      <c r="C218" s="160"/>
      <c r="D218" s="161"/>
      <c r="E218" s="153"/>
      <c r="F218" s="156"/>
      <c r="G218" s="126"/>
      <c r="H218" s="126"/>
      <c r="I218" s="59"/>
      <c r="J218" s="60"/>
      <c r="K218" s="33" t="s">
        <v>50</v>
      </c>
      <c r="L218" s="129"/>
      <c r="M218" s="133"/>
      <c r="N218" s="33"/>
      <c r="O218" s="27"/>
      <c r="P218" s="27"/>
      <c r="Q218" s="28"/>
      <c r="R218" s="28">
        <f t="shared" si="37"/>
        <v>0</v>
      </c>
      <c r="S218" s="135"/>
      <c r="T218" s="138"/>
    </row>
    <row r="219" spans="1:20" x14ac:dyDescent="0.25">
      <c r="A219" s="140"/>
      <c r="B219" s="143"/>
      <c r="C219" s="146" t="s">
        <v>43</v>
      </c>
      <c r="D219" s="149"/>
      <c r="E219" s="152"/>
      <c r="F219" s="155"/>
      <c r="G219" s="125"/>
      <c r="H219" s="125"/>
      <c r="I219" s="54"/>
      <c r="J219" s="58"/>
      <c r="K219" s="22" t="s">
        <v>50</v>
      </c>
      <c r="L219" s="128">
        <f>SUM(J219:J223)</f>
        <v>0</v>
      </c>
      <c r="M219" s="131">
        <f t="shared" ref="M219:M274" si="41">L219*57.73</f>
        <v>0</v>
      </c>
      <c r="N219" s="22"/>
      <c r="O219" s="21"/>
      <c r="P219" s="21"/>
      <c r="Q219" s="29"/>
      <c r="R219" s="29">
        <f t="shared" si="37"/>
        <v>0</v>
      </c>
      <c r="S219" s="134">
        <f>SUM(R219:R223)</f>
        <v>0</v>
      </c>
      <c r="T219" s="137">
        <f>SUM(M219,S219)</f>
        <v>0</v>
      </c>
    </row>
    <row r="220" spans="1:20" x14ac:dyDescent="0.25">
      <c r="A220" s="141"/>
      <c r="B220" s="144"/>
      <c r="C220" s="147"/>
      <c r="D220" s="150"/>
      <c r="E220" s="153"/>
      <c r="F220" s="156"/>
      <c r="G220" s="126"/>
      <c r="H220" s="126"/>
      <c r="I220" s="51"/>
      <c r="J220" s="53"/>
      <c r="K220" s="30" t="s">
        <v>50</v>
      </c>
      <c r="L220" s="129"/>
      <c r="M220" s="132"/>
      <c r="N220" s="30"/>
      <c r="O220" s="31"/>
      <c r="P220" s="31"/>
      <c r="Q220" s="32"/>
      <c r="R220" s="32">
        <f t="shared" si="37"/>
        <v>0</v>
      </c>
      <c r="S220" s="135"/>
      <c r="T220" s="138"/>
    </row>
    <row r="221" spans="1:20" x14ac:dyDescent="0.25">
      <c r="A221" s="141"/>
      <c r="B221" s="144"/>
      <c r="C221" s="147"/>
      <c r="D221" s="150"/>
      <c r="E221" s="153"/>
      <c r="F221" s="156"/>
      <c r="G221" s="126"/>
      <c r="H221" s="126"/>
      <c r="I221" s="51"/>
      <c r="J221" s="53"/>
      <c r="K221" s="30" t="s">
        <v>50</v>
      </c>
      <c r="L221" s="129"/>
      <c r="M221" s="132"/>
      <c r="N221" s="30"/>
      <c r="O221" s="31"/>
      <c r="P221" s="31"/>
      <c r="Q221" s="32"/>
      <c r="R221" s="32">
        <f t="shared" si="37"/>
        <v>0</v>
      </c>
      <c r="S221" s="135"/>
      <c r="T221" s="138"/>
    </row>
    <row r="222" spans="1:20" x14ac:dyDescent="0.25">
      <c r="A222" s="141"/>
      <c r="B222" s="144"/>
      <c r="C222" s="147"/>
      <c r="D222" s="150"/>
      <c r="E222" s="153"/>
      <c r="F222" s="156"/>
      <c r="G222" s="126"/>
      <c r="H222" s="126"/>
      <c r="I222" s="51"/>
      <c r="J222" s="53"/>
      <c r="K222" s="30" t="s">
        <v>50</v>
      </c>
      <c r="L222" s="129"/>
      <c r="M222" s="132"/>
      <c r="N222" s="30"/>
      <c r="O222" s="31"/>
      <c r="P222" s="31"/>
      <c r="Q222" s="32"/>
      <c r="R222" s="32">
        <f t="shared" si="37"/>
        <v>0</v>
      </c>
      <c r="S222" s="135"/>
      <c r="T222" s="138"/>
    </row>
    <row r="223" spans="1:20" ht="15.75" thickBot="1" x14ac:dyDescent="0.3">
      <c r="A223" s="158"/>
      <c r="B223" s="159"/>
      <c r="C223" s="160"/>
      <c r="D223" s="161"/>
      <c r="E223" s="153"/>
      <c r="F223" s="156"/>
      <c r="G223" s="126"/>
      <c r="H223" s="126"/>
      <c r="I223" s="59"/>
      <c r="J223" s="60"/>
      <c r="K223" s="33" t="s">
        <v>50</v>
      </c>
      <c r="L223" s="129"/>
      <c r="M223" s="133"/>
      <c r="N223" s="33"/>
      <c r="O223" s="27"/>
      <c r="P223" s="27"/>
      <c r="Q223" s="28"/>
      <c r="R223" s="28">
        <f t="shared" si="37"/>
        <v>0</v>
      </c>
      <c r="S223" s="135"/>
      <c r="T223" s="138"/>
    </row>
    <row r="224" spans="1:20" x14ac:dyDescent="0.25">
      <c r="A224" s="140"/>
      <c r="B224" s="143"/>
      <c r="C224" s="146" t="s">
        <v>43</v>
      </c>
      <c r="D224" s="149"/>
      <c r="E224" s="152"/>
      <c r="F224" s="155"/>
      <c r="G224" s="125"/>
      <c r="H224" s="125"/>
      <c r="I224" s="54"/>
      <c r="J224" s="58"/>
      <c r="K224" s="22" t="s">
        <v>50</v>
      </c>
      <c r="L224" s="128">
        <f>SUM(J224:J228)</f>
        <v>0</v>
      </c>
      <c r="M224" s="131">
        <f t="shared" ref="M224" si="42">L224*57.73</f>
        <v>0</v>
      </c>
      <c r="N224" s="22"/>
      <c r="O224" s="21"/>
      <c r="P224" s="21"/>
      <c r="Q224" s="29"/>
      <c r="R224" s="29">
        <f t="shared" si="37"/>
        <v>0</v>
      </c>
      <c r="S224" s="131">
        <f>SUM(R224:R228)</f>
        <v>0</v>
      </c>
      <c r="T224" s="164">
        <f>SUM(M224,S224)</f>
        <v>0</v>
      </c>
    </row>
    <row r="225" spans="1:20" x14ac:dyDescent="0.25">
      <c r="A225" s="141"/>
      <c r="B225" s="144"/>
      <c r="C225" s="147"/>
      <c r="D225" s="150"/>
      <c r="E225" s="153"/>
      <c r="F225" s="156"/>
      <c r="G225" s="126"/>
      <c r="H225" s="126"/>
      <c r="I225" s="51"/>
      <c r="J225" s="53"/>
      <c r="K225" s="30" t="s">
        <v>50</v>
      </c>
      <c r="L225" s="129"/>
      <c r="M225" s="132"/>
      <c r="N225" s="30"/>
      <c r="O225" s="31"/>
      <c r="P225" s="31"/>
      <c r="Q225" s="32"/>
      <c r="R225" s="32">
        <f t="shared" si="37"/>
        <v>0</v>
      </c>
      <c r="S225" s="132"/>
      <c r="T225" s="165"/>
    </row>
    <row r="226" spans="1:20" x14ac:dyDescent="0.25">
      <c r="A226" s="141"/>
      <c r="B226" s="144"/>
      <c r="C226" s="147"/>
      <c r="D226" s="150"/>
      <c r="E226" s="153"/>
      <c r="F226" s="156"/>
      <c r="G226" s="126"/>
      <c r="H226" s="126"/>
      <c r="I226" s="51"/>
      <c r="J226" s="53"/>
      <c r="K226" s="30" t="s">
        <v>50</v>
      </c>
      <c r="L226" s="129"/>
      <c r="M226" s="132"/>
      <c r="N226" s="30"/>
      <c r="O226" s="31"/>
      <c r="P226" s="31"/>
      <c r="Q226" s="32"/>
      <c r="R226" s="32">
        <f t="shared" si="37"/>
        <v>0</v>
      </c>
      <c r="S226" s="132"/>
      <c r="T226" s="165"/>
    </row>
    <row r="227" spans="1:20" x14ac:dyDescent="0.25">
      <c r="A227" s="141"/>
      <c r="B227" s="144"/>
      <c r="C227" s="147"/>
      <c r="D227" s="150"/>
      <c r="E227" s="153"/>
      <c r="F227" s="156"/>
      <c r="G227" s="126"/>
      <c r="H227" s="126"/>
      <c r="I227" s="51"/>
      <c r="J227" s="53"/>
      <c r="K227" s="30" t="s">
        <v>50</v>
      </c>
      <c r="L227" s="129"/>
      <c r="M227" s="132"/>
      <c r="N227" s="30"/>
      <c r="O227" s="31"/>
      <c r="P227" s="31"/>
      <c r="Q227" s="32"/>
      <c r="R227" s="32">
        <f t="shared" si="37"/>
        <v>0</v>
      </c>
      <c r="S227" s="132"/>
      <c r="T227" s="165"/>
    </row>
    <row r="228" spans="1:20" ht="15.75" thickBot="1" x14ac:dyDescent="0.3">
      <c r="A228" s="142"/>
      <c r="B228" s="145"/>
      <c r="C228" s="148"/>
      <c r="D228" s="151"/>
      <c r="E228" s="154"/>
      <c r="F228" s="157"/>
      <c r="G228" s="127"/>
      <c r="H228" s="127"/>
      <c r="I228" s="56"/>
      <c r="J228" s="25"/>
      <c r="K228" s="26" t="s">
        <v>50</v>
      </c>
      <c r="L228" s="130"/>
      <c r="M228" s="133"/>
      <c r="N228" s="26"/>
      <c r="O228" s="34"/>
      <c r="P228" s="34"/>
      <c r="Q228" s="35"/>
      <c r="R228" s="35">
        <f t="shared" si="37"/>
        <v>0</v>
      </c>
      <c r="S228" s="133"/>
      <c r="T228" s="166"/>
    </row>
    <row r="229" spans="1:20" x14ac:dyDescent="0.25">
      <c r="A229" s="140"/>
      <c r="B229" s="143"/>
      <c r="C229" s="146" t="s">
        <v>43</v>
      </c>
      <c r="D229" s="149"/>
      <c r="E229" s="152"/>
      <c r="F229" s="155"/>
      <c r="G229" s="125"/>
      <c r="H229" s="125"/>
      <c r="I229" s="54"/>
      <c r="J229" s="58"/>
      <c r="K229" s="22" t="s">
        <v>50</v>
      </c>
      <c r="L229" s="128">
        <f>SUM(J229:J233)</f>
        <v>0</v>
      </c>
      <c r="M229" s="131">
        <f t="shared" ref="M229" si="43">L229*57.73</f>
        <v>0</v>
      </c>
      <c r="N229" s="22"/>
      <c r="O229" s="21"/>
      <c r="P229" s="21"/>
      <c r="Q229" s="29"/>
      <c r="R229" s="29">
        <f t="shared" si="37"/>
        <v>0</v>
      </c>
      <c r="S229" s="131">
        <f>SUM(R229:R233)</f>
        <v>0</v>
      </c>
      <c r="T229" s="164">
        <f>SUM(M229,S229)</f>
        <v>0</v>
      </c>
    </row>
    <row r="230" spans="1:20" x14ac:dyDescent="0.25">
      <c r="A230" s="141"/>
      <c r="B230" s="144"/>
      <c r="C230" s="147"/>
      <c r="D230" s="150"/>
      <c r="E230" s="153"/>
      <c r="F230" s="156"/>
      <c r="G230" s="126"/>
      <c r="H230" s="126"/>
      <c r="I230" s="51"/>
      <c r="J230" s="53"/>
      <c r="K230" s="30" t="s">
        <v>50</v>
      </c>
      <c r="L230" s="129"/>
      <c r="M230" s="132"/>
      <c r="N230" s="30"/>
      <c r="O230" s="31"/>
      <c r="P230" s="31"/>
      <c r="Q230" s="32"/>
      <c r="R230" s="32">
        <f t="shared" si="37"/>
        <v>0</v>
      </c>
      <c r="S230" s="132"/>
      <c r="T230" s="165"/>
    </row>
    <row r="231" spans="1:20" x14ac:dyDescent="0.25">
      <c r="A231" s="141"/>
      <c r="B231" s="144"/>
      <c r="C231" s="147"/>
      <c r="D231" s="150"/>
      <c r="E231" s="153"/>
      <c r="F231" s="156"/>
      <c r="G231" s="126"/>
      <c r="H231" s="126"/>
      <c r="I231" s="51"/>
      <c r="J231" s="53"/>
      <c r="K231" s="30" t="s">
        <v>50</v>
      </c>
      <c r="L231" s="129"/>
      <c r="M231" s="132"/>
      <c r="N231" s="30"/>
      <c r="O231" s="31"/>
      <c r="P231" s="31"/>
      <c r="Q231" s="32"/>
      <c r="R231" s="32">
        <f t="shared" si="37"/>
        <v>0</v>
      </c>
      <c r="S231" s="132"/>
      <c r="T231" s="165"/>
    </row>
    <row r="232" spans="1:20" x14ac:dyDescent="0.25">
      <c r="A232" s="141"/>
      <c r="B232" s="144"/>
      <c r="C232" s="147"/>
      <c r="D232" s="150"/>
      <c r="E232" s="153"/>
      <c r="F232" s="156"/>
      <c r="G232" s="126"/>
      <c r="H232" s="126"/>
      <c r="I232" s="51"/>
      <c r="J232" s="53"/>
      <c r="K232" s="30" t="s">
        <v>50</v>
      </c>
      <c r="L232" s="129"/>
      <c r="M232" s="132"/>
      <c r="N232" s="30"/>
      <c r="O232" s="31"/>
      <c r="P232" s="31"/>
      <c r="Q232" s="32"/>
      <c r="R232" s="32">
        <f t="shared" si="37"/>
        <v>0</v>
      </c>
      <c r="S232" s="132"/>
      <c r="T232" s="165"/>
    </row>
    <row r="233" spans="1:20" ht="15.75" thickBot="1" x14ac:dyDescent="0.3">
      <c r="A233" s="142"/>
      <c r="B233" s="145"/>
      <c r="C233" s="148"/>
      <c r="D233" s="151"/>
      <c r="E233" s="154"/>
      <c r="F233" s="157"/>
      <c r="G233" s="127"/>
      <c r="H233" s="127"/>
      <c r="I233" s="56"/>
      <c r="J233" s="25"/>
      <c r="K233" s="26" t="s">
        <v>50</v>
      </c>
      <c r="L233" s="130"/>
      <c r="M233" s="133"/>
      <c r="N233" s="26"/>
      <c r="O233" s="34"/>
      <c r="P233" s="34"/>
      <c r="Q233" s="35"/>
      <c r="R233" s="35">
        <f t="shared" si="37"/>
        <v>0</v>
      </c>
      <c r="S233" s="133"/>
      <c r="T233" s="166"/>
    </row>
    <row r="234" spans="1:20" x14ac:dyDescent="0.25">
      <c r="A234" s="140"/>
      <c r="B234" s="143"/>
      <c r="C234" s="146" t="s">
        <v>43</v>
      </c>
      <c r="D234" s="149"/>
      <c r="E234" s="152"/>
      <c r="F234" s="155"/>
      <c r="G234" s="125"/>
      <c r="H234" s="125"/>
      <c r="I234" s="54"/>
      <c r="J234" s="58"/>
      <c r="K234" s="22" t="s">
        <v>50</v>
      </c>
      <c r="L234" s="128">
        <f>SUM(J234:J238)</f>
        <v>0</v>
      </c>
      <c r="M234" s="131">
        <f t="shared" ref="M234" si="44">L234*57.73</f>
        <v>0</v>
      </c>
      <c r="N234" s="22"/>
      <c r="O234" s="21"/>
      <c r="P234" s="21"/>
      <c r="Q234" s="29"/>
      <c r="R234" s="29">
        <f t="shared" si="37"/>
        <v>0</v>
      </c>
      <c r="S234" s="134">
        <f>SUM(R234:R238)</f>
        <v>0</v>
      </c>
      <c r="T234" s="162">
        <f>SUM(M234,S234)</f>
        <v>0</v>
      </c>
    </row>
    <row r="235" spans="1:20" x14ac:dyDescent="0.25">
      <c r="A235" s="141"/>
      <c r="B235" s="144"/>
      <c r="C235" s="147"/>
      <c r="D235" s="150"/>
      <c r="E235" s="153"/>
      <c r="F235" s="156"/>
      <c r="G235" s="126"/>
      <c r="H235" s="126"/>
      <c r="I235" s="51"/>
      <c r="J235" s="53"/>
      <c r="K235" s="30" t="s">
        <v>50</v>
      </c>
      <c r="L235" s="129"/>
      <c r="M235" s="132"/>
      <c r="N235" s="30"/>
      <c r="O235" s="31"/>
      <c r="P235" s="31"/>
      <c r="Q235" s="32"/>
      <c r="R235" s="32">
        <f t="shared" si="37"/>
        <v>0</v>
      </c>
      <c r="S235" s="135"/>
      <c r="T235" s="163"/>
    </row>
    <row r="236" spans="1:20" x14ac:dyDescent="0.25">
      <c r="A236" s="141"/>
      <c r="B236" s="144"/>
      <c r="C236" s="147"/>
      <c r="D236" s="150"/>
      <c r="E236" s="153"/>
      <c r="F236" s="156"/>
      <c r="G236" s="126"/>
      <c r="H236" s="126"/>
      <c r="I236" s="51"/>
      <c r="J236" s="53"/>
      <c r="K236" s="30" t="s">
        <v>50</v>
      </c>
      <c r="L236" s="129"/>
      <c r="M236" s="132"/>
      <c r="N236" s="30"/>
      <c r="O236" s="31"/>
      <c r="P236" s="31"/>
      <c r="Q236" s="32"/>
      <c r="R236" s="32">
        <f t="shared" si="37"/>
        <v>0</v>
      </c>
      <c r="S236" s="135"/>
      <c r="T236" s="163"/>
    </row>
    <row r="237" spans="1:20" x14ac:dyDescent="0.25">
      <c r="A237" s="141"/>
      <c r="B237" s="144"/>
      <c r="C237" s="147"/>
      <c r="D237" s="150"/>
      <c r="E237" s="153"/>
      <c r="F237" s="156"/>
      <c r="G237" s="126"/>
      <c r="H237" s="126"/>
      <c r="I237" s="51"/>
      <c r="J237" s="53"/>
      <c r="K237" s="30" t="s">
        <v>50</v>
      </c>
      <c r="L237" s="129"/>
      <c r="M237" s="132"/>
      <c r="N237" s="30"/>
      <c r="O237" s="31"/>
      <c r="P237" s="31"/>
      <c r="Q237" s="32"/>
      <c r="R237" s="32">
        <f t="shared" si="37"/>
        <v>0</v>
      </c>
      <c r="S237" s="135"/>
      <c r="T237" s="163"/>
    </row>
    <row r="238" spans="1:20" ht="15.75" thickBot="1" x14ac:dyDescent="0.3">
      <c r="A238" s="158"/>
      <c r="B238" s="159"/>
      <c r="C238" s="160"/>
      <c r="D238" s="161"/>
      <c r="E238" s="153"/>
      <c r="F238" s="156"/>
      <c r="G238" s="126"/>
      <c r="H238" s="126"/>
      <c r="I238" s="59"/>
      <c r="J238" s="60"/>
      <c r="K238" s="33" t="s">
        <v>50</v>
      </c>
      <c r="L238" s="129"/>
      <c r="M238" s="133"/>
      <c r="N238" s="33"/>
      <c r="O238" s="27"/>
      <c r="P238" s="27"/>
      <c r="Q238" s="28"/>
      <c r="R238" s="28">
        <f t="shared" si="37"/>
        <v>0</v>
      </c>
      <c r="S238" s="135"/>
      <c r="T238" s="163"/>
    </row>
    <row r="239" spans="1:20" x14ac:dyDescent="0.25">
      <c r="A239" s="140"/>
      <c r="B239" s="143"/>
      <c r="C239" s="146" t="s">
        <v>43</v>
      </c>
      <c r="D239" s="149"/>
      <c r="E239" s="152"/>
      <c r="F239" s="155"/>
      <c r="G239" s="125"/>
      <c r="H239" s="125"/>
      <c r="I239" s="54"/>
      <c r="J239" s="58"/>
      <c r="K239" s="22" t="s">
        <v>50</v>
      </c>
      <c r="L239" s="128">
        <f>SUM(J239:J243)</f>
        <v>0</v>
      </c>
      <c r="M239" s="131">
        <f t="shared" ref="M239" si="45">L239*57.73</f>
        <v>0</v>
      </c>
      <c r="N239" s="22"/>
      <c r="O239" s="21"/>
      <c r="P239" s="21"/>
      <c r="Q239" s="29"/>
      <c r="R239" s="29">
        <f t="shared" si="37"/>
        <v>0</v>
      </c>
      <c r="S239" s="134">
        <f>SUM(R239:R243)</f>
        <v>0</v>
      </c>
      <c r="T239" s="137">
        <f>SUM(M239,S239)</f>
        <v>0</v>
      </c>
    </row>
    <row r="240" spans="1:20" x14ac:dyDescent="0.25">
      <c r="A240" s="141"/>
      <c r="B240" s="144"/>
      <c r="C240" s="147"/>
      <c r="D240" s="150"/>
      <c r="E240" s="153"/>
      <c r="F240" s="156"/>
      <c r="G240" s="126"/>
      <c r="H240" s="126"/>
      <c r="I240" s="51"/>
      <c r="J240" s="53"/>
      <c r="K240" s="30" t="s">
        <v>50</v>
      </c>
      <c r="L240" s="129"/>
      <c r="M240" s="132"/>
      <c r="N240" s="30"/>
      <c r="O240" s="31"/>
      <c r="P240" s="31"/>
      <c r="Q240" s="32"/>
      <c r="R240" s="32">
        <f t="shared" si="37"/>
        <v>0</v>
      </c>
      <c r="S240" s="135"/>
      <c r="T240" s="138"/>
    </row>
    <row r="241" spans="1:20" x14ac:dyDescent="0.25">
      <c r="A241" s="141"/>
      <c r="B241" s="144"/>
      <c r="C241" s="147"/>
      <c r="D241" s="150"/>
      <c r="E241" s="153"/>
      <c r="F241" s="156"/>
      <c r="G241" s="126"/>
      <c r="H241" s="126"/>
      <c r="I241" s="51"/>
      <c r="J241" s="53"/>
      <c r="K241" s="30" t="s">
        <v>50</v>
      </c>
      <c r="L241" s="129"/>
      <c r="M241" s="132"/>
      <c r="N241" s="30"/>
      <c r="O241" s="31"/>
      <c r="P241" s="31"/>
      <c r="Q241" s="32"/>
      <c r="R241" s="32">
        <f t="shared" si="37"/>
        <v>0</v>
      </c>
      <c r="S241" s="135"/>
      <c r="T241" s="138"/>
    </row>
    <row r="242" spans="1:20" x14ac:dyDescent="0.25">
      <c r="A242" s="141"/>
      <c r="B242" s="144"/>
      <c r="C242" s="147"/>
      <c r="D242" s="150"/>
      <c r="E242" s="153"/>
      <c r="F242" s="156"/>
      <c r="G242" s="126"/>
      <c r="H242" s="126"/>
      <c r="I242" s="51"/>
      <c r="J242" s="53"/>
      <c r="K242" s="30" t="s">
        <v>50</v>
      </c>
      <c r="L242" s="129"/>
      <c r="M242" s="132"/>
      <c r="N242" s="30"/>
      <c r="O242" s="31"/>
      <c r="P242" s="31"/>
      <c r="Q242" s="32"/>
      <c r="R242" s="32">
        <f t="shared" si="37"/>
        <v>0</v>
      </c>
      <c r="S242" s="135"/>
      <c r="T242" s="138"/>
    </row>
    <row r="243" spans="1:20" ht="15.75" thickBot="1" x14ac:dyDescent="0.3">
      <c r="A243" s="142"/>
      <c r="B243" s="145"/>
      <c r="C243" s="148"/>
      <c r="D243" s="151"/>
      <c r="E243" s="154"/>
      <c r="F243" s="157"/>
      <c r="G243" s="127"/>
      <c r="H243" s="127"/>
      <c r="I243" s="56"/>
      <c r="J243" s="25"/>
      <c r="K243" s="26" t="s">
        <v>50</v>
      </c>
      <c r="L243" s="130"/>
      <c r="M243" s="133"/>
      <c r="N243" s="26"/>
      <c r="O243" s="34"/>
      <c r="P243" s="34"/>
      <c r="Q243" s="35"/>
      <c r="R243" s="35">
        <f t="shared" si="37"/>
        <v>0</v>
      </c>
      <c r="S243" s="136"/>
      <c r="T243" s="139"/>
    </row>
    <row r="244" spans="1:20" x14ac:dyDescent="0.25">
      <c r="A244" s="140"/>
      <c r="B244" s="143"/>
      <c r="C244" s="146" t="s">
        <v>43</v>
      </c>
      <c r="D244" s="149"/>
      <c r="E244" s="152"/>
      <c r="F244" s="155"/>
      <c r="G244" s="125"/>
      <c r="H244" s="125"/>
      <c r="I244" s="54"/>
      <c r="J244" s="58"/>
      <c r="K244" s="22" t="s">
        <v>50</v>
      </c>
      <c r="L244" s="128">
        <f>SUM(J244:J248)</f>
        <v>0</v>
      </c>
      <c r="M244" s="131">
        <f t="shared" ref="M244" si="46">L244*57.73</f>
        <v>0</v>
      </c>
      <c r="N244" s="22"/>
      <c r="O244" s="21"/>
      <c r="P244" s="21"/>
      <c r="Q244" s="29"/>
      <c r="R244" s="29">
        <f t="shared" si="37"/>
        <v>0</v>
      </c>
      <c r="S244" s="134">
        <f>SUM(R244:R248)</f>
        <v>0</v>
      </c>
      <c r="T244" s="137">
        <f>SUM(M244,S244)</f>
        <v>0</v>
      </c>
    </row>
    <row r="245" spans="1:20" x14ac:dyDescent="0.25">
      <c r="A245" s="141"/>
      <c r="B245" s="144"/>
      <c r="C245" s="147"/>
      <c r="D245" s="150"/>
      <c r="E245" s="153"/>
      <c r="F245" s="156"/>
      <c r="G245" s="126"/>
      <c r="H245" s="126"/>
      <c r="I245" s="51"/>
      <c r="J245" s="53"/>
      <c r="K245" s="30" t="s">
        <v>50</v>
      </c>
      <c r="L245" s="129"/>
      <c r="M245" s="132"/>
      <c r="N245" s="30"/>
      <c r="O245" s="31"/>
      <c r="P245" s="31"/>
      <c r="Q245" s="32"/>
      <c r="R245" s="32">
        <f t="shared" si="37"/>
        <v>0</v>
      </c>
      <c r="S245" s="135"/>
      <c r="T245" s="138"/>
    </row>
    <row r="246" spans="1:20" x14ac:dyDescent="0.25">
      <c r="A246" s="141"/>
      <c r="B246" s="144"/>
      <c r="C246" s="147"/>
      <c r="D246" s="150"/>
      <c r="E246" s="153"/>
      <c r="F246" s="156"/>
      <c r="G246" s="126"/>
      <c r="H246" s="126"/>
      <c r="I246" s="51"/>
      <c r="J246" s="53"/>
      <c r="K246" s="30" t="s">
        <v>50</v>
      </c>
      <c r="L246" s="129"/>
      <c r="M246" s="132"/>
      <c r="N246" s="30"/>
      <c r="O246" s="31"/>
      <c r="P246" s="31"/>
      <c r="Q246" s="32"/>
      <c r="R246" s="32">
        <f t="shared" si="37"/>
        <v>0</v>
      </c>
      <c r="S246" s="135"/>
      <c r="T246" s="138"/>
    </row>
    <row r="247" spans="1:20" x14ac:dyDescent="0.25">
      <c r="A247" s="141"/>
      <c r="B247" s="144"/>
      <c r="C247" s="147"/>
      <c r="D247" s="150"/>
      <c r="E247" s="153"/>
      <c r="F247" s="156"/>
      <c r="G247" s="126"/>
      <c r="H247" s="126"/>
      <c r="I247" s="51"/>
      <c r="J247" s="53"/>
      <c r="K247" s="30" t="s">
        <v>50</v>
      </c>
      <c r="L247" s="129"/>
      <c r="M247" s="132"/>
      <c r="N247" s="30"/>
      <c r="O247" s="31"/>
      <c r="P247" s="31"/>
      <c r="Q247" s="32"/>
      <c r="R247" s="32">
        <f t="shared" si="37"/>
        <v>0</v>
      </c>
      <c r="S247" s="135"/>
      <c r="T247" s="138"/>
    </row>
    <row r="248" spans="1:20" ht="15.75" thickBot="1" x14ac:dyDescent="0.3">
      <c r="A248" s="142"/>
      <c r="B248" s="145"/>
      <c r="C248" s="148"/>
      <c r="D248" s="151"/>
      <c r="E248" s="154"/>
      <c r="F248" s="157"/>
      <c r="G248" s="127"/>
      <c r="H248" s="127"/>
      <c r="I248" s="56"/>
      <c r="J248" s="25"/>
      <c r="K248" s="26" t="s">
        <v>50</v>
      </c>
      <c r="L248" s="130"/>
      <c r="M248" s="133"/>
      <c r="N248" s="26"/>
      <c r="O248" s="34"/>
      <c r="P248" s="34"/>
      <c r="Q248" s="35"/>
      <c r="R248" s="35">
        <f t="shared" si="37"/>
        <v>0</v>
      </c>
      <c r="S248" s="136"/>
      <c r="T248" s="139"/>
    </row>
    <row r="249" spans="1:20" x14ac:dyDescent="0.25">
      <c r="A249" s="140"/>
      <c r="B249" s="143"/>
      <c r="C249" s="146" t="s">
        <v>43</v>
      </c>
      <c r="D249" s="149"/>
      <c r="E249" s="152"/>
      <c r="F249" s="155"/>
      <c r="G249" s="125"/>
      <c r="H249" s="125"/>
      <c r="I249" s="54"/>
      <c r="J249" s="58"/>
      <c r="K249" s="22" t="s">
        <v>50</v>
      </c>
      <c r="L249" s="128">
        <f>SUM(J249:J253)</f>
        <v>0</v>
      </c>
      <c r="M249" s="131">
        <f t="shared" ref="M249" si="47">L249*57.73</f>
        <v>0</v>
      </c>
      <c r="N249" s="22"/>
      <c r="O249" s="21"/>
      <c r="P249" s="21"/>
      <c r="Q249" s="29"/>
      <c r="R249" s="29">
        <f t="shared" si="37"/>
        <v>0</v>
      </c>
      <c r="S249" s="134">
        <f>SUM(R249:R253)</f>
        <v>0</v>
      </c>
      <c r="T249" s="137">
        <f>SUM(M249,S249)</f>
        <v>0</v>
      </c>
    </row>
    <row r="250" spans="1:20" x14ac:dyDescent="0.25">
      <c r="A250" s="141"/>
      <c r="B250" s="144"/>
      <c r="C250" s="147"/>
      <c r="D250" s="150"/>
      <c r="E250" s="153"/>
      <c r="F250" s="156"/>
      <c r="G250" s="126"/>
      <c r="H250" s="126"/>
      <c r="I250" s="51"/>
      <c r="J250" s="53"/>
      <c r="K250" s="30" t="s">
        <v>50</v>
      </c>
      <c r="L250" s="129"/>
      <c r="M250" s="132"/>
      <c r="N250" s="30"/>
      <c r="O250" s="31"/>
      <c r="P250" s="31"/>
      <c r="Q250" s="32"/>
      <c r="R250" s="32">
        <f t="shared" si="37"/>
        <v>0</v>
      </c>
      <c r="S250" s="135"/>
      <c r="T250" s="138"/>
    </row>
    <row r="251" spans="1:20" x14ac:dyDescent="0.25">
      <c r="A251" s="141"/>
      <c r="B251" s="144"/>
      <c r="C251" s="147"/>
      <c r="D251" s="150"/>
      <c r="E251" s="153"/>
      <c r="F251" s="156"/>
      <c r="G251" s="126"/>
      <c r="H251" s="126"/>
      <c r="I251" s="51"/>
      <c r="J251" s="53"/>
      <c r="K251" s="30" t="s">
        <v>50</v>
      </c>
      <c r="L251" s="129"/>
      <c r="M251" s="132"/>
      <c r="N251" s="30"/>
      <c r="O251" s="31"/>
      <c r="P251" s="31"/>
      <c r="Q251" s="32"/>
      <c r="R251" s="32">
        <f t="shared" si="37"/>
        <v>0</v>
      </c>
      <c r="S251" s="135"/>
      <c r="T251" s="138"/>
    </row>
    <row r="252" spans="1:20" x14ac:dyDescent="0.25">
      <c r="A252" s="141"/>
      <c r="B252" s="144"/>
      <c r="C252" s="147"/>
      <c r="D252" s="150"/>
      <c r="E252" s="153"/>
      <c r="F252" s="156"/>
      <c r="G252" s="126"/>
      <c r="H252" s="126"/>
      <c r="I252" s="51"/>
      <c r="J252" s="53"/>
      <c r="K252" s="30" t="s">
        <v>50</v>
      </c>
      <c r="L252" s="129"/>
      <c r="M252" s="132"/>
      <c r="N252" s="30"/>
      <c r="O252" s="31"/>
      <c r="P252" s="31"/>
      <c r="Q252" s="32"/>
      <c r="R252" s="32">
        <f t="shared" si="37"/>
        <v>0</v>
      </c>
      <c r="S252" s="135"/>
      <c r="T252" s="138"/>
    </row>
    <row r="253" spans="1:20" ht="15.75" thickBot="1" x14ac:dyDescent="0.3">
      <c r="A253" s="142"/>
      <c r="B253" s="145"/>
      <c r="C253" s="148"/>
      <c r="D253" s="151"/>
      <c r="E253" s="154"/>
      <c r="F253" s="157"/>
      <c r="G253" s="127"/>
      <c r="H253" s="127"/>
      <c r="I253" s="56"/>
      <c r="J253" s="25"/>
      <c r="K253" s="26" t="s">
        <v>50</v>
      </c>
      <c r="L253" s="130"/>
      <c r="M253" s="133"/>
      <c r="N253" s="26"/>
      <c r="O253" s="34"/>
      <c r="P253" s="34"/>
      <c r="Q253" s="35"/>
      <c r="R253" s="35">
        <f t="shared" si="37"/>
        <v>0</v>
      </c>
      <c r="S253" s="136"/>
      <c r="T253" s="139"/>
    </row>
    <row r="254" spans="1:20" x14ac:dyDescent="0.25">
      <c r="A254" s="140"/>
      <c r="B254" s="143"/>
      <c r="C254" s="146" t="s">
        <v>43</v>
      </c>
      <c r="D254" s="149"/>
      <c r="E254" s="152"/>
      <c r="F254" s="155"/>
      <c r="G254" s="125"/>
      <c r="H254" s="125"/>
      <c r="I254" s="54"/>
      <c r="J254" s="58"/>
      <c r="K254" s="22" t="s">
        <v>50</v>
      </c>
      <c r="L254" s="128">
        <f>SUM(J254:J258)</f>
        <v>0</v>
      </c>
      <c r="M254" s="131">
        <f t="shared" ref="M254" si="48">L254*57.73</f>
        <v>0</v>
      </c>
      <c r="N254" s="22"/>
      <c r="O254" s="21"/>
      <c r="P254" s="21"/>
      <c r="Q254" s="29"/>
      <c r="R254" s="29">
        <f t="shared" si="37"/>
        <v>0</v>
      </c>
      <c r="S254" s="134">
        <f>SUM(R254:R258)</f>
        <v>0</v>
      </c>
      <c r="T254" s="137">
        <f>SUM(M254,S254)</f>
        <v>0</v>
      </c>
    </row>
    <row r="255" spans="1:20" x14ac:dyDescent="0.25">
      <c r="A255" s="141"/>
      <c r="B255" s="144"/>
      <c r="C255" s="147"/>
      <c r="D255" s="150"/>
      <c r="E255" s="153"/>
      <c r="F255" s="156"/>
      <c r="G255" s="126"/>
      <c r="H255" s="126"/>
      <c r="I255" s="51"/>
      <c r="J255" s="53"/>
      <c r="K255" s="30" t="s">
        <v>50</v>
      </c>
      <c r="L255" s="129"/>
      <c r="M255" s="132"/>
      <c r="N255" s="30"/>
      <c r="O255" s="31"/>
      <c r="P255" s="31"/>
      <c r="Q255" s="32"/>
      <c r="R255" s="32">
        <f t="shared" si="37"/>
        <v>0</v>
      </c>
      <c r="S255" s="135"/>
      <c r="T255" s="138"/>
    </row>
    <row r="256" spans="1:20" x14ac:dyDescent="0.25">
      <c r="A256" s="141"/>
      <c r="B256" s="144"/>
      <c r="C256" s="147"/>
      <c r="D256" s="150"/>
      <c r="E256" s="153"/>
      <c r="F256" s="156"/>
      <c r="G256" s="126"/>
      <c r="H256" s="126"/>
      <c r="I256" s="51"/>
      <c r="J256" s="53"/>
      <c r="K256" s="30" t="s">
        <v>50</v>
      </c>
      <c r="L256" s="129"/>
      <c r="M256" s="132"/>
      <c r="N256" s="30"/>
      <c r="O256" s="31"/>
      <c r="P256" s="31"/>
      <c r="Q256" s="32"/>
      <c r="R256" s="32">
        <f t="shared" si="37"/>
        <v>0</v>
      </c>
      <c r="S256" s="135"/>
      <c r="T256" s="138"/>
    </row>
    <row r="257" spans="1:20" x14ac:dyDescent="0.25">
      <c r="A257" s="141"/>
      <c r="B257" s="144"/>
      <c r="C257" s="147"/>
      <c r="D257" s="150"/>
      <c r="E257" s="153"/>
      <c r="F257" s="156"/>
      <c r="G257" s="126"/>
      <c r="H257" s="126"/>
      <c r="I257" s="51"/>
      <c r="J257" s="53"/>
      <c r="K257" s="30" t="s">
        <v>50</v>
      </c>
      <c r="L257" s="129"/>
      <c r="M257" s="132"/>
      <c r="N257" s="30"/>
      <c r="O257" s="31"/>
      <c r="P257" s="31"/>
      <c r="Q257" s="32"/>
      <c r="R257" s="32">
        <f t="shared" si="37"/>
        <v>0</v>
      </c>
      <c r="S257" s="135"/>
      <c r="T257" s="138"/>
    </row>
    <row r="258" spans="1:20" ht="15.75" thickBot="1" x14ac:dyDescent="0.3">
      <c r="A258" s="142"/>
      <c r="B258" s="145"/>
      <c r="C258" s="148"/>
      <c r="D258" s="151"/>
      <c r="E258" s="154"/>
      <c r="F258" s="157"/>
      <c r="G258" s="127"/>
      <c r="H258" s="127"/>
      <c r="I258" s="56"/>
      <c r="J258" s="25"/>
      <c r="K258" s="26" t="s">
        <v>50</v>
      </c>
      <c r="L258" s="130"/>
      <c r="M258" s="133"/>
      <c r="N258" s="26"/>
      <c r="O258" s="34"/>
      <c r="P258" s="34"/>
      <c r="Q258" s="35"/>
      <c r="R258" s="35">
        <f t="shared" si="37"/>
        <v>0</v>
      </c>
      <c r="S258" s="136"/>
      <c r="T258" s="139"/>
    </row>
    <row r="259" spans="1:20" x14ac:dyDescent="0.25">
      <c r="A259" s="140"/>
      <c r="B259" s="143"/>
      <c r="C259" s="146" t="s">
        <v>43</v>
      </c>
      <c r="D259" s="149"/>
      <c r="E259" s="152"/>
      <c r="F259" s="155"/>
      <c r="G259" s="125"/>
      <c r="H259" s="125"/>
      <c r="I259" s="54"/>
      <c r="J259" s="58"/>
      <c r="K259" s="22" t="s">
        <v>50</v>
      </c>
      <c r="L259" s="128">
        <f>SUM(J259:J263)</f>
        <v>0</v>
      </c>
      <c r="M259" s="131">
        <f t="shared" ref="M259" si="49">L259*57.73</f>
        <v>0</v>
      </c>
      <c r="N259" s="22"/>
      <c r="O259" s="21"/>
      <c r="P259" s="21"/>
      <c r="Q259" s="29"/>
      <c r="R259" s="29">
        <f t="shared" si="37"/>
        <v>0</v>
      </c>
      <c r="S259" s="134">
        <f>SUM(R259:R263)</f>
        <v>0</v>
      </c>
      <c r="T259" s="137">
        <f>SUM(M259,S259)</f>
        <v>0</v>
      </c>
    </row>
    <row r="260" spans="1:20" x14ac:dyDescent="0.25">
      <c r="A260" s="141"/>
      <c r="B260" s="144"/>
      <c r="C260" s="147"/>
      <c r="D260" s="150"/>
      <c r="E260" s="153"/>
      <c r="F260" s="156"/>
      <c r="G260" s="126"/>
      <c r="H260" s="126"/>
      <c r="I260" s="51"/>
      <c r="J260" s="53"/>
      <c r="K260" s="30" t="s">
        <v>50</v>
      </c>
      <c r="L260" s="129"/>
      <c r="M260" s="132"/>
      <c r="N260" s="30"/>
      <c r="O260" s="31"/>
      <c r="P260" s="31"/>
      <c r="Q260" s="32"/>
      <c r="R260" s="32">
        <f t="shared" si="37"/>
        <v>0</v>
      </c>
      <c r="S260" s="135"/>
      <c r="T260" s="138"/>
    </row>
    <row r="261" spans="1:20" x14ac:dyDescent="0.25">
      <c r="A261" s="141"/>
      <c r="B261" s="144"/>
      <c r="C261" s="147"/>
      <c r="D261" s="150"/>
      <c r="E261" s="153"/>
      <c r="F261" s="156"/>
      <c r="G261" s="126"/>
      <c r="H261" s="126"/>
      <c r="I261" s="51"/>
      <c r="J261" s="53"/>
      <c r="K261" s="30" t="s">
        <v>50</v>
      </c>
      <c r="L261" s="129"/>
      <c r="M261" s="132"/>
      <c r="N261" s="30"/>
      <c r="O261" s="31"/>
      <c r="P261" s="31"/>
      <c r="Q261" s="32"/>
      <c r="R261" s="32">
        <f t="shared" si="37"/>
        <v>0</v>
      </c>
      <c r="S261" s="135"/>
      <c r="T261" s="138"/>
    </row>
    <row r="262" spans="1:20" x14ac:dyDescent="0.25">
      <c r="A262" s="141"/>
      <c r="B262" s="144"/>
      <c r="C262" s="147"/>
      <c r="D262" s="150"/>
      <c r="E262" s="153"/>
      <c r="F262" s="156"/>
      <c r="G262" s="126"/>
      <c r="H262" s="126"/>
      <c r="I262" s="51"/>
      <c r="J262" s="53"/>
      <c r="K262" s="30" t="s">
        <v>50</v>
      </c>
      <c r="L262" s="129"/>
      <c r="M262" s="132"/>
      <c r="N262" s="30"/>
      <c r="O262" s="31"/>
      <c r="P262" s="31"/>
      <c r="Q262" s="32"/>
      <c r="R262" s="32">
        <f t="shared" si="37"/>
        <v>0</v>
      </c>
      <c r="S262" s="135"/>
      <c r="T262" s="138"/>
    </row>
    <row r="263" spans="1:20" ht="15.75" thickBot="1" x14ac:dyDescent="0.3">
      <c r="A263" s="158"/>
      <c r="B263" s="159"/>
      <c r="C263" s="160"/>
      <c r="D263" s="161"/>
      <c r="E263" s="153"/>
      <c r="F263" s="156"/>
      <c r="G263" s="126"/>
      <c r="H263" s="126"/>
      <c r="I263" s="59"/>
      <c r="J263" s="60"/>
      <c r="K263" s="33" t="s">
        <v>50</v>
      </c>
      <c r="L263" s="129"/>
      <c r="M263" s="133"/>
      <c r="N263" s="33"/>
      <c r="O263" s="27"/>
      <c r="P263" s="27"/>
      <c r="Q263" s="28"/>
      <c r="R263" s="28">
        <f t="shared" si="37"/>
        <v>0</v>
      </c>
      <c r="S263" s="135"/>
      <c r="T263" s="138"/>
    </row>
    <row r="264" spans="1:20" x14ac:dyDescent="0.25">
      <c r="A264" s="140"/>
      <c r="B264" s="143"/>
      <c r="C264" s="146" t="s">
        <v>43</v>
      </c>
      <c r="D264" s="149"/>
      <c r="E264" s="152"/>
      <c r="F264" s="155"/>
      <c r="G264" s="125"/>
      <c r="H264" s="125"/>
      <c r="I264" s="54"/>
      <c r="J264" s="58"/>
      <c r="K264" s="22" t="s">
        <v>50</v>
      </c>
      <c r="L264" s="128">
        <f>SUM(J264:J268)</f>
        <v>0</v>
      </c>
      <c r="M264" s="131">
        <f t="shared" si="39"/>
        <v>0</v>
      </c>
      <c r="N264" s="22"/>
      <c r="O264" s="21"/>
      <c r="P264" s="21"/>
      <c r="Q264" s="29"/>
      <c r="R264" s="29">
        <f t="shared" si="37"/>
        <v>0</v>
      </c>
      <c r="S264" s="134">
        <f>SUM(R264:R268)</f>
        <v>0</v>
      </c>
      <c r="T264" s="137">
        <f>SUM(M264,S264)</f>
        <v>0</v>
      </c>
    </row>
    <row r="265" spans="1:20" x14ac:dyDescent="0.25">
      <c r="A265" s="141"/>
      <c r="B265" s="144"/>
      <c r="C265" s="147"/>
      <c r="D265" s="150"/>
      <c r="E265" s="153"/>
      <c r="F265" s="156"/>
      <c r="G265" s="126"/>
      <c r="H265" s="126"/>
      <c r="I265" s="51"/>
      <c r="J265" s="53"/>
      <c r="K265" s="30" t="s">
        <v>50</v>
      </c>
      <c r="L265" s="129"/>
      <c r="M265" s="132"/>
      <c r="N265" s="30"/>
      <c r="O265" s="31"/>
      <c r="P265" s="31"/>
      <c r="Q265" s="32"/>
      <c r="R265" s="32">
        <f t="shared" si="37"/>
        <v>0</v>
      </c>
      <c r="S265" s="135"/>
      <c r="T265" s="138"/>
    </row>
    <row r="266" spans="1:20" x14ac:dyDescent="0.25">
      <c r="A266" s="141"/>
      <c r="B266" s="144"/>
      <c r="C266" s="147"/>
      <c r="D266" s="150"/>
      <c r="E266" s="153"/>
      <c r="F266" s="156"/>
      <c r="G266" s="126"/>
      <c r="H266" s="126"/>
      <c r="I266" s="51"/>
      <c r="J266" s="53"/>
      <c r="K266" s="30" t="s">
        <v>50</v>
      </c>
      <c r="L266" s="129"/>
      <c r="M266" s="132"/>
      <c r="N266" s="30"/>
      <c r="O266" s="31"/>
      <c r="P266" s="31"/>
      <c r="Q266" s="32"/>
      <c r="R266" s="32">
        <f t="shared" ref="R266:R283" si="50">O266*Q266</f>
        <v>0</v>
      </c>
      <c r="S266" s="135"/>
      <c r="T266" s="138"/>
    </row>
    <row r="267" spans="1:20" x14ac:dyDescent="0.25">
      <c r="A267" s="141"/>
      <c r="B267" s="144"/>
      <c r="C267" s="147"/>
      <c r="D267" s="150"/>
      <c r="E267" s="153"/>
      <c r="F267" s="156"/>
      <c r="G267" s="126"/>
      <c r="H267" s="126"/>
      <c r="I267" s="51"/>
      <c r="J267" s="53"/>
      <c r="K267" s="30" t="s">
        <v>50</v>
      </c>
      <c r="L267" s="129"/>
      <c r="M267" s="132"/>
      <c r="N267" s="30"/>
      <c r="O267" s="31"/>
      <c r="P267" s="31"/>
      <c r="Q267" s="32"/>
      <c r="R267" s="32">
        <f t="shared" si="50"/>
        <v>0</v>
      </c>
      <c r="S267" s="135"/>
      <c r="T267" s="138"/>
    </row>
    <row r="268" spans="1:20" ht="15.75" thickBot="1" x14ac:dyDescent="0.3">
      <c r="A268" s="142"/>
      <c r="B268" s="145"/>
      <c r="C268" s="148"/>
      <c r="D268" s="151"/>
      <c r="E268" s="154"/>
      <c r="F268" s="157"/>
      <c r="G268" s="127"/>
      <c r="H268" s="127"/>
      <c r="I268" s="56"/>
      <c r="J268" s="25"/>
      <c r="K268" s="26" t="s">
        <v>50</v>
      </c>
      <c r="L268" s="130"/>
      <c r="M268" s="133"/>
      <c r="N268" s="26"/>
      <c r="O268" s="34"/>
      <c r="P268" s="34"/>
      <c r="Q268" s="35"/>
      <c r="R268" s="35">
        <f t="shared" si="50"/>
        <v>0</v>
      </c>
      <c r="S268" s="136"/>
      <c r="T268" s="139"/>
    </row>
    <row r="269" spans="1:20" x14ac:dyDescent="0.25">
      <c r="A269" s="140"/>
      <c r="B269" s="143"/>
      <c r="C269" s="146" t="s">
        <v>43</v>
      </c>
      <c r="D269" s="149"/>
      <c r="E269" s="152"/>
      <c r="F269" s="155"/>
      <c r="G269" s="125"/>
      <c r="H269" s="125"/>
      <c r="I269" s="54"/>
      <c r="J269" s="58"/>
      <c r="K269" s="22" t="s">
        <v>50</v>
      </c>
      <c r="L269" s="128">
        <f>SUM(J269:J273)</f>
        <v>0</v>
      </c>
      <c r="M269" s="131">
        <f t="shared" si="40"/>
        <v>0</v>
      </c>
      <c r="N269" s="22"/>
      <c r="O269" s="21"/>
      <c r="P269" s="21"/>
      <c r="Q269" s="29"/>
      <c r="R269" s="29">
        <f t="shared" si="50"/>
        <v>0</v>
      </c>
      <c r="S269" s="134">
        <f>SUM(R269:R273)</f>
        <v>0</v>
      </c>
      <c r="T269" s="137">
        <f>SUM(M269,S269)</f>
        <v>0</v>
      </c>
    </row>
    <row r="270" spans="1:20" x14ac:dyDescent="0.25">
      <c r="A270" s="141"/>
      <c r="B270" s="144"/>
      <c r="C270" s="147"/>
      <c r="D270" s="150"/>
      <c r="E270" s="153"/>
      <c r="F270" s="156"/>
      <c r="G270" s="126"/>
      <c r="H270" s="126"/>
      <c r="I270" s="51"/>
      <c r="J270" s="53"/>
      <c r="K270" s="30" t="s">
        <v>50</v>
      </c>
      <c r="L270" s="129"/>
      <c r="M270" s="132"/>
      <c r="N270" s="30"/>
      <c r="O270" s="31"/>
      <c r="P270" s="31"/>
      <c r="Q270" s="32"/>
      <c r="R270" s="32">
        <f t="shared" si="50"/>
        <v>0</v>
      </c>
      <c r="S270" s="135"/>
      <c r="T270" s="138"/>
    </row>
    <row r="271" spans="1:20" x14ac:dyDescent="0.25">
      <c r="A271" s="141"/>
      <c r="B271" s="144"/>
      <c r="C271" s="147"/>
      <c r="D271" s="150"/>
      <c r="E271" s="153"/>
      <c r="F271" s="156"/>
      <c r="G271" s="126"/>
      <c r="H271" s="126"/>
      <c r="I271" s="51"/>
      <c r="J271" s="53"/>
      <c r="K271" s="30" t="s">
        <v>50</v>
      </c>
      <c r="L271" s="129"/>
      <c r="M271" s="132"/>
      <c r="N271" s="30"/>
      <c r="O271" s="31"/>
      <c r="P271" s="31"/>
      <c r="Q271" s="32"/>
      <c r="R271" s="32">
        <f t="shared" si="50"/>
        <v>0</v>
      </c>
      <c r="S271" s="135"/>
      <c r="T271" s="138"/>
    </row>
    <row r="272" spans="1:20" x14ac:dyDescent="0.25">
      <c r="A272" s="141"/>
      <c r="B272" s="144"/>
      <c r="C272" s="147"/>
      <c r="D272" s="150"/>
      <c r="E272" s="153"/>
      <c r="F272" s="156"/>
      <c r="G272" s="126"/>
      <c r="H272" s="126"/>
      <c r="I272" s="51"/>
      <c r="J272" s="53"/>
      <c r="K272" s="30" t="s">
        <v>50</v>
      </c>
      <c r="L272" s="129"/>
      <c r="M272" s="132"/>
      <c r="N272" s="30"/>
      <c r="O272" s="31"/>
      <c r="P272" s="31"/>
      <c r="Q272" s="32"/>
      <c r="R272" s="32">
        <f t="shared" si="50"/>
        <v>0</v>
      </c>
      <c r="S272" s="135"/>
      <c r="T272" s="138"/>
    </row>
    <row r="273" spans="1:20" ht="15.75" thickBot="1" x14ac:dyDescent="0.3">
      <c r="A273" s="142"/>
      <c r="B273" s="145"/>
      <c r="C273" s="148"/>
      <c r="D273" s="151"/>
      <c r="E273" s="154"/>
      <c r="F273" s="157"/>
      <c r="G273" s="127"/>
      <c r="H273" s="127"/>
      <c r="I273" s="56"/>
      <c r="J273" s="25"/>
      <c r="K273" s="26" t="s">
        <v>50</v>
      </c>
      <c r="L273" s="130"/>
      <c r="M273" s="133"/>
      <c r="N273" s="26"/>
      <c r="O273" s="34"/>
      <c r="P273" s="34"/>
      <c r="Q273" s="35"/>
      <c r="R273" s="35">
        <f t="shared" si="50"/>
        <v>0</v>
      </c>
      <c r="S273" s="136"/>
      <c r="T273" s="139"/>
    </row>
    <row r="274" spans="1:20" x14ac:dyDescent="0.25">
      <c r="A274" s="140"/>
      <c r="B274" s="143"/>
      <c r="C274" s="146" t="s">
        <v>43</v>
      </c>
      <c r="D274" s="149"/>
      <c r="E274" s="152"/>
      <c r="F274" s="155"/>
      <c r="G274" s="125"/>
      <c r="H274" s="125"/>
      <c r="I274" s="54"/>
      <c r="J274" s="58"/>
      <c r="K274" s="22" t="s">
        <v>50</v>
      </c>
      <c r="L274" s="128">
        <f>SUM(J274:J278)</f>
        <v>0</v>
      </c>
      <c r="M274" s="131">
        <f t="shared" si="41"/>
        <v>0</v>
      </c>
      <c r="N274" s="22"/>
      <c r="O274" s="21"/>
      <c r="P274" s="21"/>
      <c r="Q274" s="29"/>
      <c r="R274" s="29">
        <f t="shared" si="50"/>
        <v>0</v>
      </c>
      <c r="S274" s="134">
        <f>SUM(R274:R278)</f>
        <v>0</v>
      </c>
      <c r="T274" s="137">
        <f>SUM(M274,S274)</f>
        <v>0</v>
      </c>
    </row>
    <row r="275" spans="1:20" x14ac:dyDescent="0.25">
      <c r="A275" s="141"/>
      <c r="B275" s="144"/>
      <c r="C275" s="147"/>
      <c r="D275" s="150"/>
      <c r="E275" s="153"/>
      <c r="F275" s="156"/>
      <c r="G275" s="126"/>
      <c r="H275" s="126"/>
      <c r="I275" s="51"/>
      <c r="J275" s="53"/>
      <c r="K275" s="30" t="s">
        <v>50</v>
      </c>
      <c r="L275" s="129"/>
      <c r="M275" s="132"/>
      <c r="N275" s="30"/>
      <c r="O275" s="31"/>
      <c r="P275" s="31"/>
      <c r="Q275" s="32"/>
      <c r="R275" s="32">
        <f t="shared" si="50"/>
        <v>0</v>
      </c>
      <c r="S275" s="135"/>
      <c r="T275" s="138"/>
    </row>
    <row r="276" spans="1:20" x14ac:dyDescent="0.25">
      <c r="A276" s="141"/>
      <c r="B276" s="144"/>
      <c r="C276" s="147"/>
      <c r="D276" s="150"/>
      <c r="E276" s="153"/>
      <c r="F276" s="156"/>
      <c r="G276" s="126"/>
      <c r="H276" s="126"/>
      <c r="I276" s="51"/>
      <c r="J276" s="53"/>
      <c r="K276" s="30" t="s">
        <v>50</v>
      </c>
      <c r="L276" s="129"/>
      <c r="M276" s="132"/>
      <c r="N276" s="30"/>
      <c r="O276" s="31"/>
      <c r="P276" s="31"/>
      <c r="Q276" s="32"/>
      <c r="R276" s="32">
        <f t="shared" si="50"/>
        <v>0</v>
      </c>
      <c r="S276" s="135"/>
      <c r="T276" s="138"/>
    </row>
    <row r="277" spans="1:20" x14ac:dyDescent="0.25">
      <c r="A277" s="141"/>
      <c r="B277" s="144"/>
      <c r="C277" s="147"/>
      <c r="D277" s="150"/>
      <c r="E277" s="153"/>
      <c r="F277" s="156"/>
      <c r="G277" s="126"/>
      <c r="H277" s="126"/>
      <c r="I277" s="51"/>
      <c r="J277" s="53"/>
      <c r="K277" s="30" t="s">
        <v>50</v>
      </c>
      <c r="L277" s="129"/>
      <c r="M277" s="132"/>
      <c r="N277" s="30"/>
      <c r="O277" s="31"/>
      <c r="P277" s="31"/>
      <c r="Q277" s="32"/>
      <c r="R277" s="32">
        <f t="shared" si="50"/>
        <v>0</v>
      </c>
      <c r="S277" s="135"/>
      <c r="T277" s="138"/>
    </row>
    <row r="278" spans="1:20" ht="15.75" thickBot="1" x14ac:dyDescent="0.3">
      <c r="A278" s="142"/>
      <c r="B278" s="145"/>
      <c r="C278" s="148"/>
      <c r="D278" s="151"/>
      <c r="E278" s="154"/>
      <c r="F278" s="157"/>
      <c r="G278" s="127"/>
      <c r="H278" s="127"/>
      <c r="I278" s="56"/>
      <c r="J278" s="25"/>
      <c r="K278" s="26" t="s">
        <v>50</v>
      </c>
      <c r="L278" s="130"/>
      <c r="M278" s="133"/>
      <c r="N278" s="26"/>
      <c r="O278" s="34"/>
      <c r="P278" s="34"/>
      <c r="Q278" s="35"/>
      <c r="R278" s="35">
        <f t="shared" si="50"/>
        <v>0</v>
      </c>
      <c r="S278" s="136"/>
      <c r="T278" s="139"/>
    </row>
    <row r="279" spans="1:20" x14ac:dyDescent="0.25">
      <c r="A279" s="140"/>
      <c r="B279" s="143"/>
      <c r="C279" s="146" t="s">
        <v>43</v>
      </c>
      <c r="D279" s="149"/>
      <c r="E279" s="152"/>
      <c r="F279" s="155"/>
      <c r="G279" s="125"/>
      <c r="H279" s="125"/>
      <c r="I279" s="54"/>
      <c r="J279" s="58"/>
      <c r="K279" s="22" t="s">
        <v>50</v>
      </c>
      <c r="L279" s="128">
        <f>SUM(J279:J283)</f>
        <v>0</v>
      </c>
      <c r="M279" s="131">
        <f t="shared" ref="M279" si="51">L279*57.73</f>
        <v>0</v>
      </c>
      <c r="N279" s="22"/>
      <c r="O279" s="21"/>
      <c r="P279" s="21"/>
      <c r="Q279" s="29"/>
      <c r="R279" s="29">
        <f t="shared" si="50"/>
        <v>0</v>
      </c>
      <c r="S279" s="134">
        <f>SUM(R279:R283)</f>
        <v>0</v>
      </c>
      <c r="T279" s="137">
        <f>SUM(M279,S279)</f>
        <v>0</v>
      </c>
    </row>
    <row r="280" spans="1:20" x14ac:dyDescent="0.25">
      <c r="A280" s="141"/>
      <c r="B280" s="144"/>
      <c r="C280" s="147"/>
      <c r="D280" s="150"/>
      <c r="E280" s="153"/>
      <c r="F280" s="156"/>
      <c r="G280" s="126"/>
      <c r="H280" s="126"/>
      <c r="I280" s="51"/>
      <c r="J280" s="53"/>
      <c r="K280" s="30" t="s">
        <v>50</v>
      </c>
      <c r="L280" s="129"/>
      <c r="M280" s="132"/>
      <c r="N280" s="30"/>
      <c r="O280" s="31"/>
      <c r="P280" s="31"/>
      <c r="Q280" s="32"/>
      <c r="R280" s="32">
        <f t="shared" si="50"/>
        <v>0</v>
      </c>
      <c r="S280" s="135"/>
      <c r="T280" s="138"/>
    </row>
    <row r="281" spans="1:20" x14ac:dyDescent="0.25">
      <c r="A281" s="141"/>
      <c r="B281" s="144"/>
      <c r="C281" s="147"/>
      <c r="D281" s="150"/>
      <c r="E281" s="153"/>
      <c r="F281" s="156"/>
      <c r="G281" s="126"/>
      <c r="H281" s="126"/>
      <c r="I281" s="51"/>
      <c r="J281" s="53"/>
      <c r="K281" s="30" t="s">
        <v>50</v>
      </c>
      <c r="L281" s="129"/>
      <c r="M281" s="132"/>
      <c r="N281" s="30"/>
      <c r="O281" s="31"/>
      <c r="P281" s="31"/>
      <c r="Q281" s="32"/>
      <c r="R281" s="32">
        <f t="shared" si="50"/>
        <v>0</v>
      </c>
      <c r="S281" s="135"/>
      <c r="T281" s="138"/>
    </row>
    <row r="282" spans="1:20" x14ac:dyDescent="0.25">
      <c r="A282" s="141"/>
      <c r="B282" s="144"/>
      <c r="C282" s="147"/>
      <c r="D282" s="150"/>
      <c r="E282" s="153"/>
      <c r="F282" s="156"/>
      <c r="G282" s="126"/>
      <c r="H282" s="126"/>
      <c r="I282" s="51"/>
      <c r="J282" s="53"/>
      <c r="K282" s="30" t="s">
        <v>50</v>
      </c>
      <c r="L282" s="129"/>
      <c r="M282" s="132"/>
      <c r="N282" s="30"/>
      <c r="O282" s="31"/>
      <c r="P282" s="31"/>
      <c r="Q282" s="32"/>
      <c r="R282" s="32">
        <f t="shared" si="50"/>
        <v>0</v>
      </c>
      <c r="S282" s="135"/>
      <c r="T282" s="138"/>
    </row>
    <row r="283" spans="1:20" ht="15.75" thickBot="1" x14ac:dyDescent="0.3">
      <c r="A283" s="142"/>
      <c r="B283" s="145"/>
      <c r="C283" s="148"/>
      <c r="D283" s="151"/>
      <c r="E283" s="154"/>
      <c r="F283" s="157"/>
      <c r="G283" s="127"/>
      <c r="H283" s="127"/>
      <c r="I283" s="56"/>
      <c r="J283" s="25"/>
      <c r="K283" s="26" t="s">
        <v>50</v>
      </c>
      <c r="L283" s="130"/>
      <c r="M283" s="133"/>
      <c r="N283" s="26"/>
      <c r="O283" s="34"/>
      <c r="P283" s="34"/>
      <c r="Q283" s="35"/>
      <c r="R283" s="35">
        <f t="shared" si="50"/>
        <v>0</v>
      </c>
      <c r="S283" s="136"/>
      <c r="T283" s="139"/>
    </row>
    <row r="284" spans="1:20" x14ac:dyDescent="0.25">
      <c r="A284" s="38"/>
      <c r="B284" s="38"/>
      <c r="C284" s="39"/>
      <c r="D284" s="40"/>
      <c r="E284" s="40"/>
      <c r="F284" s="41"/>
      <c r="G284" s="42"/>
      <c r="H284" s="42"/>
      <c r="I284" s="43"/>
      <c r="J284" s="44"/>
      <c r="K284" s="45"/>
      <c r="L284" s="39"/>
      <c r="M284" s="46"/>
      <c r="N284" s="45"/>
      <c r="O284" s="44"/>
      <c r="P284" s="44"/>
      <c r="Q284" s="47"/>
      <c r="R284" s="47"/>
      <c r="S284" s="46"/>
      <c r="T284" s="46"/>
    </row>
    <row r="285" spans="1:20" x14ac:dyDescent="0.25">
      <c r="A285" s="38"/>
      <c r="B285" s="38"/>
      <c r="C285" s="39"/>
      <c r="D285" s="40"/>
      <c r="E285" s="40"/>
      <c r="F285" s="41"/>
      <c r="G285" s="42"/>
      <c r="H285" s="42"/>
      <c r="I285" s="43"/>
      <c r="J285" s="44"/>
      <c r="K285" s="45"/>
      <c r="L285" s="39"/>
      <c r="M285" s="46"/>
      <c r="N285" s="45"/>
      <c r="O285" s="44"/>
      <c r="P285" s="44"/>
      <c r="Q285" s="47"/>
      <c r="R285" s="47"/>
      <c r="S285" s="46"/>
      <c r="T285" s="46"/>
    </row>
  </sheetData>
  <mergeCells count="665">
    <mergeCell ref="N2:O2"/>
    <mergeCell ref="N3:O3"/>
    <mergeCell ref="Q3:S3"/>
    <mergeCell ref="N4:O4"/>
    <mergeCell ref="Q4:S4"/>
    <mergeCell ref="A9:A13"/>
    <mergeCell ref="B9:B13"/>
    <mergeCell ref="C9:C13"/>
    <mergeCell ref="D9:D13"/>
    <mergeCell ref="E9:E13"/>
    <mergeCell ref="H19:H23"/>
    <mergeCell ref="L19:L23"/>
    <mergeCell ref="T9:T13"/>
    <mergeCell ref="A14:A18"/>
    <mergeCell ref="B14:B18"/>
    <mergeCell ref="C14:C18"/>
    <mergeCell ref="D14:D18"/>
    <mergeCell ref="E14:E18"/>
    <mergeCell ref="F14:F18"/>
    <mergeCell ref="G14:G18"/>
    <mergeCell ref="H14:H18"/>
    <mergeCell ref="L14:L18"/>
    <mergeCell ref="F9:F13"/>
    <mergeCell ref="G9:G13"/>
    <mergeCell ref="H9:H13"/>
    <mergeCell ref="L9:L13"/>
    <mergeCell ref="M9:M13"/>
    <mergeCell ref="S9:S13"/>
    <mergeCell ref="M14:M18"/>
    <mergeCell ref="S14:S18"/>
    <mergeCell ref="T14:T18"/>
    <mergeCell ref="H29:H33"/>
    <mergeCell ref="L29:L33"/>
    <mergeCell ref="M19:M23"/>
    <mergeCell ref="S19:S23"/>
    <mergeCell ref="T19:T23"/>
    <mergeCell ref="A24:A28"/>
    <mergeCell ref="B24:B28"/>
    <mergeCell ref="C24:C28"/>
    <mergeCell ref="D24:D28"/>
    <mergeCell ref="E24:E28"/>
    <mergeCell ref="T24:T28"/>
    <mergeCell ref="F24:F28"/>
    <mergeCell ref="G24:G28"/>
    <mergeCell ref="H24:H28"/>
    <mergeCell ref="L24:L28"/>
    <mergeCell ref="M24:M28"/>
    <mergeCell ref="S24:S28"/>
    <mergeCell ref="A19:A23"/>
    <mergeCell ref="B19:B23"/>
    <mergeCell ref="C19:C23"/>
    <mergeCell ref="D19:D23"/>
    <mergeCell ref="E19:E23"/>
    <mergeCell ref="F19:F23"/>
    <mergeCell ref="G19:G23"/>
    <mergeCell ref="S44:S48"/>
    <mergeCell ref="T44:T48"/>
    <mergeCell ref="M29:M33"/>
    <mergeCell ref="S29:S33"/>
    <mergeCell ref="T29:T33"/>
    <mergeCell ref="A34:A38"/>
    <mergeCell ref="B34:B38"/>
    <mergeCell ref="C34:C38"/>
    <mergeCell ref="D34:D38"/>
    <mergeCell ref="E34:E38"/>
    <mergeCell ref="F34:F38"/>
    <mergeCell ref="G34:G38"/>
    <mergeCell ref="H34:H38"/>
    <mergeCell ref="L34:L38"/>
    <mergeCell ref="M34:M38"/>
    <mergeCell ref="S34:S38"/>
    <mergeCell ref="T34:T38"/>
    <mergeCell ref="A29:A33"/>
    <mergeCell ref="B29:B33"/>
    <mergeCell ref="C29:C33"/>
    <mergeCell ref="D29:D33"/>
    <mergeCell ref="E29:E33"/>
    <mergeCell ref="F29:F33"/>
    <mergeCell ref="G29:G33"/>
    <mergeCell ref="H49:H53"/>
    <mergeCell ref="L49:L53"/>
    <mergeCell ref="A39:A43"/>
    <mergeCell ref="B39:B43"/>
    <mergeCell ref="C39:C43"/>
    <mergeCell ref="D39:D43"/>
    <mergeCell ref="E39:E43"/>
    <mergeCell ref="T39:T43"/>
    <mergeCell ref="A44:A48"/>
    <mergeCell ref="B44:B48"/>
    <mergeCell ref="C44:C48"/>
    <mergeCell ref="D44:D48"/>
    <mergeCell ref="E44:E48"/>
    <mergeCell ref="F44:F48"/>
    <mergeCell ref="G44:G48"/>
    <mergeCell ref="H44:H48"/>
    <mergeCell ref="L44:L48"/>
    <mergeCell ref="F39:F43"/>
    <mergeCell ref="G39:G43"/>
    <mergeCell ref="H39:H43"/>
    <mergeCell ref="L39:L43"/>
    <mergeCell ref="M39:M43"/>
    <mergeCell ref="S39:S43"/>
    <mergeCell ref="M44:M48"/>
    <mergeCell ref="H59:H63"/>
    <mergeCell ref="L59:L63"/>
    <mergeCell ref="M49:M53"/>
    <mergeCell ref="S49:S53"/>
    <mergeCell ref="T49:T53"/>
    <mergeCell ref="A54:A58"/>
    <mergeCell ref="B54:B58"/>
    <mergeCell ref="C54:C58"/>
    <mergeCell ref="D54:D58"/>
    <mergeCell ref="E54:E58"/>
    <mergeCell ref="T54:T58"/>
    <mergeCell ref="F54:F58"/>
    <mergeCell ref="G54:G58"/>
    <mergeCell ref="H54:H58"/>
    <mergeCell ref="L54:L58"/>
    <mergeCell ref="M54:M58"/>
    <mergeCell ref="S54:S58"/>
    <mergeCell ref="A49:A53"/>
    <mergeCell ref="B49:B53"/>
    <mergeCell ref="C49:C53"/>
    <mergeCell ref="D49:D53"/>
    <mergeCell ref="E49:E53"/>
    <mergeCell ref="F49:F53"/>
    <mergeCell ref="G49:G53"/>
    <mergeCell ref="S74:S78"/>
    <mergeCell ref="T74:T78"/>
    <mergeCell ref="M59:M63"/>
    <mergeCell ref="S59:S63"/>
    <mergeCell ref="T59:T63"/>
    <mergeCell ref="A64:A68"/>
    <mergeCell ref="B64:B68"/>
    <mergeCell ref="C64:C68"/>
    <mergeCell ref="D64:D68"/>
    <mergeCell ref="E64:E68"/>
    <mergeCell ref="F64:F68"/>
    <mergeCell ref="G64:G68"/>
    <mergeCell ref="H64:H68"/>
    <mergeCell ref="L64:L68"/>
    <mergeCell ref="M64:M68"/>
    <mergeCell ref="S64:S68"/>
    <mergeCell ref="T64:T68"/>
    <mergeCell ref="A59:A63"/>
    <mergeCell ref="B59:B63"/>
    <mergeCell ref="C59:C63"/>
    <mergeCell ref="D59:D63"/>
    <mergeCell ref="E59:E63"/>
    <mergeCell ref="F59:F63"/>
    <mergeCell ref="G59:G63"/>
    <mergeCell ref="H79:H83"/>
    <mergeCell ref="L79:L83"/>
    <mergeCell ref="A69:A73"/>
    <mergeCell ref="B69:B73"/>
    <mergeCell ref="C69:C73"/>
    <mergeCell ref="D69:D73"/>
    <mergeCell ref="E69:E73"/>
    <mergeCell ref="T69:T73"/>
    <mergeCell ref="A74:A78"/>
    <mergeCell ref="B74:B78"/>
    <mergeCell ref="C74:C78"/>
    <mergeCell ref="D74:D78"/>
    <mergeCell ref="E74:E78"/>
    <mergeCell ref="F74:F78"/>
    <mergeCell ref="G74:G78"/>
    <mergeCell ref="H74:H78"/>
    <mergeCell ref="L74:L78"/>
    <mergeCell ref="F69:F73"/>
    <mergeCell ref="G69:G73"/>
    <mergeCell ref="H69:H73"/>
    <mergeCell ref="L69:L73"/>
    <mergeCell ref="M69:M73"/>
    <mergeCell ref="S69:S73"/>
    <mergeCell ref="M74:M78"/>
    <mergeCell ref="H89:H93"/>
    <mergeCell ref="L89:L93"/>
    <mergeCell ref="M79:M83"/>
    <mergeCell ref="S79:S83"/>
    <mergeCell ref="T79:T83"/>
    <mergeCell ref="A84:A88"/>
    <mergeCell ref="B84:B88"/>
    <mergeCell ref="C84:C88"/>
    <mergeCell ref="D84:D88"/>
    <mergeCell ref="E84:E88"/>
    <mergeCell ref="T84:T88"/>
    <mergeCell ref="F84:F88"/>
    <mergeCell ref="G84:G88"/>
    <mergeCell ref="H84:H88"/>
    <mergeCell ref="L84:L88"/>
    <mergeCell ref="M84:M88"/>
    <mergeCell ref="S84:S88"/>
    <mergeCell ref="A79:A83"/>
    <mergeCell ref="B79:B83"/>
    <mergeCell ref="C79:C83"/>
    <mergeCell ref="D79:D83"/>
    <mergeCell ref="E79:E83"/>
    <mergeCell ref="F79:F83"/>
    <mergeCell ref="G79:G83"/>
    <mergeCell ref="S104:S108"/>
    <mergeCell ref="T104:T108"/>
    <mergeCell ref="M89:M93"/>
    <mergeCell ref="S89:S93"/>
    <mergeCell ref="T89:T93"/>
    <mergeCell ref="A94:A98"/>
    <mergeCell ref="B94:B98"/>
    <mergeCell ref="C94:C98"/>
    <mergeCell ref="D94:D98"/>
    <mergeCell ref="E94:E98"/>
    <mergeCell ref="F94:F98"/>
    <mergeCell ref="G94:G98"/>
    <mergeCell ref="H94:H98"/>
    <mergeCell ref="L94:L98"/>
    <mergeCell ref="M94:M98"/>
    <mergeCell ref="S94:S98"/>
    <mergeCell ref="T94:T98"/>
    <mergeCell ref="A89:A93"/>
    <mergeCell ref="B89:B93"/>
    <mergeCell ref="C89:C93"/>
    <mergeCell ref="D89:D93"/>
    <mergeCell ref="E89:E93"/>
    <mergeCell ref="F89:F93"/>
    <mergeCell ref="G89:G93"/>
    <mergeCell ref="H109:H113"/>
    <mergeCell ref="L109:L113"/>
    <mergeCell ref="A99:A103"/>
    <mergeCell ref="B99:B103"/>
    <mergeCell ref="C99:C103"/>
    <mergeCell ref="D99:D103"/>
    <mergeCell ref="E99:E103"/>
    <mergeCell ref="T99:T103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L104:L108"/>
    <mergeCell ref="F99:F103"/>
    <mergeCell ref="G99:G103"/>
    <mergeCell ref="H99:H103"/>
    <mergeCell ref="L99:L103"/>
    <mergeCell ref="M99:M103"/>
    <mergeCell ref="S99:S103"/>
    <mergeCell ref="M104:M108"/>
    <mergeCell ref="H119:H123"/>
    <mergeCell ref="L119:L123"/>
    <mergeCell ref="M109:M113"/>
    <mergeCell ref="S109:S113"/>
    <mergeCell ref="T109:T113"/>
    <mergeCell ref="A114:A118"/>
    <mergeCell ref="B114:B118"/>
    <mergeCell ref="C114:C118"/>
    <mergeCell ref="D114:D118"/>
    <mergeCell ref="E114:E118"/>
    <mergeCell ref="T114:T118"/>
    <mergeCell ref="F114:F118"/>
    <mergeCell ref="G114:G118"/>
    <mergeCell ref="H114:H118"/>
    <mergeCell ref="L114:L118"/>
    <mergeCell ref="M114:M118"/>
    <mergeCell ref="S114:S118"/>
    <mergeCell ref="A109:A113"/>
    <mergeCell ref="B109:B113"/>
    <mergeCell ref="C109:C113"/>
    <mergeCell ref="D109:D113"/>
    <mergeCell ref="E109:E113"/>
    <mergeCell ref="F109:F113"/>
    <mergeCell ref="G109:G113"/>
    <mergeCell ref="S134:S138"/>
    <mergeCell ref="T134:T138"/>
    <mergeCell ref="M119:M123"/>
    <mergeCell ref="S119:S123"/>
    <mergeCell ref="T119:T123"/>
    <mergeCell ref="A124:A128"/>
    <mergeCell ref="B124:B128"/>
    <mergeCell ref="C124:C128"/>
    <mergeCell ref="D124:D128"/>
    <mergeCell ref="E124:E128"/>
    <mergeCell ref="F124:F128"/>
    <mergeCell ref="G124:G128"/>
    <mergeCell ref="H124:H128"/>
    <mergeCell ref="L124:L128"/>
    <mergeCell ref="M124:M128"/>
    <mergeCell ref="S124:S128"/>
    <mergeCell ref="T124:T128"/>
    <mergeCell ref="A119:A123"/>
    <mergeCell ref="B119:B123"/>
    <mergeCell ref="C119:C123"/>
    <mergeCell ref="D119:D123"/>
    <mergeCell ref="E119:E123"/>
    <mergeCell ref="F119:F123"/>
    <mergeCell ref="G119:G123"/>
    <mergeCell ref="H139:H143"/>
    <mergeCell ref="L139:L143"/>
    <mergeCell ref="A129:A133"/>
    <mergeCell ref="B129:B133"/>
    <mergeCell ref="C129:C133"/>
    <mergeCell ref="D129:D133"/>
    <mergeCell ref="E129:E133"/>
    <mergeCell ref="T129:T133"/>
    <mergeCell ref="A134:A138"/>
    <mergeCell ref="B134:B138"/>
    <mergeCell ref="C134:C138"/>
    <mergeCell ref="D134:D138"/>
    <mergeCell ref="E134:E138"/>
    <mergeCell ref="F134:F138"/>
    <mergeCell ref="G134:G138"/>
    <mergeCell ref="H134:H138"/>
    <mergeCell ref="L134:L138"/>
    <mergeCell ref="F129:F133"/>
    <mergeCell ref="G129:G133"/>
    <mergeCell ref="H129:H133"/>
    <mergeCell ref="L129:L133"/>
    <mergeCell ref="M129:M133"/>
    <mergeCell ref="S129:S133"/>
    <mergeCell ref="M134:M138"/>
    <mergeCell ref="H149:H153"/>
    <mergeCell ref="L149:L153"/>
    <mergeCell ref="M139:M143"/>
    <mergeCell ref="S139:S143"/>
    <mergeCell ref="T139:T143"/>
    <mergeCell ref="A144:A148"/>
    <mergeCell ref="B144:B148"/>
    <mergeCell ref="C144:C148"/>
    <mergeCell ref="D144:D148"/>
    <mergeCell ref="E144:E148"/>
    <mergeCell ref="T144:T148"/>
    <mergeCell ref="F144:F148"/>
    <mergeCell ref="G144:G148"/>
    <mergeCell ref="H144:H148"/>
    <mergeCell ref="L144:L148"/>
    <mergeCell ref="M144:M148"/>
    <mergeCell ref="S144:S148"/>
    <mergeCell ref="A139:A143"/>
    <mergeCell ref="B139:B143"/>
    <mergeCell ref="C139:C143"/>
    <mergeCell ref="D139:D143"/>
    <mergeCell ref="E139:E143"/>
    <mergeCell ref="F139:F143"/>
    <mergeCell ref="G139:G143"/>
    <mergeCell ref="S164:S168"/>
    <mergeCell ref="T164:T168"/>
    <mergeCell ref="M149:M153"/>
    <mergeCell ref="S149:S153"/>
    <mergeCell ref="T149:T153"/>
    <mergeCell ref="A154:A158"/>
    <mergeCell ref="B154:B158"/>
    <mergeCell ref="C154:C158"/>
    <mergeCell ref="D154:D158"/>
    <mergeCell ref="E154:E158"/>
    <mergeCell ref="F154:F158"/>
    <mergeCell ref="G154:G158"/>
    <mergeCell ref="H154:H158"/>
    <mergeCell ref="L154:L158"/>
    <mergeCell ref="M154:M158"/>
    <mergeCell ref="S154:S158"/>
    <mergeCell ref="T154:T158"/>
    <mergeCell ref="A149:A153"/>
    <mergeCell ref="B149:B153"/>
    <mergeCell ref="C149:C153"/>
    <mergeCell ref="D149:D153"/>
    <mergeCell ref="E149:E153"/>
    <mergeCell ref="F149:F153"/>
    <mergeCell ref="G149:G153"/>
    <mergeCell ref="H169:H173"/>
    <mergeCell ref="L169:L173"/>
    <mergeCell ref="A159:A163"/>
    <mergeCell ref="B159:B163"/>
    <mergeCell ref="C159:C163"/>
    <mergeCell ref="D159:D163"/>
    <mergeCell ref="E159:E163"/>
    <mergeCell ref="T159:T163"/>
    <mergeCell ref="A164:A168"/>
    <mergeCell ref="B164:B168"/>
    <mergeCell ref="C164:C168"/>
    <mergeCell ref="D164:D168"/>
    <mergeCell ref="E164:E168"/>
    <mergeCell ref="F164:F168"/>
    <mergeCell ref="G164:G168"/>
    <mergeCell ref="H164:H168"/>
    <mergeCell ref="L164:L168"/>
    <mergeCell ref="F159:F163"/>
    <mergeCell ref="G159:G163"/>
    <mergeCell ref="H159:H163"/>
    <mergeCell ref="L159:L163"/>
    <mergeCell ref="M159:M163"/>
    <mergeCell ref="S159:S163"/>
    <mergeCell ref="M164:M168"/>
    <mergeCell ref="H179:H183"/>
    <mergeCell ref="L179:L183"/>
    <mergeCell ref="M169:M173"/>
    <mergeCell ref="S169:S173"/>
    <mergeCell ref="T169:T173"/>
    <mergeCell ref="A174:A178"/>
    <mergeCell ref="B174:B178"/>
    <mergeCell ref="C174:C178"/>
    <mergeCell ref="D174:D178"/>
    <mergeCell ref="E174:E178"/>
    <mergeCell ref="T174:T178"/>
    <mergeCell ref="F174:F178"/>
    <mergeCell ref="G174:G178"/>
    <mergeCell ref="H174:H178"/>
    <mergeCell ref="L174:L178"/>
    <mergeCell ref="M174:M178"/>
    <mergeCell ref="S174:S178"/>
    <mergeCell ref="A169:A173"/>
    <mergeCell ref="B169:B173"/>
    <mergeCell ref="C169:C173"/>
    <mergeCell ref="D169:D173"/>
    <mergeCell ref="E169:E173"/>
    <mergeCell ref="F169:F173"/>
    <mergeCell ref="G169:G173"/>
    <mergeCell ref="S194:S198"/>
    <mergeCell ref="T194:T198"/>
    <mergeCell ref="M179:M183"/>
    <mergeCell ref="S179:S183"/>
    <mergeCell ref="T179:T183"/>
    <mergeCell ref="A184:A188"/>
    <mergeCell ref="B184:B188"/>
    <mergeCell ref="C184:C188"/>
    <mergeCell ref="D184:D188"/>
    <mergeCell ref="E184:E188"/>
    <mergeCell ref="F184:F188"/>
    <mergeCell ref="G184:G188"/>
    <mergeCell ref="H184:H188"/>
    <mergeCell ref="L184:L188"/>
    <mergeCell ref="M184:M188"/>
    <mergeCell ref="S184:S188"/>
    <mergeCell ref="T184:T188"/>
    <mergeCell ref="A179:A183"/>
    <mergeCell ref="B179:B183"/>
    <mergeCell ref="C179:C183"/>
    <mergeCell ref="D179:D183"/>
    <mergeCell ref="E179:E183"/>
    <mergeCell ref="F179:F183"/>
    <mergeCell ref="G179:G183"/>
    <mergeCell ref="H199:H203"/>
    <mergeCell ref="L199:L203"/>
    <mergeCell ref="A189:A193"/>
    <mergeCell ref="B189:B193"/>
    <mergeCell ref="C189:C193"/>
    <mergeCell ref="D189:D193"/>
    <mergeCell ref="E189:E193"/>
    <mergeCell ref="T189:T193"/>
    <mergeCell ref="A194:A198"/>
    <mergeCell ref="B194:B198"/>
    <mergeCell ref="C194:C198"/>
    <mergeCell ref="D194:D198"/>
    <mergeCell ref="E194:E198"/>
    <mergeCell ref="F194:F198"/>
    <mergeCell ref="G194:G198"/>
    <mergeCell ref="H194:H198"/>
    <mergeCell ref="L194:L198"/>
    <mergeCell ref="F189:F193"/>
    <mergeCell ref="G189:G193"/>
    <mergeCell ref="H189:H193"/>
    <mergeCell ref="L189:L193"/>
    <mergeCell ref="M189:M193"/>
    <mergeCell ref="S189:S193"/>
    <mergeCell ref="M194:M198"/>
    <mergeCell ref="H209:H213"/>
    <mergeCell ref="L209:L213"/>
    <mergeCell ref="M199:M203"/>
    <mergeCell ref="S199:S203"/>
    <mergeCell ref="T199:T203"/>
    <mergeCell ref="A204:A208"/>
    <mergeCell ref="B204:B208"/>
    <mergeCell ref="C204:C208"/>
    <mergeCell ref="D204:D208"/>
    <mergeCell ref="E204:E208"/>
    <mergeCell ref="T204:T208"/>
    <mergeCell ref="F204:F208"/>
    <mergeCell ref="G204:G208"/>
    <mergeCell ref="H204:H208"/>
    <mergeCell ref="L204:L208"/>
    <mergeCell ref="M204:M208"/>
    <mergeCell ref="S204:S208"/>
    <mergeCell ref="A199:A203"/>
    <mergeCell ref="B199:B203"/>
    <mergeCell ref="C199:C203"/>
    <mergeCell ref="D199:D203"/>
    <mergeCell ref="E199:E203"/>
    <mergeCell ref="F199:F203"/>
    <mergeCell ref="G199:G203"/>
    <mergeCell ref="S224:S228"/>
    <mergeCell ref="T224:T228"/>
    <mergeCell ref="M209:M213"/>
    <mergeCell ref="S209:S213"/>
    <mergeCell ref="T209:T213"/>
    <mergeCell ref="A214:A218"/>
    <mergeCell ref="B214:B218"/>
    <mergeCell ref="C214:C218"/>
    <mergeCell ref="D214:D218"/>
    <mergeCell ref="E214:E218"/>
    <mergeCell ref="F214:F218"/>
    <mergeCell ref="G214:G218"/>
    <mergeCell ref="H214:H218"/>
    <mergeCell ref="L214:L218"/>
    <mergeCell ref="M214:M218"/>
    <mergeCell ref="S214:S218"/>
    <mergeCell ref="T214:T218"/>
    <mergeCell ref="A209:A213"/>
    <mergeCell ref="B209:B213"/>
    <mergeCell ref="C209:C213"/>
    <mergeCell ref="D209:D213"/>
    <mergeCell ref="E209:E213"/>
    <mergeCell ref="F209:F213"/>
    <mergeCell ref="G209:G213"/>
    <mergeCell ref="H229:H233"/>
    <mergeCell ref="L229:L233"/>
    <mergeCell ref="A219:A223"/>
    <mergeCell ref="B219:B223"/>
    <mergeCell ref="C219:C223"/>
    <mergeCell ref="D219:D223"/>
    <mergeCell ref="E219:E223"/>
    <mergeCell ref="T219:T223"/>
    <mergeCell ref="A224:A228"/>
    <mergeCell ref="B224:B228"/>
    <mergeCell ref="C224:C228"/>
    <mergeCell ref="D224:D228"/>
    <mergeCell ref="E224:E228"/>
    <mergeCell ref="F224:F228"/>
    <mergeCell ref="G224:G228"/>
    <mergeCell ref="H224:H228"/>
    <mergeCell ref="L224:L228"/>
    <mergeCell ref="F219:F223"/>
    <mergeCell ref="G219:G223"/>
    <mergeCell ref="H219:H223"/>
    <mergeCell ref="L219:L223"/>
    <mergeCell ref="M219:M223"/>
    <mergeCell ref="S219:S223"/>
    <mergeCell ref="M224:M228"/>
    <mergeCell ref="H239:H243"/>
    <mergeCell ref="L239:L243"/>
    <mergeCell ref="M229:M233"/>
    <mergeCell ref="S229:S233"/>
    <mergeCell ref="T229:T233"/>
    <mergeCell ref="A234:A238"/>
    <mergeCell ref="B234:B238"/>
    <mergeCell ref="C234:C238"/>
    <mergeCell ref="D234:D238"/>
    <mergeCell ref="E234:E238"/>
    <mergeCell ref="T234:T238"/>
    <mergeCell ref="F234:F238"/>
    <mergeCell ref="G234:G238"/>
    <mergeCell ref="H234:H238"/>
    <mergeCell ref="L234:L238"/>
    <mergeCell ref="M234:M238"/>
    <mergeCell ref="S234:S238"/>
    <mergeCell ref="A229:A233"/>
    <mergeCell ref="B229:B233"/>
    <mergeCell ref="C229:C233"/>
    <mergeCell ref="D229:D233"/>
    <mergeCell ref="E229:E233"/>
    <mergeCell ref="F229:F233"/>
    <mergeCell ref="G229:G233"/>
    <mergeCell ref="S254:S258"/>
    <mergeCell ref="T254:T258"/>
    <mergeCell ref="M239:M243"/>
    <mergeCell ref="S239:S243"/>
    <mergeCell ref="T239:T243"/>
    <mergeCell ref="A244:A248"/>
    <mergeCell ref="B244:B248"/>
    <mergeCell ref="C244:C248"/>
    <mergeCell ref="D244:D248"/>
    <mergeCell ref="E244:E248"/>
    <mergeCell ref="F244:F248"/>
    <mergeCell ref="G244:G248"/>
    <mergeCell ref="H244:H248"/>
    <mergeCell ref="L244:L248"/>
    <mergeCell ref="M244:M248"/>
    <mergeCell ref="S244:S248"/>
    <mergeCell ref="T244:T248"/>
    <mergeCell ref="A239:A243"/>
    <mergeCell ref="B239:B243"/>
    <mergeCell ref="C239:C243"/>
    <mergeCell ref="D239:D243"/>
    <mergeCell ref="E239:E243"/>
    <mergeCell ref="F239:F243"/>
    <mergeCell ref="G239:G243"/>
    <mergeCell ref="H259:H263"/>
    <mergeCell ref="L259:L263"/>
    <mergeCell ref="A249:A253"/>
    <mergeCell ref="B249:B253"/>
    <mergeCell ref="C249:C253"/>
    <mergeCell ref="D249:D253"/>
    <mergeCell ref="E249:E253"/>
    <mergeCell ref="T249:T253"/>
    <mergeCell ref="A254:A258"/>
    <mergeCell ref="B254:B258"/>
    <mergeCell ref="C254:C258"/>
    <mergeCell ref="D254:D258"/>
    <mergeCell ref="E254:E258"/>
    <mergeCell ref="F254:F258"/>
    <mergeCell ref="G254:G258"/>
    <mergeCell ref="H254:H258"/>
    <mergeCell ref="L254:L258"/>
    <mergeCell ref="F249:F253"/>
    <mergeCell ref="G249:G253"/>
    <mergeCell ref="H249:H253"/>
    <mergeCell ref="L249:L253"/>
    <mergeCell ref="M249:M253"/>
    <mergeCell ref="S249:S253"/>
    <mergeCell ref="M254:M258"/>
    <mergeCell ref="M274:M278"/>
    <mergeCell ref="S274:S278"/>
    <mergeCell ref="M259:M263"/>
    <mergeCell ref="S259:S263"/>
    <mergeCell ref="T259:T263"/>
    <mergeCell ref="A264:A268"/>
    <mergeCell ref="B264:B268"/>
    <mergeCell ref="C264:C268"/>
    <mergeCell ref="D264:D268"/>
    <mergeCell ref="E264:E268"/>
    <mergeCell ref="T264:T268"/>
    <mergeCell ref="F264:F268"/>
    <mergeCell ref="G264:G268"/>
    <mergeCell ref="H264:H268"/>
    <mergeCell ref="L264:L268"/>
    <mergeCell ref="M264:M268"/>
    <mergeCell ref="S264:S268"/>
    <mergeCell ref="A259:A263"/>
    <mergeCell ref="B259:B263"/>
    <mergeCell ref="C259:C263"/>
    <mergeCell ref="D259:D263"/>
    <mergeCell ref="E259:E263"/>
    <mergeCell ref="F259:F263"/>
    <mergeCell ref="G259:G263"/>
    <mergeCell ref="L274:L278"/>
    <mergeCell ref="A269:A273"/>
    <mergeCell ref="B269:B273"/>
    <mergeCell ref="C269:C273"/>
    <mergeCell ref="D269:D273"/>
    <mergeCell ref="E269:E273"/>
    <mergeCell ref="F269:F273"/>
    <mergeCell ref="G269:G273"/>
    <mergeCell ref="H269:H273"/>
    <mergeCell ref="L269:L273"/>
    <mergeCell ref="T274:T278"/>
    <mergeCell ref="A279:A283"/>
    <mergeCell ref="B279:B283"/>
    <mergeCell ref="C279:C283"/>
    <mergeCell ref="D279:D283"/>
    <mergeCell ref="E279:E283"/>
    <mergeCell ref="M269:M273"/>
    <mergeCell ref="S269:S273"/>
    <mergeCell ref="T269:T273"/>
    <mergeCell ref="A274:A278"/>
    <mergeCell ref="B274:B278"/>
    <mergeCell ref="C274:C278"/>
    <mergeCell ref="D274:D278"/>
    <mergeCell ref="E274:E278"/>
    <mergeCell ref="F274:F278"/>
    <mergeCell ref="G274:G278"/>
    <mergeCell ref="T279:T283"/>
    <mergeCell ref="F279:F283"/>
    <mergeCell ref="G279:G283"/>
    <mergeCell ref="H279:H283"/>
    <mergeCell ref="L279:L283"/>
    <mergeCell ref="M279:M283"/>
    <mergeCell ref="S279:S283"/>
    <mergeCell ref="H274:H278"/>
  </mergeCells>
  <pageMargins left="0.7" right="0.7" top="0.75" bottom="0.75" header="0.3" footer="0.3"/>
  <pageSetup paperSize="9" scale="47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[1]Namen!#REF!</xm:f>
          </x14:formula1>
          <xm:sqref>E284:E285 I284:I285</xm:sqref>
        </x14:dataValidation>
        <x14:dataValidation type="list" allowBlank="1" showInputMessage="1" showErrorMessage="1">
          <x14:formula1>
            <xm:f>Namen!$A$2:$A$20</xm:f>
          </x14:formula1>
          <xm:sqref>E9:E283</xm:sqref>
        </x14:dataValidation>
        <x14:dataValidation type="list" allowBlank="1" showInputMessage="1" showErrorMessage="1">
          <x14:formula1>
            <xm:f>Namen!$B$2:$B$22</xm:f>
          </x14:formula1>
          <xm:sqref>I9:I283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Namen</vt:lpstr>
      <vt:lpstr>Provisie</vt:lpstr>
      <vt:lpstr>Blanco</vt:lpstr>
      <vt:lpstr>W1</vt:lpstr>
      <vt:lpstr>W2</vt:lpstr>
      <vt:lpstr>W3</vt:lpstr>
      <vt:lpstr>W4</vt:lpstr>
    </vt:vector>
  </TitlesOfParts>
  <Company>Facilicom Services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Kanene</dc:creator>
  <cp:lastModifiedBy>Helena Barbé</cp:lastModifiedBy>
  <dcterms:created xsi:type="dcterms:W3CDTF">2019-01-15T12:39:56Z</dcterms:created>
  <dcterms:modified xsi:type="dcterms:W3CDTF">2019-01-30T12:32:42Z</dcterms:modified>
</cp:coreProperties>
</file>