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-120" yWindow="-120" windowWidth="24240" windowHeight="131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7" i="1" a="1"/>
  <c r="T7" s="1"/>
</calcChain>
</file>

<file path=xl/sharedStrings.xml><?xml version="1.0" encoding="utf-8"?>
<sst xmlns="http://schemas.openxmlformats.org/spreadsheetml/2006/main" count="120" uniqueCount="76">
  <si>
    <t>25BT</t>
  </si>
  <si>
    <t>K3</t>
  </si>
  <si>
    <t>000120128</t>
  </si>
  <si>
    <t>2</t>
  </si>
  <si>
    <t>D</t>
  </si>
  <si>
    <t>000886999</t>
  </si>
  <si>
    <t>R1B</t>
  </si>
  <si>
    <t>A</t>
  </si>
  <si>
    <t>51,075</t>
  </si>
  <si>
    <t>WL 25B</t>
  </si>
  <si>
    <t>Eindhoven</t>
  </si>
  <si>
    <t>L9</t>
  </si>
  <si>
    <t>000180769</t>
  </si>
  <si>
    <t>000180865</t>
  </si>
  <si>
    <t>R2</t>
  </si>
  <si>
    <t>C</t>
  </si>
  <si>
    <t>44.050</t>
  </si>
  <si>
    <t>Wissel 25B</t>
  </si>
  <si>
    <t>E</t>
  </si>
  <si>
    <t>3</t>
  </si>
  <si>
    <t>E3 - E4</t>
  </si>
  <si>
    <t>Amersfoort</t>
  </si>
  <si>
    <t>Sectie:</t>
  </si>
  <si>
    <t>Rek:</t>
  </si>
  <si>
    <t>Positie:</t>
  </si>
  <si>
    <t>RH:</t>
  </si>
  <si>
    <t>Barcode OA</t>
  </si>
  <si>
    <t>OA-Blad:</t>
  </si>
  <si>
    <t>Versie:</t>
  </si>
  <si>
    <t>Barcode S</t>
  </si>
  <si>
    <t>Sblad:</t>
  </si>
  <si>
    <t>KM:</t>
  </si>
  <si>
    <t>Spoor:</t>
  </si>
  <si>
    <t>Strook:</t>
  </si>
  <si>
    <t>Klem:</t>
  </si>
  <si>
    <t>Klemnummers:</t>
  </si>
  <si>
    <t>Emplacement</t>
  </si>
  <si>
    <t>Geocode</t>
  </si>
  <si>
    <t>1172CT</t>
  </si>
  <si>
    <t>J4</t>
  </si>
  <si>
    <t>000168428</t>
  </si>
  <si>
    <t>G</t>
  </si>
  <si>
    <t>000168167</t>
  </si>
  <si>
    <t>R5</t>
  </si>
  <si>
    <t>30.000</t>
  </si>
  <si>
    <t>Spoor 35</t>
  </si>
  <si>
    <t>Dordrecht</t>
  </si>
  <si>
    <t>117AT</t>
  </si>
  <si>
    <t>M3</t>
  </si>
  <si>
    <t>000180773</t>
  </si>
  <si>
    <t>B</t>
  </si>
  <si>
    <t>000180871</t>
  </si>
  <si>
    <t>R8</t>
  </si>
  <si>
    <t>Wissel 117A</t>
  </si>
  <si>
    <t>BB</t>
  </si>
  <si>
    <t>25</t>
  </si>
  <si>
    <t>BB25 - BB26</t>
  </si>
  <si>
    <t>117BT</t>
  </si>
  <si>
    <t>M4</t>
  </si>
  <si>
    <t>Wissel 117B</t>
  </si>
  <si>
    <t>27</t>
  </si>
  <si>
    <t>BB27 - BB28</t>
  </si>
  <si>
    <t>1182BT</t>
  </si>
  <si>
    <t>D1</t>
  </si>
  <si>
    <t>000168434</t>
  </si>
  <si>
    <t>4</t>
  </si>
  <si>
    <t>Spoor 36</t>
  </si>
  <si>
    <t>1182CT</t>
  </si>
  <si>
    <t>D5</t>
  </si>
  <si>
    <t>000168168</t>
  </si>
  <si>
    <t>R6</t>
  </si>
  <si>
    <t>1183BT</t>
  </si>
  <si>
    <t>L4</t>
  </si>
  <si>
    <t>000168436</t>
  </si>
  <si>
    <t>WL 1183B</t>
  </si>
  <si>
    <t>1183bt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</si>
</sst>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/>
    <xf numFmtId="0" fontId="0" fillId="3" borderId="0" xfId="0" applyFill="1"/>
    <xf numFmtId="0" fontId="2" fillId="0" borderId="0" xfId="0" applyFont="1" applyFill="1"/>
    <xf numFmtId="0" fontId="2" fillId="0" borderId="0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AA12"/>
  <sheetViews>
    <sheetView tabSelected="1" workbookViewId="0"/>
  </sheetViews>
  <sheetFormatPr defaultRowHeight="15"/>
  <cols>
    <col min="16" max="16" width="10.42578125" bestFit="1" customWidth="1"/>
  </cols>
  <sheetData>
    <row r="1" spans="1:27" ht="21">
      <c r="A1" s="5" t="s">
        <v>22</v>
      </c>
      <c r="B1" s="5" t="s">
        <v>23</v>
      </c>
      <c r="C1" s="5" t="s">
        <v>24</v>
      </c>
      <c r="D1" s="5" t="s">
        <v>25</v>
      </c>
      <c r="E1" s="5" t="s">
        <v>26</v>
      </c>
      <c r="F1" s="5" t="s">
        <v>27</v>
      </c>
      <c r="G1" s="5" t="s">
        <v>28</v>
      </c>
      <c r="H1" s="5" t="s">
        <v>29</v>
      </c>
      <c r="I1" s="5" t="s">
        <v>30</v>
      </c>
      <c r="J1" s="5" t="s">
        <v>28</v>
      </c>
      <c r="K1" s="5" t="s">
        <v>31</v>
      </c>
      <c r="L1" s="5" t="s">
        <v>32</v>
      </c>
      <c r="M1" s="5" t="s">
        <v>33</v>
      </c>
      <c r="N1" s="5" t="s">
        <v>34</v>
      </c>
      <c r="O1" s="6" t="s">
        <v>35</v>
      </c>
      <c r="P1" s="7" t="s">
        <v>36</v>
      </c>
      <c r="Q1" s="7" t="s">
        <v>37</v>
      </c>
      <c r="AA1" s="4" t="s">
        <v>10</v>
      </c>
    </row>
    <row r="2" spans="1:27">
      <c r="A2" s="1" t="s">
        <v>0</v>
      </c>
      <c r="B2" s="1">
        <v>107</v>
      </c>
      <c r="C2" s="1" t="s">
        <v>1</v>
      </c>
      <c r="D2" s="1">
        <v>10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/>
      <c r="N2" s="2"/>
      <c r="O2" s="3"/>
      <c r="P2" s="4" t="s">
        <v>10</v>
      </c>
      <c r="Q2">
        <v>618</v>
      </c>
      <c r="T2" s="8" t="s">
        <v>75</v>
      </c>
      <c r="U2" s="8" t="s">
        <v>46</v>
      </c>
      <c r="AA2" s="4" t="s">
        <v>21</v>
      </c>
    </row>
    <row r="3" spans="1:27">
      <c r="A3" s="1" t="s">
        <v>0</v>
      </c>
      <c r="B3" s="1">
        <v>12</v>
      </c>
      <c r="C3" s="1" t="s">
        <v>11</v>
      </c>
      <c r="D3" s="1">
        <v>120</v>
      </c>
      <c r="E3" s="2" t="s">
        <v>12</v>
      </c>
      <c r="F3" s="2" t="s">
        <v>3</v>
      </c>
      <c r="G3" s="2" t="s">
        <v>4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3" t="s">
        <v>20</v>
      </c>
      <c r="P3" s="4" t="s">
        <v>21</v>
      </c>
      <c r="Q3">
        <v>506</v>
      </c>
      <c r="AA3" s="4" t="s">
        <v>46</v>
      </c>
    </row>
    <row r="4" spans="1:27">
      <c r="A4" s="1" t="s">
        <v>38</v>
      </c>
      <c r="B4" s="1">
        <v>25</v>
      </c>
      <c r="C4" s="1" t="s">
        <v>39</v>
      </c>
      <c r="D4" s="1">
        <v>10</v>
      </c>
      <c r="E4" s="2" t="s">
        <v>40</v>
      </c>
      <c r="F4" s="2" t="s">
        <v>3</v>
      </c>
      <c r="G4" s="2" t="s">
        <v>41</v>
      </c>
      <c r="H4" s="2" t="s">
        <v>42</v>
      </c>
      <c r="I4" s="2" t="s">
        <v>43</v>
      </c>
      <c r="J4" s="2" t="s">
        <v>15</v>
      </c>
      <c r="K4" s="2" t="s">
        <v>44</v>
      </c>
      <c r="L4" s="2" t="s">
        <v>45</v>
      </c>
      <c r="M4" s="2"/>
      <c r="N4" s="2"/>
      <c r="O4" s="3"/>
      <c r="P4" s="4" t="s">
        <v>46</v>
      </c>
      <c r="Q4" s="4">
        <v>542</v>
      </c>
    </row>
    <row r="5" spans="1:27">
      <c r="A5" s="1" t="s">
        <v>47</v>
      </c>
      <c r="B5" s="1">
        <v>13</v>
      </c>
      <c r="C5" s="1" t="s">
        <v>48</v>
      </c>
      <c r="D5" s="1">
        <v>120</v>
      </c>
      <c r="E5" s="2" t="s">
        <v>49</v>
      </c>
      <c r="F5" s="2" t="s">
        <v>3</v>
      </c>
      <c r="G5" s="2" t="s">
        <v>50</v>
      </c>
      <c r="H5" s="2" t="s">
        <v>51</v>
      </c>
      <c r="I5" s="2" t="s">
        <v>52</v>
      </c>
      <c r="J5" s="2" t="s">
        <v>50</v>
      </c>
      <c r="K5" s="2" t="s">
        <v>16</v>
      </c>
      <c r="L5" s="2" t="s">
        <v>53</v>
      </c>
      <c r="M5" s="2" t="s">
        <v>54</v>
      </c>
      <c r="N5" s="2" t="s">
        <v>55</v>
      </c>
      <c r="O5" s="3" t="s">
        <v>56</v>
      </c>
      <c r="P5" s="4" t="s">
        <v>21</v>
      </c>
      <c r="Q5" s="4">
        <v>506</v>
      </c>
    </row>
    <row r="6" spans="1:27" ht="21">
      <c r="A6" s="1" t="s">
        <v>57</v>
      </c>
      <c r="B6" s="1">
        <v>13</v>
      </c>
      <c r="C6" s="1" t="s">
        <v>58</v>
      </c>
      <c r="D6" s="1">
        <v>120</v>
      </c>
      <c r="E6" s="2" t="s">
        <v>49</v>
      </c>
      <c r="F6" s="2" t="s">
        <v>3</v>
      </c>
      <c r="G6" s="2" t="s">
        <v>50</v>
      </c>
      <c r="H6" s="2" t="s">
        <v>51</v>
      </c>
      <c r="I6" s="2" t="s">
        <v>52</v>
      </c>
      <c r="J6" s="2" t="s">
        <v>50</v>
      </c>
      <c r="K6" s="2" t="s">
        <v>16</v>
      </c>
      <c r="L6" s="2" t="s">
        <v>59</v>
      </c>
      <c r="M6" s="2" t="s">
        <v>54</v>
      </c>
      <c r="N6" s="2" t="s">
        <v>60</v>
      </c>
      <c r="O6" s="3" t="s">
        <v>61</v>
      </c>
      <c r="P6" s="4" t="s">
        <v>21</v>
      </c>
      <c r="Q6" s="4">
        <v>506</v>
      </c>
      <c r="T6" s="5" t="s">
        <v>23</v>
      </c>
    </row>
    <row r="7" spans="1:27">
      <c r="A7" s="1" t="s">
        <v>62</v>
      </c>
      <c r="B7" s="1">
        <v>26</v>
      </c>
      <c r="C7" s="1" t="s">
        <v>63</v>
      </c>
      <c r="D7" s="1">
        <v>10</v>
      </c>
      <c r="E7" s="2" t="s">
        <v>64</v>
      </c>
      <c r="F7" s="2" t="s">
        <v>65</v>
      </c>
      <c r="G7" s="2" t="s">
        <v>50</v>
      </c>
      <c r="H7" s="2" t="s">
        <v>42</v>
      </c>
      <c r="I7" s="2" t="s">
        <v>43</v>
      </c>
      <c r="J7" s="2" t="s">
        <v>15</v>
      </c>
      <c r="K7" s="2" t="s">
        <v>44</v>
      </c>
      <c r="L7" s="2" t="s">
        <v>66</v>
      </c>
      <c r="M7" s="2"/>
      <c r="N7" s="2"/>
      <c r="O7" s="3"/>
      <c r="P7" s="4" t="s">
        <v>46</v>
      </c>
      <c r="Q7" s="4">
        <v>542</v>
      </c>
      <c r="T7">
        <f t="array" ref="T7">IFERROR(INDEX($B$2:$B$9,MATCH(1,($T$2=$A$2:$A$9)*($U$2=$P$2:$P$9),0)),"")</f>
        <v>27</v>
      </c>
    </row>
    <row r="8" spans="1:27">
      <c r="A8" s="1" t="s">
        <v>67</v>
      </c>
      <c r="B8" s="1">
        <v>26</v>
      </c>
      <c r="C8" s="1" t="s">
        <v>68</v>
      </c>
      <c r="D8" s="1">
        <v>10</v>
      </c>
      <c r="E8" s="2" t="s">
        <v>64</v>
      </c>
      <c r="F8" s="2" t="s">
        <v>65</v>
      </c>
      <c r="G8" s="2" t="s">
        <v>50</v>
      </c>
      <c r="H8" s="2" t="s">
        <v>69</v>
      </c>
      <c r="I8" s="2" t="s">
        <v>70</v>
      </c>
      <c r="J8" s="2" t="s">
        <v>7</v>
      </c>
      <c r="K8" s="2" t="s">
        <v>44</v>
      </c>
      <c r="L8" s="2" t="s">
        <v>66</v>
      </c>
      <c r="M8" s="2"/>
      <c r="N8" s="2"/>
      <c r="O8" s="3"/>
      <c r="P8" s="4" t="s">
        <v>46</v>
      </c>
      <c r="Q8" s="4">
        <v>542</v>
      </c>
    </row>
    <row r="9" spans="1:27">
      <c r="A9" s="1" t="s">
        <v>71</v>
      </c>
      <c r="B9" s="1">
        <v>27</v>
      </c>
      <c r="C9" s="1" t="s">
        <v>72</v>
      </c>
      <c r="D9" s="1">
        <v>10</v>
      </c>
      <c r="E9" s="2" t="s">
        <v>73</v>
      </c>
      <c r="F9" s="2" t="s">
        <v>3</v>
      </c>
      <c r="G9" s="2" t="s">
        <v>15</v>
      </c>
      <c r="H9" s="2" t="s">
        <v>69</v>
      </c>
      <c r="I9" s="2" t="s">
        <v>70</v>
      </c>
      <c r="J9" s="2" t="s">
        <v>7</v>
      </c>
      <c r="K9" s="2" t="s">
        <v>44</v>
      </c>
      <c r="L9" s="2" t="s">
        <v>74</v>
      </c>
      <c r="M9" s="2"/>
      <c r="N9" s="2"/>
      <c r="O9" s="3"/>
      <c r="P9" s="4" t="s">
        <v>46</v>
      </c>
      <c r="Q9" s="4">
        <v>542</v>
      </c>
    </row>
    <row r="12" spans="1:27">
      <c r="B12" s="9"/>
      <c r="C12" s="10"/>
    </row>
  </sheetData>
  <dataValidations count="1">
    <dataValidation type="list" allowBlank="1" showInputMessage="1" showErrorMessage="1" sqref="U2">
      <formula1>$AA$1:$AA$3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Wagener</dc:creator>
  <cp:lastModifiedBy>Rudi</cp:lastModifiedBy>
  <dcterms:created xsi:type="dcterms:W3CDTF">2019-10-22T16:46:26Z</dcterms:created>
  <dcterms:modified xsi:type="dcterms:W3CDTF">2019-10-23T07:09:49Z</dcterms:modified>
</cp:coreProperties>
</file>