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AE086108-EA14-4F85-A8AA-0DED3316CE3F}" xr6:coauthVersionLast="45" xr6:coauthVersionMax="45" xr10:uidLastSave="{00000000-0000-0000-0000-000000000000}"/>
  <bookViews>
    <workbookView xWindow="1485" yWindow="4455" windowWidth="21600" windowHeight="118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7" i="1" l="1"/>
  <c r="G62" i="1"/>
  <c r="B62" i="1"/>
  <c r="B61" i="1"/>
  <c r="G61" i="1" s="1"/>
  <c r="G60" i="1"/>
  <c r="B59" i="1"/>
  <c r="G59" i="1" s="1"/>
  <c r="G58" i="1"/>
  <c r="B58" i="1"/>
  <c r="B57" i="1"/>
  <c r="G57" i="1" s="1"/>
  <c r="G56" i="1"/>
  <c r="B55" i="1"/>
  <c r="G49" i="1"/>
  <c r="B49" i="1"/>
  <c r="B50" i="1" s="1"/>
  <c r="G50" i="1" s="1"/>
  <c r="B48" i="1"/>
  <c r="G48" i="1" s="1"/>
  <c r="G47" i="1"/>
  <c r="G46" i="1"/>
  <c r="B46" i="1"/>
  <c r="B45" i="1"/>
  <c r="G45" i="1" s="1"/>
  <c r="G44" i="1"/>
  <c r="B44" i="1"/>
  <c r="G43" i="1"/>
  <c r="B42" i="1"/>
  <c r="B36" i="1"/>
  <c r="B37" i="1" s="1"/>
  <c r="G37" i="1" s="1"/>
  <c r="G35" i="1"/>
  <c r="B35" i="1"/>
  <c r="G34" i="1"/>
  <c r="B33" i="1"/>
  <c r="G33" i="1" s="1"/>
  <c r="B31" i="1"/>
  <c r="B32" i="1" s="1"/>
  <c r="G32" i="1" s="1"/>
  <c r="G30" i="1"/>
  <c r="B29" i="1"/>
  <c r="B23" i="1"/>
  <c r="G23" i="1" s="1"/>
  <c r="B22" i="1"/>
  <c r="G22" i="1" s="1"/>
  <c r="G21" i="1"/>
  <c r="B20" i="1"/>
  <c r="G20" i="1" s="1"/>
  <c r="B18" i="1"/>
  <c r="B19" i="1" s="1"/>
  <c r="G19" i="1" s="1"/>
  <c r="G17" i="1"/>
  <c r="B16" i="1"/>
  <c r="B11" i="1"/>
  <c r="G11" i="1" s="1"/>
  <c r="G10" i="1"/>
  <c r="B10" i="1"/>
  <c r="B9" i="1"/>
  <c r="G9" i="1" s="1"/>
  <c r="G8" i="1"/>
  <c r="B7" i="1"/>
  <c r="G7" i="1" s="1"/>
  <c r="B6" i="1"/>
  <c r="G6" i="1" s="1"/>
  <c r="B5" i="1"/>
  <c r="G5" i="1" s="1"/>
  <c r="G4" i="1"/>
  <c r="B3" i="1"/>
  <c r="B24" i="1" l="1"/>
  <c r="G24" i="1" s="1"/>
  <c r="G66" i="1" s="1"/>
  <c r="G31" i="1"/>
  <c r="B63" i="1"/>
  <c r="G63" i="1" s="1"/>
  <c r="G68" i="1"/>
  <c r="G18" i="1"/>
  <c r="G36" i="1"/>
  <c r="G69" i="1"/>
</calcChain>
</file>

<file path=xl/sharedStrings.xml><?xml version="1.0" encoding="utf-8"?>
<sst xmlns="http://schemas.openxmlformats.org/spreadsheetml/2006/main" count="81" uniqueCount="25">
  <si>
    <t>Date</t>
  </si>
  <si>
    <t>Runs</t>
  </si>
  <si>
    <t>#1</t>
  </si>
  <si>
    <t>TOTAL</t>
  </si>
  <si>
    <t>Laptime</t>
  </si>
  <si>
    <t>TypeTrade</t>
  </si>
  <si>
    <t>DIGITOVER-OC</t>
  </si>
  <si>
    <t xml:space="preserve"> </t>
  </si>
  <si>
    <t>TTrades</t>
  </si>
  <si>
    <t>Trades in +</t>
  </si>
  <si>
    <t>Trades in -</t>
  </si>
  <si>
    <t>Inital Set</t>
  </si>
  <si>
    <t>2.45-1.00</t>
  </si>
  <si>
    <t>Buy Prices</t>
  </si>
  <si>
    <t>Sell Prices</t>
  </si>
  <si>
    <t>Profit</t>
  </si>
  <si>
    <t>3.67 - 1,50</t>
  </si>
  <si>
    <t>3.67 - 1.50</t>
  </si>
  <si>
    <t>DIGITOVE-OC</t>
  </si>
  <si>
    <t>3.67-1.50</t>
  </si>
  <si>
    <t>TRANSPORTEREN</t>
  </si>
  <si>
    <t>Total profit</t>
  </si>
  <si>
    <t>Time</t>
  </si>
  <si>
    <t>Total trades+</t>
  </si>
  <si>
    <t>Total trades-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</si>
</sst>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\-yy"/>
    <numFmt numFmtId="165" formatCode="d\-m\-yyyy"/>
    <numFmt numFmtId="166" formatCode="d\-m\-yyyy\ h:mm:ss"/>
  </numFmts>
  <fonts count="9">
    <font>
      <sz val="10"/>
      <color rgb="FF000000"/>
      <name val="Arial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Inconsolata"/>
    </font>
    <font>
      <sz val="11"/>
      <color theme="1"/>
      <name val="Inconsolata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/>
    <xf numFmtId="164" fontId="1" fillId="3" borderId="1" xfId="0" applyNumberFormat="1" applyFont="1" applyFill="1" applyBorder="1" applyAlignment="1">
      <alignment horizontal="right"/>
    </xf>
    <xf numFmtId="165" fontId="2" fillId="4" borderId="1" xfId="0" applyNumberFormat="1" applyFont="1" applyFill="1" applyBorder="1" applyAlignment="1"/>
    <xf numFmtId="165" fontId="2" fillId="3" borderId="1" xfId="0" applyNumberFormat="1" applyFont="1" applyFill="1" applyBorder="1" applyAlignment="1"/>
    <xf numFmtId="0" fontId="2" fillId="2" borderId="2" xfId="0" applyFont="1" applyFill="1" applyBorder="1" applyAlignment="1"/>
    <xf numFmtId="166" fontId="1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5" borderId="1" xfId="0" applyFont="1" applyFill="1" applyBorder="1" applyAlignment="1">
      <alignment horizontal="right"/>
    </xf>
    <xf numFmtId="21" fontId="1" fillId="3" borderId="1" xfId="0" applyNumberFormat="1" applyFont="1" applyFill="1" applyBorder="1" applyAlignment="1">
      <alignment horizontal="right"/>
    </xf>
    <xf numFmtId="21" fontId="2" fillId="2" borderId="1" xfId="0" applyNumberFormat="1" applyFont="1" applyFill="1" applyBorder="1" applyAlignment="1"/>
    <xf numFmtId="21" fontId="2" fillId="3" borderId="1" xfId="0" applyNumberFormat="1" applyFont="1" applyFill="1" applyBorder="1" applyAlignment="1"/>
    <xf numFmtId="21" fontId="3" fillId="5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5" fillId="5" borderId="1" xfId="0" applyFont="1" applyFill="1" applyBorder="1" applyAlignment="1"/>
    <xf numFmtId="4" fontId="6" fillId="5" borderId="1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/>
    <xf numFmtId="4" fontId="3" fillId="5" borderId="1" xfId="0" applyNumberFormat="1" applyFont="1" applyFill="1" applyBorder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/>
    <xf numFmtId="0" fontId="7" fillId="0" borderId="1" xfId="0" applyFont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/>
    <xf numFmtId="4" fontId="2" fillId="3" borderId="1" xfId="0" applyNumberFormat="1" applyFont="1" applyFill="1" applyBorder="1" applyAlignment="1"/>
    <xf numFmtId="0" fontId="8" fillId="0" borderId="1" xfId="0" applyFont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21" fontId="7" fillId="0" borderId="1" xfId="0" applyNumberFormat="1" applyFont="1" applyBorder="1" applyAlignment="1">
      <alignment horizontal="right"/>
    </xf>
    <xf numFmtId="4" fontId="4" fillId="3" borderId="1" xfId="0" applyNumberFormat="1" applyFont="1" applyFill="1" applyBorder="1" applyAlignment="1">
      <alignment horizontal="right"/>
    </xf>
    <xf numFmtId="0" fontId="3" fillId="0" borderId="3" xfId="0" applyFont="1" applyBorder="1" applyAlignment="1"/>
    <xf numFmtId="0" fontId="2" fillId="5" borderId="1" xfId="0" applyFont="1" applyFill="1" applyBorder="1" applyAlignment="1"/>
    <xf numFmtId="0" fontId="3" fillId="5" borderId="1" xfId="0" applyFont="1" applyFill="1" applyBorder="1" applyAlignment="1"/>
    <xf numFmtId="3" fontId="6" fillId="5" borderId="1" xfId="0" applyNumberFormat="1" applyFont="1" applyFill="1" applyBorder="1" applyAlignment="1">
      <alignment horizontal="right"/>
    </xf>
    <xf numFmtId="46" fontId="5" fillId="5" borderId="1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69"/>
  <sheetViews>
    <sheetView tabSelected="1" topLeftCell="A61" workbookViewId="0">
      <selection activeCell="D74" sqref="D74"/>
    </sheetView>
  </sheetViews>
  <sheetFormatPr defaultColWidth="14.42578125" defaultRowHeight="15.75" customHeight="1"/>
  <sheetData>
    <row r="1" spans="1:7">
      <c r="A1" s="1" t="s">
        <v>0</v>
      </c>
      <c r="B1" s="2">
        <v>43759</v>
      </c>
      <c r="C1" s="3"/>
      <c r="D1" s="4"/>
      <c r="E1" s="3"/>
      <c r="F1" s="4"/>
      <c r="G1" s="5"/>
    </row>
    <row r="2" spans="1:7">
      <c r="A2" s="1" t="s">
        <v>1</v>
      </c>
      <c r="B2" s="6" t="s">
        <v>2</v>
      </c>
      <c r="C2" s="7"/>
      <c r="D2" s="8"/>
      <c r="E2" s="7"/>
      <c r="F2" s="8"/>
      <c r="G2" s="9" t="s">
        <v>3</v>
      </c>
    </row>
    <row r="3" spans="1:7">
      <c r="A3" s="1" t="s">
        <v>4</v>
      </c>
      <c r="B3" s="10" t="e">
        <f>MID(I385,12,8)-MID(I2,12,8)</f>
        <v>#VALUE!</v>
      </c>
      <c r="C3" s="11"/>
      <c r="D3" s="12"/>
      <c r="E3" s="11"/>
      <c r="F3" s="12"/>
      <c r="G3" s="13">
        <v>0.51180555555555551</v>
      </c>
    </row>
    <row r="4" spans="1:7">
      <c r="A4" s="1" t="s">
        <v>5</v>
      </c>
      <c r="B4" s="14" t="s">
        <v>6</v>
      </c>
      <c r="C4" s="1" t="s">
        <v>7</v>
      </c>
      <c r="D4" s="8"/>
      <c r="E4" s="1"/>
      <c r="F4" s="8"/>
      <c r="G4" s="9" t="str">
        <f>B4</f>
        <v>DIGITOVER-OC</v>
      </c>
    </row>
    <row r="5" spans="1:7">
      <c r="A5" s="1" t="s">
        <v>8</v>
      </c>
      <c r="B5" s="14">
        <f>COUNT(H2:H2500)</f>
        <v>0</v>
      </c>
      <c r="C5" s="7"/>
      <c r="D5" s="8"/>
      <c r="E5" s="7"/>
      <c r="F5" s="8"/>
      <c r="G5" s="9">
        <f t="shared" ref="G5:G7" si="0">B5+C5+D5+E5+F5</f>
        <v>0</v>
      </c>
    </row>
    <row r="6" spans="1:7">
      <c r="A6" s="1" t="s">
        <v>9</v>
      </c>
      <c r="B6" s="14">
        <f>B5-B7</f>
        <v>0</v>
      </c>
      <c r="C6" s="7"/>
      <c r="D6" s="8"/>
      <c r="E6" s="7"/>
      <c r="F6" s="8"/>
      <c r="G6" s="9">
        <f t="shared" si="0"/>
        <v>0</v>
      </c>
    </row>
    <row r="7" spans="1:7">
      <c r="A7" s="1" t="s">
        <v>10</v>
      </c>
      <c r="B7" s="14">
        <f>COUNTIF(P2:P385,"&lt;0")</f>
        <v>0</v>
      </c>
      <c r="C7" s="7"/>
      <c r="D7" s="8"/>
      <c r="E7" s="7"/>
      <c r="F7" s="8"/>
      <c r="G7" s="9">
        <f t="shared" si="0"/>
        <v>0</v>
      </c>
    </row>
    <row r="8" spans="1:7">
      <c r="A8" s="1" t="s">
        <v>11</v>
      </c>
      <c r="B8" s="15" t="s">
        <v>12</v>
      </c>
      <c r="C8" s="1"/>
      <c r="D8" s="8"/>
      <c r="E8" s="1"/>
      <c r="F8" s="8"/>
      <c r="G8" s="9" t="str">
        <f>B8</f>
        <v>2.45-1.00</v>
      </c>
    </row>
    <row r="9" spans="1:7">
      <c r="A9" s="1" t="s">
        <v>13</v>
      </c>
      <c r="B9" s="14">
        <f>SUM(N2:N385)</f>
        <v>0</v>
      </c>
      <c r="C9" s="7"/>
      <c r="D9" s="8"/>
      <c r="E9" s="7"/>
      <c r="F9" s="8"/>
      <c r="G9" s="9">
        <f t="shared" ref="G9:G11" si="1">B9+C9+D9+E9+F9</f>
        <v>0</v>
      </c>
    </row>
    <row r="10" spans="1:7">
      <c r="A10" s="1" t="s">
        <v>14</v>
      </c>
      <c r="B10" s="14">
        <f>SUM(O2:O385)</f>
        <v>0</v>
      </c>
      <c r="C10" s="7"/>
      <c r="D10" s="8"/>
      <c r="E10" s="7"/>
      <c r="F10" s="8"/>
      <c r="G10" s="9">
        <f t="shared" si="1"/>
        <v>0</v>
      </c>
    </row>
    <row r="11" spans="1:7" ht="15.75" customHeight="1">
      <c r="A11" s="16" t="s">
        <v>15</v>
      </c>
      <c r="B11" s="17">
        <f>SUM(P2:P385)</f>
        <v>0</v>
      </c>
      <c r="C11" s="18"/>
      <c r="D11" s="18"/>
      <c r="E11" s="18"/>
      <c r="F11" s="18"/>
      <c r="G11" s="19">
        <f t="shared" si="1"/>
        <v>0</v>
      </c>
    </row>
    <row r="12" spans="1:7">
      <c r="A12" s="20"/>
      <c r="B12" s="20"/>
      <c r="C12" s="20"/>
      <c r="D12" s="20"/>
      <c r="E12" s="20"/>
      <c r="F12" s="20"/>
      <c r="G12" s="20"/>
    </row>
    <row r="13" spans="1:7">
      <c r="A13" s="21"/>
      <c r="B13" s="21"/>
      <c r="C13" s="21"/>
      <c r="D13" s="21"/>
      <c r="E13" s="21"/>
      <c r="F13" s="21"/>
      <c r="G13" s="21"/>
    </row>
    <row r="14" spans="1:7">
      <c r="A14" s="1" t="s">
        <v>0</v>
      </c>
      <c r="B14" s="2">
        <v>43760</v>
      </c>
      <c r="C14" s="3"/>
      <c r="D14" s="4"/>
      <c r="E14" s="3"/>
      <c r="F14" s="4"/>
      <c r="G14" s="7"/>
    </row>
    <row r="15" spans="1:7">
      <c r="A15" s="1" t="s">
        <v>1</v>
      </c>
      <c r="B15" s="15" t="s">
        <v>2</v>
      </c>
      <c r="C15" s="7"/>
      <c r="D15" s="8"/>
      <c r="E15" s="7"/>
      <c r="F15" s="8"/>
      <c r="G15" s="9" t="s">
        <v>3</v>
      </c>
    </row>
    <row r="16" spans="1:7">
      <c r="A16" s="1" t="s">
        <v>4</v>
      </c>
      <c r="B16" s="10" t="e">
        <f>MID(S500,12,8)-MID(S2,12,8)</f>
        <v>#VALUE!</v>
      </c>
      <c r="C16" s="11"/>
      <c r="D16" s="12"/>
      <c r="E16" s="11"/>
      <c r="F16" s="12"/>
      <c r="G16" s="13">
        <v>0.41666666666666669</v>
      </c>
    </row>
    <row r="17" spans="1:7">
      <c r="A17" s="1" t="s">
        <v>5</v>
      </c>
      <c r="B17" s="14" t="s">
        <v>6</v>
      </c>
      <c r="C17" s="1"/>
      <c r="D17" s="8"/>
      <c r="E17" s="1"/>
      <c r="F17" s="8"/>
      <c r="G17" s="9" t="str">
        <f>B17</f>
        <v>DIGITOVER-OC</v>
      </c>
    </row>
    <row r="18" spans="1:7">
      <c r="A18" s="1" t="s">
        <v>8</v>
      </c>
      <c r="B18" s="14">
        <f>COUNT(R2:R2500)</f>
        <v>0</v>
      </c>
      <c r="C18" s="7"/>
      <c r="D18" s="8"/>
      <c r="E18" s="7"/>
      <c r="F18" s="8"/>
      <c r="G18" s="9">
        <f t="shared" ref="G18:G20" si="2">B18+C18+D18+E18+F18</f>
        <v>0</v>
      </c>
    </row>
    <row r="19" spans="1:7">
      <c r="A19" s="1" t="s">
        <v>9</v>
      </c>
      <c r="B19" s="14">
        <f>B18-B20</f>
        <v>0</v>
      </c>
      <c r="C19" s="7"/>
      <c r="D19" s="8"/>
      <c r="E19" s="7"/>
      <c r="F19" s="8"/>
      <c r="G19" s="9">
        <f t="shared" si="2"/>
        <v>0</v>
      </c>
    </row>
    <row r="20" spans="1:7">
      <c r="A20" s="1" t="s">
        <v>10</v>
      </c>
      <c r="B20" s="22">
        <f>COUNTIF(Z2:Z293,"&lt;0")</f>
        <v>0</v>
      </c>
      <c r="C20" s="7"/>
      <c r="D20" s="8"/>
      <c r="E20" s="7"/>
      <c r="F20" s="8"/>
      <c r="G20" s="9">
        <f t="shared" si="2"/>
        <v>0</v>
      </c>
    </row>
    <row r="21" spans="1:7">
      <c r="A21" s="1" t="s">
        <v>11</v>
      </c>
      <c r="B21" s="23" t="s">
        <v>16</v>
      </c>
      <c r="C21" s="24"/>
      <c r="D21" s="23"/>
      <c r="E21" s="24"/>
      <c r="F21" s="25"/>
      <c r="G21" s="19" t="str">
        <f>B21</f>
        <v>3.67 - 1,50</v>
      </c>
    </row>
    <row r="22" spans="1:7">
      <c r="A22" s="1" t="s">
        <v>13</v>
      </c>
      <c r="B22" s="26">
        <f>SUM(X2:X293)</f>
        <v>0</v>
      </c>
      <c r="C22" s="7"/>
      <c r="D22" s="8"/>
      <c r="E22" s="7"/>
      <c r="F22" s="8"/>
      <c r="G22" s="9">
        <f t="shared" ref="G22:G24" si="3">B22+C22+D22+E22+F22</f>
        <v>0</v>
      </c>
    </row>
    <row r="23" spans="1:7">
      <c r="A23" s="1" t="s">
        <v>14</v>
      </c>
      <c r="B23" s="26">
        <f>SUM(Y2:Y293)</f>
        <v>0</v>
      </c>
      <c r="C23" s="7"/>
      <c r="D23" s="8"/>
      <c r="E23" s="7"/>
      <c r="F23" s="8"/>
      <c r="G23" s="9">
        <f t="shared" si="3"/>
        <v>0</v>
      </c>
    </row>
    <row r="24" spans="1:7" ht="15.75" customHeight="1">
      <c r="A24" s="16" t="s">
        <v>15</v>
      </c>
      <c r="B24" s="17">
        <f>B23-B22</f>
        <v>0</v>
      </c>
      <c r="C24" s="18"/>
      <c r="D24" s="18"/>
      <c r="E24" s="18"/>
      <c r="F24" s="18"/>
      <c r="G24" s="19">
        <f t="shared" si="3"/>
        <v>0</v>
      </c>
    </row>
    <row r="25" spans="1:7">
      <c r="A25" s="20"/>
      <c r="B25" s="20"/>
      <c r="C25" s="20"/>
      <c r="D25" s="20"/>
      <c r="E25" s="20"/>
      <c r="F25" s="20"/>
      <c r="G25" s="20"/>
    </row>
    <row r="26" spans="1:7" ht="12.75">
      <c r="A26" s="21"/>
      <c r="B26" s="21"/>
      <c r="C26" s="21"/>
      <c r="D26" s="21"/>
      <c r="E26" s="21"/>
      <c r="F26" s="21"/>
      <c r="G26" s="21"/>
    </row>
    <row r="27" spans="1:7" ht="12.75">
      <c r="A27" s="1" t="s">
        <v>0</v>
      </c>
      <c r="B27" s="27">
        <v>43761</v>
      </c>
      <c r="C27" s="3"/>
      <c r="D27" s="4"/>
      <c r="E27" s="3"/>
      <c r="F27" s="4"/>
      <c r="G27" s="7"/>
    </row>
    <row r="28" spans="1:7" ht="12.75">
      <c r="A28" s="1" t="s">
        <v>1</v>
      </c>
      <c r="B28" s="15" t="s">
        <v>2</v>
      </c>
      <c r="C28" s="7"/>
      <c r="D28" s="8"/>
      <c r="E28" s="7"/>
      <c r="F28" s="8"/>
      <c r="G28" s="9" t="s">
        <v>3</v>
      </c>
    </row>
    <row r="29" spans="1:7" ht="12.75">
      <c r="A29" s="1" t="s">
        <v>4</v>
      </c>
      <c r="B29" s="10" t="e">
        <f>MID(AC500,12,8)-MID(AC2,12,8)</f>
        <v>#VALUE!</v>
      </c>
      <c r="C29" s="11"/>
      <c r="D29" s="12"/>
      <c r="E29" s="11"/>
      <c r="F29" s="12"/>
      <c r="G29" s="13">
        <v>0.64583333333333337</v>
      </c>
    </row>
    <row r="30" spans="1:7" ht="14.25">
      <c r="A30" s="1" t="s">
        <v>5</v>
      </c>
      <c r="B30" s="14" t="s">
        <v>6</v>
      </c>
      <c r="C30" s="7"/>
      <c r="D30" s="8"/>
      <c r="E30" s="1"/>
      <c r="F30" s="8"/>
      <c r="G30" s="9" t="str">
        <f>B30</f>
        <v>DIGITOVER-OC</v>
      </c>
    </row>
    <row r="31" spans="1:7" ht="14.25">
      <c r="A31" s="1" t="s">
        <v>8</v>
      </c>
      <c r="B31" s="14">
        <f>COUNT(AB2:AB500)</f>
        <v>0</v>
      </c>
      <c r="C31" s="7"/>
      <c r="D31" s="8"/>
      <c r="E31" s="7"/>
      <c r="F31" s="8"/>
      <c r="G31" s="9">
        <f t="shared" ref="G31:G33" si="4">B31+C31+D31+E31+F31</f>
        <v>0</v>
      </c>
    </row>
    <row r="32" spans="1:7" ht="14.25">
      <c r="A32" s="1" t="s">
        <v>9</v>
      </c>
      <c r="B32" s="14">
        <f>B31-B33</f>
        <v>0</v>
      </c>
      <c r="C32" s="7"/>
      <c r="D32" s="8"/>
      <c r="E32" s="7"/>
      <c r="F32" s="8"/>
      <c r="G32" s="9">
        <f t="shared" si="4"/>
        <v>0</v>
      </c>
    </row>
    <row r="33" spans="1:7" ht="14.25">
      <c r="A33" s="1" t="s">
        <v>10</v>
      </c>
      <c r="B33" s="14">
        <f>COUNTIF(AJ2:AJ500,"&lt;0")</f>
        <v>0</v>
      </c>
      <c r="C33" s="7"/>
      <c r="D33" s="8"/>
      <c r="E33" s="7"/>
      <c r="F33" s="8"/>
      <c r="G33" s="9">
        <f t="shared" si="4"/>
        <v>0</v>
      </c>
    </row>
    <row r="34" spans="1:7" ht="12.75">
      <c r="A34" s="1" t="s">
        <v>11</v>
      </c>
      <c r="B34" s="23" t="s">
        <v>17</v>
      </c>
      <c r="C34" s="24"/>
      <c r="D34" s="23"/>
      <c r="E34" s="24"/>
      <c r="F34" s="25"/>
      <c r="G34" s="19" t="str">
        <f>B34</f>
        <v>3.67 - 1.50</v>
      </c>
    </row>
    <row r="35" spans="1:7" ht="14.25">
      <c r="A35" s="1" t="s">
        <v>13</v>
      </c>
      <c r="B35" s="14">
        <f>SUM(AH2:AH500)</f>
        <v>0</v>
      </c>
      <c r="C35" s="7"/>
      <c r="D35" s="8"/>
      <c r="E35" s="7"/>
      <c r="F35" s="8"/>
      <c r="G35" s="9">
        <f t="shared" ref="G35:G37" si="5">B35+C35+D35+E35+F35</f>
        <v>0</v>
      </c>
    </row>
    <row r="36" spans="1:7" ht="14.25">
      <c r="A36" s="1" t="s">
        <v>14</v>
      </c>
      <c r="B36" s="14">
        <f>SUM(AI2:AI500)</f>
        <v>0</v>
      </c>
      <c r="C36" s="7"/>
      <c r="D36" s="8"/>
      <c r="E36" s="7"/>
      <c r="F36" s="8"/>
      <c r="G36" s="9">
        <f t="shared" si="5"/>
        <v>0</v>
      </c>
    </row>
    <row r="37" spans="1:7" ht="15">
      <c r="A37" s="16" t="s">
        <v>15</v>
      </c>
      <c r="B37" s="17">
        <f>B36-B35</f>
        <v>0</v>
      </c>
      <c r="C37" s="18"/>
      <c r="D37" s="18"/>
      <c r="E37" s="18"/>
      <c r="F37" s="18"/>
      <c r="G37" s="19">
        <f t="shared" si="5"/>
        <v>0</v>
      </c>
    </row>
    <row r="38" spans="1:7" ht="12.75">
      <c r="A38" s="20"/>
      <c r="B38" s="20"/>
      <c r="C38" s="20"/>
      <c r="D38" s="20"/>
      <c r="E38" s="20"/>
      <c r="F38" s="20"/>
      <c r="G38" s="20"/>
    </row>
    <row r="39" spans="1:7" ht="12.75">
      <c r="A39" s="21"/>
      <c r="B39" s="21"/>
      <c r="C39" s="21"/>
      <c r="D39" s="21"/>
      <c r="E39" s="21"/>
      <c r="F39" s="21"/>
      <c r="G39" s="21"/>
    </row>
    <row r="40" spans="1:7" ht="12.75">
      <c r="A40" s="1" t="s">
        <v>0</v>
      </c>
      <c r="B40" s="2">
        <v>43762</v>
      </c>
      <c r="C40" s="3"/>
      <c r="D40" s="4"/>
      <c r="E40" s="3"/>
      <c r="F40" s="4"/>
      <c r="G40" s="7"/>
    </row>
    <row r="41" spans="1:7" ht="12.75">
      <c r="A41" s="1" t="s">
        <v>1</v>
      </c>
      <c r="B41" s="15" t="s">
        <v>2</v>
      </c>
      <c r="C41" s="7"/>
      <c r="D41" s="8"/>
      <c r="E41" s="7"/>
      <c r="F41" s="8"/>
      <c r="G41" s="9" t="s">
        <v>3</v>
      </c>
    </row>
    <row r="42" spans="1:7" ht="14.25">
      <c r="A42" s="1" t="s">
        <v>4</v>
      </c>
      <c r="B42" s="28" t="e">
        <f>MID(AM500,12,8)-MID(AM2,12,8)</f>
        <v>#VALUE!</v>
      </c>
      <c r="C42" s="11"/>
      <c r="D42" s="12"/>
      <c r="E42" s="11"/>
      <c r="F42" s="12"/>
      <c r="G42" s="13">
        <v>0.51666666666666672</v>
      </c>
    </row>
    <row r="43" spans="1:7" ht="14.25">
      <c r="A43" s="1" t="s">
        <v>5</v>
      </c>
      <c r="B43" s="14" t="s">
        <v>6</v>
      </c>
      <c r="C43" s="7"/>
      <c r="D43" s="8"/>
      <c r="E43" s="1"/>
      <c r="F43" s="8"/>
      <c r="G43" s="9" t="str">
        <f>B43</f>
        <v>DIGITOVER-OC</v>
      </c>
    </row>
    <row r="44" spans="1:7" ht="14.25">
      <c r="A44" s="1" t="s">
        <v>8</v>
      </c>
      <c r="B44" s="14">
        <f>COUNT(AL2:AL500)</f>
        <v>0</v>
      </c>
      <c r="C44" s="7"/>
      <c r="D44" s="8"/>
      <c r="E44" s="7"/>
      <c r="F44" s="8"/>
      <c r="G44" s="9">
        <f t="shared" ref="G44:G46" si="6">B44+C44+D44+E44+F44</f>
        <v>0</v>
      </c>
    </row>
    <row r="45" spans="1:7" ht="14.25">
      <c r="A45" s="1" t="s">
        <v>9</v>
      </c>
      <c r="B45" s="14">
        <f>B44-B46</f>
        <v>0</v>
      </c>
      <c r="C45" s="7"/>
      <c r="D45" s="8"/>
      <c r="E45" s="7"/>
      <c r="F45" s="8"/>
      <c r="G45" s="9">
        <f t="shared" si="6"/>
        <v>0</v>
      </c>
    </row>
    <row r="46" spans="1:7" ht="14.25">
      <c r="A46" s="1" t="s">
        <v>10</v>
      </c>
      <c r="B46" s="14">
        <f>COUNTIF(AT2:AT500,"&lt;0")</f>
        <v>0</v>
      </c>
      <c r="C46" s="7"/>
      <c r="D46" s="8"/>
      <c r="E46" s="7"/>
      <c r="F46" s="8"/>
      <c r="G46" s="9">
        <f t="shared" si="6"/>
        <v>0</v>
      </c>
    </row>
    <row r="47" spans="1:7" ht="12.75">
      <c r="A47" s="1" t="s">
        <v>11</v>
      </c>
      <c r="B47" s="23" t="s">
        <v>17</v>
      </c>
      <c r="C47" s="24"/>
      <c r="D47" s="23"/>
      <c r="E47" s="24"/>
      <c r="F47" s="25"/>
      <c r="G47" s="19" t="str">
        <f>B47</f>
        <v>3.67 - 1.50</v>
      </c>
    </row>
    <row r="48" spans="1:7" ht="14.25">
      <c r="A48" s="1" t="s">
        <v>13</v>
      </c>
      <c r="B48" s="14">
        <f>SUM(AR2:AR500)</f>
        <v>0</v>
      </c>
      <c r="C48" s="7"/>
      <c r="D48" s="8"/>
      <c r="E48" s="7"/>
      <c r="F48" s="8"/>
      <c r="G48" s="9">
        <f t="shared" ref="G48:G50" si="7">B48+C48+D48+E48+F48</f>
        <v>0</v>
      </c>
    </row>
    <row r="49" spans="1:7" ht="14.25">
      <c r="A49" s="1" t="s">
        <v>14</v>
      </c>
      <c r="B49" s="14">
        <f>SUM(AS2:AS500)</f>
        <v>0</v>
      </c>
      <c r="C49" s="7"/>
      <c r="D49" s="8"/>
      <c r="E49" s="7"/>
      <c r="F49" s="8"/>
      <c r="G49" s="9">
        <f t="shared" si="7"/>
        <v>0</v>
      </c>
    </row>
    <row r="50" spans="1:7" ht="15">
      <c r="A50" s="16" t="s">
        <v>15</v>
      </c>
      <c r="B50" s="17">
        <f>B49-B48</f>
        <v>0</v>
      </c>
      <c r="C50" s="18"/>
      <c r="D50" s="18"/>
      <c r="E50" s="18"/>
      <c r="F50" s="18"/>
      <c r="G50" s="19">
        <f t="shared" si="7"/>
        <v>0</v>
      </c>
    </row>
    <row r="51" spans="1:7" ht="12.75">
      <c r="A51" s="20"/>
      <c r="B51" s="20"/>
      <c r="C51" s="20"/>
      <c r="D51" s="20"/>
      <c r="E51" s="20"/>
      <c r="F51" s="20"/>
      <c r="G51" s="20"/>
    </row>
    <row r="52" spans="1:7" ht="12.75">
      <c r="A52" s="21"/>
      <c r="B52" s="21"/>
      <c r="C52" s="21"/>
      <c r="D52" s="21"/>
      <c r="E52" s="21"/>
      <c r="F52" s="21"/>
      <c r="G52" s="21"/>
    </row>
    <row r="53" spans="1:7" ht="12.75">
      <c r="A53" s="1" t="s">
        <v>0</v>
      </c>
      <c r="B53" s="27">
        <v>43763</v>
      </c>
      <c r="C53" s="3"/>
      <c r="D53" s="4"/>
      <c r="E53" s="3"/>
      <c r="F53" s="4"/>
      <c r="G53" s="7"/>
    </row>
    <row r="54" spans="1:7" ht="12.75">
      <c r="A54" s="1" t="s">
        <v>1</v>
      </c>
      <c r="B54" s="15" t="s">
        <v>2</v>
      </c>
      <c r="C54" s="7"/>
      <c r="D54" s="8"/>
      <c r="E54" s="7"/>
      <c r="F54" s="8"/>
      <c r="G54" s="9" t="s">
        <v>3</v>
      </c>
    </row>
    <row r="55" spans="1:7" ht="12.75">
      <c r="A55" s="1" t="s">
        <v>4</v>
      </c>
      <c r="B55" s="10" t="e">
        <f>MID(AW500,12,8)-MID(AW2,12,8)</f>
        <v>#VALUE!</v>
      </c>
      <c r="C55" s="11"/>
      <c r="D55" s="12"/>
      <c r="E55" s="11"/>
      <c r="F55" s="12"/>
      <c r="G55" s="13">
        <v>0.54027777777777775</v>
      </c>
    </row>
    <row r="56" spans="1:7" ht="14.25">
      <c r="A56" s="1" t="s">
        <v>5</v>
      </c>
      <c r="B56" s="14" t="s">
        <v>18</v>
      </c>
      <c r="C56" s="7"/>
      <c r="D56" s="8"/>
      <c r="E56" s="1"/>
      <c r="F56" s="8"/>
      <c r="G56" s="9" t="str">
        <f t="shared" ref="G56:G63" si="8">B56</f>
        <v>DIGITOVE-OC</v>
      </c>
    </row>
    <row r="57" spans="1:7" ht="14.25">
      <c r="A57" s="1" t="s">
        <v>8</v>
      </c>
      <c r="B57" s="14">
        <f>COUNT(AV2:AV500)</f>
        <v>0</v>
      </c>
      <c r="C57" s="7"/>
      <c r="D57" s="8"/>
      <c r="E57" s="7"/>
      <c r="F57" s="8"/>
      <c r="G57" s="9">
        <f t="shared" si="8"/>
        <v>0</v>
      </c>
    </row>
    <row r="58" spans="1:7" ht="14.25">
      <c r="A58" s="1" t="s">
        <v>9</v>
      </c>
      <c r="B58" s="14">
        <f>B57-B59</f>
        <v>0</v>
      </c>
      <c r="C58" s="7"/>
      <c r="D58" s="8"/>
      <c r="E58" s="7"/>
      <c r="F58" s="8"/>
      <c r="G58" s="9">
        <f t="shared" si="8"/>
        <v>0</v>
      </c>
    </row>
    <row r="59" spans="1:7" ht="14.25">
      <c r="A59" s="1" t="s">
        <v>10</v>
      </c>
      <c r="B59" s="14">
        <f>COUNTIF(BD2:BD500,"&lt;0")</f>
        <v>0</v>
      </c>
      <c r="C59" s="7"/>
      <c r="D59" s="8"/>
      <c r="E59" s="7"/>
      <c r="F59" s="8"/>
      <c r="G59" s="9">
        <f t="shared" si="8"/>
        <v>0</v>
      </c>
    </row>
    <row r="60" spans="1:7" ht="12.75">
      <c r="A60" s="1" t="s">
        <v>11</v>
      </c>
      <c r="B60" s="23" t="s">
        <v>19</v>
      </c>
      <c r="C60" s="24"/>
      <c r="D60" s="23"/>
      <c r="E60" s="24"/>
      <c r="F60" s="25"/>
      <c r="G60" s="19" t="str">
        <f t="shared" si="8"/>
        <v>3.67-1.50</v>
      </c>
    </row>
    <row r="61" spans="1:7" ht="14.25">
      <c r="A61" s="1" t="s">
        <v>13</v>
      </c>
      <c r="B61" s="29">
        <f>SUM(BB2:BB500)</f>
        <v>0</v>
      </c>
      <c r="C61" s="7"/>
      <c r="D61" s="8"/>
      <c r="E61" s="7"/>
      <c r="F61" s="8"/>
      <c r="G61" s="19">
        <f t="shared" si="8"/>
        <v>0</v>
      </c>
    </row>
    <row r="62" spans="1:7" ht="14.25">
      <c r="A62" s="1" t="s">
        <v>14</v>
      </c>
      <c r="B62" s="29">
        <f>SUM(BC2:BC500)</f>
        <v>0</v>
      </c>
      <c r="C62" s="7"/>
      <c r="D62" s="8"/>
      <c r="E62" s="7"/>
      <c r="F62" s="8"/>
      <c r="G62" s="19">
        <f t="shared" si="8"/>
        <v>0</v>
      </c>
    </row>
    <row r="63" spans="1:7" ht="15">
      <c r="A63" s="16" t="s">
        <v>15</v>
      </c>
      <c r="B63" s="17">
        <f>B62-B61</f>
        <v>0</v>
      </c>
      <c r="C63" s="18"/>
      <c r="D63" s="18"/>
      <c r="E63" s="18"/>
      <c r="F63" s="18"/>
      <c r="G63" s="19">
        <f t="shared" si="8"/>
        <v>0</v>
      </c>
    </row>
    <row r="64" spans="1:7" ht="12.75">
      <c r="A64" s="20"/>
      <c r="B64" s="20"/>
      <c r="C64" s="20"/>
      <c r="D64" s="20"/>
      <c r="E64" s="20"/>
      <c r="F64" s="20"/>
      <c r="G64" s="20"/>
    </row>
    <row r="65" spans="1:7" ht="12.75">
      <c r="A65" s="30" t="s">
        <v>20</v>
      </c>
      <c r="B65" s="21"/>
      <c r="C65" s="21"/>
      <c r="D65" s="21"/>
      <c r="E65" s="21"/>
      <c r="F65" s="21"/>
      <c r="G65" s="21"/>
    </row>
    <row r="66" spans="1:7" ht="12.75">
      <c r="A66" s="16" t="s">
        <v>21</v>
      </c>
      <c r="B66" s="31"/>
      <c r="C66" s="31"/>
      <c r="D66" s="31"/>
      <c r="E66" s="18"/>
      <c r="F66" s="18"/>
      <c r="G66" s="19">
        <f>G11+G24+G37+G50+G63</f>
        <v>0</v>
      </c>
    </row>
    <row r="67" spans="1:7" ht="12.75">
      <c r="A67" s="32" t="s">
        <v>22</v>
      </c>
      <c r="B67" s="31"/>
      <c r="C67" s="31"/>
      <c r="D67" s="31"/>
      <c r="E67" s="31"/>
      <c r="F67" s="31"/>
      <c r="G67" s="34">
        <f>SUM(G3,G16,G29,G42,G55)</f>
        <v>2.6312500000000001</v>
      </c>
    </row>
    <row r="68" spans="1:7" ht="15">
      <c r="A68" s="32" t="s">
        <v>23</v>
      </c>
      <c r="B68" s="31"/>
      <c r="C68" s="31"/>
      <c r="D68" s="31"/>
      <c r="E68" s="31"/>
      <c r="F68" s="31"/>
      <c r="G68" s="33">
        <f t="shared" ref="G68:G69" si="9">B58+B45+B32+B19+B6</f>
        <v>0</v>
      </c>
    </row>
    <row r="69" spans="1:7" ht="15">
      <c r="A69" s="32" t="s">
        <v>24</v>
      </c>
      <c r="B69" s="31"/>
      <c r="C69" s="31"/>
      <c r="D69" s="31"/>
      <c r="E69" s="31"/>
      <c r="F69" s="31"/>
      <c r="G69" s="33">
        <f t="shared" si="9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emiel de saedeleer</cp:lastModifiedBy>
  <dcterms:created xsi:type="dcterms:W3CDTF">2019-10-29T14:09:18Z</dcterms:created>
  <dcterms:modified xsi:type="dcterms:W3CDTF">2019-10-29T14:09:18Z</dcterms:modified>
</cp:coreProperties>
</file>