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\Documents\Excel bestanden\Excel Bestanden\"/>
    </mc:Choice>
  </mc:AlternateContent>
  <xr:revisionPtr revIDLastSave="0" documentId="13_ncr:1_{9263BDEB-0A18-4AEF-984E-DA6A9CA5718F}" xr6:coauthVersionLast="41" xr6:coauthVersionMax="41" xr10:uidLastSave="{00000000-0000-0000-0000-000000000000}"/>
  <bookViews>
    <workbookView xWindow="-108" yWindow="-108" windowWidth="23256" windowHeight="12576" firstSheet="5" activeTab="15" xr2:uid="{00000000-000D-0000-FFFF-FFFF00000000}"/>
  </bookViews>
  <sheets>
    <sheet name="week1" sheetId="3" r:id="rId1"/>
    <sheet name="week2" sheetId="8" r:id="rId2"/>
    <sheet name="week3" sheetId="9" r:id="rId3"/>
    <sheet name="week4" sheetId="10" r:id="rId4"/>
    <sheet name="week5" sheetId="11" r:id="rId5"/>
    <sheet name="week6" sheetId="12" r:id="rId6"/>
    <sheet name="week7" sheetId="13" r:id="rId7"/>
    <sheet name="week8" sheetId="14" r:id="rId8"/>
    <sheet name="week9" sheetId="15" r:id="rId9"/>
    <sheet name="week10" sheetId="16" r:id="rId10"/>
    <sheet name="week11" sheetId="19" r:id="rId11"/>
    <sheet name="week12" sheetId="18" r:id="rId12"/>
    <sheet name="week13" sheetId="17" r:id="rId13"/>
    <sheet name="week14" sheetId="20" r:id="rId14"/>
    <sheet name="week15" sheetId="23" r:id="rId15"/>
    <sheet name="cum uitslag" sheetId="2" r:id="rId16"/>
    <sheet name="speelschema" sheetId="24" r:id="rId17"/>
  </sheets>
  <definedNames>
    <definedName name="_xlnm.Print_Area" localSheetId="15">'cum uitslag'!$B$1:$R$15</definedName>
    <definedName name="_xlnm.Print_Area" localSheetId="0">week1!$B$2:$G$18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T13" i="2"/>
  <c r="Q14" i="2" l="1"/>
  <c r="Q13" i="2"/>
  <c r="P14" i="2"/>
  <c r="P13" i="2"/>
  <c r="O14" i="2"/>
  <c r="O13" i="2"/>
  <c r="N14" i="2"/>
  <c r="N13" i="2"/>
  <c r="M14" i="2"/>
  <c r="M13" i="2"/>
  <c r="L14" i="2"/>
  <c r="L13" i="2"/>
  <c r="K14" i="2"/>
  <c r="K13" i="2"/>
  <c r="J14" i="2"/>
  <c r="J13" i="2"/>
  <c r="I14" i="2"/>
  <c r="I13" i="2"/>
  <c r="H14" i="2"/>
  <c r="H13" i="2"/>
  <c r="G14" i="2"/>
  <c r="G13" i="2"/>
  <c r="F14" i="2"/>
  <c r="F13" i="2"/>
  <c r="E14" i="2"/>
  <c r="E13" i="2"/>
  <c r="D14" i="2"/>
  <c r="D13" i="2"/>
  <c r="B1" i="23" l="1"/>
  <c r="B1" i="20"/>
  <c r="B1" i="17"/>
  <c r="B1" i="18"/>
  <c r="B1" i="19"/>
  <c r="B1" i="16"/>
  <c r="B1" i="15"/>
  <c r="B1" i="14"/>
  <c r="B1" i="13"/>
  <c r="B1" i="12"/>
  <c r="B1" i="11"/>
  <c r="B1" i="10"/>
  <c r="R13" i="2"/>
  <c r="R14" i="2" l="1"/>
  <c r="D1" i="2"/>
  <c r="B14" i="2"/>
  <c r="B13" i="2"/>
  <c r="B2" i="24" l="1"/>
  <c r="F1" i="2" l="1"/>
  <c r="E1" i="2"/>
  <c r="Q1" i="2"/>
  <c r="P1" i="2"/>
  <c r="O1" i="2"/>
  <c r="N1" i="2"/>
  <c r="M1" i="2"/>
  <c r="L1" i="2"/>
  <c r="K1" i="2"/>
  <c r="J1" i="2"/>
  <c r="I1" i="2"/>
  <c r="H1" i="2"/>
  <c r="G1" i="2"/>
  <c r="C1" i="2"/>
  <c r="B12" i="2"/>
  <c r="B10" i="2"/>
  <c r="B6" i="2"/>
  <c r="B3" i="2"/>
  <c r="Q12" i="2" l="1"/>
  <c r="Q11" i="2"/>
  <c r="Q9" i="2"/>
  <c r="Q8" i="2"/>
  <c r="Q7" i="2"/>
  <c r="Q6" i="2"/>
  <c r="Q5" i="2"/>
  <c r="Q4" i="2"/>
  <c r="Q3" i="2"/>
  <c r="P11" i="2"/>
  <c r="P10" i="2"/>
  <c r="P9" i="2"/>
  <c r="P8" i="2"/>
  <c r="P7" i="2"/>
  <c r="P6" i="2"/>
  <c r="P5" i="2"/>
  <c r="P4" i="2"/>
  <c r="P3" i="2"/>
  <c r="O12" i="2"/>
  <c r="O11" i="2"/>
  <c r="O10" i="2"/>
  <c r="O9" i="2"/>
  <c r="O8" i="2"/>
  <c r="O7" i="2"/>
  <c r="O6" i="2"/>
  <c r="O5" i="2"/>
  <c r="O4" i="2"/>
  <c r="N12" i="2"/>
  <c r="N11" i="2"/>
  <c r="N10" i="2"/>
  <c r="N9" i="2"/>
  <c r="N8" i="2"/>
  <c r="N7" i="2"/>
  <c r="N6" i="2"/>
  <c r="N5" i="2"/>
  <c r="N4" i="2"/>
  <c r="N3" i="2"/>
  <c r="M12" i="2"/>
  <c r="M11" i="2"/>
  <c r="M10" i="2"/>
  <c r="M9" i="2"/>
  <c r="M7" i="2"/>
  <c r="M6" i="2"/>
  <c r="M5" i="2"/>
  <c r="M4" i="2"/>
  <c r="G21" i="11" l="1"/>
  <c r="G21" i="10"/>
  <c r="D21" i="10"/>
  <c r="C21" i="10"/>
  <c r="G30" i="9"/>
  <c r="F30" i="9"/>
  <c r="D30" i="9"/>
  <c r="C30" i="9"/>
  <c r="F21" i="17" l="1"/>
  <c r="F21" i="18" l="1"/>
  <c r="F21" i="19" l="1"/>
  <c r="F21" i="16"/>
  <c r="F21" i="15" l="1"/>
  <c r="F21" i="13"/>
  <c r="F21" i="12"/>
  <c r="F21" i="11"/>
  <c r="E21" i="11"/>
  <c r="F21" i="10"/>
  <c r="E21" i="10"/>
  <c r="E30" i="9"/>
  <c r="F21" i="14" l="1"/>
  <c r="E21" i="23" l="1"/>
  <c r="E21" i="20"/>
  <c r="E21" i="17"/>
  <c r="E21" i="18"/>
  <c r="E21" i="19"/>
  <c r="E21" i="16"/>
  <c r="E21" i="15"/>
  <c r="E21" i="14"/>
  <c r="E21" i="13"/>
  <c r="E21" i="12"/>
  <c r="D21" i="23" l="1"/>
  <c r="C21" i="23"/>
  <c r="D21" i="20"/>
  <c r="C21" i="20"/>
  <c r="D21" i="17"/>
  <c r="C21" i="17"/>
  <c r="D21" i="18"/>
  <c r="C21" i="18"/>
  <c r="D21" i="19"/>
  <c r="C21" i="19"/>
  <c r="D21" i="16"/>
  <c r="C21" i="16"/>
  <c r="D21" i="15"/>
  <c r="C21" i="15"/>
  <c r="D21" i="14"/>
  <c r="C21" i="14"/>
  <c r="D21" i="13"/>
  <c r="C21" i="13"/>
  <c r="D21" i="12"/>
  <c r="C21" i="12"/>
  <c r="C21" i="11"/>
  <c r="D21" i="11"/>
  <c r="G27" i="23"/>
  <c r="F27" i="23"/>
  <c r="E27" i="23"/>
  <c r="D27" i="23"/>
  <c r="C27" i="23"/>
  <c r="G18" i="23"/>
  <c r="F18" i="23"/>
  <c r="E18" i="23"/>
  <c r="D18" i="23"/>
  <c r="Q10" i="2" s="1"/>
  <c r="C18" i="23"/>
  <c r="G12" i="23"/>
  <c r="F12" i="23"/>
  <c r="E12" i="23"/>
  <c r="D12" i="23"/>
  <c r="C12" i="23"/>
  <c r="G9" i="23"/>
  <c r="F9" i="23"/>
  <c r="E9" i="23"/>
  <c r="D9" i="23"/>
  <c r="C9" i="23"/>
  <c r="G3" i="23"/>
  <c r="F3" i="23"/>
  <c r="E3" i="23"/>
  <c r="D3" i="23"/>
  <c r="C3" i="23"/>
  <c r="G27" i="20"/>
  <c r="F27" i="20"/>
  <c r="E27" i="20"/>
  <c r="D27" i="20"/>
  <c r="C27" i="20"/>
  <c r="G18" i="20"/>
  <c r="F18" i="20"/>
  <c r="E18" i="20"/>
  <c r="P12" i="2" s="1"/>
  <c r="D18" i="20"/>
  <c r="C18" i="20"/>
  <c r="G12" i="20"/>
  <c r="F12" i="20"/>
  <c r="E12" i="20"/>
  <c r="D12" i="20"/>
  <c r="C12" i="20"/>
  <c r="G9" i="20"/>
  <c r="F9" i="20"/>
  <c r="E9" i="20"/>
  <c r="D9" i="20"/>
  <c r="C9" i="20"/>
  <c r="G3" i="20"/>
  <c r="F3" i="20"/>
  <c r="E3" i="20"/>
  <c r="D3" i="20"/>
  <c r="C3" i="20"/>
  <c r="G27" i="19"/>
  <c r="F27" i="19"/>
  <c r="E27" i="19"/>
  <c r="D27" i="19"/>
  <c r="C27" i="19"/>
  <c r="G18" i="19"/>
  <c r="M3" i="2" s="1"/>
  <c r="F18" i="19"/>
  <c r="E18" i="19"/>
  <c r="D18" i="19"/>
  <c r="C18" i="19"/>
  <c r="M8" i="2" s="1"/>
  <c r="G12" i="19"/>
  <c r="F12" i="19"/>
  <c r="E12" i="19"/>
  <c r="D12" i="19"/>
  <c r="C12" i="19"/>
  <c r="G9" i="19"/>
  <c r="F9" i="19"/>
  <c r="E9" i="19"/>
  <c r="D9" i="19"/>
  <c r="C9" i="19"/>
  <c r="G3" i="19"/>
  <c r="F3" i="19"/>
  <c r="E3" i="19"/>
  <c r="D3" i="19"/>
  <c r="C3" i="19"/>
  <c r="G27" i="18"/>
  <c r="F27" i="18"/>
  <c r="E27" i="18"/>
  <c r="D27" i="18"/>
  <c r="C27" i="18"/>
  <c r="G18" i="18"/>
  <c r="F18" i="18"/>
  <c r="E18" i="18"/>
  <c r="D18" i="18"/>
  <c r="C18" i="18"/>
  <c r="G12" i="18"/>
  <c r="F12" i="18"/>
  <c r="E12" i="18"/>
  <c r="D12" i="18"/>
  <c r="C12" i="18"/>
  <c r="G9" i="18"/>
  <c r="F9" i="18"/>
  <c r="E9" i="18"/>
  <c r="D9" i="18"/>
  <c r="C9" i="18"/>
  <c r="G3" i="18"/>
  <c r="F3" i="18"/>
  <c r="E3" i="18"/>
  <c r="D3" i="18"/>
  <c r="C3" i="18"/>
  <c r="G27" i="17"/>
  <c r="F27" i="17"/>
  <c r="E27" i="17"/>
  <c r="D27" i="17"/>
  <c r="C27" i="17"/>
  <c r="G18" i="17"/>
  <c r="O3" i="2" s="1"/>
  <c r="F18" i="17"/>
  <c r="E18" i="17"/>
  <c r="D18" i="17"/>
  <c r="C18" i="17"/>
  <c r="G12" i="17"/>
  <c r="F12" i="17"/>
  <c r="E12" i="17"/>
  <c r="D12" i="17"/>
  <c r="C12" i="17"/>
  <c r="G9" i="17"/>
  <c r="F9" i="17"/>
  <c r="E9" i="17"/>
  <c r="D9" i="17"/>
  <c r="C9" i="17"/>
  <c r="G3" i="17"/>
  <c r="F3" i="17"/>
  <c r="E3" i="17"/>
  <c r="D3" i="17"/>
  <c r="C3" i="17"/>
  <c r="G27" i="16" l="1"/>
  <c r="F27" i="16"/>
  <c r="E27" i="16"/>
  <c r="D27" i="16"/>
  <c r="C27" i="16"/>
  <c r="G27" i="15"/>
  <c r="F27" i="15"/>
  <c r="E27" i="15"/>
  <c r="D27" i="15"/>
  <c r="C27" i="15"/>
  <c r="G27" i="14"/>
  <c r="F27" i="14"/>
  <c r="E27" i="14"/>
  <c r="D27" i="14"/>
  <c r="C27" i="14"/>
  <c r="G27" i="13"/>
  <c r="F27" i="13"/>
  <c r="E27" i="13"/>
  <c r="D27" i="13"/>
  <c r="C27" i="13"/>
  <c r="G27" i="12"/>
  <c r="F27" i="12"/>
  <c r="E27" i="12"/>
  <c r="D27" i="12"/>
  <c r="C27" i="12"/>
  <c r="G27" i="11"/>
  <c r="F27" i="11"/>
  <c r="E27" i="11"/>
  <c r="D27" i="11"/>
  <c r="C27" i="11"/>
  <c r="G27" i="10"/>
  <c r="F27" i="10"/>
  <c r="E27" i="10"/>
  <c r="D27" i="10"/>
  <c r="C27" i="10"/>
  <c r="G36" i="9"/>
  <c r="F36" i="9"/>
  <c r="E36" i="9"/>
  <c r="D36" i="9"/>
  <c r="C36" i="9"/>
  <c r="G27" i="8"/>
  <c r="F27" i="8"/>
  <c r="E27" i="8"/>
  <c r="D27" i="8"/>
  <c r="C27" i="8"/>
  <c r="G29" i="3"/>
  <c r="F29" i="3"/>
  <c r="E29" i="3"/>
  <c r="D29" i="3"/>
  <c r="C14" i="2" s="1"/>
  <c r="C29" i="3"/>
  <c r="C13" i="2" s="1"/>
  <c r="G21" i="9" l="1"/>
  <c r="F21" i="9"/>
  <c r="E21" i="9"/>
  <c r="D21" i="9"/>
  <c r="G27" i="9"/>
  <c r="F27" i="9"/>
  <c r="E27" i="9"/>
  <c r="D27" i="9"/>
  <c r="C27" i="9"/>
  <c r="G3" i="9"/>
  <c r="F3" i="9"/>
  <c r="E3" i="9"/>
  <c r="D3" i="9"/>
  <c r="C3" i="9"/>
  <c r="G12" i="16" l="1"/>
  <c r="F12" i="16"/>
  <c r="E12" i="16"/>
  <c r="D12" i="16"/>
  <c r="C12" i="16"/>
  <c r="G12" i="15"/>
  <c r="F12" i="15"/>
  <c r="E12" i="15"/>
  <c r="D12" i="15"/>
  <c r="C12" i="15"/>
  <c r="G12" i="14"/>
  <c r="F12" i="14"/>
  <c r="E12" i="14"/>
  <c r="D12" i="14"/>
  <c r="C12" i="14"/>
  <c r="G12" i="13"/>
  <c r="F12" i="13"/>
  <c r="E12" i="13"/>
  <c r="D12" i="13"/>
  <c r="C12" i="13"/>
  <c r="G12" i="12"/>
  <c r="F12" i="12"/>
  <c r="E12" i="12"/>
  <c r="D12" i="12"/>
  <c r="C12" i="12"/>
  <c r="G12" i="11"/>
  <c r="F12" i="11"/>
  <c r="E12" i="11"/>
  <c r="D12" i="11"/>
  <c r="C12" i="11"/>
  <c r="G12" i="10"/>
  <c r="F12" i="10"/>
  <c r="E12" i="10"/>
  <c r="D12" i="10"/>
  <c r="C12" i="10"/>
  <c r="G3" i="16"/>
  <c r="F3" i="16"/>
  <c r="E3" i="16"/>
  <c r="D3" i="16"/>
  <c r="C3" i="16"/>
  <c r="G3" i="15"/>
  <c r="F3" i="15"/>
  <c r="E3" i="15"/>
  <c r="D3" i="15"/>
  <c r="C3" i="15"/>
  <c r="G3" i="14"/>
  <c r="F3" i="14"/>
  <c r="E3" i="14"/>
  <c r="D3" i="14"/>
  <c r="C3" i="14"/>
  <c r="G3" i="13"/>
  <c r="F3" i="13"/>
  <c r="E3" i="13"/>
  <c r="D3" i="13"/>
  <c r="C3" i="13"/>
  <c r="G3" i="12"/>
  <c r="F3" i="12"/>
  <c r="E3" i="12"/>
  <c r="D3" i="12"/>
  <c r="C3" i="12"/>
  <c r="G3" i="11"/>
  <c r="F3" i="11"/>
  <c r="E3" i="11"/>
  <c r="D3" i="11"/>
  <c r="C3" i="11"/>
  <c r="G3" i="10"/>
  <c r="F3" i="10"/>
  <c r="E3" i="10"/>
  <c r="D3" i="10"/>
  <c r="C3" i="10"/>
  <c r="G12" i="9"/>
  <c r="F12" i="9"/>
  <c r="E12" i="9"/>
  <c r="D12" i="9"/>
  <c r="C12" i="9"/>
  <c r="C12" i="8"/>
  <c r="E12" i="8"/>
  <c r="G3" i="8"/>
  <c r="F3" i="8"/>
  <c r="E3" i="8"/>
  <c r="D3" i="8"/>
  <c r="C3" i="8"/>
  <c r="B7" i="2" l="1"/>
  <c r="B8" i="2"/>
  <c r="B9" i="2" l="1"/>
  <c r="B11" i="2"/>
  <c r="B4" i="2"/>
  <c r="B5" i="2"/>
  <c r="G18" i="16" l="1"/>
  <c r="L3" i="2" s="1"/>
  <c r="F18" i="16"/>
  <c r="L6" i="2" s="1"/>
  <c r="E18" i="16"/>
  <c r="L12" i="2" s="1"/>
  <c r="D18" i="16"/>
  <c r="L10" i="2" s="1"/>
  <c r="C18" i="16"/>
  <c r="L8" i="2" s="1"/>
  <c r="G9" i="16"/>
  <c r="L7" i="2" s="1"/>
  <c r="F9" i="16"/>
  <c r="L11" i="2" s="1"/>
  <c r="E9" i="16"/>
  <c r="L5" i="2" s="1"/>
  <c r="D9" i="16"/>
  <c r="L4" i="2" s="1"/>
  <c r="C9" i="16"/>
  <c r="L9" i="2" s="1"/>
  <c r="G18" i="15"/>
  <c r="K3" i="2" s="1"/>
  <c r="F18" i="15"/>
  <c r="K6" i="2" s="1"/>
  <c r="E18" i="15"/>
  <c r="K12" i="2" s="1"/>
  <c r="D18" i="15"/>
  <c r="K10" i="2" s="1"/>
  <c r="C18" i="15"/>
  <c r="K8" i="2" s="1"/>
  <c r="G9" i="15"/>
  <c r="K7" i="2" s="1"/>
  <c r="F9" i="15"/>
  <c r="K11" i="2" s="1"/>
  <c r="E9" i="15"/>
  <c r="K5" i="2" s="1"/>
  <c r="D9" i="15"/>
  <c r="K4" i="2" s="1"/>
  <c r="C9" i="15"/>
  <c r="K9" i="2" s="1"/>
  <c r="G18" i="14"/>
  <c r="J3" i="2" s="1"/>
  <c r="F18" i="14"/>
  <c r="J6" i="2" s="1"/>
  <c r="E18" i="14"/>
  <c r="J12" i="2" s="1"/>
  <c r="D18" i="14"/>
  <c r="J10" i="2" s="1"/>
  <c r="C18" i="14"/>
  <c r="J8" i="2" s="1"/>
  <c r="G9" i="14"/>
  <c r="J7" i="2" s="1"/>
  <c r="F9" i="14"/>
  <c r="J11" i="2" s="1"/>
  <c r="E9" i="14"/>
  <c r="J5" i="2" s="1"/>
  <c r="D9" i="14"/>
  <c r="J4" i="2" s="1"/>
  <c r="C9" i="14"/>
  <c r="J9" i="2" s="1"/>
  <c r="G18" i="13"/>
  <c r="I3" i="2" s="1"/>
  <c r="F18" i="13"/>
  <c r="I6" i="2" s="1"/>
  <c r="E18" i="13"/>
  <c r="I12" i="2" s="1"/>
  <c r="D18" i="13"/>
  <c r="I10" i="2" s="1"/>
  <c r="C18" i="13"/>
  <c r="I8" i="2" s="1"/>
  <c r="G9" i="13"/>
  <c r="I7" i="2" s="1"/>
  <c r="F9" i="13"/>
  <c r="I11" i="2" s="1"/>
  <c r="E9" i="13"/>
  <c r="I5" i="2" s="1"/>
  <c r="D9" i="13"/>
  <c r="I4" i="2" s="1"/>
  <c r="C9" i="13"/>
  <c r="I9" i="2" s="1"/>
  <c r="G18" i="12"/>
  <c r="H3" i="2" s="1"/>
  <c r="F18" i="12"/>
  <c r="H6" i="2" s="1"/>
  <c r="E18" i="12"/>
  <c r="H12" i="2" s="1"/>
  <c r="D18" i="12"/>
  <c r="H10" i="2" s="1"/>
  <c r="C18" i="12"/>
  <c r="H8" i="2" s="1"/>
  <c r="G9" i="12"/>
  <c r="H7" i="2" s="1"/>
  <c r="F9" i="12"/>
  <c r="H11" i="2" s="1"/>
  <c r="E9" i="12"/>
  <c r="H5" i="2" s="1"/>
  <c r="D9" i="12"/>
  <c r="H4" i="2" s="1"/>
  <c r="C9" i="12"/>
  <c r="H9" i="2" s="1"/>
  <c r="G18" i="11"/>
  <c r="G3" i="2" s="1"/>
  <c r="F18" i="11"/>
  <c r="G6" i="2" s="1"/>
  <c r="E18" i="11"/>
  <c r="G12" i="2" s="1"/>
  <c r="D18" i="11"/>
  <c r="G10" i="2" s="1"/>
  <c r="C18" i="11"/>
  <c r="G8" i="2" s="1"/>
  <c r="G9" i="11"/>
  <c r="G7" i="2" s="1"/>
  <c r="F9" i="11"/>
  <c r="G11" i="2" s="1"/>
  <c r="E9" i="11"/>
  <c r="G5" i="2" s="1"/>
  <c r="D9" i="11"/>
  <c r="G4" i="2" s="1"/>
  <c r="C9" i="11"/>
  <c r="G9" i="2" s="1"/>
  <c r="G18" i="10"/>
  <c r="F3" i="2" s="1"/>
  <c r="F18" i="10"/>
  <c r="F6" i="2" s="1"/>
  <c r="E18" i="10"/>
  <c r="F12" i="2" s="1"/>
  <c r="D18" i="10"/>
  <c r="F10" i="2" s="1"/>
  <c r="C18" i="10"/>
  <c r="F8" i="2" s="1"/>
  <c r="G9" i="10"/>
  <c r="F7" i="2" s="1"/>
  <c r="F9" i="10"/>
  <c r="F11" i="2" s="1"/>
  <c r="E9" i="10"/>
  <c r="F5" i="2" s="1"/>
  <c r="D9" i="10"/>
  <c r="F4" i="2" s="1"/>
  <c r="C9" i="10"/>
  <c r="F9" i="2" s="1"/>
  <c r="E3" i="2"/>
  <c r="E6" i="2"/>
  <c r="E18" i="9"/>
  <c r="E12" i="2" s="1"/>
  <c r="D18" i="9"/>
  <c r="E10" i="2" s="1"/>
  <c r="C18" i="9"/>
  <c r="E8" i="2" s="1"/>
  <c r="G9" i="9"/>
  <c r="E7" i="2" s="1"/>
  <c r="F9" i="9"/>
  <c r="E11" i="2" s="1"/>
  <c r="E5" i="2"/>
  <c r="E4" i="2"/>
  <c r="E9" i="2"/>
  <c r="G18" i="8"/>
  <c r="D3" i="2" s="1"/>
  <c r="F18" i="8"/>
  <c r="D6" i="2" s="1"/>
  <c r="E18" i="8"/>
  <c r="D12" i="2" s="1"/>
  <c r="D18" i="8"/>
  <c r="D10" i="2" s="1"/>
  <c r="C18" i="8"/>
  <c r="D8" i="2" s="1"/>
  <c r="G9" i="8"/>
  <c r="D7" i="2" s="1"/>
  <c r="F9" i="8"/>
  <c r="D11" i="2" s="1"/>
  <c r="E9" i="8"/>
  <c r="D5" i="2" s="1"/>
  <c r="D9" i="8"/>
  <c r="D4" i="2" s="1"/>
  <c r="C9" i="8"/>
  <c r="D9" i="2" s="1"/>
  <c r="G18" i="3"/>
  <c r="C3" i="2" s="1"/>
  <c r="F18" i="3"/>
  <c r="C6" i="2" s="1"/>
  <c r="E18" i="3"/>
  <c r="C12" i="2" s="1"/>
  <c r="D18" i="3"/>
  <c r="C10" i="2" s="1"/>
  <c r="C18" i="3"/>
  <c r="C8" i="2" s="1"/>
  <c r="G9" i="3"/>
  <c r="C7" i="2" s="1"/>
  <c r="F9" i="3"/>
  <c r="C11" i="2" s="1"/>
  <c r="E9" i="3"/>
  <c r="C5" i="2" s="1"/>
  <c r="D9" i="3"/>
  <c r="C4" i="2" s="1"/>
  <c r="C9" i="3"/>
  <c r="C9" i="2" s="1"/>
  <c r="R3" i="2" l="1"/>
  <c r="R4" i="2"/>
  <c r="R5" i="2"/>
  <c r="R11" i="2"/>
  <c r="R7" i="2"/>
  <c r="R8" i="2"/>
  <c r="T8" i="2"/>
  <c r="R10" i="2"/>
  <c r="R12" i="2"/>
  <c r="T12" i="2"/>
  <c r="R9" i="2"/>
  <c r="R6" i="2"/>
  <c r="T10" i="2"/>
  <c r="T7" i="2"/>
  <c r="T11" i="2"/>
  <c r="T6" i="2"/>
  <c r="T9" i="2"/>
  <c r="T4" i="2"/>
  <c r="T3" i="2"/>
  <c r="T5" i="2"/>
</calcChain>
</file>

<file path=xl/sharedStrings.xml><?xml version="1.0" encoding="utf-8"?>
<sst xmlns="http://schemas.openxmlformats.org/spreadsheetml/2006/main" count="651" uniqueCount="82">
  <si>
    <t>Speler 1</t>
  </si>
  <si>
    <t>Speler 2</t>
  </si>
  <si>
    <t>Speler 3</t>
  </si>
  <si>
    <t>Speler 4</t>
  </si>
  <si>
    <t>Speler 5</t>
  </si>
  <si>
    <t>Week 1</t>
  </si>
  <si>
    <t>Week 2</t>
  </si>
  <si>
    <t>Sub Tot</t>
  </si>
  <si>
    <t>Week 3</t>
  </si>
  <si>
    <t>Week 4</t>
  </si>
  <si>
    <t>Week 7</t>
  </si>
  <si>
    <t>Week 8</t>
  </si>
  <si>
    <t>Week 10</t>
  </si>
  <si>
    <t>Ronde 1</t>
  </si>
  <si>
    <t>Ronde 2</t>
  </si>
  <si>
    <t>Ronde 3</t>
  </si>
  <si>
    <t>Naam</t>
  </si>
  <si>
    <t>Speler 6</t>
  </si>
  <si>
    <t>Speler 7</t>
  </si>
  <si>
    <t>Speler 8</t>
  </si>
  <si>
    <t>Speler 10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</si>
  <si>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</si>
  <si>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</si>
  <si>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</si>
  <si>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</si>
  <si>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</si>
  <si>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</si>
  <si>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</si>
  <si>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</si>
  <si>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</si>
  <si>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</si>
  <si>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Ronde 4</t>
  </si>
  <si>
    <t>Ronde 5</t>
  </si>
  <si>
    <t>Speler9</t>
  </si>
  <si>
    <t>Week2</t>
  </si>
  <si>
    <t>Week  3</t>
  </si>
  <si>
    <t>Week  4</t>
  </si>
  <si>
    <t>Totaal</t>
  </si>
  <si>
    <t xml:space="preserve"> Totaal</t>
  </si>
  <si>
    <t>Week  5</t>
  </si>
  <si>
    <t>Week  6</t>
  </si>
  <si>
    <t>Week  8</t>
  </si>
  <si>
    <t>Week  9</t>
  </si>
  <si>
    <t>Week  10</t>
  </si>
  <si>
    <t>GEMIDD</t>
  </si>
  <si>
    <t>Speeldatum</t>
  </si>
  <si>
    <t>Speler 11</t>
  </si>
  <si>
    <t>Speler 12</t>
  </si>
  <si>
    <t>Speler13</t>
  </si>
  <si>
    <t>Speler 14</t>
  </si>
  <si>
    <t>Speler 15</t>
  </si>
  <si>
    <t>Week 9</t>
  </si>
  <si>
    <t>Week 11</t>
  </si>
  <si>
    <t>Week 12</t>
  </si>
  <si>
    <t>Week  12</t>
  </si>
  <si>
    <t>Week 13</t>
  </si>
  <si>
    <t>Week  13</t>
  </si>
  <si>
    <t>Week 14</t>
  </si>
  <si>
    <t>Week  14</t>
  </si>
  <si>
    <t>Week 15</t>
  </si>
  <si>
    <t>Week  15</t>
  </si>
  <si>
    <t>Week 5</t>
  </si>
  <si>
    <t>week 11</t>
  </si>
  <si>
    <t>week 12</t>
  </si>
  <si>
    <t>week 13</t>
  </si>
  <si>
    <t>week 14</t>
  </si>
  <si>
    <t>week 15</t>
  </si>
  <si>
    <t>Week  11</t>
  </si>
  <si>
    <t>SPEELSCHEMA</t>
  </si>
  <si>
    <t>DATA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</si>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</sst>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3" tint="0.59999389629810485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theme="6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0"/>
      <color theme="6" tint="-0.249977111117893"/>
      <name val="Calibri"/>
      <family val="2"/>
      <scheme val="minor"/>
    </font>
    <font>
      <b/>
      <sz val="20"/>
      <color theme="7" tint="0.59999389629810485"/>
      <name val="Calibri"/>
      <family val="2"/>
      <scheme val="minor"/>
    </font>
    <font>
      <sz val="20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2" fillId="2" borderId="0" xfId="0" applyFont="1" applyFill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5" fillId="0" borderId="0" xfId="0" applyFont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7" fillId="3" borderId="0" xfId="0" applyFont="1" applyFill="1"/>
    <xf numFmtId="0" fontId="9" fillId="3" borderId="0" xfId="0" applyFont="1" applyFill="1"/>
    <xf numFmtId="0" fontId="7" fillId="3" borderId="0" xfId="0" applyFont="1" applyFill="1" applyBorder="1"/>
    <xf numFmtId="0" fontId="7" fillId="3" borderId="1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4" fontId="2" fillId="4" borderId="0" xfId="0" applyNumberFormat="1" applyFont="1" applyFill="1" applyAlignment="1">
      <alignment horizontal="center"/>
    </xf>
    <xf numFmtId="0" fontId="0" fillId="4" borderId="0" xfId="0" applyFill="1"/>
    <xf numFmtId="0" fontId="0" fillId="3" borderId="1" xfId="0" applyFill="1" applyBorder="1"/>
    <xf numFmtId="0" fontId="1" fillId="3" borderId="0" xfId="0" applyFont="1" applyFill="1"/>
    <xf numFmtId="0" fontId="0" fillId="3" borderId="0" xfId="0" applyFill="1" applyBorder="1"/>
    <xf numFmtId="0" fontId="2" fillId="3" borderId="0" xfId="0" applyFont="1" applyFill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0" fillId="0" borderId="1" xfId="0" applyFont="1" applyBorder="1"/>
    <xf numFmtId="14" fontId="1" fillId="0" borderId="0" xfId="0" applyNumberFormat="1" applyFont="1"/>
    <xf numFmtId="0" fontId="4" fillId="0" borderId="0" xfId="0" applyFont="1" applyAlignment="1">
      <alignment horizontal="center"/>
    </xf>
    <xf numFmtId="14" fontId="3" fillId="4" borderId="0" xfId="0" applyNumberFormat="1" applyFont="1" applyFill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>
      <selection activeCell="B14" sqref="B14"/>
    </sheetView>
  </sheetViews>
  <sheetFormatPr defaultRowHeight="14.4" x14ac:dyDescent="0.3"/>
  <cols>
    <col min="2" max="7" width="31.77734375" customWidth="1"/>
    <col min="8" max="8" width="7.109375" customWidth="1"/>
    <col min="9" max="9" width="20.77734375" customWidth="1"/>
  </cols>
  <sheetData>
    <row r="1" spans="1:8" ht="15" customHeight="1" x14ac:dyDescent="0.35">
      <c r="A1" s="27"/>
      <c r="B1" s="51">
        <v>43784</v>
      </c>
      <c r="C1" s="26"/>
      <c r="D1" s="27"/>
      <c r="E1" s="27"/>
      <c r="F1" s="27"/>
      <c r="G1" s="27"/>
      <c r="H1" s="20"/>
    </row>
    <row r="2" spans="1:8" ht="25.95" customHeight="1" x14ac:dyDescent="0.35">
      <c r="A2" s="24"/>
      <c r="B2" s="5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1"/>
    </row>
    <row r="3" spans="1:8" ht="30" customHeight="1" x14ac:dyDescent="0.4">
      <c r="A3" s="24"/>
      <c r="B3" s="1" t="s">
        <v>16</v>
      </c>
      <c r="C3" s="6" t="s">
        <v>70</v>
      </c>
      <c r="D3" s="6" t="s">
        <v>71</v>
      </c>
      <c r="E3" s="6" t="s">
        <v>72</v>
      </c>
      <c r="F3" s="6" t="s">
        <v>73</v>
      </c>
      <c r="G3" s="6" t="s">
        <v>74</v>
      </c>
      <c r="H3" s="20"/>
    </row>
    <row r="4" spans="1:8" ht="30" customHeight="1" x14ac:dyDescent="0.35">
      <c r="A4" s="24"/>
      <c r="B4" s="2" t="s">
        <v>13</v>
      </c>
      <c r="C4" s="10">
        <v>53</v>
      </c>
      <c r="D4" s="10">
        <v>65</v>
      </c>
      <c r="E4" s="10">
        <v>88</v>
      </c>
      <c r="F4" s="10">
        <v>72</v>
      </c>
      <c r="G4" s="10">
        <v>62</v>
      </c>
      <c r="H4" s="20"/>
    </row>
    <row r="5" spans="1:8" ht="30" customHeight="1" x14ac:dyDescent="0.35">
      <c r="A5" s="24"/>
      <c r="B5" s="2" t="s">
        <v>14</v>
      </c>
      <c r="C5" s="10">
        <v>80</v>
      </c>
      <c r="D5" s="10">
        <v>58</v>
      </c>
      <c r="E5" s="10">
        <v>51</v>
      </c>
      <c r="F5" s="10">
        <v>70</v>
      </c>
      <c r="G5" s="10">
        <v>50</v>
      </c>
      <c r="H5" s="20"/>
    </row>
    <row r="6" spans="1:8" ht="30" customHeight="1" x14ac:dyDescent="0.35">
      <c r="A6" s="24"/>
      <c r="B6" s="7" t="s">
        <v>15</v>
      </c>
      <c r="C6" s="11">
        <v>70</v>
      </c>
      <c r="D6" s="11">
        <v>73</v>
      </c>
      <c r="E6" s="11">
        <v>54</v>
      </c>
      <c r="F6" s="11">
        <v>62</v>
      </c>
      <c r="G6" s="11">
        <v>35</v>
      </c>
      <c r="H6" s="22"/>
    </row>
    <row r="7" spans="1:8" ht="30" customHeight="1" x14ac:dyDescent="0.35">
      <c r="A7" s="24"/>
      <c r="B7" s="7" t="s">
        <v>31</v>
      </c>
      <c r="C7" s="11">
        <v>37</v>
      </c>
      <c r="D7" s="11">
        <v>61</v>
      </c>
      <c r="E7" s="11">
        <v>48</v>
      </c>
      <c r="F7" s="11">
        <v>61</v>
      </c>
      <c r="G7" s="11">
        <v>69</v>
      </c>
      <c r="H7" s="22"/>
    </row>
    <row r="8" spans="1:8" ht="30" customHeight="1" x14ac:dyDescent="0.35">
      <c r="A8" s="24"/>
      <c r="B8" s="3" t="s">
        <v>32</v>
      </c>
      <c r="C8" s="12">
        <v>94</v>
      </c>
      <c r="D8" s="12">
        <v>69</v>
      </c>
      <c r="E8" s="12">
        <v>52</v>
      </c>
      <c r="F8" s="12">
        <v>31</v>
      </c>
      <c r="G8" s="12">
        <v>50</v>
      </c>
      <c r="H8" s="23"/>
    </row>
    <row r="9" spans="1:8" ht="30" customHeight="1" x14ac:dyDescent="0.35">
      <c r="A9" s="24"/>
      <c r="B9" s="1" t="s">
        <v>7</v>
      </c>
      <c r="C9" s="13">
        <f>SUM(C4:C8)</f>
        <v>334</v>
      </c>
      <c r="D9" s="13">
        <f t="shared" ref="D9:G9" si="0">SUM(D4:D8)</f>
        <v>326</v>
      </c>
      <c r="E9" s="13">
        <f t="shared" si="0"/>
        <v>293</v>
      </c>
      <c r="F9" s="13">
        <f t="shared" si="0"/>
        <v>296</v>
      </c>
      <c r="G9" s="13">
        <f t="shared" si="0"/>
        <v>266</v>
      </c>
      <c r="H9" s="20"/>
    </row>
    <row r="10" spans="1:8" ht="19.95" customHeight="1" x14ac:dyDescent="0.35">
      <c r="A10" s="24"/>
      <c r="B10" s="18"/>
      <c r="C10" s="19"/>
      <c r="D10" s="19"/>
      <c r="E10" s="19"/>
      <c r="F10" s="19"/>
      <c r="G10" s="19"/>
      <c r="H10" s="20"/>
    </row>
    <row r="11" spans="1:8" ht="25.95" customHeight="1" x14ac:dyDescent="0.35">
      <c r="A11" s="24"/>
      <c r="B11" s="5" t="s">
        <v>5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0"/>
    </row>
    <row r="12" spans="1:8" ht="30" customHeight="1" x14ac:dyDescent="0.35">
      <c r="A12" s="24"/>
      <c r="B12" s="1" t="s">
        <v>16</v>
      </c>
      <c r="C12" s="1" t="s">
        <v>75</v>
      </c>
      <c r="D12" s="1" t="s">
        <v>76</v>
      </c>
      <c r="E12" s="1" t="s">
        <v>77</v>
      </c>
      <c r="F12" s="1" t="s">
        <v>78</v>
      </c>
      <c r="G12" s="1" t="s">
        <v>79</v>
      </c>
      <c r="H12" s="20"/>
    </row>
    <row r="13" spans="1:8" ht="30" customHeight="1" x14ac:dyDescent="0.35">
      <c r="A13" s="24"/>
      <c r="B13" s="2" t="s">
        <v>13</v>
      </c>
      <c r="C13" s="10">
        <v>85</v>
      </c>
      <c r="D13" s="10">
        <v>63</v>
      </c>
      <c r="E13" s="10">
        <v>41</v>
      </c>
      <c r="F13" s="10">
        <v>68</v>
      </c>
      <c r="G13" s="10">
        <v>72</v>
      </c>
      <c r="H13" s="20"/>
    </row>
    <row r="14" spans="1:8" ht="30" customHeight="1" x14ac:dyDescent="0.35">
      <c r="A14" s="24"/>
      <c r="B14" s="2" t="s">
        <v>14</v>
      </c>
      <c r="C14" s="10">
        <v>21</v>
      </c>
      <c r="D14" s="10">
        <v>63</v>
      </c>
      <c r="E14" s="10">
        <v>67</v>
      </c>
      <c r="F14" s="10">
        <v>84</v>
      </c>
      <c r="G14" s="10">
        <v>69</v>
      </c>
      <c r="H14" s="20"/>
    </row>
    <row r="15" spans="1:8" ht="30" customHeight="1" x14ac:dyDescent="0.35">
      <c r="A15" s="24"/>
      <c r="B15" s="7" t="s">
        <v>15</v>
      </c>
      <c r="C15" s="11">
        <v>68</v>
      </c>
      <c r="D15" s="11">
        <v>54</v>
      </c>
      <c r="E15" s="11">
        <v>81</v>
      </c>
      <c r="F15" s="11">
        <v>76</v>
      </c>
      <c r="G15" s="11">
        <v>65</v>
      </c>
      <c r="H15" s="22"/>
    </row>
    <row r="16" spans="1:8" ht="30" customHeight="1" x14ac:dyDescent="0.35">
      <c r="A16" s="24"/>
      <c r="B16" s="7" t="s">
        <v>31</v>
      </c>
      <c r="C16" s="11">
        <v>49</v>
      </c>
      <c r="D16" s="11">
        <v>68</v>
      </c>
      <c r="E16" s="11">
        <v>71</v>
      </c>
      <c r="F16" s="11">
        <v>58</v>
      </c>
      <c r="G16" s="11">
        <v>72</v>
      </c>
      <c r="H16" s="22"/>
    </row>
    <row r="17" spans="1:8" s="4" customFormat="1" ht="30" customHeight="1" x14ac:dyDescent="0.35">
      <c r="A17" s="28"/>
      <c r="B17" s="3" t="s">
        <v>32</v>
      </c>
      <c r="C17" s="12">
        <v>77</v>
      </c>
      <c r="D17" s="12">
        <v>84</v>
      </c>
      <c r="E17" s="12">
        <v>67</v>
      </c>
      <c r="F17" s="12">
        <v>57</v>
      </c>
      <c r="G17" s="12">
        <v>88</v>
      </c>
      <c r="H17" s="23"/>
    </row>
    <row r="18" spans="1:8" ht="30" customHeight="1" x14ac:dyDescent="0.35">
      <c r="A18" s="24"/>
      <c r="B18" s="9" t="s">
        <v>7</v>
      </c>
      <c r="C18" s="14">
        <f>SUM(C13:C17)</f>
        <v>300</v>
      </c>
      <c r="D18" s="14">
        <f>SUM(D13:D17)</f>
        <v>332</v>
      </c>
      <c r="E18" s="14">
        <f>SUM(E13:E17)</f>
        <v>327</v>
      </c>
      <c r="F18" s="14">
        <f>SUM(F13:F17)</f>
        <v>343</v>
      </c>
      <c r="G18" s="14">
        <f>SUM(G13:G17)</f>
        <v>366</v>
      </c>
      <c r="H18" s="22"/>
    </row>
    <row r="19" spans="1:8" ht="30" customHeight="1" x14ac:dyDescent="0.35">
      <c r="A19" s="24"/>
      <c r="B19" s="9"/>
      <c r="C19" s="14"/>
      <c r="D19" s="14"/>
      <c r="E19" s="14"/>
      <c r="F19" s="14"/>
      <c r="G19" s="14"/>
      <c r="H19" s="22"/>
    </row>
    <row r="20" spans="1:8" ht="15" customHeight="1" x14ac:dyDescent="0.3">
      <c r="A20" s="24"/>
      <c r="B20" s="24"/>
      <c r="C20" s="25"/>
      <c r="D20" s="25"/>
      <c r="E20" s="25"/>
      <c r="F20" s="25"/>
      <c r="G20" s="25"/>
      <c r="H20" s="20"/>
    </row>
    <row r="21" spans="1:8" ht="19.95" customHeight="1" x14ac:dyDescent="0.35">
      <c r="A21" s="24"/>
      <c r="B21" s="18"/>
      <c r="C21" s="19"/>
      <c r="D21" s="19"/>
      <c r="E21" s="19"/>
      <c r="F21" s="19"/>
      <c r="G21" s="19"/>
      <c r="H21" s="20"/>
    </row>
    <row r="22" spans="1:8" ht="25.95" customHeight="1" x14ac:dyDescent="0.35">
      <c r="A22" s="24"/>
      <c r="B22" s="5" t="s">
        <v>5</v>
      </c>
      <c r="C22" s="1" t="s">
        <v>46</v>
      </c>
      <c r="D22" s="1" t="s">
        <v>47</v>
      </c>
      <c r="E22" s="1" t="s">
        <v>48</v>
      </c>
      <c r="F22" s="1" t="s">
        <v>49</v>
      </c>
      <c r="G22" s="1" t="s">
        <v>50</v>
      </c>
      <c r="H22" s="20"/>
    </row>
    <row r="23" spans="1:8" ht="30" customHeight="1" x14ac:dyDescent="0.35">
      <c r="A23" s="24"/>
      <c r="B23" s="1" t="s">
        <v>16</v>
      </c>
      <c r="C23" s="1" t="s">
        <v>80</v>
      </c>
      <c r="D23" s="1" t="s">
        <v>81</v>
      </c>
      <c r="E23" s="1"/>
      <c r="F23" s="1"/>
      <c r="G23" s="1"/>
      <c r="H23" s="20"/>
    </row>
    <row r="24" spans="1:8" ht="30" customHeight="1" x14ac:dyDescent="0.35">
      <c r="A24" s="24"/>
      <c r="B24" s="2" t="s">
        <v>13</v>
      </c>
      <c r="C24" s="10">
        <v>81</v>
      </c>
      <c r="D24" s="10">
        <v>72</v>
      </c>
      <c r="E24" s="10"/>
      <c r="F24" s="10"/>
      <c r="G24" s="10"/>
      <c r="H24" s="20"/>
    </row>
    <row r="25" spans="1:8" ht="30" customHeight="1" x14ac:dyDescent="0.35">
      <c r="A25" s="24"/>
      <c r="B25" s="2" t="s">
        <v>14</v>
      </c>
      <c r="C25" s="10">
        <v>72</v>
      </c>
      <c r="D25" s="10">
        <v>69</v>
      </c>
      <c r="E25" s="10"/>
      <c r="F25" s="10"/>
      <c r="G25" s="10"/>
      <c r="H25" s="20"/>
    </row>
    <row r="26" spans="1:8" ht="30" customHeight="1" x14ac:dyDescent="0.35">
      <c r="A26" s="24"/>
      <c r="B26" s="7" t="s">
        <v>15</v>
      </c>
      <c r="C26" s="11">
        <v>66</v>
      </c>
      <c r="D26" s="11">
        <v>39</v>
      </c>
      <c r="E26" s="11"/>
      <c r="F26" s="11"/>
      <c r="G26" s="11"/>
      <c r="H26" s="22"/>
    </row>
    <row r="27" spans="1:8" ht="30" customHeight="1" x14ac:dyDescent="0.35">
      <c r="A27" s="24"/>
      <c r="B27" s="7" t="s">
        <v>31</v>
      </c>
      <c r="C27" s="11">
        <v>71</v>
      </c>
      <c r="D27" s="11">
        <v>67</v>
      </c>
      <c r="E27" s="11"/>
      <c r="F27" s="11"/>
      <c r="G27" s="11"/>
      <c r="H27" s="22"/>
    </row>
    <row r="28" spans="1:8" s="4" customFormat="1" ht="30" customHeight="1" x14ac:dyDescent="0.35">
      <c r="A28" s="28"/>
      <c r="B28" s="3" t="s">
        <v>32</v>
      </c>
      <c r="C28" s="12">
        <v>74</v>
      </c>
      <c r="D28" s="12">
        <v>50</v>
      </c>
      <c r="E28" s="12"/>
      <c r="F28" s="12"/>
      <c r="G28" s="12"/>
      <c r="H28" s="23"/>
    </row>
    <row r="29" spans="1:8" ht="30" customHeight="1" x14ac:dyDescent="0.35">
      <c r="A29" s="24"/>
      <c r="B29" s="9" t="s">
        <v>7</v>
      </c>
      <c r="C29" s="14">
        <f>SUM(C24:C28)</f>
        <v>364</v>
      </c>
      <c r="D29" s="14">
        <f>SUM(D24:D28)</f>
        <v>297</v>
      </c>
      <c r="E29" s="14">
        <f>SUM(E24:E28)</f>
        <v>0</v>
      </c>
      <c r="F29" s="14">
        <f>SUM(F24:F28)</f>
        <v>0</v>
      </c>
      <c r="G29" s="14">
        <f>SUM(G24:G28)</f>
        <v>0</v>
      </c>
      <c r="H29" s="22"/>
    </row>
    <row r="30" spans="1:8" ht="30" customHeight="1" x14ac:dyDescent="0.35">
      <c r="A30" s="24"/>
      <c r="B30" s="9"/>
      <c r="C30" s="14"/>
      <c r="D30" s="14"/>
      <c r="E30" s="14"/>
      <c r="F30" s="14"/>
      <c r="G30" s="14"/>
      <c r="H30" s="22"/>
    </row>
    <row r="31" spans="1:8" ht="15" customHeight="1" x14ac:dyDescent="0.3">
      <c r="A31" s="24"/>
      <c r="B31" s="24"/>
      <c r="C31" s="25"/>
      <c r="D31" s="25"/>
      <c r="E31" s="25"/>
      <c r="F31" s="25"/>
      <c r="G31" s="25"/>
      <c r="H31" s="20"/>
    </row>
  </sheetData>
  <printOptions gridLines="1"/>
  <pageMargins left="0.11811023622047245" right="0.11811023622047245" top="0.74803149606299213" bottom="0.35433070866141736" header="0.31496062992125984" footer="0"/>
  <pageSetup paperSize="9" scale="90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9"/>
  <sheetViews>
    <sheetView workbookViewId="0">
      <selection activeCell="B1" sqref="B1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speelschema!A11:B11</f>
        <v>43882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12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050000000000001" customHeight="1" x14ac:dyDescent="0.35">
      <c r="A10" s="24"/>
      <c r="B10" s="31"/>
      <c r="C10" s="31"/>
      <c r="D10" s="31"/>
      <c r="E10" s="31"/>
      <c r="F10" s="31"/>
      <c r="G10" s="31"/>
      <c r="H10" s="24"/>
    </row>
    <row r="11" spans="1:8" ht="25.95" customHeight="1" x14ac:dyDescent="0.35">
      <c r="A11" s="24"/>
      <c r="B11" s="5" t="s">
        <v>43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12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9"/>
  <sheetViews>
    <sheetView workbookViewId="0">
      <selection activeCell="B1" sqref="B1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speelschema!A12:B12</f>
        <v>43889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52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050000000000001" customHeight="1" x14ac:dyDescent="0.35">
      <c r="A10" s="24"/>
      <c r="B10" s="31"/>
      <c r="C10" s="31"/>
      <c r="D10" s="31"/>
      <c r="E10" s="31"/>
      <c r="F10" s="31"/>
      <c r="G10" s="31"/>
      <c r="H10" s="24"/>
    </row>
    <row r="11" spans="1:8" ht="25.95" customHeight="1" x14ac:dyDescent="0.35">
      <c r="A11" s="24"/>
      <c r="B11" s="5" t="s">
        <v>67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>
        <v>0</v>
      </c>
      <c r="H13" s="24"/>
    </row>
    <row r="14" spans="1:8" ht="25.95" customHeight="1" x14ac:dyDescent="0.35">
      <c r="A14" s="24"/>
      <c r="B14" s="2" t="s">
        <v>14</v>
      </c>
      <c r="C14" s="10">
        <v>0</v>
      </c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52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9"/>
  <sheetViews>
    <sheetView workbookViewId="0">
      <selection activeCell="B1" sqref="B1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speelschema!A13:B13</f>
        <v>43896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53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050000000000001" customHeight="1" x14ac:dyDescent="0.35">
      <c r="A10" s="24"/>
      <c r="B10" s="31"/>
      <c r="C10" s="31"/>
      <c r="D10" s="31"/>
      <c r="E10" s="31"/>
      <c r="F10" s="31"/>
      <c r="G10" s="31"/>
      <c r="H10" s="24"/>
    </row>
    <row r="11" spans="1:8" ht="25.95" customHeight="1" x14ac:dyDescent="0.35">
      <c r="A11" s="24"/>
      <c r="B11" s="5" t="s">
        <v>54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53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9"/>
  <sheetViews>
    <sheetView workbookViewId="0">
      <selection activeCell="C1" sqref="C1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speelschema!A14:B14</f>
        <v>43903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55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050000000000001" customHeight="1" x14ac:dyDescent="0.35">
      <c r="A10" s="24"/>
      <c r="B10" s="31"/>
      <c r="C10" s="31"/>
      <c r="D10" s="31"/>
      <c r="E10" s="31"/>
      <c r="F10" s="31"/>
      <c r="G10" s="31"/>
      <c r="H10" s="24"/>
    </row>
    <row r="11" spans="1:8" ht="25.95" customHeight="1" x14ac:dyDescent="0.35">
      <c r="A11" s="24"/>
      <c r="B11" s="5" t="s">
        <v>56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>
        <v>0</v>
      </c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55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9"/>
  <sheetViews>
    <sheetView workbookViewId="0">
      <selection activeCell="B1" sqref="B1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speelschema!A15:B15</f>
        <v>43910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57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050000000000001" customHeight="1" x14ac:dyDescent="0.35">
      <c r="A10" s="24"/>
      <c r="B10" s="31"/>
      <c r="C10" s="31"/>
      <c r="D10" s="31"/>
      <c r="E10" s="31"/>
      <c r="F10" s="31"/>
      <c r="G10" s="31"/>
      <c r="H10" s="24"/>
    </row>
    <row r="11" spans="1:8" ht="25.95" customHeight="1" x14ac:dyDescent="0.35">
      <c r="A11" s="24"/>
      <c r="B11" s="5" t="s">
        <v>58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57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/>
      <c r="G21" s="1"/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9"/>
  <sheetViews>
    <sheetView workbookViewId="0">
      <selection activeCell="B2" sqref="B2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speelschema!A16:B16</f>
        <v>43917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59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050000000000001" customHeight="1" x14ac:dyDescent="0.35">
      <c r="A10" s="24"/>
      <c r="B10" s="31"/>
      <c r="C10" s="31"/>
      <c r="D10" s="31"/>
      <c r="E10" s="31"/>
      <c r="F10" s="31"/>
      <c r="G10" s="31"/>
      <c r="H10" s="24"/>
    </row>
    <row r="11" spans="1:8" ht="25.95" customHeight="1" x14ac:dyDescent="0.35">
      <c r="A11" s="24"/>
      <c r="B11" s="5" t="s">
        <v>60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59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/>
      <c r="G21" s="1"/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T31"/>
  <sheetViews>
    <sheetView tabSelected="1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T13" sqref="T13"/>
    </sheetView>
  </sheetViews>
  <sheetFormatPr defaultRowHeight="14.4" x14ac:dyDescent="0.3"/>
  <cols>
    <col min="1" max="1" width="5" customWidth="1"/>
    <col min="2" max="2" width="12.77734375" customWidth="1"/>
    <col min="3" max="3" width="11.77734375" customWidth="1"/>
    <col min="4" max="11" width="12.77734375" customWidth="1"/>
    <col min="12" max="17" width="13.5546875" customWidth="1"/>
    <col min="18" max="18" width="12.77734375" customWidth="1"/>
    <col min="19" max="19" width="7.109375" customWidth="1"/>
    <col min="20" max="20" width="20.77734375" style="46" customWidth="1"/>
  </cols>
  <sheetData>
    <row r="1" spans="1:20" ht="19.95" customHeight="1" x14ac:dyDescent="0.3">
      <c r="B1" t="s">
        <v>45</v>
      </c>
      <c r="C1" s="49">
        <f>week1!B1</f>
        <v>43784</v>
      </c>
      <c r="D1" s="49">
        <f>week2!B1</f>
        <v>43791</v>
      </c>
      <c r="E1" s="49">
        <f>week3!B1</f>
        <v>43798</v>
      </c>
      <c r="F1" s="49">
        <f>week4!B1</f>
        <v>43812</v>
      </c>
      <c r="G1" s="49">
        <f>week5!B1</f>
        <v>43840</v>
      </c>
      <c r="H1" s="49">
        <f>week6!B1</f>
        <v>43847</v>
      </c>
      <c r="I1" s="49">
        <f>week7!B1</f>
        <v>43854</v>
      </c>
      <c r="J1" s="49">
        <f>week8!B1</f>
        <v>43868</v>
      </c>
      <c r="K1" s="49">
        <f>week9!B1</f>
        <v>43875</v>
      </c>
      <c r="L1" s="49">
        <f>week10!B1</f>
        <v>43882</v>
      </c>
      <c r="M1" s="49">
        <f>week11!B1</f>
        <v>43889</v>
      </c>
      <c r="N1" s="49">
        <f>week12!B1</f>
        <v>43896</v>
      </c>
      <c r="O1" s="49">
        <f>week13!B1</f>
        <v>43903</v>
      </c>
      <c r="P1" s="49">
        <f>week14!B1</f>
        <v>43910</v>
      </c>
      <c r="Q1" s="49">
        <f>week15!B1</f>
        <v>43917</v>
      </c>
    </row>
    <row r="2" spans="1:20" s="4" customFormat="1" ht="30" customHeight="1" x14ac:dyDescent="0.5">
      <c r="A2" s="28"/>
      <c r="B2" s="16" t="s">
        <v>16</v>
      </c>
      <c r="C2" s="32" t="s">
        <v>21</v>
      </c>
      <c r="D2" s="33" t="s">
        <v>22</v>
      </c>
      <c r="E2" s="35" t="s">
        <v>23</v>
      </c>
      <c r="F2" s="36" t="s">
        <v>24</v>
      </c>
      <c r="G2" s="37" t="s">
        <v>25</v>
      </c>
      <c r="H2" s="38" t="s">
        <v>26</v>
      </c>
      <c r="I2" s="39" t="s">
        <v>27</v>
      </c>
      <c r="J2" s="41" t="s">
        <v>28</v>
      </c>
      <c r="K2" s="40" t="s">
        <v>29</v>
      </c>
      <c r="L2" s="48" t="s">
        <v>30</v>
      </c>
      <c r="M2" s="48" t="s">
        <v>62</v>
      </c>
      <c r="N2" s="48" t="s">
        <v>63</v>
      </c>
      <c r="O2" s="48" t="s">
        <v>64</v>
      </c>
      <c r="P2" s="48" t="s">
        <v>65</v>
      </c>
      <c r="Q2" s="48" t="s">
        <v>66</v>
      </c>
      <c r="R2" s="34" t="s">
        <v>37</v>
      </c>
      <c r="S2" s="28"/>
      <c r="T2" s="47" t="s">
        <v>44</v>
      </c>
    </row>
    <row r="3" spans="1:20" ht="30" customHeight="1" x14ac:dyDescent="0.45">
      <c r="A3" s="24"/>
      <c r="B3" s="8" t="str">
        <f>week1!$G$12</f>
        <v>J</v>
      </c>
      <c r="C3" s="17">
        <f>week1!$G18</f>
        <v>366</v>
      </c>
      <c r="D3" s="17">
        <f>week2!$G18</f>
        <v>299</v>
      </c>
      <c r="E3" s="17">
        <f>week3!$G18</f>
        <v>0</v>
      </c>
      <c r="F3" s="17">
        <f>week4!$G18</f>
        <v>0</v>
      </c>
      <c r="G3" s="17">
        <f>week5!$G18</f>
        <v>0</v>
      </c>
      <c r="H3" s="17">
        <f>week6!$G18</f>
        <v>0</v>
      </c>
      <c r="I3" s="17">
        <f>week7!$G18</f>
        <v>0</v>
      </c>
      <c r="J3" s="17">
        <f>week8!$G18</f>
        <v>0</v>
      </c>
      <c r="K3" s="17">
        <f>week9!$G18</f>
        <v>0</v>
      </c>
      <c r="L3" s="17">
        <f>week10!$G18</f>
        <v>0</v>
      </c>
      <c r="M3" s="17">
        <f>week11!$G18</f>
        <v>0</v>
      </c>
      <c r="N3" s="17">
        <f>week12!$G18</f>
        <v>0</v>
      </c>
      <c r="O3" s="17">
        <f>week13!$G18</f>
        <v>0</v>
      </c>
      <c r="P3" s="17">
        <f>week14!$G18</f>
        <v>0</v>
      </c>
      <c r="Q3" s="17">
        <f>week15!$G18</f>
        <v>0</v>
      </c>
      <c r="R3" s="17">
        <f t="shared" ref="R3:R14" si="0">SUM(C3:Q3)</f>
        <v>665</v>
      </c>
      <c r="S3" s="24"/>
      <c r="T3" s="45">
        <f t="shared" ref="T3:T14" si="1">AVERAGEIF(C3:Q3,"&lt;&gt;0")</f>
        <v>332.5</v>
      </c>
    </row>
    <row r="4" spans="1:20" ht="30" customHeight="1" x14ac:dyDescent="0.45">
      <c r="A4" s="24"/>
      <c r="B4" s="8" t="str">
        <f>week1!$D$3</f>
        <v>B</v>
      </c>
      <c r="C4" s="17">
        <f>week1!$D9</f>
        <v>326</v>
      </c>
      <c r="D4" s="17">
        <f>week2!$D9</f>
        <v>347</v>
      </c>
      <c r="E4" s="17">
        <f>week3!$D9</f>
        <v>0</v>
      </c>
      <c r="F4" s="17">
        <f>week4!$D9</f>
        <v>0</v>
      </c>
      <c r="G4" s="17">
        <f>week5!$D9</f>
        <v>0</v>
      </c>
      <c r="H4" s="17">
        <f>week6!$D9</f>
        <v>0</v>
      </c>
      <c r="I4" s="17">
        <f>week7!$D9</f>
        <v>0</v>
      </c>
      <c r="J4" s="17">
        <f>week8!$D9</f>
        <v>0</v>
      </c>
      <c r="K4" s="17">
        <f>week9!$D9</f>
        <v>0</v>
      </c>
      <c r="L4" s="17">
        <f>week10!$D9</f>
        <v>0</v>
      </c>
      <c r="M4" s="17">
        <f>week11!$D9</f>
        <v>0</v>
      </c>
      <c r="N4" s="17">
        <f>week12!$D9</f>
        <v>0</v>
      </c>
      <c r="O4" s="17">
        <f>week13!$D9</f>
        <v>0</v>
      </c>
      <c r="P4" s="17">
        <f>week14!$D9</f>
        <v>0</v>
      </c>
      <c r="Q4" s="17">
        <f>week15!$D9</f>
        <v>0</v>
      </c>
      <c r="R4" s="17">
        <f t="shared" si="0"/>
        <v>673</v>
      </c>
      <c r="S4" s="24"/>
      <c r="T4" s="45">
        <f t="shared" si="1"/>
        <v>336.5</v>
      </c>
    </row>
    <row r="5" spans="1:20" ht="30" customHeight="1" x14ac:dyDescent="0.45">
      <c r="A5" s="24"/>
      <c r="B5" s="8" t="str">
        <f>week1!$E$3</f>
        <v>C</v>
      </c>
      <c r="C5" s="17">
        <f>week1!$E9</f>
        <v>293</v>
      </c>
      <c r="D5" s="17">
        <f>week2!$E9</f>
        <v>292</v>
      </c>
      <c r="E5" s="17">
        <f>week3!$E9</f>
        <v>0</v>
      </c>
      <c r="F5" s="17">
        <f>week4!$E9</f>
        <v>0</v>
      </c>
      <c r="G5" s="17">
        <f>week5!$E9</f>
        <v>0</v>
      </c>
      <c r="H5" s="17">
        <f>week6!$E9</f>
        <v>0</v>
      </c>
      <c r="I5" s="17">
        <f>week7!$E9</f>
        <v>0</v>
      </c>
      <c r="J5" s="17">
        <f>week8!$E9</f>
        <v>0</v>
      </c>
      <c r="K5" s="17">
        <f>week9!$E9</f>
        <v>0</v>
      </c>
      <c r="L5" s="17">
        <f>week10!$E9</f>
        <v>0</v>
      </c>
      <c r="M5" s="17">
        <f>week11!$E9</f>
        <v>0</v>
      </c>
      <c r="N5" s="17">
        <f>week12!$E9</f>
        <v>0</v>
      </c>
      <c r="O5" s="17">
        <f>week13!$E9</f>
        <v>0</v>
      </c>
      <c r="P5" s="17">
        <f>week14!$E9</f>
        <v>0</v>
      </c>
      <c r="Q5" s="17">
        <f>week15!$E9</f>
        <v>0</v>
      </c>
      <c r="R5" s="17">
        <f t="shared" si="0"/>
        <v>585</v>
      </c>
      <c r="S5" s="24"/>
      <c r="T5" s="45">
        <f t="shared" si="1"/>
        <v>292.5</v>
      </c>
    </row>
    <row r="6" spans="1:20" ht="30" customHeight="1" x14ac:dyDescent="0.45">
      <c r="A6" s="24"/>
      <c r="B6" s="8" t="str">
        <f>week1!$F$12</f>
        <v>I</v>
      </c>
      <c r="C6" s="17">
        <f>week1!$F18</f>
        <v>343</v>
      </c>
      <c r="D6" s="17">
        <f>week2!$F18</f>
        <v>363</v>
      </c>
      <c r="E6" s="17">
        <f>week3!$F18</f>
        <v>0</v>
      </c>
      <c r="F6" s="17">
        <f>week4!$F18</f>
        <v>0</v>
      </c>
      <c r="G6" s="17">
        <f>week5!$F18</f>
        <v>0</v>
      </c>
      <c r="H6" s="17">
        <f>week6!$F18</f>
        <v>0</v>
      </c>
      <c r="I6" s="17">
        <f>week7!$F18</f>
        <v>0</v>
      </c>
      <c r="J6" s="17">
        <f>week8!$F18</f>
        <v>0</v>
      </c>
      <c r="K6" s="17">
        <f>week9!$F18</f>
        <v>0</v>
      </c>
      <c r="L6" s="17">
        <f>week10!$F18</f>
        <v>0</v>
      </c>
      <c r="M6" s="17">
        <f>week11!$F18</f>
        <v>0</v>
      </c>
      <c r="N6" s="17">
        <f>week12!$F18</f>
        <v>0</v>
      </c>
      <c r="O6" s="17">
        <f>week13!$F18</f>
        <v>0</v>
      </c>
      <c r="P6" s="17">
        <f>week14!$F18</f>
        <v>0</v>
      </c>
      <c r="Q6" s="17">
        <f>week15!$F18</f>
        <v>0</v>
      </c>
      <c r="R6" s="17">
        <f t="shared" si="0"/>
        <v>706</v>
      </c>
      <c r="S6" s="24"/>
      <c r="T6" s="45">
        <f t="shared" si="1"/>
        <v>353</v>
      </c>
    </row>
    <row r="7" spans="1:20" ht="30" customHeight="1" x14ac:dyDescent="0.45">
      <c r="A7" s="24"/>
      <c r="B7" s="8" t="str">
        <f>week1!$G$3</f>
        <v>E</v>
      </c>
      <c r="C7" s="17">
        <f>week1!$G9</f>
        <v>266</v>
      </c>
      <c r="D7" s="17">
        <f>week2!$G9</f>
        <v>316</v>
      </c>
      <c r="E7" s="17">
        <f>week3!$G9</f>
        <v>0</v>
      </c>
      <c r="F7" s="17">
        <f>week4!$G9</f>
        <v>0</v>
      </c>
      <c r="G7" s="17">
        <f>week5!$G9</f>
        <v>0</v>
      </c>
      <c r="H7" s="17">
        <f>week6!$G9</f>
        <v>0</v>
      </c>
      <c r="I7" s="17">
        <f>week7!$G9</f>
        <v>0</v>
      </c>
      <c r="J7" s="17">
        <f>week8!$G9</f>
        <v>0</v>
      </c>
      <c r="K7" s="17">
        <f>week9!$G9</f>
        <v>0</v>
      </c>
      <c r="L7" s="17">
        <f>week10!$G9</f>
        <v>0</v>
      </c>
      <c r="M7" s="17">
        <f>week11!$G9</f>
        <v>0</v>
      </c>
      <c r="N7" s="17">
        <f>week12!$G9</f>
        <v>0</v>
      </c>
      <c r="O7" s="17">
        <f>week13!$G9</f>
        <v>0</v>
      </c>
      <c r="P7" s="17">
        <f>week14!$G9</f>
        <v>0</v>
      </c>
      <c r="Q7" s="17">
        <f>week15!$G9</f>
        <v>0</v>
      </c>
      <c r="R7" s="17">
        <f t="shared" si="0"/>
        <v>582</v>
      </c>
      <c r="S7" s="24"/>
      <c r="T7" s="45">
        <f t="shared" si="1"/>
        <v>291</v>
      </c>
    </row>
    <row r="8" spans="1:20" ht="30" customHeight="1" x14ac:dyDescent="0.45">
      <c r="A8" s="24"/>
      <c r="B8" s="8" t="str">
        <f>week1!$C$12</f>
        <v>F</v>
      </c>
      <c r="C8" s="17">
        <f>week1!$C18</f>
        <v>300</v>
      </c>
      <c r="D8" s="17">
        <f>week2!$C18</f>
        <v>289</v>
      </c>
      <c r="E8" s="17">
        <f>week3!$C18</f>
        <v>0</v>
      </c>
      <c r="F8" s="17">
        <f>week4!$C18</f>
        <v>0</v>
      </c>
      <c r="G8" s="17">
        <f>week5!$C18</f>
        <v>0</v>
      </c>
      <c r="H8" s="17">
        <f>week6!$C18</f>
        <v>0</v>
      </c>
      <c r="I8" s="17">
        <f>week7!$C18</f>
        <v>0</v>
      </c>
      <c r="J8" s="17">
        <f>week8!$C18</f>
        <v>0</v>
      </c>
      <c r="K8" s="17">
        <f>week9!$C18</f>
        <v>0</v>
      </c>
      <c r="L8" s="17">
        <f>week10!$C18</f>
        <v>0</v>
      </c>
      <c r="M8" s="17">
        <f>week11!$C18</f>
        <v>0</v>
      </c>
      <c r="N8" s="17">
        <f>week12!$C18</f>
        <v>0</v>
      </c>
      <c r="O8" s="17">
        <f>week13!$C18</f>
        <v>0</v>
      </c>
      <c r="P8" s="17">
        <f>week14!$C18</f>
        <v>0</v>
      </c>
      <c r="Q8" s="17">
        <f>week15!$C18</f>
        <v>0</v>
      </c>
      <c r="R8" s="17">
        <f t="shared" si="0"/>
        <v>589</v>
      </c>
      <c r="S8" s="24"/>
      <c r="T8" s="45">
        <f t="shared" si="1"/>
        <v>294.5</v>
      </c>
    </row>
    <row r="9" spans="1:20" ht="30" customHeight="1" x14ac:dyDescent="0.45">
      <c r="A9" s="24"/>
      <c r="B9" s="8" t="str">
        <f>week1!$C$3</f>
        <v>A</v>
      </c>
      <c r="C9" s="17">
        <f>week1!$C9</f>
        <v>334</v>
      </c>
      <c r="D9" s="17">
        <f>week2!$C9</f>
        <v>371</v>
      </c>
      <c r="E9" s="17">
        <f>week3!$C9</f>
        <v>0</v>
      </c>
      <c r="F9" s="17">
        <f>week4!$C9</f>
        <v>0</v>
      </c>
      <c r="G9" s="17">
        <f>week5!$C9</f>
        <v>0</v>
      </c>
      <c r="H9" s="17">
        <f>week6!$C9</f>
        <v>0</v>
      </c>
      <c r="I9" s="17">
        <f>week7!$C9</f>
        <v>0</v>
      </c>
      <c r="J9" s="17">
        <f>week8!$C9</f>
        <v>0</v>
      </c>
      <c r="K9" s="17">
        <f>week9!$C9</f>
        <v>0</v>
      </c>
      <c r="L9" s="17">
        <f>week10!$C9</f>
        <v>0</v>
      </c>
      <c r="M9" s="17">
        <f>week11!$C9</f>
        <v>0</v>
      </c>
      <c r="N9" s="17">
        <f>week12!$C9</f>
        <v>0</v>
      </c>
      <c r="O9" s="17">
        <f>week13!$C9</f>
        <v>0</v>
      </c>
      <c r="P9" s="17">
        <f>week14!$C9</f>
        <v>0</v>
      </c>
      <c r="Q9" s="17">
        <f>week15!$C9</f>
        <v>0</v>
      </c>
      <c r="R9" s="17">
        <f t="shared" si="0"/>
        <v>705</v>
      </c>
      <c r="S9" s="24"/>
      <c r="T9" s="45">
        <f t="shared" si="1"/>
        <v>352.5</v>
      </c>
    </row>
    <row r="10" spans="1:20" ht="30" customHeight="1" x14ac:dyDescent="0.45">
      <c r="A10" s="24"/>
      <c r="B10" s="8" t="str">
        <f>week1!$D$12</f>
        <v>G</v>
      </c>
      <c r="C10" s="17">
        <f>week1!$D18</f>
        <v>332</v>
      </c>
      <c r="D10" s="17">
        <f>week2!$D18</f>
        <v>349</v>
      </c>
      <c r="E10" s="17">
        <f>week3!$D18</f>
        <v>0</v>
      </c>
      <c r="F10" s="17">
        <f>week4!$D18</f>
        <v>0</v>
      </c>
      <c r="G10" s="17">
        <f>week5!$D18</f>
        <v>0</v>
      </c>
      <c r="H10" s="17">
        <f>week6!$D18</f>
        <v>0</v>
      </c>
      <c r="I10" s="17">
        <f>week7!$D18</f>
        <v>0</v>
      </c>
      <c r="J10" s="17">
        <f>week8!$D18</f>
        <v>0</v>
      </c>
      <c r="K10" s="17">
        <f>week9!$D18</f>
        <v>0</v>
      </c>
      <c r="L10" s="17">
        <f>week10!$D18</f>
        <v>0</v>
      </c>
      <c r="M10" s="17">
        <f>week11!$D18</f>
        <v>0</v>
      </c>
      <c r="N10" s="17">
        <f>week12!$D18</f>
        <v>0</v>
      </c>
      <c r="O10" s="17">
        <f>week13!$D18</f>
        <v>0</v>
      </c>
      <c r="P10" s="17">
        <f>week14!$D18</f>
        <v>0</v>
      </c>
      <c r="Q10" s="17">
        <f>week15!$D18</f>
        <v>0</v>
      </c>
      <c r="R10" s="17">
        <f t="shared" si="0"/>
        <v>681</v>
      </c>
      <c r="S10" s="24"/>
      <c r="T10" s="45">
        <f t="shared" si="1"/>
        <v>340.5</v>
      </c>
    </row>
    <row r="11" spans="1:20" ht="30" customHeight="1" x14ac:dyDescent="0.45">
      <c r="A11" s="24"/>
      <c r="B11" s="8" t="str">
        <f>week1!$F$3</f>
        <v>D</v>
      </c>
      <c r="C11" s="17">
        <f>week1!$F9</f>
        <v>296</v>
      </c>
      <c r="D11" s="17">
        <f>week2!$F9</f>
        <v>287</v>
      </c>
      <c r="E11" s="17">
        <f>week3!$F9</f>
        <v>0</v>
      </c>
      <c r="F11" s="17">
        <f>week4!$F9</f>
        <v>0</v>
      </c>
      <c r="G11" s="17">
        <f>week5!$F9</f>
        <v>0</v>
      </c>
      <c r="H11" s="17">
        <f>week6!$F9</f>
        <v>0</v>
      </c>
      <c r="I11" s="17">
        <f>week7!$F9</f>
        <v>0</v>
      </c>
      <c r="J11" s="17">
        <f>week8!$F9</f>
        <v>0</v>
      </c>
      <c r="K11" s="17">
        <f>week9!$F9</f>
        <v>0</v>
      </c>
      <c r="L11" s="17">
        <f>week10!$F9</f>
        <v>0</v>
      </c>
      <c r="M11" s="17">
        <f>week11!$F9</f>
        <v>0</v>
      </c>
      <c r="N11" s="17">
        <f>week12!$F9</f>
        <v>0</v>
      </c>
      <c r="O11" s="17">
        <f>week13!$F9</f>
        <v>0</v>
      </c>
      <c r="P11" s="17">
        <f>week14!$F9</f>
        <v>0</v>
      </c>
      <c r="Q11" s="17">
        <f>week15!$F9</f>
        <v>0</v>
      </c>
      <c r="R11" s="17">
        <f t="shared" si="0"/>
        <v>583</v>
      </c>
      <c r="S11" s="24"/>
      <c r="T11" s="45">
        <f t="shared" si="1"/>
        <v>291.5</v>
      </c>
    </row>
    <row r="12" spans="1:20" ht="30" customHeight="1" x14ac:dyDescent="0.45">
      <c r="A12" s="24"/>
      <c r="B12" s="8" t="str">
        <f>week1!$E$12</f>
        <v>H</v>
      </c>
      <c r="C12" s="17">
        <f>week1!$E18</f>
        <v>327</v>
      </c>
      <c r="D12" s="17">
        <f>week2!$E18</f>
        <v>349</v>
      </c>
      <c r="E12" s="17">
        <f>week3!$E18</f>
        <v>0</v>
      </c>
      <c r="F12" s="17">
        <f>week4!$E18</f>
        <v>0</v>
      </c>
      <c r="G12" s="17">
        <f>week5!$E18</f>
        <v>0</v>
      </c>
      <c r="H12" s="17">
        <f>week6!$E18</f>
        <v>0</v>
      </c>
      <c r="I12" s="17">
        <f>week7!$E18</f>
        <v>0</v>
      </c>
      <c r="J12" s="17">
        <f>week8!$E18</f>
        <v>0</v>
      </c>
      <c r="K12" s="17">
        <f>week9!$E18</f>
        <v>0</v>
      </c>
      <c r="L12" s="17">
        <f>week10!$E18</f>
        <v>0</v>
      </c>
      <c r="M12" s="17">
        <f>week11!$E18</f>
        <v>0</v>
      </c>
      <c r="N12" s="17">
        <f>week12!$E18</f>
        <v>0</v>
      </c>
      <c r="O12" s="17">
        <f>week13!$E18</f>
        <v>0</v>
      </c>
      <c r="P12" s="17">
        <f>week14!$E18</f>
        <v>0</v>
      </c>
      <c r="Q12" s="17">
        <f>week15!$E18</f>
        <v>0</v>
      </c>
      <c r="R12" s="17">
        <f t="shared" si="0"/>
        <v>676</v>
      </c>
      <c r="S12" s="24"/>
      <c r="T12" s="45">
        <f t="shared" si="1"/>
        <v>338</v>
      </c>
    </row>
    <row r="13" spans="1:20" ht="30" customHeight="1" x14ac:dyDescent="0.45">
      <c r="A13" s="24"/>
      <c r="B13" s="8" t="str">
        <f>week1!$C$23</f>
        <v>K</v>
      </c>
      <c r="C13" s="17">
        <f>week1!$C29</f>
        <v>364</v>
      </c>
      <c r="D13" s="17">
        <f>week2!$C27</f>
        <v>350</v>
      </c>
      <c r="E13" s="17">
        <f>week3!$C27</f>
        <v>0</v>
      </c>
      <c r="F13" s="17">
        <f>week4!$C27</f>
        <v>0</v>
      </c>
      <c r="G13" s="17">
        <f>week5!$C27</f>
        <v>0</v>
      </c>
      <c r="H13" s="17">
        <f>week6!$C27</f>
        <v>0</v>
      </c>
      <c r="I13" s="17">
        <f>week7!$C27</f>
        <v>0</v>
      </c>
      <c r="J13" s="17">
        <f>week8!$C27</f>
        <v>0</v>
      </c>
      <c r="K13" s="17">
        <f>week9!$C27</f>
        <v>0</v>
      </c>
      <c r="L13" s="17">
        <f>week10!$C27</f>
        <v>0</v>
      </c>
      <c r="M13" s="17">
        <f>week11!$C27</f>
        <v>0</v>
      </c>
      <c r="N13" s="17">
        <f>week12!$C27</f>
        <v>0</v>
      </c>
      <c r="O13" s="17">
        <f>week13!$C27</f>
        <v>0</v>
      </c>
      <c r="P13" s="17">
        <f>week14!$C27</f>
        <v>0</v>
      </c>
      <c r="Q13" s="17">
        <f>week15!$C27</f>
        <v>0</v>
      </c>
      <c r="R13" s="17">
        <f t="shared" si="0"/>
        <v>714</v>
      </c>
      <c r="S13" s="24"/>
      <c r="T13" s="45">
        <f t="shared" si="1"/>
        <v>357</v>
      </c>
    </row>
    <row r="14" spans="1:20" ht="30" customHeight="1" x14ac:dyDescent="0.45">
      <c r="A14" s="24"/>
      <c r="B14" s="8" t="str">
        <f>week1!$D$23</f>
        <v>L</v>
      </c>
      <c r="C14" s="17">
        <f>week1!$D29</f>
        <v>297</v>
      </c>
      <c r="D14" s="17">
        <f>week2!$D27</f>
        <v>372</v>
      </c>
      <c r="E14" s="17">
        <f>week3!$D27</f>
        <v>0</v>
      </c>
      <c r="F14" s="17">
        <f>week4!$D27</f>
        <v>0</v>
      </c>
      <c r="G14" s="17">
        <f>week5!$D27</f>
        <v>0</v>
      </c>
      <c r="H14" s="17">
        <f>week6!$D27</f>
        <v>0</v>
      </c>
      <c r="I14" s="17">
        <f>week7!$D27</f>
        <v>0</v>
      </c>
      <c r="J14" s="17">
        <f>week8!$D27</f>
        <v>0</v>
      </c>
      <c r="K14" s="17">
        <f>week9!$D27</f>
        <v>0</v>
      </c>
      <c r="L14" s="17">
        <f>week10!$D27</f>
        <v>0</v>
      </c>
      <c r="M14" s="17">
        <f>week11!$D27</f>
        <v>0</v>
      </c>
      <c r="N14" s="17">
        <f>week12!$D27</f>
        <v>0</v>
      </c>
      <c r="O14" s="17">
        <f>week13!$D27</f>
        <v>0</v>
      </c>
      <c r="P14" s="17">
        <f>week14!$D27</f>
        <v>0</v>
      </c>
      <c r="Q14" s="17">
        <f>week15!$D27</f>
        <v>0</v>
      </c>
      <c r="R14" s="17">
        <f t="shared" si="0"/>
        <v>669</v>
      </c>
      <c r="S14" s="24"/>
      <c r="T14" s="45">
        <f t="shared" si="1"/>
        <v>334.5</v>
      </c>
    </row>
    <row r="15" spans="1:20" ht="30" customHeight="1" x14ac:dyDescent="0.3">
      <c r="A15" s="2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4"/>
    </row>
    <row r="16" spans="1:20" ht="25.05" customHeigh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  <row r="27" ht="30" customHeight="1" x14ac:dyDescent="0.3"/>
    <row r="28" ht="30" customHeight="1" x14ac:dyDescent="0.3"/>
    <row r="29" ht="30" customHeight="1" x14ac:dyDescent="0.3"/>
    <row r="30" ht="30" customHeight="1" x14ac:dyDescent="0.3"/>
    <row r="31" ht="30" customHeight="1" x14ac:dyDescent="0.3"/>
  </sheetData>
  <sortState xmlns:xlrd2="http://schemas.microsoft.com/office/spreadsheetml/2017/richdata2" ref="B3:R15">
    <sortCondition descending="1" ref="R3:R15"/>
  </sortState>
  <printOptions gridLines="1"/>
  <pageMargins left="0.11811023622047245" right="0.11811023622047245" top="0.74803149606299213" bottom="0.74803149606299213" header="0.11811023622047245" footer="0.31496062992125984"/>
  <pageSetup paperSize="9" scale="77" fitToHeight="0" orientation="landscape" blackAndWhite="1" r:id="rId1"/>
  <headerFooter>
    <oddHeader>&amp;C&amp;"-,Vet en cursief"UITSLAGEN 
SJOELCOMPETITIE
LUDWIGHOVE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C3F7-ECCB-42E0-A222-9A5226AD5166}">
  <dimension ref="A1:O27"/>
  <sheetViews>
    <sheetView workbookViewId="0">
      <selection activeCell="B3" sqref="B3"/>
    </sheetView>
  </sheetViews>
  <sheetFormatPr defaultRowHeight="14.4" x14ac:dyDescent="0.3"/>
  <cols>
    <col min="1" max="2" width="25.77734375" style="15" customWidth="1"/>
    <col min="3" max="4" width="25.77734375" customWidth="1"/>
    <col min="5" max="15" width="13.77734375" customWidth="1"/>
  </cols>
  <sheetData>
    <row r="1" spans="1:15" ht="25.05" customHeight="1" x14ac:dyDescent="0.45">
      <c r="A1" s="62" t="s">
        <v>68</v>
      </c>
      <c r="B1" s="63" t="s">
        <v>69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5.05" customHeight="1" x14ac:dyDescent="0.5">
      <c r="A2" s="52" t="s">
        <v>21</v>
      </c>
      <c r="B2" s="64">
        <f>week1!$B$1</f>
        <v>43784</v>
      </c>
      <c r="C2" s="35"/>
      <c r="D2" s="36"/>
      <c r="E2" s="37"/>
      <c r="F2" s="38"/>
      <c r="G2" s="39"/>
      <c r="H2" s="41"/>
      <c r="I2" s="40"/>
      <c r="J2" s="48"/>
      <c r="K2" s="48"/>
      <c r="L2" s="48"/>
      <c r="M2" s="48"/>
      <c r="N2" s="48"/>
      <c r="O2" s="48"/>
    </row>
    <row r="3" spans="1:15" ht="25.05" customHeight="1" x14ac:dyDescent="0.5">
      <c r="A3" s="53" t="s">
        <v>22</v>
      </c>
      <c r="B3" s="64">
        <v>43791</v>
      </c>
    </row>
    <row r="4" spans="1:15" ht="25.05" customHeight="1" x14ac:dyDescent="0.5">
      <c r="A4" s="54" t="s">
        <v>23</v>
      </c>
      <c r="B4" s="64">
        <v>43798</v>
      </c>
    </row>
    <row r="5" spans="1:15" ht="25.05" customHeight="1" x14ac:dyDescent="0.5">
      <c r="A5" s="55" t="s">
        <v>24</v>
      </c>
      <c r="B5" s="64">
        <v>43812</v>
      </c>
    </row>
    <row r="6" spans="1:15" ht="25.05" customHeight="1" x14ac:dyDescent="0.5">
      <c r="A6" s="56" t="s">
        <v>25</v>
      </c>
      <c r="B6" s="64">
        <v>43840</v>
      </c>
    </row>
    <row r="7" spans="1:15" ht="25.05" customHeight="1" x14ac:dyDescent="0.5">
      <c r="A7" s="57" t="s">
        <v>26</v>
      </c>
      <c r="B7" s="64">
        <v>43847</v>
      </c>
    </row>
    <row r="8" spans="1:15" ht="25.05" customHeight="1" x14ac:dyDescent="0.5">
      <c r="A8" s="58" t="s">
        <v>27</v>
      </c>
      <c r="B8" s="64">
        <v>43854</v>
      </c>
    </row>
    <row r="9" spans="1:15" ht="25.05" customHeight="1" x14ac:dyDescent="0.5">
      <c r="A9" s="59" t="s">
        <v>28</v>
      </c>
      <c r="B9" s="64">
        <v>43868</v>
      </c>
    </row>
    <row r="10" spans="1:15" ht="25.05" customHeight="1" x14ac:dyDescent="0.5">
      <c r="A10" s="60" t="s">
        <v>29</v>
      </c>
      <c r="B10" s="64">
        <v>43875</v>
      </c>
    </row>
    <row r="11" spans="1:15" ht="25.05" customHeight="1" x14ac:dyDescent="0.5">
      <c r="A11" s="61" t="s">
        <v>30</v>
      </c>
      <c r="B11" s="64">
        <v>43882</v>
      </c>
    </row>
    <row r="12" spans="1:15" ht="25.05" customHeight="1" x14ac:dyDescent="0.5">
      <c r="A12" s="61" t="s">
        <v>62</v>
      </c>
      <c r="B12" s="64">
        <v>43889</v>
      </c>
    </row>
    <row r="13" spans="1:15" ht="25.05" customHeight="1" x14ac:dyDescent="0.5">
      <c r="A13" s="61" t="s">
        <v>63</v>
      </c>
      <c r="B13" s="64">
        <v>43896</v>
      </c>
    </row>
    <row r="14" spans="1:15" ht="25.05" customHeight="1" x14ac:dyDescent="0.5">
      <c r="A14" s="61" t="s">
        <v>64</v>
      </c>
      <c r="B14" s="64">
        <v>43903</v>
      </c>
    </row>
    <row r="15" spans="1:15" ht="25.05" customHeight="1" x14ac:dyDescent="0.5">
      <c r="A15" s="61" t="s">
        <v>65</v>
      </c>
      <c r="B15" s="64">
        <v>43910</v>
      </c>
    </row>
    <row r="16" spans="1:15" ht="25.05" customHeight="1" x14ac:dyDescent="0.5">
      <c r="A16" s="61" t="s">
        <v>66</v>
      </c>
      <c r="B16" s="64">
        <v>43917</v>
      </c>
    </row>
    <row r="17" ht="25.05" customHeight="1" x14ac:dyDescent="0.3"/>
    <row r="18" ht="25.05" customHeight="1" x14ac:dyDescent="0.3"/>
    <row r="19" ht="25.05" customHeight="1" x14ac:dyDescent="0.3"/>
    <row r="20" ht="25.05" customHeight="1" x14ac:dyDescent="0.3"/>
    <row r="21" ht="25.05" customHeight="1" x14ac:dyDescent="0.3"/>
    <row r="22" ht="25.05" customHeight="1" x14ac:dyDescent="0.3"/>
    <row r="23" ht="25.05" customHeight="1" x14ac:dyDescent="0.3"/>
    <row r="24" ht="25.05" customHeight="1" x14ac:dyDescent="0.3"/>
    <row r="25" ht="25.05" customHeight="1" x14ac:dyDescent="0.3"/>
    <row r="26" ht="25.05" customHeight="1" x14ac:dyDescent="0.3"/>
    <row r="27" ht="25.05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sqref="A1:A1048576"/>
    </sheetView>
  </sheetViews>
  <sheetFormatPr defaultRowHeight="14.4" x14ac:dyDescent="0.3"/>
  <cols>
    <col min="2" max="7" width="31.77734375" customWidth="1"/>
    <col min="8" max="8" width="7.109375" customWidth="1"/>
    <col min="9" max="9" width="20.77734375" customWidth="1"/>
  </cols>
  <sheetData>
    <row r="1" spans="1:8" ht="15" customHeight="1" x14ac:dyDescent="0.35">
      <c r="A1" s="27"/>
      <c r="B1" s="51">
        <v>43791</v>
      </c>
      <c r="C1" s="26"/>
      <c r="D1" s="27"/>
      <c r="E1" s="27"/>
      <c r="F1" s="27"/>
      <c r="G1" s="27"/>
      <c r="H1" s="27"/>
    </row>
    <row r="2" spans="1:8" ht="25.95" customHeight="1" x14ac:dyDescent="0.35">
      <c r="A2" s="24"/>
      <c r="B2" s="5" t="s">
        <v>34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>
        <v>45</v>
      </c>
      <c r="D4" s="10">
        <v>67</v>
      </c>
      <c r="E4" s="10">
        <v>90</v>
      </c>
      <c r="F4" s="10">
        <v>78</v>
      </c>
      <c r="G4" s="10">
        <v>98</v>
      </c>
      <c r="H4" s="24"/>
    </row>
    <row r="5" spans="1:8" ht="25.95" customHeight="1" x14ac:dyDescent="0.35">
      <c r="A5" s="24"/>
      <c r="B5" s="2" t="s">
        <v>14</v>
      </c>
      <c r="C5" s="10">
        <v>120</v>
      </c>
      <c r="D5" s="10">
        <v>56</v>
      </c>
      <c r="E5" s="10">
        <v>65</v>
      </c>
      <c r="F5" s="10">
        <v>54</v>
      </c>
      <c r="G5" s="10">
        <v>76</v>
      </c>
      <c r="H5" s="24"/>
    </row>
    <row r="6" spans="1:8" ht="25.95" customHeight="1" x14ac:dyDescent="0.35">
      <c r="A6" s="24"/>
      <c r="B6" s="7" t="s">
        <v>15</v>
      </c>
      <c r="C6" s="11">
        <v>67</v>
      </c>
      <c r="D6" s="11">
        <v>90</v>
      </c>
      <c r="E6" s="11">
        <v>34</v>
      </c>
      <c r="F6" s="11">
        <v>34</v>
      </c>
      <c r="G6" s="11">
        <v>65</v>
      </c>
      <c r="H6" s="30"/>
    </row>
    <row r="7" spans="1:8" ht="25.95" customHeight="1" x14ac:dyDescent="0.35">
      <c r="A7" s="24"/>
      <c r="B7" s="7" t="s">
        <v>31</v>
      </c>
      <c r="C7" s="11">
        <v>89</v>
      </c>
      <c r="D7" s="11">
        <v>58</v>
      </c>
      <c r="E7" s="11">
        <v>43</v>
      </c>
      <c r="F7" s="11">
        <v>76</v>
      </c>
      <c r="G7" s="11">
        <v>43</v>
      </c>
      <c r="H7" s="30"/>
    </row>
    <row r="8" spans="1:8" ht="25.95" customHeight="1" x14ac:dyDescent="0.35">
      <c r="A8" s="24"/>
      <c r="B8" s="3" t="s">
        <v>32</v>
      </c>
      <c r="C8" s="12">
        <v>50</v>
      </c>
      <c r="D8" s="12">
        <v>76</v>
      </c>
      <c r="E8" s="12">
        <v>60</v>
      </c>
      <c r="F8" s="12">
        <v>45</v>
      </c>
      <c r="G8" s="12">
        <v>34</v>
      </c>
      <c r="H8" s="28"/>
    </row>
    <row r="9" spans="1:8" ht="25.95" customHeight="1" x14ac:dyDescent="0.35">
      <c r="A9" s="24"/>
      <c r="B9" s="1" t="s">
        <v>7</v>
      </c>
      <c r="C9" s="13">
        <f>SUM(C4:C8)</f>
        <v>371</v>
      </c>
      <c r="D9" s="13">
        <f t="shared" ref="D9:G9" si="0">SUM(D4:D8)</f>
        <v>347</v>
      </c>
      <c r="E9" s="13">
        <f t="shared" si="0"/>
        <v>292</v>
      </c>
      <c r="F9" s="13">
        <f t="shared" si="0"/>
        <v>287</v>
      </c>
      <c r="G9" s="13">
        <f t="shared" si="0"/>
        <v>316</v>
      </c>
      <c r="H9" s="24"/>
    </row>
    <row r="10" spans="1:8" ht="10.050000000000001" customHeight="1" x14ac:dyDescent="0.35">
      <c r="A10" s="24"/>
      <c r="B10" s="31"/>
      <c r="C10" s="31"/>
      <c r="D10" s="31"/>
      <c r="E10" s="31"/>
      <c r="F10" s="31"/>
      <c r="G10" s="31"/>
      <c r="H10" s="24"/>
    </row>
    <row r="11" spans="1:8" ht="25.95" customHeight="1" x14ac:dyDescent="0.35">
      <c r="A11" s="24"/>
      <c r="B11" s="5" t="s">
        <v>6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">
        <v>76</v>
      </c>
      <c r="E12" s="6" t="str">
        <f>week1!E$12</f>
        <v>H</v>
      </c>
      <c r="F12" s="6" t="s">
        <v>78</v>
      </c>
      <c r="G12" s="6" t="s">
        <v>79</v>
      </c>
      <c r="H12" s="24"/>
    </row>
    <row r="13" spans="1:8" ht="25.95" customHeight="1" x14ac:dyDescent="0.35">
      <c r="A13" s="24"/>
      <c r="B13" s="2" t="s">
        <v>13</v>
      </c>
      <c r="C13" s="10">
        <v>45</v>
      </c>
      <c r="D13" s="10">
        <v>87</v>
      </c>
      <c r="E13" s="10">
        <v>64</v>
      </c>
      <c r="F13" s="10">
        <v>54</v>
      </c>
      <c r="G13" s="10">
        <v>78</v>
      </c>
      <c r="H13" s="24"/>
    </row>
    <row r="14" spans="1:8" ht="25.95" customHeight="1" x14ac:dyDescent="0.35">
      <c r="A14" s="24"/>
      <c r="B14" s="2" t="s">
        <v>14</v>
      </c>
      <c r="C14" s="10">
        <v>78</v>
      </c>
      <c r="D14" s="10">
        <v>65</v>
      </c>
      <c r="E14" s="10">
        <v>43</v>
      </c>
      <c r="F14" s="10">
        <v>78</v>
      </c>
      <c r="G14" s="10">
        <v>67</v>
      </c>
      <c r="H14" s="24"/>
    </row>
    <row r="15" spans="1:8" ht="25.95" customHeight="1" x14ac:dyDescent="0.35">
      <c r="A15" s="24"/>
      <c r="B15" s="7" t="s">
        <v>15</v>
      </c>
      <c r="C15" s="11">
        <v>54</v>
      </c>
      <c r="D15" s="11">
        <v>87</v>
      </c>
      <c r="E15" s="11">
        <v>110</v>
      </c>
      <c r="F15" s="11">
        <v>56</v>
      </c>
      <c r="G15" s="11">
        <v>65</v>
      </c>
      <c r="H15" s="30"/>
    </row>
    <row r="16" spans="1:8" ht="25.95" customHeight="1" x14ac:dyDescent="0.35">
      <c r="A16" s="24"/>
      <c r="B16" s="7" t="s">
        <v>31</v>
      </c>
      <c r="C16" s="11">
        <v>34</v>
      </c>
      <c r="D16" s="11">
        <v>46</v>
      </c>
      <c r="E16" s="11">
        <v>87</v>
      </c>
      <c r="F16" s="11">
        <v>99</v>
      </c>
      <c r="G16" s="11">
        <v>33</v>
      </c>
      <c r="H16" s="30"/>
    </row>
    <row r="17" spans="1:8" s="4" customFormat="1" ht="25.95" customHeight="1" x14ac:dyDescent="0.35">
      <c r="A17" s="28"/>
      <c r="B17" s="3" t="s">
        <v>32</v>
      </c>
      <c r="C17" s="12">
        <v>78</v>
      </c>
      <c r="D17" s="12">
        <v>64</v>
      </c>
      <c r="E17" s="12">
        <v>45</v>
      </c>
      <c r="F17" s="12">
        <v>76</v>
      </c>
      <c r="G17" s="12">
        <v>56</v>
      </c>
      <c r="H17" s="28"/>
    </row>
    <row r="18" spans="1:8" ht="25.95" customHeight="1" x14ac:dyDescent="0.35">
      <c r="A18" s="24"/>
      <c r="B18" s="9" t="s">
        <v>7</v>
      </c>
      <c r="C18" s="14">
        <f>SUM(C13:C17)</f>
        <v>289</v>
      </c>
      <c r="D18" s="14">
        <f>SUM(D13:D17)</f>
        <v>349</v>
      </c>
      <c r="E18" s="14">
        <f>SUM(E13:E17)</f>
        <v>349</v>
      </c>
      <c r="F18" s="14">
        <f>SUM(F13:F17)</f>
        <v>363</v>
      </c>
      <c r="G18" s="14">
        <f>SUM(G13:G17)</f>
        <v>299</v>
      </c>
      <c r="H18" s="30"/>
    </row>
    <row r="19" spans="1:8" ht="15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6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">
        <v>80</v>
      </c>
      <c r="D21" s="1" t="s">
        <v>81</v>
      </c>
      <c r="E21" s="1"/>
      <c r="F21" s="1"/>
      <c r="G21" s="1"/>
      <c r="H21" s="20"/>
    </row>
    <row r="22" spans="1:8" ht="30" customHeight="1" x14ac:dyDescent="0.35">
      <c r="A22" s="24"/>
      <c r="B22" s="2" t="s">
        <v>13</v>
      </c>
      <c r="C22" s="10">
        <v>99</v>
      </c>
      <c r="D22" s="10">
        <v>65</v>
      </c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>
        <v>76</v>
      </c>
      <c r="D23" s="10">
        <v>87</v>
      </c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>
        <v>54</v>
      </c>
      <c r="D24" s="11">
        <v>43</v>
      </c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>
        <v>76</v>
      </c>
      <c r="D25" s="11">
        <v>99</v>
      </c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>
        <v>45</v>
      </c>
      <c r="D26" s="12">
        <v>78</v>
      </c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350</v>
      </c>
      <c r="D27" s="14">
        <f>SUM(D22:D26)</f>
        <v>372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topLeftCell="A19" workbookViewId="0">
      <selection activeCell="B32" sqref="B32"/>
    </sheetView>
  </sheetViews>
  <sheetFormatPr defaultRowHeight="14.4" x14ac:dyDescent="0.3"/>
  <cols>
    <col min="2" max="7" width="31.77734375" customWidth="1"/>
    <col min="8" max="8" width="8.77734375" customWidth="1"/>
    <col min="9" max="9" width="20.77734375" customWidth="1"/>
  </cols>
  <sheetData>
    <row r="1" spans="1:8" ht="15" customHeight="1" x14ac:dyDescent="0.35">
      <c r="A1" s="24"/>
      <c r="B1" s="51">
        <v>43798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8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29"/>
    </row>
    <row r="3" spans="1:8" ht="25.95" customHeight="1" x14ac:dyDescent="0.4">
      <c r="A3" s="24"/>
      <c r="B3" s="1" t="s">
        <v>16</v>
      </c>
      <c r="C3" s="50" t="str">
        <f>week1!C$3</f>
        <v>A</v>
      </c>
      <c r="D3" s="50" t="str">
        <f>week1!D$3</f>
        <v>B</v>
      </c>
      <c r="E3" s="50" t="str">
        <f>week1!E$3</f>
        <v>C</v>
      </c>
      <c r="F3" s="50" t="str">
        <f>week1!F$3</f>
        <v>D</v>
      </c>
      <c r="G3" s="50" t="str">
        <f>week1!G$3</f>
        <v>E</v>
      </c>
      <c r="H3" s="24"/>
    </row>
    <row r="4" spans="1:8" ht="25.95" customHeight="1" x14ac:dyDescent="0.4">
      <c r="A4" s="24"/>
      <c r="B4" s="2" t="s">
        <v>13</v>
      </c>
      <c r="C4" s="50"/>
      <c r="D4" s="50"/>
      <c r="E4" s="50"/>
      <c r="F4" s="50"/>
      <c r="G4" s="50"/>
      <c r="H4" s="24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4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30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30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28"/>
    </row>
    <row r="9" spans="1:8" ht="25.95" customHeight="1" x14ac:dyDescent="0.35">
      <c r="A9" s="24"/>
      <c r="B9" s="1" t="s">
        <v>7</v>
      </c>
      <c r="C9" s="13"/>
      <c r="D9" s="13"/>
      <c r="E9" s="13"/>
      <c r="F9" s="13">
        <f t="shared" ref="F9:G9" si="0">SUM(F4:F8)</f>
        <v>0</v>
      </c>
      <c r="G9" s="13">
        <f t="shared" si="0"/>
        <v>0</v>
      </c>
      <c r="H9" s="24"/>
    </row>
    <row r="10" spans="1:8" ht="10.050000000000001" customHeight="1" x14ac:dyDescent="0.35">
      <c r="A10" s="24"/>
      <c r="B10" s="31"/>
      <c r="C10" s="44"/>
      <c r="D10" s="44"/>
      <c r="E10" s="44"/>
      <c r="F10" s="44"/>
      <c r="G10" s="44"/>
      <c r="H10" s="24"/>
    </row>
    <row r="11" spans="1:8" ht="25.95" customHeight="1" x14ac:dyDescent="0.35">
      <c r="A11" s="24"/>
      <c r="B11" s="5" t="s">
        <v>35</v>
      </c>
      <c r="C11" s="13" t="s">
        <v>17</v>
      </c>
      <c r="D11" s="13" t="s">
        <v>18</v>
      </c>
      <c r="E11" s="13" t="s">
        <v>19</v>
      </c>
      <c r="F11" s="13" t="s">
        <v>33</v>
      </c>
      <c r="G11" s="13" t="s">
        <v>20</v>
      </c>
      <c r="H11" s="24"/>
    </row>
    <row r="12" spans="1:8" ht="25.95" customHeight="1" x14ac:dyDescent="0.4">
      <c r="A12" s="24"/>
      <c r="B12" s="1" t="s">
        <v>16</v>
      </c>
      <c r="C12" s="50" t="str">
        <f>week1!C$12</f>
        <v>F</v>
      </c>
      <c r="D12" s="50" t="str">
        <f>week1!D$12</f>
        <v>G</v>
      </c>
      <c r="E12" s="50" t="str">
        <f>week1!E$12</f>
        <v>H</v>
      </c>
      <c r="F12" s="50" t="str">
        <f>week1!F$12</f>
        <v>I</v>
      </c>
      <c r="G12" s="50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/>
      <c r="G18" s="14"/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30" customHeight="1" x14ac:dyDescent="0.35">
      <c r="A20" s="24"/>
      <c r="B20" s="5" t="s">
        <v>35</v>
      </c>
      <c r="C20" s="13" t="s">
        <v>17</v>
      </c>
      <c r="D20" s="13" t="s">
        <v>18</v>
      </c>
      <c r="E20" s="13" t="s">
        <v>19</v>
      </c>
      <c r="F20" s="13" t="s">
        <v>33</v>
      </c>
      <c r="G20" s="13" t="s">
        <v>20</v>
      </c>
      <c r="H20" s="24"/>
    </row>
    <row r="21" spans="1:8" ht="25.95" customHeight="1" x14ac:dyDescent="0.4">
      <c r="A21" s="24"/>
      <c r="B21" s="1" t="s">
        <v>16</v>
      </c>
      <c r="C21" s="50"/>
      <c r="D21" s="50" t="str">
        <f>week1!C$23</f>
        <v>K</v>
      </c>
      <c r="E21" s="50">
        <f>week1!C$24</f>
        <v>81</v>
      </c>
      <c r="F21" s="50">
        <f>week1!C$25</f>
        <v>72</v>
      </c>
      <c r="G21" s="50">
        <f>week1!C$26</f>
        <v>66</v>
      </c>
      <c r="H21" s="24"/>
    </row>
    <row r="22" spans="1:8" ht="25.95" customHeight="1" x14ac:dyDescent="0.35">
      <c r="A22" s="24"/>
      <c r="B22" s="2" t="s">
        <v>13</v>
      </c>
      <c r="C22" s="10"/>
      <c r="D22" s="10"/>
      <c r="E22" s="10"/>
      <c r="F22" s="10"/>
      <c r="G22" s="10"/>
      <c r="H22" s="24"/>
    </row>
    <row r="23" spans="1:8" ht="25.95" customHeight="1" x14ac:dyDescent="0.35">
      <c r="A23" s="24"/>
      <c r="B23" s="2" t="s">
        <v>14</v>
      </c>
      <c r="C23" s="10"/>
      <c r="D23" s="10"/>
      <c r="E23" s="10"/>
      <c r="F23" s="10"/>
      <c r="G23" s="10"/>
      <c r="H23" s="24"/>
    </row>
    <row r="24" spans="1:8" ht="25.95" customHeight="1" x14ac:dyDescent="0.35">
      <c r="A24" s="24"/>
      <c r="B24" s="7" t="s">
        <v>15</v>
      </c>
      <c r="C24" s="11"/>
      <c r="D24" s="11"/>
      <c r="E24" s="11"/>
      <c r="F24" s="11"/>
      <c r="G24" s="11"/>
      <c r="H24" s="30"/>
    </row>
    <row r="25" spans="1:8" ht="25.95" customHeight="1" x14ac:dyDescent="0.35">
      <c r="A25" s="24"/>
      <c r="B25" s="7" t="s">
        <v>31</v>
      </c>
      <c r="C25" s="11"/>
      <c r="D25" s="11"/>
      <c r="E25" s="11"/>
      <c r="F25" s="11"/>
      <c r="G25" s="11"/>
      <c r="H25" s="30"/>
    </row>
    <row r="26" spans="1:8" ht="25.95" customHeight="1" x14ac:dyDescent="0.35">
      <c r="A26" s="28"/>
      <c r="B26" s="3" t="s">
        <v>32</v>
      </c>
      <c r="C26" s="12"/>
      <c r="D26" s="12"/>
      <c r="E26" s="12"/>
      <c r="F26" s="12"/>
      <c r="G26" s="12"/>
      <c r="H26" s="28"/>
    </row>
    <row r="27" spans="1:8" ht="25.95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30"/>
    </row>
    <row r="28" spans="1:8" x14ac:dyDescent="0.3">
      <c r="A28" s="24"/>
      <c r="B28" s="24"/>
      <c r="C28" s="24"/>
      <c r="D28" s="24"/>
      <c r="E28" s="24"/>
      <c r="F28" s="24"/>
      <c r="G28" s="24"/>
      <c r="H28" s="24"/>
    </row>
    <row r="29" spans="1:8" ht="25.95" customHeight="1" x14ac:dyDescent="0.35">
      <c r="A29" s="24"/>
      <c r="B29" s="5" t="s">
        <v>8</v>
      </c>
      <c r="C29" s="1" t="s">
        <v>46</v>
      </c>
      <c r="D29" s="1" t="s">
        <v>47</v>
      </c>
      <c r="E29" s="1" t="s">
        <v>48</v>
      </c>
      <c r="F29" s="1" t="s">
        <v>49</v>
      </c>
      <c r="G29" s="1" t="s">
        <v>50</v>
      </c>
      <c r="H29" s="20"/>
    </row>
    <row r="30" spans="1:8" ht="30" customHeight="1" x14ac:dyDescent="0.35">
      <c r="A30" s="24"/>
      <c r="B30" s="1" t="s">
        <v>16</v>
      </c>
      <c r="C30" s="1" t="str">
        <f>week1!C23</f>
        <v>K</v>
      </c>
      <c r="D30" s="1" t="str">
        <f>week1!D23</f>
        <v>L</v>
      </c>
      <c r="E30" s="1">
        <f>week1!E23</f>
        <v>0</v>
      </c>
      <c r="F30" s="1">
        <f>week1!F23</f>
        <v>0</v>
      </c>
      <c r="G30" s="1">
        <f>week1!G23</f>
        <v>0</v>
      </c>
      <c r="H30" s="20"/>
    </row>
    <row r="31" spans="1:8" ht="30" customHeight="1" x14ac:dyDescent="0.35">
      <c r="A31" s="24"/>
      <c r="B31" s="2" t="s">
        <v>13</v>
      </c>
      <c r="C31" s="10"/>
      <c r="D31" s="10"/>
      <c r="E31" s="10"/>
      <c r="F31" s="10"/>
      <c r="G31" s="10"/>
      <c r="H31" s="20"/>
    </row>
    <row r="32" spans="1:8" ht="30" customHeight="1" x14ac:dyDescent="0.35">
      <c r="A32" s="24"/>
      <c r="B32" s="2" t="s">
        <v>14</v>
      </c>
      <c r="C32" s="10"/>
      <c r="D32" s="10"/>
      <c r="E32" s="10"/>
      <c r="F32" s="10"/>
      <c r="G32" s="10"/>
      <c r="H32" s="20"/>
    </row>
    <row r="33" spans="1:8" ht="30" customHeight="1" x14ac:dyDescent="0.35">
      <c r="A33" s="24"/>
      <c r="B33" s="7" t="s">
        <v>15</v>
      </c>
      <c r="C33" s="11"/>
      <c r="D33" s="11"/>
      <c r="E33" s="11"/>
      <c r="F33" s="11"/>
      <c r="G33" s="11"/>
      <c r="H33" s="22"/>
    </row>
    <row r="34" spans="1:8" ht="30" customHeight="1" x14ac:dyDescent="0.35">
      <c r="A34" s="24"/>
      <c r="B34" s="7" t="s">
        <v>31</v>
      </c>
      <c r="C34" s="11"/>
      <c r="D34" s="11"/>
      <c r="E34" s="11"/>
      <c r="F34" s="11"/>
      <c r="G34" s="11"/>
      <c r="H34" s="22"/>
    </row>
    <row r="35" spans="1:8" s="4" customFormat="1" ht="30" customHeight="1" x14ac:dyDescent="0.35">
      <c r="A35" s="28"/>
      <c r="B35" s="3" t="s">
        <v>32</v>
      </c>
      <c r="C35" s="12"/>
      <c r="D35" s="12"/>
      <c r="E35" s="12"/>
      <c r="F35" s="12"/>
      <c r="G35" s="12"/>
      <c r="H35" s="23"/>
    </row>
    <row r="36" spans="1:8" ht="30" customHeight="1" x14ac:dyDescent="0.35">
      <c r="A36" s="24"/>
      <c r="B36" s="9" t="s">
        <v>7</v>
      </c>
      <c r="C36" s="14">
        <f>SUM(C31:C35)</f>
        <v>0</v>
      </c>
      <c r="D36" s="14">
        <f>SUM(D31:D35)</f>
        <v>0</v>
      </c>
      <c r="E36" s="14">
        <f>SUM(E31:E35)</f>
        <v>0</v>
      </c>
      <c r="F36" s="14">
        <f>SUM(F31:F35)</f>
        <v>0</v>
      </c>
      <c r="G36" s="14">
        <f>SUM(G31:G35)</f>
        <v>0</v>
      </c>
      <c r="H36" s="22"/>
    </row>
    <row r="37" spans="1:8" ht="30" customHeight="1" x14ac:dyDescent="0.35">
      <c r="A37" s="24"/>
      <c r="B37" s="9"/>
      <c r="C37" s="14"/>
      <c r="D37" s="14"/>
      <c r="E37" s="14"/>
      <c r="F37" s="14"/>
      <c r="G37" s="14"/>
      <c r="H37" s="22"/>
    </row>
    <row r="38" spans="1:8" ht="15" customHeight="1" x14ac:dyDescent="0.3">
      <c r="A38" s="24"/>
      <c r="B38" s="24"/>
      <c r="C38" s="25"/>
      <c r="D38" s="25"/>
      <c r="E38" s="25"/>
      <c r="F38" s="25"/>
      <c r="G38" s="25"/>
      <c r="H38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workbookViewId="0">
      <selection activeCell="B1" sqref="B1"/>
    </sheetView>
  </sheetViews>
  <sheetFormatPr defaultRowHeight="14.4" x14ac:dyDescent="0.3"/>
  <cols>
    <col min="2" max="7" width="31.77734375" customWidth="1"/>
    <col min="8" max="8" width="8.77734375" customWidth="1"/>
    <col min="9" max="9" width="20.77734375" customWidth="1"/>
  </cols>
  <sheetData>
    <row r="1" spans="1:8" ht="15" customHeight="1" x14ac:dyDescent="0.35">
      <c r="A1" s="24"/>
      <c r="B1" s="51">
        <f>speelschema!A5:B5</f>
        <v>43812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4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4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30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30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28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4"/>
    </row>
    <row r="10" spans="1:8" ht="10.050000000000001" customHeight="1" x14ac:dyDescent="0.35">
      <c r="A10" s="24"/>
      <c r="B10" s="31"/>
      <c r="C10" s="31"/>
      <c r="D10" s="31"/>
      <c r="E10" s="31"/>
      <c r="F10" s="31"/>
      <c r="G10" s="31"/>
      <c r="H10" s="24"/>
    </row>
    <row r="11" spans="1:8" ht="25.95" customHeight="1" x14ac:dyDescent="0.35">
      <c r="A11" s="24"/>
      <c r="B11" s="5" t="s">
        <v>36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9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week1!C23</f>
        <v>K</v>
      </c>
      <c r="D21" s="1" t="str">
        <f>week1!D23</f>
        <v>L</v>
      </c>
      <c r="E21" s="1">
        <f>week1!E23</f>
        <v>0</v>
      </c>
      <c r="F21" s="1">
        <f>week1!F23</f>
        <v>0</v>
      </c>
      <c r="G21" s="1">
        <f>week1!G23</f>
        <v>0</v>
      </c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workbookViewId="0">
      <selection activeCell="B1" sqref="B1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speelschema!A6:B6</f>
        <v>43840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39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4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4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30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30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28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4"/>
    </row>
    <row r="10" spans="1:8" ht="10.050000000000001" customHeight="1" x14ac:dyDescent="0.35">
      <c r="A10" s="24"/>
      <c r="B10" s="31"/>
      <c r="C10" s="31"/>
      <c r="D10" s="31"/>
      <c r="E10" s="31"/>
      <c r="F10" s="31"/>
      <c r="G10" s="31"/>
      <c r="H10" s="24"/>
    </row>
    <row r="11" spans="1:8" ht="25.95" customHeight="1" x14ac:dyDescent="0.35">
      <c r="A11" s="24"/>
      <c r="B11" s="5" t="s">
        <v>39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61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week1!E23</f>
        <v>0</v>
      </c>
      <c r="F21" s="1">
        <f>week1!F23</f>
        <v>0</v>
      </c>
      <c r="G21" s="1">
        <f>week1!G23</f>
        <v>0</v>
      </c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workbookViewId="0">
      <selection activeCell="B1" sqref="B1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speelschema!A7:B7</f>
        <v>43847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40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4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4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30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30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28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4"/>
    </row>
    <row r="10" spans="1:8" ht="10.050000000000001" customHeight="1" x14ac:dyDescent="0.35">
      <c r="A10" s="24"/>
      <c r="B10" s="1"/>
      <c r="C10" s="1"/>
      <c r="D10" s="1"/>
      <c r="E10" s="1"/>
      <c r="F10" s="1"/>
      <c r="G10" s="1"/>
      <c r="H10" s="24"/>
    </row>
    <row r="11" spans="1:8" ht="25.95" customHeight="1" x14ac:dyDescent="0.35">
      <c r="A11" s="24"/>
      <c r="B11" s="5" t="s">
        <v>40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5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9"/>
  <sheetViews>
    <sheetView workbookViewId="0">
      <selection activeCell="B1" sqref="B1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speelschema!A8:B8</f>
        <v>43854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10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4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4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30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30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28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4"/>
    </row>
    <row r="10" spans="1:8" ht="10.050000000000001" customHeight="1" x14ac:dyDescent="0.35">
      <c r="A10" s="24"/>
      <c r="B10" s="31"/>
      <c r="C10" s="31"/>
      <c r="D10" s="31"/>
      <c r="E10" s="31"/>
      <c r="F10" s="31"/>
      <c r="G10" s="31"/>
      <c r="H10" s="24"/>
    </row>
    <row r="11" spans="1:8" ht="25.95" customHeight="1" x14ac:dyDescent="0.35">
      <c r="A11" s="24"/>
      <c r="B11" s="5" t="s">
        <v>10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4"/>
      <c r="D19" s="24"/>
      <c r="E19" s="24"/>
      <c r="F19" s="24"/>
      <c r="G19" s="24"/>
      <c r="H19" s="24"/>
    </row>
    <row r="20" spans="1:8" ht="25.95" customHeight="1" x14ac:dyDescent="0.35">
      <c r="A20" s="24"/>
      <c r="B20" s="5" t="s">
        <v>10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9"/>
  <sheetViews>
    <sheetView workbookViewId="0">
      <selection activeCell="B1" sqref="B1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speelschema!A9:B9</f>
        <v>43868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11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050000000000001" customHeight="1" x14ac:dyDescent="0.35">
      <c r="A10" s="24"/>
      <c r="B10" s="31"/>
      <c r="C10" s="44"/>
      <c r="D10" s="44"/>
      <c r="E10" s="44"/>
      <c r="F10" s="44"/>
      <c r="G10" s="44"/>
      <c r="H10" s="25"/>
    </row>
    <row r="11" spans="1:8" ht="25.95" customHeight="1" x14ac:dyDescent="0.35">
      <c r="A11" s="24"/>
      <c r="B11" s="5" t="s">
        <v>41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5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5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42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42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43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42"/>
    </row>
    <row r="19" spans="1:8" ht="10.050000000000001" customHeight="1" x14ac:dyDescent="0.3">
      <c r="A19" s="24"/>
      <c r="B19" s="24"/>
      <c r="C19" s="25"/>
      <c r="D19" s="25"/>
      <c r="E19" s="25"/>
      <c r="F19" s="25"/>
      <c r="G19" s="25"/>
      <c r="H19" s="25"/>
    </row>
    <row r="20" spans="1:8" ht="25.95" customHeight="1" x14ac:dyDescent="0.35">
      <c r="A20" s="24"/>
      <c r="B20" s="5" t="s">
        <v>11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week1!F$23</f>
        <v>0</v>
      </c>
      <c r="G21" s="1"/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workbookViewId="0">
      <selection activeCell="B1" sqref="B1"/>
    </sheetView>
  </sheetViews>
  <sheetFormatPr defaultRowHeight="14.4" x14ac:dyDescent="0.3"/>
  <cols>
    <col min="2" max="7" width="31.77734375" customWidth="1"/>
    <col min="8" max="8" width="6.77734375" customWidth="1"/>
    <col min="9" max="9" width="20.77734375" customWidth="1"/>
  </cols>
  <sheetData>
    <row r="1" spans="1:8" ht="15" customHeight="1" x14ac:dyDescent="0.35">
      <c r="A1" s="24"/>
      <c r="B1" s="51">
        <f>speelschema!A10:B10</f>
        <v>43875</v>
      </c>
      <c r="C1" s="26"/>
      <c r="D1" s="27"/>
      <c r="E1" s="27"/>
      <c r="F1" s="27"/>
      <c r="G1" s="27"/>
      <c r="H1" s="24"/>
    </row>
    <row r="2" spans="1:8" ht="25.95" customHeight="1" x14ac:dyDescent="0.35">
      <c r="A2" s="24"/>
      <c r="B2" s="5" t="s">
        <v>42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5" customHeight="1" x14ac:dyDescent="0.4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5" customHeight="1" x14ac:dyDescent="0.35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5" customHeight="1" x14ac:dyDescent="0.35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5" customHeight="1" x14ac:dyDescent="0.35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5" customHeight="1" x14ac:dyDescent="0.35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5" customHeight="1" x14ac:dyDescent="0.35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5" customHeight="1" x14ac:dyDescent="0.35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050000000000001" customHeight="1" x14ac:dyDescent="0.35">
      <c r="A10" s="24"/>
      <c r="B10" s="31"/>
      <c r="C10" s="44"/>
      <c r="D10" s="44"/>
      <c r="E10" s="44"/>
      <c r="F10" s="44"/>
      <c r="G10" s="44"/>
      <c r="H10" s="25"/>
    </row>
    <row r="11" spans="1:8" ht="25.95" customHeight="1" x14ac:dyDescent="0.35">
      <c r="A11" s="24"/>
      <c r="B11" s="5" t="s">
        <v>42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5" customHeight="1" x14ac:dyDescent="0.4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5" customHeight="1" x14ac:dyDescent="0.35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5" customHeight="1" x14ac:dyDescent="0.35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5" customHeight="1" x14ac:dyDescent="0.35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5" customHeight="1" x14ac:dyDescent="0.35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5" customHeight="1" x14ac:dyDescent="0.35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5" customHeight="1" x14ac:dyDescent="0.35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050000000000001" customHeight="1" x14ac:dyDescent="0.3">
      <c r="A19" s="24"/>
      <c r="B19" s="24"/>
      <c r="C19" s="25"/>
      <c r="D19" s="25"/>
      <c r="E19" s="25"/>
      <c r="F19" s="25"/>
      <c r="G19" s="25"/>
      <c r="H19" s="24"/>
    </row>
    <row r="20" spans="1:8" ht="25.95" customHeight="1" x14ac:dyDescent="0.35">
      <c r="A20" s="24"/>
      <c r="B20" s="5" t="s">
        <v>51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5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5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5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5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5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5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5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5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3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2</vt:i4>
      </vt:variant>
    </vt:vector>
  </HeadingPairs>
  <TitlesOfParts>
    <vt:vector size="1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cum uitslag</vt:lpstr>
      <vt:lpstr>speelschema</vt:lpstr>
      <vt:lpstr>'cum uitslag'!Afdrukbereik</vt:lpstr>
      <vt:lpstr>week1!Afdrukbereik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v loon</dc:creator>
  <cp:lastModifiedBy>cor v loon</cp:lastModifiedBy>
  <cp:lastPrinted>2018-10-06T09:18:36Z</cp:lastPrinted>
  <dcterms:created xsi:type="dcterms:W3CDTF">2018-03-10T10:11:58Z</dcterms:created>
  <dcterms:modified xsi:type="dcterms:W3CDTF">2019-11-17T09:48:10Z</dcterms:modified>
</cp:coreProperties>
</file>