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drive.merck.com/personal/feddema_merck_com/Documents/Documents/2020/"/>
    </mc:Choice>
  </mc:AlternateContent>
  <xr:revisionPtr revIDLastSave="0" documentId="8_{BB86FE42-E301-40B0-8225-E05B2B25324F}" xr6:coauthVersionLast="41" xr6:coauthVersionMax="41" xr10:uidLastSave="{00000000-0000-0000-0000-000000000000}"/>
  <bookViews>
    <workbookView xWindow="-120" yWindow="-120" windowWidth="29040" windowHeight="15840" xr2:uid="{041D8B4E-0413-4D3B-BEBB-744E00F2B071}"/>
  </bookViews>
  <sheets>
    <sheet name="Planning en Output" sheetId="3" r:id="rId1"/>
    <sheet name="1" sheetId="1" r:id="rId2"/>
    <sheet name="2" sheetId="2" r:id="rId3"/>
  </sheets>
  <externalReferences>
    <externalReference r:id="rId4"/>
    <externalReference r:id="rId5"/>
  </externalReferences>
  <definedNames>
    <definedName name="calendar">[1]Calendar!$B$4:$BA$10</definedName>
    <definedName name="item_master" localSheetId="1">'[1]Line Speed'!#REF!</definedName>
    <definedName name="item_master" localSheetId="2">'[1]Line Speed'!#REF!</definedName>
    <definedName name="item_master">'[1]Line Speed'!#REF!</definedName>
    <definedName name="items_only">'[1]Line Speed'!$A$2:$A$4623</definedName>
    <definedName name="settimane">'[1]Mid-Term Weekly summary'!$B$4:$B$1505</definedName>
    <definedName name="setup" localSheetId="1">'[1]Generic Data'!#REF!</definedName>
    <definedName name="setup" localSheetId="2">'[1]Generic Data'!#REF!</definedName>
    <definedName name="setup">'[1]Generic Data'!#REF!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3" l="1"/>
  <c r="F67" i="3"/>
  <c r="F66" i="3"/>
  <c r="F65" i="3"/>
  <c r="F64" i="3"/>
  <c r="F63" i="3"/>
  <c r="F62" i="3"/>
  <c r="F61" i="3"/>
  <c r="F60" i="3"/>
  <c r="F59" i="3"/>
  <c r="F58" i="3"/>
  <c r="E3" i="3"/>
  <c r="B67" i="3"/>
  <c r="B72" i="3" s="1"/>
  <c r="B77" i="3" s="1"/>
  <c r="B82" i="3" s="1"/>
  <c r="B87" i="3" s="1"/>
  <c r="B92" i="3" s="1"/>
  <c r="B97" i="3" s="1"/>
  <c r="B102" i="3" s="1"/>
  <c r="B107" i="3" s="1"/>
  <c r="B112" i="3" s="1"/>
  <c r="B117" i="3" s="1"/>
  <c r="B122" i="3" s="1"/>
  <c r="B127" i="3" s="1"/>
  <c r="B132" i="3" s="1"/>
  <c r="B137" i="3" s="1"/>
  <c r="B142" i="3" s="1"/>
  <c r="B147" i="3" s="1"/>
  <c r="B152" i="3" s="1"/>
  <c r="B157" i="3" s="1"/>
  <c r="B162" i="3" s="1"/>
  <c r="B167" i="3" s="1"/>
  <c r="B172" i="3" s="1"/>
  <c r="B177" i="3" s="1"/>
  <c r="B182" i="3" s="1"/>
  <c r="B187" i="3" s="1"/>
  <c r="B192" i="3" s="1"/>
  <c r="B197" i="3" s="1"/>
  <c r="B202" i="3" s="1"/>
  <c r="B207" i="3" s="1"/>
  <c r="B212" i="3" s="1"/>
  <c r="B217" i="3" s="1"/>
  <c r="B222" i="3" s="1"/>
  <c r="B227" i="3" s="1"/>
  <c r="B232" i="3" s="1"/>
  <c r="B237" i="3" s="1"/>
  <c r="B242" i="3" s="1"/>
  <c r="B247" i="3" s="1"/>
  <c r="B252" i="3" s="1"/>
  <c r="B257" i="3" s="1"/>
  <c r="B262" i="3" s="1"/>
  <c r="B267" i="3" s="1"/>
  <c r="B272" i="3" s="1"/>
  <c r="B277" i="3" s="1"/>
  <c r="B282" i="3" s="1"/>
  <c r="B287" i="3" s="1"/>
  <c r="B292" i="3" s="1"/>
  <c r="B297" i="3" s="1"/>
  <c r="B302" i="3" s="1"/>
  <c r="B307" i="3" s="1"/>
  <c r="B312" i="3" s="1"/>
  <c r="B317" i="3" s="1"/>
  <c r="B66" i="3"/>
  <c r="B71" i="3" s="1"/>
  <c r="B76" i="3" s="1"/>
  <c r="B81" i="3" s="1"/>
  <c r="B86" i="3" s="1"/>
  <c r="B91" i="3" s="1"/>
  <c r="B96" i="3" s="1"/>
  <c r="B101" i="3" s="1"/>
  <c r="B106" i="3" s="1"/>
  <c r="B111" i="3" s="1"/>
  <c r="B116" i="3" s="1"/>
  <c r="B121" i="3" s="1"/>
  <c r="B126" i="3" s="1"/>
  <c r="B131" i="3" s="1"/>
  <c r="B136" i="3" s="1"/>
  <c r="B141" i="3" s="1"/>
  <c r="B146" i="3" s="1"/>
  <c r="B151" i="3" s="1"/>
  <c r="B156" i="3" s="1"/>
  <c r="B161" i="3" s="1"/>
  <c r="B166" i="3" s="1"/>
  <c r="B171" i="3" s="1"/>
  <c r="B176" i="3" s="1"/>
  <c r="B181" i="3" s="1"/>
  <c r="B186" i="3" s="1"/>
  <c r="B191" i="3" s="1"/>
  <c r="B196" i="3" s="1"/>
  <c r="B201" i="3" s="1"/>
  <c r="B206" i="3" s="1"/>
  <c r="B211" i="3" s="1"/>
  <c r="B216" i="3" s="1"/>
  <c r="B221" i="3" s="1"/>
  <c r="B226" i="3" s="1"/>
  <c r="B231" i="3" s="1"/>
  <c r="B236" i="3" s="1"/>
  <c r="B241" i="3" s="1"/>
  <c r="B246" i="3" s="1"/>
  <c r="B251" i="3" s="1"/>
  <c r="B256" i="3" s="1"/>
  <c r="B261" i="3" s="1"/>
  <c r="B266" i="3" s="1"/>
  <c r="B271" i="3" s="1"/>
  <c r="B276" i="3" s="1"/>
  <c r="B281" i="3" s="1"/>
  <c r="B286" i="3" s="1"/>
  <c r="B291" i="3" s="1"/>
  <c r="B296" i="3" s="1"/>
  <c r="B301" i="3" s="1"/>
  <c r="B306" i="3" s="1"/>
  <c r="B311" i="3" s="1"/>
  <c r="B316" i="3" s="1"/>
  <c r="B65" i="3"/>
  <c r="B70" i="3" s="1"/>
  <c r="B75" i="3" s="1"/>
  <c r="B80" i="3" s="1"/>
  <c r="B85" i="3" s="1"/>
  <c r="B90" i="3" s="1"/>
  <c r="B95" i="3" s="1"/>
  <c r="B100" i="3" s="1"/>
  <c r="B105" i="3" s="1"/>
  <c r="B110" i="3" s="1"/>
  <c r="B115" i="3" s="1"/>
  <c r="B120" i="3" s="1"/>
  <c r="B125" i="3" s="1"/>
  <c r="B130" i="3" s="1"/>
  <c r="B135" i="3" s="1"/>
  <c r="B140" i="3" s="1"/>
  <c r="B145" i="3" s="1"/>
  <c r="B150" i="3" s="1"/>
  <c r="B155" i="3" s="1"/>
  <c r="B160" i="3" s="1"/>
  <c r="B165" i="3" s="1"/>
  <c r="B170" i="3" s="1"/>
  <c r="B175" i="3" s="1"/>
  <c r="B180" i="3" s="1"/>
  <c r="B185" i="3" s="1"/>
  <c r="B190" i="3" s="1"/>
  <c r="B195" i="3" s="1"/>
  <c r="B200" i="3" s="1"/>
  <c r="B205" i="3" s="1"/>
  <c r="B210" i="3" s="1"/>
  <c r="B215" i="3" s="1"/>
  <c r="B220" i="3" s="1"/>
  <c r="B225" i="3" s="1"/>
  <c r="B230" i="3" s="1"/>
  <c r="B235" i="3" s="1"/>
  <c r="B240" i="3" s="1"/>
  <c r="B245" i="3" s="1"/>
  <c r="B250" i="3" s="1"/>
  <c r="B255" i="3" s="1"/>
  <c r="B260" i="3" s="1"/>
  <c r="B265" i="3" s="1"/>
  <c r="B270" i="3" s="1"/>
  <c r="B275" i="3" s="1"/>
  <c r="B280" i="3" s="1"/>
  <c r="B285" i="3" s="1"/>
  <c r="B290" i="3" s="1"/>
  <c r="B295" i="3" s="1"/>
  <c r="B300" i="3" s="1"/>
  <c r="B305" i="3" s="1"/>
  <c r="B310" i="3" s="1"/>
  <c r="B315" i="3" s="1"/>
  <c r="B64" i="3"/>
  <c r="B69" i="3" s="1"/>
  <c r="B74" i="3" s="1"/>
  <c r="B79" i="3" s="1"/>
  <c r="B84" i="3" s="1"/>
  <c r="B89" i="3" s="1"/>
  <c r="B94" i="3" s="1"/>
  <c r="B99" i="3" s="1"/>
  <c r="B104" i="3" s="1"/>
  <c r="B109" i="3" s="1"/>
  <c r="B114" i="3" s="1"/>
  <c r="B119" i="3" s="1"/>
  <c r="B124" i="3" s="1"/>
  <c r="B129" i="3" s="1"/>
  <c r="B134" i="3" s="1"/>
  <c r="B139" i="3" s="1"/>
  <c r="B144" i="3" s="1"/>
  <c r="B149" i="3" s="1"/>
  <c r="B154" i="3" s="1"/>
  <c r="B159" i="3" s="1"/>
  <c r="B164" i="3" s="1"/>
  <c r="B169" i="3" s="1"/>
  <c r="B174" i="3" s="1"/>
  <c r="B179" i="3" s="1"/>
  <c r="B184" i="3" s="1"/>
  <c r="B189" i="3" s="1"/>
  <c r="B194" i="3" s="1"/>
  <c r="B199" i="3" s="1"/>
  <c r="B204" i="3" s="1"/>
  <c r="B209" i="3" s="1"/>
  <c r="B214" i="3" s="1"/>
  <c r="B219" i="3" s="1"/>
  <c r="B224" i="3" s="1"/>
  <c r="B229" i="3" s="1"/>
  <c r="B234" i="3" s="1"/>
  <c r="B239" i="3" s="1"/>
  <c r="B244" i="3" s="1"/>
  <c r="B249" i="3" s="1"/>
  <c r="B254" i="3" s="1"/>
  <c r="B259" i="3" s="1"/>
  <c r="B264" i="3" s="1"/>
  <c r="B269" i="3" s="1"/>
  <c r="B274" i="3" s="1"/>
  <c r="B279" i="3" s="1"/>
  <c r="B284" i="3" s="1"/>
  <c r="B289" i="3" s="1"/>
  <c r="B294" i="3" s="1"/>
  <c r="B299" i="3" s="1"/>
  <c r="B304" i="3" s="1"/>
  <c r="B309" i="3" s="1"/>
  <c r="B314" i="3" s="1"/>
  <c r="B63" i="3"/>
  <c r="B68" i="3" s="1"/>
  <c r="B73" i="3" s="1"/>
  <c r="B78" i="3" s="1"/>
  <c r="B83" i="3" s="1"/>
  <c r="B88" i="3" s="1"/>
  <c r="B93" i="3" s="1"/>
  <c r="B98" i="3" s="1"/>
  <c r="B103" i="3" s="1"/>
  <c r="B108" i="3" s="1"/>
  <c r="B113" i="3" s="1"/>
  <c r="B118" i="3" s="1"/>
  <c r="B123" i="3" s="1"/>
  <c r="B128" i="3" s="1"/>
  <c r="B133" i="3" s="1"/>
  <c r="B138" i="3" s="1"/>
  <c r="B143" i="3" s="1"/>
  <c r="B148" i="3" s="1"/>
  <c r="B153" i="3" s="1"/>
  <c r="B158" i="3" s="1"/>
  <c r="B163" i="3" s="1"/>
  <c r="B168" i="3" s="1"/>
  <c r="B173" i="3" s="1"/>
  <c r="B178" i="3" s="1"/>
  <c r="B183" i="3" s="1"/>
  <c r="B188" i="3" s="1"/>
  <c r="B193" i="3" s="1"/>
  <c r="B198" i="3" s="1"/>
  <c r="B203" i="3" s="1"/>
  <c r="B208" i="3" s="1"/>
  <c r="B213" i="3" s="1"/>
  <c r="B218" i="3" s="1"/>
  <c r="B223" i="3" s="1"/>
  <c r="B228" i="3" s="1"/>
  <c r="B233" i="3" s="1"/>
  <c r="B238" i="3" s="1"/>
  <c r="B243" i="3" s="1"/>
  <c r="B248" i="3" s="1"/>
  <c r="B253" i="3" s="1"/>
  <c r="B258" i="3" s="1"/>
  <c r="B263" i="3" s="1"/>
  <c r="B268" i="3" s="1"/>
  <c r="B273" i="3" s="1"/>
  <c r="B278" i="3" s="1"/>
  <c r="B283" i="3" s="1"/>
  <c r="B288" i="3" s="1"/>
  <c r="B293" i="3" s="1"/>
  <c r="B298" i="3" s="1"/>
  <c r="B303" i="3" s="1"/>
  <c r="B308" i="3" s="1"/>
  <c r="B313" i="3" s="1"/>
  <c r="D59" i="3"/>
  <c r="E59" i="3" s="1"/>
  <c r="A59" i="3"/>
  <c r="A60" i="3" s="1"/>
  <c r="C60" i="3" s="1"/>
  <c r="D60" i="3" s="1"/>
  <c r="E60" i="3" s="1"/>
  <c r="G60" i="3" s="1"/>
  <c r="D58" i="3"/>
  <c r="E58" i="3" s="1"/>
  <c r="G58" i="3" s="1"/>
  <c r="A5" i="3"/>
  <c r="A6" i="3" s="1"/>
  <c r="A7" i="3" s="1"/>
  <c r="A8" i="3" s="1"/>
  <c r="N11" i="2"/>
  <c r="L11" i="2"/>
  <c r="J11" i="2"/>
  <c r="H11" i="2"/>
  <c r="F11" i="2"/>
  <c r="O8" i="2"/>
  <c r="M8" i="2"/>
  <c r="K8" i="2"/>
  <c r="I8" i="2"/>
  <c r="G8" i="2"/>
  <c r="O7" i="2"/>
  <c r="M7" i="2"/>
  <c r="K7" i="2"/>
  <c r="I7" i="2"/>
  <c r="G7" i="2"/>
  <c r="O6" i="2"/>
  <c r="M6" i="2"/>
  <c r="K6" i="2"/>
  <c r="I6" i="2"/>
  <c r="G6" i="2"/>
  <c r="O5" i="2"/>
  <c r="N9" i="2" s="1"/>
  <c r="N10" i="2" s="1"/>
  <c r="M5" i="2"/>
  <c r="K5" i="2"/>
  <c r="I5" i="2"/>
  <c r="G5" i="2"/>
  <c r="F9" i="2" s="1"/>
  <c r="L4" i="2"/>
  <c r="L13" i="2" s="1"/>
  <c r="J4" i="2"/>
  <c r="J13" i="2" s="1"/>
  <c r="F4" i="2"/>
  <c r="F13" i="2" s="1"/>
  <c r="N11" i="1"/>
  <c r="L11" i="1"/>
  <c r="J11" i="1"/>
  <c r="H11" i="1"/>
  <c r="F11" i="1"/>
  <c r="O8" i="1"/>
  <c r="M8" i="1"/>
  <c r="K8" i="1"/>
  <c r="I8" i="1"/>
  <c r="G8" i="1"/>
  <c r="O7" i="1"/>
  <c r="M7" i="1"/>
  <c r="K7" i="1"/>
  <c r="I7" i="1"/>
  <c r="G7" i="1"/>
  <c r="O6" i="1"/>
  <c r="M6" i="1"/>
  <c r="K6" i="1"/>
  <c r="I6" i="1"/>
  <c r="G6" i="1"/>
  <c r="O5" i="1"/>
  <c r="N9" i="1" s="1"/>
  <c r="N10" i="1" s="1"/>
  <c r="M5" i="1"/>
  <c r="L9" i="1" s="1"/>
  <c r="L10" i="1" s="1"/>
  <c r="K5" i="1"/>
  <c r="J9" i="1" s="1"/>
  <c r="J10" i="1" s="1"/>
  <c r="I5" i="1"/>
  <c r="H9" i="1" s="1"/>
  <c r="H10" i="1" s="1"/>
  <c r="G5" i="1"/>
  <c r="F9" i="1" s="1"/>
  <c r="F4" i="1"/>
  <c r="F13" i="1" s="1"/>
  <c r="J2" i="1"/>
  <c r="L9" i="2" l="1"/>
  <c r="L10" i="2" s="1"/>
  <c r="J9" i="2"/>
  <c r="J10" i="2" s="1"/>
  <c r="H9" i="2"/>
  <c r="H10" i="2" s="1"/>
  <c r="J2" i="2"/>
  <c r="G59" i="3"/>
  <c r="A61" i="3"/>
  <c r="A9" i="3"/>
  <c r="F10" i="2"/>
  <c r="D10" i="2" s="1"/>
  <c r="N4" i="2"/>
  <c r="N13" i="2" s="1"/>
  <c r="H4" i="2"/>
  <c r="H13" i="2" s="1"/>
  <c r="F10" i="1"/>
  <c r="D10" i="1" s="1"/>
  <c r="J3" i="1"/>
  <c r="L4" i="1"/>
  <c r="L13" i="1" s="1"/>
  <c r="N4" i="1"/>
  <c r="N13" i="1" s="1"/>
  <c r="J4" i="1"/>
  <c r="J13" i="1" s="1"/>
  <c r="H4" i="1"/>
  <c r="H13" i="1" s="1"/>
  <c r="J3" i="2" l="1"/>
  <c r="A10" i="3"/>
  <c r="A62" i="3"/>
  <c r="C61" i="3"/>
  <c r="C62" i="3" l="1"/>
  <c r="D62" i="3" s="1"/>
  <c r="E62" i="3" s="1"/>
  <c r="G62" i="3" s="1"/>
  <c r="A63" i="3"/>
  <c r="D61" i="3"/>
  <c r="E61" i="3" s="1"/>
  <c r="G61" i="3" s="1"/>
  <c r="A11" i="3"/>
  <c r="A12" i="3" l="1"/>
  <c r="A64" i="3"/>
  <c r="C63" i="3"/>
  <c r="D63" i="3" l="1"/>
  <c r="E63" i="3" s="1"/>
  <c r="G63" i="3" s="1"/>
  <c r="A13" i="3"/>
  <c r="C64" i="3"/>
  <c r="D64" i="3" s="1"/>
  <c r="E64" i="3" s="1"/>
  <c r="G64" i="3" s="1"/>
  <c r="A65" i="3"/>
  <c r="A14" i="3" l="1"/>
  <c r="A66" i="3"/>
  <c r="C65" i="3"/>
  <c r="D65" i="3" s="1"/>
  <c r="E65" i="3" s="1"/>
  <c r="G65" i="3" s="1"/>
  <c r="C66" i="3" l="1"/>
  <c r="D66" i="3" s="1"/>
  <c r="E66" i="3" s="1"/>
  <c r="G66" i="3" s="1"/>
  <c r="A67" i="3"/>
  <c r="A15" i="3"/>
  <c r="A68" i="3" l="1"/>
  <c r="C67" i="3"/>
  <c r="A16" i="3"/>
  <c r="A17" i="3" l="1"/>
  <c r="D67" i="3"/>
  <c r="E67" i="3" s="1"/>
  <c r="G67" i="3" s="1"/>
  <c r="A69" i="3"/>
  <c r="C68" i="3"/>
  <c r="D68" i="3" l="1"/>
  <c r="E68" i="3" s="1"/>
  <c r="G68" i="3" s="1"/>
  <c r="A70" i="3"/>
  <c r="C69" i="3"/>
  <c r="D69" i="3" s="1"/>
  <c r="E69" i="3" s="1"/>
  <c r="G69" i="3" s="1"/>
  <c r="A18" i="3"/>
  <c r="A19" i="3" l="1"/>
  <c r="C70" i="3"/>
  <c r="A71" i="3"/>
  <c r="A72" i="3" l="1"/>
  <c r="C71" i="3"/>
  <c r="A20" i="3"/>
  <c r="D70" i="3"/>
  <c r="E70" i="3" s="1"/>
  <c r="G70" i="3" s="1"/>
  <c r="D71" i="3" l="1"/>
  <c r="E71" i="3" s="1"/>
  <c r="G71" i="3" s="1"/>
  <c r="A21" i="3"/>
  <c r="C72" i="3"/>
  <c r="A73" i="3"/>
  <c r="A22" i="3" l="1"/>
  <c r="A74" i="3"/>
  <c r="C73" i="3"/>
  <c r="D73" i="3" s="1"/>
  <c r="E73" i="3" s="1"/>
  <c r="G73" i="3" s="1"/>
  <c r="D72" i="3"/>
  <c r="E72" i="3" s="1"/>
  <c r="G72" i="3" s="1"/>
  <c r="C74" i="3" l="1"/>
  <c r="A75" i="3"/>
  <c r="A23" i="3"/>
  <c r="A24" i="3" l="1"/>
  <c r="A76" i="3"/>
  <c r="C75" i="3"/>
  <c r="D74" i="3"/>
  <c r="E74" i="3" s="1"/>
  <c r="G74" i="3" s="1"/>
  <c r="D75" i="3" l="1"/>
  <c r="E75" i="3" s="1"/>
  <c r="G75" i="3" s="1"/>
  <c r="A77" i="3"/>
  <c r="C76" i="3"/>
  <c r="A25" i="3"/>
  <c r="D76" i="3" l="1"/>
  <c r="E76" i="3" s="1"/>
  <c r="G76" i="3" s="1"/>
  <c r="A78" i="3"/>
  <c r="C77" i="3"/>
  <c r="D77" i="3" s="1"/>
  <c r="E77" i="3" s="1"/>
  <c r="G77" i="3" s="1"/>
  <c r="A26" i="3"/>
  <c r="C78" i="3" l="1"/>
  <c r="D78" i="3" s="1"/>
  <c r="E78" i="3" s="1"/>
  <c r="G78" i="3" s="1"/>
  <c r="A79" i="3"/>
  <c r="A27" i="3"/>
  <c r="A80" i="3" l="1"/>
  <c r="C79" i="3"/>
  <c r="A28" i="3"/>
  <c r="A29" i="3" l="1"/>
  <c r="D79" i="3"/>
  <c r="E79" i="3" s="1"/>
  <c r="G79" i="3" s="1"/>
  <c r="A81" i="3"/>
  <c r="C80" i="3"/>
  <c r="D80" i="3" l="1"/>
  <c r="E80" i="3" s="1"/>
  <c r="G80" i="3" s="1"/>
  <c r="A82" i="3"/>
  <c r="C81" i="3"/>
  <c r="A30" i="3"/>
  <c r="A31" i="3" l="1"/>
  <c r="D81" i="3"/>
  <c r="E81" i="3" s="1"/>
  <c r="G81" i="3" s="1"/>
  <c r="A83" i="3"/>
  <c r="C82" i="3"/>
  <c r="D82" i="3" l="1"/>
  <c r="E82" i="3" s="1"/>
  <c r="G82" i="3" s="1"/>
  <c r="A84" i="3"/>
  <c r="C83" i="3"/>
  <c r="A32" i="3"/>
  <c r="A85" i="3" l="1"/>
  <c r="C84" i="3"/>
  <c r="A33" i="3"/>
  <c r="D83" i="3"/>
  <c r="E83" i="3" s="1"/>
  <c r="G83" i="3" s="1"/>
  <c r="A34" i="3" l="1"/>
  <c r="D84" i="3"/>
  <c r="E84" i="3" s="1"/>
  <c r="G84" i="3" s="1"/>
  <c r="A86" i="3"/>
  <c r="C85" i="3"/>
  <c r="D85" i="3" l="1"/>
  <c r="E85" i="3" s="1"/>
  <c r="G85" i="3" s="1"/>
  <c r="A87" i="3"/>
  <c r="C86" i="3"/>
  <c r="A35" i="3"/>
  <c r="A36" i="3" l="1"/>
  <c r="D86" i="3"/>
  <c r="E86" i="3" s="1"/>
  <c r="G86" i="3" s="1"/>
  <c r="A88" i="3"/>
  <c r="C87" i="3"/>
  <c r="A37" i="3" l="1"/>
  <c r="A89" i="3"/>
  <c r="C88" i="3"/>
  <c r="D87" i="3"/>
  <c r="E87" i="3" s="1"/>
  <c r="G87" i="3" s="1"/>
  <c r="A38" i="3" l="1"/>
  <c r="C89" i="3"/>
  <c r="A90" i="3"/>
  <c r="D88" i="3"/>
  <c r="E88" i="3" s="1"/>
  <c r="G88" i="3" s="1"/>
  <c r="A39" i="3" l="1"/>
  <c r="D89" i="3"/>
  <c r="E89" i="3" s="1"/>
  <c r="G89" i="3" s="1"/>
  <c r="C90" i="3"/>
  <c r="A91" i="3"/>
  <c r="C91" i="3" l="1"/>
  <c r="D91" i="3" s="1"/>
  <c r="E91" i="3" s="1"/>
  <c r="G91" i="3" s="1"/>
  <c r="A92" i="3"/>
  <c r="A40" i="3"/>
  <c r="D90" i="3"/>
  <c r="E90" i="3" s="1"/>
  <c r="G90" i="3" s="1"/>
  <c r="A93" i="3" l="1"/>
  <c r="C92" i="3"/>
  <c r="A41" i="3"/>
  <c r="A42" i="3" l="1"/>
  <c r="D92" i="3"/>
  <c r="E92" i="3" s="1"/>
  <c r="G92" i="3" s="1"/>
  <c r="C93" i="3"/>
  <c r="D93" i="3" s="1"/>
  <c r="E93" i="3" s="1"/>
  <c r="G93" i="3" s="1"/>
  <c r="A94" i="3"/>
  <c r="A95" i="3" l="1"/>
  <c r="C94" i="3"/>
  <c r="D94" i="3" s="1"/>
  <c r="E94" i="3" s="1"/>
  <c r="G94" i="3" s="1"/>
  <c r="A43" i="3"/>
  <c r="A44" i="3" l="1"/>
  <c r="A96" i="3"/>
  <c r="C95" i="3"/>
  <c r="A45" i="3" l="1"/>
  <c r="D95" i="3"/>
  <c r="E95" i="3" s="1"/>
  <c r="G95" i="3" s="1"/>
  <c r="A97" i="3"/>
  <c r="C96" i="3"/>
  <c r="D96" i="3" s="1"/>
  <c r="E96" i="3" s="1"/>
  <c r="G96" i="3" s="1"/>
  <c r="C97" i="3" l="1"/>
  <c r="A98" i="3"/>
  <c r="A46" i="3"/>
  <c r="A99" i="3" l="1"/>
  <c r="C98" i="3"/>
  <c r="A47" i="3"/>
  <c r="D97" i="3"/>
  <c r="E97" i="3" s="1"/>
  <c r="G97" i="3" s="1"/>
  <c r="D98" i="3" l="1"/>
  <c r="E98" i="3" s="1"/>
  <c r="G98" i="3" s="1"/>
  <c r="A48" i="3"/>
  <c r="A100" i="3"/>
  <c r="C99" i="3"/>
  <c r="A101" i="3" l="1"/>
  <c r="C100" i="3"/>
  <c r="A49" i="3"/>
  <c r="D99" i="3"/>
  <c r="E99" i="3" s="1"/>
  <c r="G99" i="3" s="1"/>
  <c r="C101" i="3" l="1"/>
  <c r="A102" i="3"/>
  <c r="D100" i="3"/>
  <c r="E100" i="3" s="1"/>
  <c r="G100" i="3" s="1"/>
  <c r="A50" i="3"/>
  <c r="A51" i="3" l="1"/>
  <c r="A103" i="3"/>
  <c r="C102" i="3"/>
  <c r="D102" i="3" s="1"/>
  <c r="E102" i="3" s="1"/>
  <c r="G102" i="3" s="1"/>
  <c r="D101" i="3"/>
  <c r="E101" i="3" s="1"/>
  <c r="G101" i="3" s="1"/>
  <c r="A104" i="3" l="1"/>
  <c r="C103" i="3"/>
  <c r="A52" i="3"/>
  <c r="D103" i="3" l="1"/>
  <c r="E103" i="3" s="1"/>
  <c r="G103" i="3" s="1"/>
  <c r="A53" i="3"/>
  <c r="A105" i="3"/>
  <c r="C104" i="3"/>
  <c r="D104" i="3" l="1"/>
  <c r="E104" i="3" s="1"/>
  <c r="G104" i="3" s="1"/>
  <c r="A54" i="3"/>
  <c r="A106" i="3"/>
  <c r="C105" i="3"/>
  <c r="D105" i="3" l="1"/>
  <c r="E105" i="3" s="1"/>
  <c r="G105" i="3" s="1"/>
  <c r="A107" i="3"/>
  <c r="C106" i="3"/>
  <c r="D106" i="3" l="1"/>
  <c r="E106" i="3" s="1"/>
  <c r="G106" i="3" s="1"/>
  <c r="A108" i="3"/>
  <c r="C107" i="3"/>
  <c r="D107" i="3" s="1"/>
  <c r="E107" i="3" s="1"/>
  <c r="G107" i="3" s="1"/>
  <c r="A109" i="3" l="1"/>
  <c r="C108" i="3"/>
  <c r="D108" i="3" s="1"/>
  <c r="E108" i="3" s="1"/>
  <c r="G108" i="3" s="1"/>
  <c r="A110" i="3" l="1"/>
  <c r="C109" i="3"/>
  <c r="D109" i="3" l="1"/>
  <c r="E109" i="3" s="1"/>
  <c r="G109" i="3" s="1"/>
  <c r="A111" i="3"/>
  <c r="C110" i="3"/>
  <c r="D110" i="3" s="1"/>
  <c r="E110" i="3" s="1"/>
  <c r="G110" i="3" s="1"/>
  <c r="A112" i="3" l="1"/>
  <c r="C111" i="3"/>
  <c r="D111" i="3" s="1"/>
  <c r="E111" i="3" s="1"/>
  <c r="G111" i="3" s="1"/>
  <c r="A113" i="3" l="1"/>
  <c r="C112" i="3"/>
  <c r="D112" i="3" s="1"/>
  <c r="E112" i="3" s="1"/>
  <c r="G112" i="3" s="1"/>
  <c r="A114" i="3" l="1"/>
  <c r="C113" i="3"/>
  <c r="D113" i="3" s="1"/>
  <c r="E113" i="3" s="1"/>
  <c r="G113" i="3" s="1"/>
  <c r="A115" i="3" l="1"/>
  <c r="C114" i="3"/>
  <c r="D114" i="3" s="1"/>
  <c r="E114" i="3" s="1"/>
  <c r="G114" i="3" s="1"/>
  <c r="A116" i="3" l="1"/>
  <c r="C115" i="3"/>
  <c r="D115" i="3" s="1"/>
  <c r="E115" i="3" s="1"/>
  <c r="G115" i="3" s="1"/>
  <c r="A117" i="3" l="1"/>
  <c r="C116" i="3"/>
  <c r="D116" i="3" s="1"/>
  <c r="E116" i="3" s="1"/>
  <c r="G116" i="3" s="1"/>
  <c r="A118" i="3" l="1"/>
  <c r="C117" i="3"/>
  <c r="D117" i="3" s="1"/>
  <c r="E117" i="3" s="1"/>
  <c r="G117" i="3" s="1"/>
  <c r="A119" i="3" l="1"/>
  <c r="C118" i="3"/>
  <c r="D118" i="3" s="1"/>
  <c r="E118" i="3" s="1"/>
  <c r="G118" i="3" s="1"/>
  <c r="A120" i="3" l="1"/>
  <c r="C119" i="3"/>
  <c r="D119" i="3" s="1"/>
  <c r="E119" i="3" s="1"/>
  <c r="G119" i="3" s="1"/>
  <c r="A121" i="3" l="1"/>
  <c r="C120" i="3"/>
  <c r="D120" i="3" s="1"/>
  <c r="E120" i="3" s="1"/>
  <c r="G120" i="3" s="1"/>
  <c r="A122" i="3" l="1"/>
  <c r="C121" i="3"/>
  <c r="D121" i="3" s="1"/>
  <c r="E121" i="3" s="1"/>
  <c r="G121" i="3" s="1"/>
  <c r="A123" i="3" l="1"/>
  <c r="C122" i="3"/>
  <c r="D122" i="3" s="1"/>
  <c r="E122" i="3" s="1"/>
  <c r="G122" i="3" s="1"/>
  <c r="A124" i="3" l="1"/>
  <c r="C123" i="3"/>
  <c r="D123" i="3" s="1"/>
  <c r="E123" i="3" s="1"/>
  <c r="G123" i="3" s="1"/>
  <c r="A125" i="3" l="1"/>
  <c r="C124" i="3"/>
  <c r="D124" i="3" s="1"/>
  <c r="E124" i="3" s="1"/>
  <c r="G124" i="3" s="1"/>
  <c r="A126" i="3" l="1"/>
  <c r="C125" i="3"/>
  <c r="D125" i="3" s="1"/>
  <c r="E125" i="3" s="1"/>
  <c r="G125" i="3" s="1"/>
  <c r="A127" i="3" l="1"/>
  <c r="C126" i="3"/>
  <c r="D126" i="3" s="1"/>
  <c r="E126" i="3" s="1"/>
  <c r="G126" i="3" s="1"/>
  <c r="A128" i="3" l="1"/>
  <c r="C127" i="3"/>
  <c r="D127" i="3" s="1"/>
  <c r="E127" i="3" s="1"/>
  <c r="G127" i="3" s="1"/>
  <c r="A129" i="3" l="1"/>
  <c r="C128" i="3"/>
  <c r="D128" i="3" s="1"/>
  <c r="E128" i="3" s="1"/>
  <c r="G128" i="3" s="1"/>
  <c r="A130" i="3" l="1"/>
  <c r="C129" i="3"/>
  <c r="D129" i="3" s="1"/>
  <c r="E129" i="3" s="1"/>
  <c r="G129" i="3" s="1"/>
  <c r="A131" i="3" l="1"/>
  <c r="C130" i="3"/>
  <c r="D130" i="3" s="1"/>
  <c r="E130" i="3" s="1"/>
  <c r="G130" i="3" s="1"/>
  <c r="A132" i="3" l="1"/>
  <c r="C131" i="3"/>
  <c r="D131" i="3" s="1"/>
  <c r="E131" i="3" s="1"/>
  <c r="G131" i="3" s="1"/>
  <c r="A133" i="3" l="1"/>
  <c r="C132" i="3"/>
  <c r="D132" i="3" s="1"/>
  <c r="E132" i="3" s="1"/>
  <c r="G132" i="3" s="1"/>
  <c r="A134" i="3" l="1"/>
  <c r="C133" i="3"/>
  <c r="D133" i="3" s="1"/>
  <c r="E133" i="3" s="1"/>
  <c r="G133" i="3" s="1"/>
  <c r="A135" i="3" l="1"/>
  <c r="C134" i="3"/>
  <c r="D134" i="3" s="1"/>
  <c r="E134" i="3" s="1"/>
  <c r="G134" i="3" s="1"/>
  <c r="A136" i="3" l="1"/>
  <c r="C135" i="3"/>
  <c r="D135" i="3" s="1"/>
  <c r="E135" i="3" s="1"/>
  <c r="G135" i="3" s="1"/>
  <c r="A137" i="3" l="1"/>
  <c r="C136" i="3"/>
  <c r="D136" i="3" s="1"/>
  <c r="E136" i="3" s="1"/>
  <c r="G136" i="3" s="1"/>
  <c r="A138" i="3" l="1"/>
  <c r="C137" i="3"/>
  <c r="D137" i="3" s="1"/>
  <c r="E137" i="3" s="1"/>
  <c r="G137" i="3" s="1"/>
  <c r="A139" i="3" l="1"/>
  <c r="C138" i="3"/>
  <c r="D138" i="3" s="1"/>
  <c r="E138" i="3" s="1"/>
  <c r="G138" i="3" s="1"/>
  <c r="A140" i="3" l="1"/>
  <c r="C139" i="3"/>
  <c r="D139" i="3" s="1"/>
  <c r="E139" i="3" s="1"/>
  <c r="G139" i="3" s="1"/>
  <c r="A141" i="3" l="1"/>
  <c r="C140" i="3"/>
  <c r="D140" i="3" s="1"/>
  <c r="E140" i="3" s="1"/>
  <c r="G140" i="3" s="1"/>
  <c r="A142" i="3" l="1"/>
  <c r="C141" i="3"/>
  <c r="D141" i="3" s="1"/>
  <c r="E141" i="3" s="1"/>
  <c r="G141" i="3" s="1"/>
  <c r="A143" i="3" l="1"/>
  <c r="C142" i="3"/>
  <c r="D142" i="3" s="1"/>
  <c r="E142" i="3" s="1"/>
  <c r="G142" i="3" s="1"/>
  <c r="A144" i="3" l="1"/>
  <c r="C143" i="3"/>
  <c r="D143" i="3" s="1"/>
  <c r="E143" i="3" s="1"/>
  <c r="G143" i="3" s="1"/>
  <c r="A145" i="3" l="1"/>
  <c r="C144" i="3"/>
  <c r="D144" i="3" s="1"/>
  <c r="E144" i="3" s="1"/>
  <c r="G144" i="3" s="1"/>
  <c r="A146" i="3" l="1"/>
  <c r="C145" i="3"/>
  <c r="D145" i="3" s="1"/>
  <c r="E145" i="3" s="1"/>
  <c r="G145" i="3" s="1"/>
  <c r="A147" i="3" l="1"/>
  <c r="C146" i="3"/>
  <c r="D146" i="3" s="1"/>
  <c r="E146" i="3" s="1"/>
  <c r="G146" i="3" s="1"/>
  <c r="A148" i="3" l="1"/>
  <c r="C147" i="3"/>
  <c r="D147" i="3" s="1"/>
  <c r="E147" i="3" s="1"/>
  <c r="G147" i="3" s="1"/>
  <c r="A149" i="3" l="1"/>
  <c r="C148" i="3"/>
  <c r="D148" i="3" s="1"/>
  <c r="E148" i="3" s="1"/>
  <c r="G148" i="3" s="1"/>
  <c r="A150" i="3" l="1"/>
  <c r="C149" i="3"/>
  <c r="D149" i="3" s="1"/>
  <c r="E149" i="3" s="1"/>
  <c r="G149" i="3" s="1"/>
  <c r="A151" i="3" l="1"/>
  <c r="C150" i="3"/>
  <c r="D150" i="3" s="1"/>
  <c r="E150" i="3" s="1"/>
  <c r="G150" i="3" s="1"/>
  <c r="A152" i="3" l="1"/>
  <c r="C151" i="3"/>
  <c r="D151" i="3" s="1"/>
  <c r="E151" i="3" s="1"/>
  <c r="G151" i="3" s="1"/>
  <c r="A153" i="3" l="1"/>
  <c r="C152" i="3"/>
  <c r="D152" i="3" s="1"/>
  <c r="E152" i="3" s="1"/>
  <c r="G152" i="3" s="1"/>
  <c r="A154" i="3" l="1"/>
  <c r="C153" i="3"/>
  <c r="D153" i="3" s="1"/>
  <c r="E153" i="3" s="1"/>
  <c r="G153" i="3" s="1"/>
  <c r="A155" i="3" l="1"/>
  <c r="C154" i="3"/>
  <c r="D154" i="3" s="1"/>
  <c r="E154" i="3" s="1"/>
  <c r="G154" i="3" s="1"/>
  <c r="A156" i="3" l="1"/>
  <c r="C155" i="3"/>
  <c r="D155" i="3" s="1"/>
  <c r="E155" i="3" s="1"/>
  <c r="G155" i="3" s="1"/>
  <c r="A157" i="3" l="1"/>
  <c r="C156" i="3"/>
  <c r="D156" i="3" s="1"/>
  <c r="E156" i="3" s="1"/>
  <c r="G156" i="3" s="1"/>
  <c r="A158" i="3" l="1"/>
  <c r="C157" i="3"/>
  <c r="D157" i="3" s="1"/>
  <c r="E157" i="3" s="1"/>
  <c r="G157" i="3" s="1"/>
  <c r="A159" i="3" l="1"/>
  <c r="C158" i="3"/>
  <c r="D158" i="3" s="1"/>
  <c r="E158" i="3" s="1"/>
  <c r="G158" i="3" s="1"/>
  <c r="A160" i="3" l="1"/>
  <c r="C159" i="3"/>
  <c r="D159" i="3" s="1"/>
  <c r="E159" i="3" s="1"/>
  <c r="G159" i="3" s="1"/>
  <c r="A161" i="3" l="1"/>
  <c r="C160" i="3"/>
  <c r="D160" i="3" s="1"/>
  <c r="E160" i="3" s="1"/>
  <c r="G160" i="3" s="1"/>
  <c r="A162" i="3" l="1"/>
  <c r="C161" i="3"/>
  <c r="D161" i="3" s="1"/>
  <c r="E161" i="3" s="1"/>
  <c r="G161" i="3" s="1"/>
  <c r="A163" i="3" l="1"/>
  <c r="C162" i="3"/>
  <c r="D162" i="3" s="1"/>
  <c r="E162" i="3" s="1"/>
  <c r="G162" i="3" s="1"/>
  <c r="A164" i="3" l="1"/>
  <c r="C163" i="3"/>
  <c r="D163" i="3" s="1"/>
  <c r="E163" i="3" s="1"/>
  <c r="G163" i="3" s="1"/>
  <c r="A165" i="3" l="1"/>
  <c r="C164" i="3"/>
  <c r="D164" i="3" s="1"/>
  <c r="E164" i="3" s="1"/>
  <c r="G164" i="3" s="1"/>
  <c r="A166" i="3" l="1"/>
  <c r="C165" i="3"/>
  <c r="D165" i="3" s="1"/>
  <c r="E165" i="3" s="1"/>
  <c r="G165" i="3" s="1"/>
  <c r="A167" i="3" l="1"/>
  <c r="C166" i="3"/>
  <c r="D166" i="3" s="1"/>
  <c r="E166" i="3" s="1"/>
  <c r="G166" i="3" s="1"/>
  <c r="A168" i="3" l="1"/>
  <c r="C167" i="3"/>
  <c r="D167" i="3" s="1"/>
  <c r="E167" i="3" s="1"/>
  <c r="G167" i="3" s="1"/>
  <c r="A169" i="3" l="1"/>
  <c r="C168" i="3"/>
  <c r="D168" i="3" s="1"/>
  <c r="E168" i="3" s="1"/>
  <c r="G168" i="3" s="1"/>
  <c r="A170" i="3" l="1"/>
  <c r="C169" i="3"/>
  <c r="D169" i="3" s="1"/>
  <c r="E169" i="3" s="1"/>
  <c r="G169" i="3" s="1"/>
  <c r="A171" i="3" l="1"/>
  <c r="C170" i="3"/>
  <c r="D170" i="3" s="1"/>
  <c r="E170" i="3" s="1"/>
  <c r="G170" i="3" s="1"/>
  <c r="A172" i="3" l="1"/>
  <c r="C171" i="3"/>
  <c r="D171" i="3" s="1"/>
  <c r="E171" i="3" s="1"/>
  <c r="G171" i="3" s="1"/>
  <c r="A173" i="3" l="1"/>
  <c r="C172" i="3"/>
  <c r="D172" i="3" s="1"/>
  <c r="E172" i="3" s="1"/>
  <c r="G172" i="3" s="1"/>
  <c r="A174" i="3" l="1"/>
  <c r="C173" i="3"/>
  <c r="D173" i="3" s="1"/>
  <c r="E173" i="3" s="1"/>
  <c r="G173" i="3" s="1"/>
  <c r="A175" i="3" l="1"/>
  <c r="C174" i="3"/>
  <c r="D174" i="3" s="1"/>
  <c r="E174" i="3" s="1"/>
  <c r="G174" i="3" s="1"/>
  <c r="A176" i="3" l="1"/>
  <c r="C175" i="3"/>
  <c r="D175" i="3" s="1"/>
  <c r="E175" i="3" s="1"/>
  <c r="G175" i="3" s="1"/>
  <c r="A177" i="3" l="1"/>
  <c r="C176" i="3"/>
  <c r="D176" i="3" s="1"/>
  <c r="E176" i="3" s="1"/>
  <c r="G176" i="3" s="1"/>
  <c r="A178" i="3" l="1"/>
  <c r="C177" i="3"/>
  <c r="D177" i="3" s="1"/>
  <c r="E177" i="3" s="1"/>
  <c r="G177" i="3" s="1"/>
  <c r="A179" i="3" l="1"/>
  <c r="C178" i="3"/>
  <c r="D178" i="3" s="1"/>
  <c r="E178" i="3" s="1"/>
  <c r="G178" i="3" s="1"/>
  <c r="A180" i="3" l="1"/>
  <c r="C179" i="3"/>
  <c r="D179" i="3" s="1"/>
  <c r="E179" i="3" s="1"/>
  <c r="G179" i="3" s="1"/>
  <c r="A181" i="3" l="1"/>
  <c r="C180" i="3"/>
  <c r="D180" i="3" s="1"/>
  <c r="E180" i="3" s="1"/>
  <c r="G180" i="3" s="1"/>
  <c r="A182" i="3" l="1"/>
  <c r="C181" i="3"/>
  <c r="D181" i="3" s="1"/>
  <c r="E181" i="3" s="1"/>
  <c r="G181" i="3" s="1"/>
  <c r="A183" i="3" l="1"/>
  <c r="C182" i="3"/>
  <c r="D182" i="3" s="1"/>
  <c r="E182" i="3" s="1"/>
  <c r="G182" i="3" s="1"/>
  <c r="C183" i="3" l="1"/>
  <c r="D183" i="3" s="1"/>
  <c r="E183" i="3" s="1"/>
  <c r="G183" i="3" s="1"/>
  <c r="A184" i="3"/>
  <c r="C184" i="3" l="1"/>
  <c r="D184" i="3" s="1"/>
  <c r="E184" i="3" s="1"/>
  <c r="G184" i="3" s="1"/>
  <c r="A185" i="3"/>
  <c r="C185" i="3" l="1"/>
  <c r="D185" i="3" s="1"/>
  <c r="E185" i="3" s="1"/>
  <c r="G185" i="3" s="1"/>
  <c r="A186" i="3"/>
  <c r="C186" i="3" l="1"/>
  <c r="D186" i="3" s="1"/>
  <c r="E186" i="3" s="1"/>
  <c r="G186" i="3" s="1"/>
  <c r="A187" i="3"/>
  <c r="C187" i="3" l="1"/>
  <c r="D187" i="3" s="1"/>
  <c r="E187" i="3" s="1"/>
  <c r="G187" i="3" s="1"/>
  <c r="A188" i="3"/>
  <c r="A189" i="3" l="1"/>
  <c r="C188" i="3"/>
  <c r="D188" i="3" s="1"/>
  <c r="E188" i="3" s="1"/>
  <c r="G188" i="3" s="1"/>
  <c r="C189" i="3" l="1"/>
  <c r="D189" i="3" s="1"/>
  <c r="E189" i="3" s="1"/>
  <c r="G189" i="3" s="1"/>
  <c r="A190" i="3"/>
  <c r="A191" i="3" l="1"/>
  <c r="C190" i="3"/>
  <c r="D190" i="3" s="1"/>
  <c r="E190" i="3" s="1"/>
  <c r="G190" i="3" s="1"/>
  <c r="A192" i="3" l="1"/>
  <c r="C191" i="3"/>
  <c r="D191" i="3" s="1"/>
  <c r="E191" i="3" s="1"/>
  <c r="G191" i="3" s="1"/>
  <c r="A193" i="3" l="1"/>
  <c r="C192" i="3"/>
  <c r="D192" i="3" s="1"/>
  <c r="E192" i="3" s="1"/>
  <c r="G192" i="3" s="1"/>
  <c r="C193" i="3" l="1"/>
  <c r="D193" i="3" s="1"/>
  <c r="E193" i="3" s="1"/>
  <c r="G193" i="3" s="1"/>
  <c r="A194" i="3"/>
  <c r="A195" i="3" l="1"/>
  <c r="C194" i="3"/>
  <c r="D194" i="3" s="1"/>
  <c r="E194" i="3" s="1"/>
  <c r="G194" i="3" s="1"/>
  <c r="A196" i="3" l="1"/>
  <c r="C195" i="3"/>
  <c r="D195" i="3" s="1"/>
  <c r="E195" i="3" s="1"/>
  <c r="G195" i="3" s="1"/>
  <c r="A197" i="3" l="1"/>
  <c r="C196" i="3"/>
  <c r="D196" i="3" s="1"/>
  <c r="E196" i="3" s="1"/>
  <c r="G196" i="3" s="1"/>
  <c r="C197" i="3" l="1"/>
  <c r="D197" i="3" s="1"/>
  <c r="E197" i="3" s="1"/>
  <c r="G197" i="3" s="1"/>
  <c r="A198" i="3"/>
  <c r="A199" i="3" l="1"/>
  <c r="C198" i="3"/>
  <c r="D198" i="3" s="1"/>
  <c r="E198" i="3" s="1"/>
  <c r="G198" i="3" s="1"/>
  <c r="A200" i="3" l="1"/>
  <c r="C199" i="3"/>
  <c r="D199" i="3" s="1"/>
  <c r="E199" i="3" s="1"/>
  <c r="G199" i="3" s="1"/>
  <c r="A201" i="3" l="1"/>
  <c r="C200" i="3"/>
  <c r="D200" i="3" s="1"/>
  <c r="E200" i="3" s="1"/>
  <c r="G200" i="3" s="1"/>
  <c r="A202" i="3" l="1"/>
  <c r="C201" i="3"/>
  <c r="D201" i="3" s="1"/>
  <c r="E201" i="3" s="1"/>
  <c r="G201" i="3" s="1"/>
  <c r="A203" i="3" l="1"/>
  <c r="C202" i="3"/>
  <c r="D202" i="3" s="1"/>
  <c r="E202" i="3" s="1"/>
  <c r="G202" i="3" s="1"/>
  <c r="A204" i="3" l="1"/>
  <c r="C203" i="3"/>
  <c r="D203" i="3" s="1"/>
  <c r="E203" i="3" s="1"/>
  <c r="G203" i="3" s="1"/>
  <c r="A205" i="3" l="1"/>
  <c r="C204" i="3"/>
  <c r="D204" i="3" s="1"/>
  <c r="E204" i="3" s="1"/>
  <c r="G204" i="3" s="1"/>
  <c r="A206" i="3" l="1"/>
  <c r="C205" i="3"/>
  <c r="D205" i="3" s="1"/>
  <c r="E205" i="3" s="1"/>
  <c r="G205" i="3" s="1"/>
  <c r="A207" i="3" l="1"/>
  <c r="C206" i="3"/>
  <c r="D206" i="3" s="1"/>
  <c r="E206" i="3" s="1"/>
  <c r="G206" i="3" s="1"/>
  <c r="A208" i="3" l="1"/>
  <c r="C207" i="3"/>
  <c r="D207" i="3" s="1"/>
  <c r="E207" i="3" s="1"/>
  <c r="G207" i="3" s="1"/>
  <c r="A209" i="3" l="1"/>
  <c r="C208" i="3"/>
  <c r="D208" i="3" s="1"/>
  <c r="E208" i="3" s="1"/>
  <c r="G208" i="3" s="1"/>
  <c r="A210" i="3" l="1"/>
  <c r="C209" i="3"/>
  <c r="D209" i="3" s="1"/>
  <c r="E209" i="3" s="1"/>
  <c r="G209" i="3" s="1"/>
  <c r="A211" i="3" l="1"/>
  <c r="C210" i="3"/>
  <c r="D210" i="3" s="1"/>
  <c r="E210" i="3" s="1"/>
  <c r="G210" i="3" s="1"/>
  <c r="A212" i="3" l="1"/>
  <c r="C211" i="3"/>
  <c r="D211" i="3" s="1"/>
  <c r="E211" i="3" s="1"/>
  <c r="G211" i="3" s="1"/>
  <c r="A213" i="3" l="1"/>
  <c r="C212" i="3"/>
  <c r="D212" i="3" s="1"/>
  <c r="E212" i="3" s="1"/>
  <c r="G212" i="3" s="1"/>
  <c r="A214" i="3" l="1"/>
  <c r="C213" i="3"/>
  <c r="D213" i="3" s="1"/>
  <c r="E213" i="3" s="1"/>
  <c r="G213" i="3" s="1"/>
  <c r="A215" i="3" l="1"/>
  <c r="C214" i="3"/>
  <c r="D214" i="3" s="1"/>
  <c r="E214" i="3" s="1"/>
  <c r="G214" i="3" s="1"/>
  <c r="A216" i="3" l="1"/>
  <c r="C215" i="3"/>
  <c r="D215" i="3" s="1"/>
  <c r="E215" i="3" s="1"/>
  <c r="G215" i="3" s="1"/>
  <c r="A217" i="3" l="1"/>
  <c r="C216" i="3"/>
  <c r="D216" i="3" s="1"/>
  <c r="E216" i="3" s="1"/>
  <c r="G216" i="3" s="1"/>
  <c r="A218" i="3" l="1"/>
  <c r="C217" i="3"/>
  <c r="D217" i="3" s="1"/>
  <c r="E217" i="3" s="1"/>
  <c r="G217" i="3" s="1"/>
  <c r="A219" i="3" l="1"/>
  <c r="C218" i="3"/>
  <c r="D218" i="3" s="1"/>
  <c r="E218" i="3" s="1"/>
  <c r="G218" i="3" s="1"/>
  <c r="A220" i="3" l="1"/>
  <c r="C219" i="3"/>
  <c r="D219" i="3" s="1"/>
  <c r="E219" i="3" s="1"/>
  <c r="G219" i="3" s="1"/>
  <c r="A221" i="3" l="1"/>
  <c r="C220" i="3"/>
  <c r="D220" i="3" s="1"/>
  <c r="E220" i="3" s="1"/>
  <c r="G220" i="3" s="1"/>
  <c r="A222" i="3" l="1"/>
  <c r="C221" i="3"/>
  <c r="D221" i="3" s="1"/>
  <c r="E221" i="3" s="1"/>
  <c r="G221" i="3" s="1"/>
  <c r="A223" i="3" l="1"/>
  <c r="C222" i="3"/>
  <c r="D222" i="3" s="1"/>
  <c r="E222" i="3" s="1"/>
  <c r="G222" i="3" s="1"/>
  <c r="A224" i="3" l="1"/>
  <c r="C223" i="3"/>
  <c r="D223" i="3" s="1"/>
  <c r="E223" i="3" s="1"/>
  <c r="G223" i="3" s="1"/>
  <c r="A225" i="3" l="1"/>
  <c r="C224" i="3"/>
  <c r="D224" i="3" s="1"/>
  <c r="E224" i="3" s="1"/>
  <c r="G224" i="3" s="1"/>
  <c r="A226" i="3" l="1"/>
  <c r="C225" i="3"/>
  <c r="D225" i="3" s="1"/>
  <c r="E225" i="3" s="1"/>
  <c r="G225" i="3" s="1"/>
  <c r="A227" i="3" l="1"/>
  <c r="C226" i="3"/>
  <c r="D226" i="3" s="1"/>
  <c r="E226" i="3" s="1"/>
  <c r="G226" i="3" s="1"/>
  <c r="A228" i="3" l="1"/>
  <c r="C227" i="3"/>
  <c r="D227" i="3" s="1"/>
  <c r="E227" i="3" s="1"/>
  <c r="G227" i="3" s="1"/>
  <c r="A229" i="3" l="1"/>
  <c r="C228" i="3"/>
  <c r="D228" i="3" s="1"/>
  <c r="E228" i="3" s="1"/>
  <c r="G228" i="3" s="1"/>
  <c r="A230" i="3" l="1"/>
  <c r="C229" i="3"/>
  <c r="D229" i="3" s="1"/>
  <c r="E229" i="3" s="1"/>
  <c r="G229" i="3" s="1"/>
  <c r="A231" i="3" l="1"/>
  <c r="C230" i="3"/>
  <c r="D230" i="3" s="1"/>
  <c r="E230" i="3" s="1"/>
  <c r="G230" i="3" s="1"/>
  <c r="A232" i="3" l="1"/>
  <c r="C231" i="3"/>
  <c r="D231" i="3" s="1"/>
  <c r="E231" i="3" s="1"/>
  <c r="G231" i="3" s="1"/>
  <c r="A233" i="3" l="1"/>
  <c r="C232" i="3"/>
  <c r="D232" i="3" s="1"/>
  <c r="E232" i="3" s="1"/>
  <c r="G232" i="3" s="1"/>
  <c r="A234" i="3" l="1"/>
  <c r="C233" i="3"/>
  <c r="D233" i="3" s="1"/>
  <c r="E233" i="3" s="1"/>
  <c r="G233" i="3" s="1"/>
  <c r="A235" i="3" l="1"/>
  <c r="C234" i="3"/>
  <c r="D234" i="3" s="1"/>
  <c r="E234" i="3" s="1"/>
  <c r="G234" i="3" s="1"/>
  <c r="A236" i="3" l="1"/>
  <c r="C235" i="3"/>
  <c r="D235" i="3" s="1"/>
  <c r="E235" i="3" s="1"/>
  <c r="G235" i="3" s="1"/>
  <c r="A237" i="3" l="1"/>
  <c r="C236" i="3"/>
  <c r="D236" i="3" s="1"/>
  <c r="E236" i="3" s="1"/>
  <c r="G236" i="3" s="1"/>
  <c r="A238" i="3" l="1"/>
  <c r="C237" i="3"/>
  <c r="D237" i="3" s="1"/>
  <c r="E237" i="3" s="1"/>
  <c r="G237" i="3" s="1"/>
  <c r="A239" i="3" l="1"/>
  <c r="C238" i="3"/>
  <c r="D238" i="3" s="1"/>
  <c r="E238" i="3" s="1"/>
  <c r="G238" i="3" s="1"/>
  <c r="A240" i="3" l="1"/>
  <c r="C239" i="3"/>
  <c r="D239" i="3" s="1"/>
  <c r="E239" i="3" s="1"/>
  <c r="G239" i="3" s="1"/>
  <c r="A241" i="3" l="1"/>
  <c r="C240" i="3"/>
  <c r="D240" i="3" s="1"/>
  <c r="E240" i="3" s="1"/>
  <c r="G240" i="3" s="1"/>
  <c r="A242" i="3" l="1"/>
  <c r="C241" i="3"/>
  <c r="D241" i="3" s="1"/>
  <c r="E241" i="3" s="1"/>
  <c r="G241" i="3" s="1"/>
  <c r="A243" i="3" l="1"/>
  <c r="C242" i="3"/>
  <c r="D242" i="3" s="1"/>
  <c r="E242" i="3" s="1"/>
  <c r="G242" i="3" s="1"/>
  <c r="A244" i="3" l="1"/>
  <c r="C243" i="3"/>
  <c r="D243" i="3" s="1"/>
  <c r="E243" i="3" s="1"/>
  <c r="G243" i="3" s="1"/>
  <c r="A245" i="3" l="1"/>
  <c r="C244" i="3"/>
  <c r="D244" i="3" s="1"/>
  <c r="E244" i="3" s="1"/>
  <c r="G244" i="3" s="1"/>
  <c r="A246" i="3" l="1"/>
  <c r="C245" i="3"/>
  <c r="D245" i="3" s="1"/>
  <c r="E245" i="3" s="1"/>
  <c r="G245" i="3" s="1"/>
  <c r="A247" i="3" l="1"/>
  <c r="C246" i="3"/>
  <c r="D246" i="3" s="1"/>
  <c r="E246" i="3" s="1"/>
  <c r="G246" i="3" s="1"/>
  <c r="A248" i="3" l="1"/>
  <c r="C247" i="3"/>
  <c r="D247" i="3" s="1"/>
  <c r="E247" i="3" s="1"/>
  <c r="G247" i="3" s="1"/>
  <c r="A249" i="3" l="1"/>
  <c r="C248" i="3"/>
  <c r="D248" i="3" s="1"/>
  <c r="E248" i="3" s="1"/>
  <c r="G248" i="3" s="1"/>
  <c r="A250" i="3" l="1"/>
  <c r="C249" i="3"/>
  <c r="D249" i="3" s="1"/>
  <c r="E249" i="3" s="1"/>
  <c r="G249" i="3" s="1"/>
  <c r="A251" i="3" l="1"/>
  <c r="C250" i="3"/>
  <c r="D250" i="3" s="1"/>
  <c r="E250" i="3" s="1"/>
  <c r="G250" i="3" s="1"/>
  <c r="A252" i="3" l="1"/>
  <c r="C251" i="3"/>
  <c r="D251" i="3" s="1"/>
  <c r="E251" i="3" s="1"/>
  <c r="G251" i="3" s="1"/>
  <c r="A253" i="3" l="1"/>
  <c r="C252" i="3"/>
  <c r="D252" i="3" s="1"/>
  <c r="E252" i="3" s="1"/>
  <c r="G252" i="3" s="1"/>
  <c r="A254" i="3" l="1"/>
  <c r="C253" i="3"/>
  <c r="D253" i="3" s="1"/>
  <c r="E253" i="3" s="1"/>
  <c r="G253" i="3" s="1"/>
  <c r="A255" i="3" l="1"/>
  <c r="C254" i="3"/>
  <c r="D254" i="3" s="1"/>
  <c r="E254" i="3" s="1"/>
  <c r="G254" i="3" s="1"/>
  <c r="A256" i="3" l="1"/>
  <c r="C255" i="3"/>
  <c r="D255" i="3" s="1"/>
  <c r="E255" i="3" s="1"/>
  <c r="G255" i="3" s="1"/>
  <c r="A257" i="3" l="1"/>
  <c r="C256" i="3"/>
  <c r="D256" i="3" s="1"/>
  <c r="E256" i="3" s="1"/>
  <c r="G256" i="3" s="1"/>
  <c r="A258" i="3" l="1"/>
  <c r="C257" i="3"/>
  <c r="D257" i="3" s="1"/>
  <c r="E257" i="3" s="1"/>
  <c r="G257" i="3" s="1"/>
  <c r="A259" i="3" l="1"/>
  <c r="C258" i="3"/>
  <c r="D258" i="3" s="1"/>
  <c r="E258" i="3" s="1"/>
  <c r="G258" i="3" s="1"/>
  <c r="A260" i="3" l="1"/>
  <c r="C259" i="3"/>
  <c r="D259" i="3" s="1"/>
  <c r="E259" i="3" s="1"/>
  <c r="G259" i="3" s="1"/>
  <c r="A261" i="3" l="1"/>
  <c r="C260" i="3"/>
  <c r="D260" i="3" s="1"/>
  <c r="E260" i="3" s="1"/>
  <c r="G260" i="3" s="1"/>
  <c r="C261" i="3" l="1"/>
  <c r="D261" i="3" s="1"/>
  <c r="E261" i="3" s="1"/>
  <c r="G261" i="3" s="1"/>
  <c r="A262" i="3"/>
  <c r="C262" i="3" l="1"/>
  <c r="D262" i="3" s="1"/>
  <c r="E262" i="3" s="1"/>
  <c r="G262" i="3" s="1"/>
  <c r="A263" i="3"/>
  <c r="C263" i="3" l="1"/>
  <c r="D263" i="3" s="1"/>
  <c r="E263" i="3" s="1"/>
  <c r="G263" i="3" s="1"/>
  <c r="A264" i="3"/>
  <c r="C264" i="3" l="1"/>
  <c r="D264" i="3" s="1"/>
  <c r="E264" i="3" s="1"/>
  <c r="G264" i="3" s="1"/>
  <c r="A265" i="3"/>
  <c r="C265" i="3" l="1"/>
  <c r="D265" i="3" s="1"/>
  <c r="E265" i="3" s="1"/>
  <c r="G265" i="3" s="1"/>
  <c r="A266" i="3"/>
  <c r="A267" i="3" l="1"/>
  <c r="C266" i="3"/>
  <c r="D266" i="3" s="1"/>
  <c r="E266" i="3" s="1"/>
  <c r="G266" i="3" s="1"/>
  <c r="C267" i="3" l="1"/>
  <c r="D267" i="3" s="1"/>
  <c r="E267" i="3" s="1"/>
  <c r="G267" i="3" s="1"/>
  <c r="A268" i="3"/>
  <c r="C268" i="3" l="1"/>
  <c r="D268" i="3" s="1"/>
  <c r="E268" i="3" s="1"/>
  <c r="G268" i="3" s="1"/>
  <c r="A269" i="3"/>
  <c r="A270" i="3" l="1"/>
  <c r="C269" i="3"/>
  <c r="D269" i="3" s="1"/>
  <c r="E269" i="3" s="1"/>
  <c r="G269" i="3" s="1"/>
  <c r="A271" i="3" l="1"/>
  <c r="C270" i="3"/>
  <c r="D270" i="3" s="1"/>
  <c r="E270" i="3" s="1"/>
  <c r="G270" i="3" s="1"/>
  <c r="C271" i="3" l="1"/>
  <c r="D271" i="3" s="1"/>
  <c r="E271" i="3" s="1"/>
  <c r="G271" i="3" s="1"/>
  <c r="A272" i="3"/>
  <c r="C272" i="3" l="1"/>
  <c r="D272" i="3" s="1"/>
  <c r="E272" i="3" s="1"/>
  <c r="G272" i="3" s="1"/>
  <c r="A273" i="3"/>
  <c r="A274" i="3" l="1"/>
  <c r="C273" i="3"/>
  <c r="D273" i="3" s="1"/>
  <c r="E273" i="3" s="1"/>
  <c r="G273" i="3" s="1"/>
  <c r="A275" i="3" l="1"/>
  <c r="C274" i="3"/>
  <c r="D274" i="3" s="1"/>
  <c r="E274" i="3" s="1"/>
  <c r="G274" i="3" s="1"/>
  <c r="C275" i="3" l="1"/>
  <c r="D275" i="3" s="1"/>
  <c r="E275" i="3" s="1"/>
  <c r="G275" i="3" s="1"/>
  <c r="A276" i="3"/>
  <c r="C276" i="3" l="1"/>
  <c r="D276" i="3" s="1"/>
  <c r="E276" i="3" s="1"/>
  <c r="G276" i="3" s="1"/>
  <c r="A277" i="3"/>
  <c r="A278" i="3" l="1"/>
  <c r="C277" i="3"/>
  <c r="D277" i="3" s="1"/>
  <c r="E277" i="3" s="1"/>
  <c r="G277" i="3" s="1"/>
  <c r="A279" i="3" l="1"/>
  <c r="C278" i="3"/>
  <c r="D278" i="3" s="1"/>
  <c r="E278" i="3" s="1"/>
  <c r="G278" i="3" s="1"/>
  <c r="C279" i="3" l="1"/>
  <c r="D279" i="3" s="1"/>
  <c r="E279" i="3" s="1"/>
  <c r="G279" i="3" s="1"/>
  <c r="A280" i="3"/>
  <c r="C280" i="3" l="1"/>
  <c r="D280" i="3" s="1"/>
  <c r="E280" i="3" s="1"/>
  <c r="G280" i="3" s="1"/>
  <c r="A281" i="3"/>
  <c r="A282" i="3" l="1"/>
  <c r="C281" i="3"/>
  <c r="D281" i="3" s="1"/>
  <c r="E281" i="3" s="1"/>
  <c r="G281" i="3" s="1"/>
  <c r="A283" i="3" l="1"/>
  <c r="C282" i="3"/>
  <c r="D282" i="3" s="1"/>
  <c r="E282" i="3" s="1"/>
  <c r="G282" i="3" s="1"/>
  <c r="C283" i="3" l="1"/>
  <c r="D283" i="3" s="1"/>
  <c r="E283" i="3" s="1"/>
  <c r="G283" i="3" s="1"/>
  <c r="A284" i="3"/>
  <c r="A285" i="3" l="1"/>
  <c r="C284" i="3"/>
  <c r="D284" i="3" s="1"/>
  <c r="E284" i="3" s="1"/>
  <c r="G284" i="3" s="1"/>
  <c r="C285" i="3" l="1"/>
  <c r="D285" i="3" s="1"/>
  <c r="E285" i="3" s="1"/>
  <c r="G285" i="3" s="1"/>
  <c r="A286" i="3"/>
  <c r="A287" i="3" l="1"/>
  <c r="C286" i="3"/>
  <c r="D286" i="3" s="1"/>
  <c r="E286" i="3" s="1"/>
  <c r="G286" i="3" s="1"/>
  <c r="A288" i="3" l="1"/>
  <c r="C287" i="3"/>
  <c r="D287" i="3" s="1"/>
  <c r="E287" i="3" s="1"/>
  <c r="G287" i="3" s="1"/>
  <c r="A289" i="3" l="1"/>
  <c r="C288" i="3"/>
  <c r="D288" i="3" s="1"/>
  <c r="E288" i="3" s="1"/>
  <c r="G288" i="3" s="1"/>
  <c r="A290" i="3" l="1"/>
  <c r="C289" i="3"/>
  <c r="D289" i="3" s="1"/>
  <c r="E289" i="3" s="1"/>
  <c r="G289" i="3" s="1"/>
  <c r="A291" i="3" l="1"/>
  <c r="C290" i="3"/>
  <c r="D290" i="3" s="1"/>
  <c r="E290" i="3" s="1"/>
  <c r="G290" i="3" s="1"/>
  <c r="A292" i="3" l="1"/>
  <c r="C291" i="3"/>
  <c r="D291" i="3" s="1"/>
  <c r="E291" i="3" s="1"/>
  <c r="G291" i="3" s="1"/>
  <c r="A293" i="3" l="1"/>
  <c r="C292" i="3"/>
  <c r="D292" i="3" s="1"/>
  <c r="E292" i="3" s="1"/>
  <c r="G292" i="3" s="1"/>
  <c r="C293" i="3" l="1"/>
  <c r="D293" i="3" s="1"/>
  <c r="E293" i="3" s="1"/>
  <c r="G293" i="3" s="1"/>
  <c r="A294" i="3"/>
  <c r="A295" i="3" l="1"/>
  <c r="C294" i="3"/>
  <c r="D294" i="3" s="1"/>
  <c r="E294" i="3" s="1"/>
  <c r="G294" i="3" s="1"/>
  <c r="A296" i="3" l="1"/>
  <c r="C295" i="3"/>
  <c r="D295" i="3" s="1"/>
  <c r="E295" i="3" s="1"/>
  <c r="G295" i="3" s="1"/>
  <c r="A297" i="3" l="1"/>
  <c r="C296" i="3"/>
  <c r="D296" i="3" s="1"/>
  <c r="E296" i="3" s="1"/>
  <c r="G296" i="3" s="1"/>
  <c r="A298" i="3" l="1"/>
  <c r="C297" i="3"/>
  <c r="D297" i="3" s="1"/>
  <c r="E297" i="3" s="1"/>
  <c r="G297" i="3" s="1"/>
  <c r="A299" i="3" l="1"/>
  <c r="C298" i="3"/>
  <c r="D298" i="3" s="1"/>
  <c r="E298" i="3" s="1"/>
  <c r="G298" i="3" s="1"/>
  <c r="A300" i="3" l="1"/>
  <c r="C299" i="3"/>
  <c r="D299" i="3" s="1"/>
  <c r="E299" i="3" s="1"/>
  <c r="G299" i="3" s="1"/>
  <c r="A301" i="3" l="1"/>
  <c r="C300" i="3"/>
  <c r="D300" i="3" s="1"/>
  <c r="E300" i="3" s="1"/>
  <c r="G300" i="3" s="1"/>
  <c r="C301" i="3" l="1"/>
  <c r="D301" i="3" s="1"/>
  <c r="E301" i="3" s="1"/>
  <c r="G301" i="3" s="1"/>
  <c r="A302" i="3"/>
  <c r="A303" i="3" l="1"/>
  <c r="C302" i="3"/>
  <c r="D302" i="3" s="1"/>
  <c r="E302" i="3" s="1"/>
  <c r="G302" i="3" s="1"/>
  <c r="A304" i="3" l="1"/>
  <c r="C303" i="3"/>
  <c r="D303" i="3" s="1"/>
  <c r="E303" i="3" s="1"/>
  <c r="G303" i="3" s="1"/>
  <c r="A305" i="3" l="1"/>
  <c r="C304" i="3"/>
  <c r="D304" i="3" s="1"/>
  <c r="E304" i="3" s="1"/>
  <c r="G304" i="3" s="1"/>
  <c r="A306" i="3" l="1"/>
  <c r="C305" i="3"/>
  <c r="D305" i="3" s="1"/>
  <c r="E305" i="3" s="1"/>
  <c r="G305" i="3" s="1"/>
  <c r="A307" i="3" l="1"/>
  <c r="C306" i="3"/>
  <c r="D306" i="3" s="1"/>
  <c r="E306" i="3" s="1"/>
  <c r="G306" i="3" s="1"/>
  <c r="A308" i="3" l="1"/>
  <c r="C307" i="3"/>
  <c r="D307" i="3" s="1"/>
  <c r="E307" i="3" s="1"/>
  <c r="G307" i="3" s="1"/>
  <c r="A309" i="3" l="1"/>
  <c r="C308" i="3"/>
  <c r="D308" i="3" s="1"/>
  <c r="E308" i="3" s="1"/>
  <c r="G308" i="3" s="1"/>
  <c r="C309" i="3" l="1"/>
  <c r="D309" i="3" s="1"/>
  <c r="E309" i="3" s="1"/>
  <c r="G309" i="3" s="1"/>
  <c r="A310" i="3"/>
  <c r="A311" i="3" l="1"/>
  <c r="C310" i="3"/>
  <c r="D310" i="3" s="1"/>
  <c r="E310" i="3" s="1"/>
  <c r="G310" i="3" s="1"/>
  <c r="A312" i="3" l="1"/>
  <c r="C311" i="3"/>
  <c r="D311" i="3" s="1"/>
  <c r="E311" i="3" s="1"/>
  <c r="G311" i="3" s="1"/>
  <c r="A313" i="3" l="1"/>
  <c r="C312" i="3"/>
  <c r="D312" i="3" s="1"/>
  <c r="E312" i="3" s="1"/>
  <c r="G312" i="3" s="1"/>
  <c r="A314" i="3" l="1"/>
  <c r="C313" i="3"/>
  <c r="D313" i="3" s="1"/>
  <c r="E313" i="3" s="1"/>
  <c r="G313" i="3" s="1"/>
  <c r="A315" i="3" l="1"/>
  <c r="C314" i="3"/>
  <c r="D314" i="3" s="1"/>
  <c r="E314" i="3" s="1"/>
  <c r="G314" i="3" s="1"/>
  <c r="A316" i="3" l="1"/>
  <c r="C315" i="3"/>
  <c r="D315" i="3" s="1"/>
  <c r="E315" i="3" s="1"/>
  <c r="G315" i="3" s="1"/>
  <c r="A317" i="3" l="1"/>
  <c r="C317" i="3" s="1"/>
  <c r="C3" i="3" s="1"/>
  <c r="C316" i="3"/>
  <c r="D316" i="3" s="1"/>
  <c r="E316" i="3" s="1"/>
  <c r="G316" i="3" s="1"/>
  <c r="D317" i="3" l="1"/>
  <c r="E317" i="3" s="1"/>
  <c r="G317" i="3" s="1"/>
  <c r="C7" i="3"/>
  <c r="D7" i="3" s="1"/>
  <c r="C6" i="3"/>
  <c r="D6" i="3" s="1"/>
  <c r="D3" i="3"/>
  <c r="C4" i="3"/>
  <c r="D4" i="3" s="1"/>
  <c r="C8" i="3"/>
  <c r="D8" i="3" s="1"/>
  <c r="C9" i="3"/>
  <c r="D9" i="3" s="1"/>
  <c r="C10" i="3"/>
  <c r="D10" i="3" s="1"/>
  <c r="C12" i="3"/>
  <c r="D12" i="3" s="1"/>
  <c r="C11" i="3"/>
  <c r="D11" i="3" s="1"/>
  <c r="C5" i="3"/>
  <c r="D5" i="3" s="1"/>
  <c r="C13" i="3"/>
  <c r="D13" i="3" s="1"/>
  <c r="C14" i="3"/>
  <c r="D14" i="3" s="1"/>
  <c r="C17" i="3"/>
  <c r="D17" i="3" s="1"/>
  <c r="C16" i="3"/>
  <c r="D16" i="3" s="1"/>
  <c r="C15" i="3"/>
  <c r="D15" i="3" s="1"/>
  <c r="C18" i="3"/>
  <c r="D18" i="3" s="1"/>
  <c r="C19" i="3"/>
  <c r="D19" i="3" s="1"/>
  <c r="C21" i="3"/>
  <c r="D21" i="3" s="1"/>
  <c r="C20" i="3"/>
  <c r="D20" i="3" s="1"/>
  <c r="C22" i="3"/>
  <c r="D22" i="3" s="1"/>
  <c r="C23" i="3"/>
  <c r="D23" i="3" s="1"/>
  <c r="C24" i="3"/>
  <c r="D24" i="3" s="1"/>
  <c r="C25" i="3"/>
  <c r="D25" i="3" s="1"/>
  <c r="C28" i="3"/>
  <c r="D28" i="3" s="1"/>
  <c r="C26" i="3"/>
  <c r="D26" i="3" s="1"/>
  <c r="C27" i="3"/>
  <c r="D27" i="3" s="1"/>
  <c r="C29" i="3"/>
  <c r="D29" i="3" s="1"/>
  <c r="C32" i="3"/>
  <c r="D32" i="3" s="1"/>
  <c r="C30" i="3"/>
  <c r="D30" i="3" s="1"/>
  <c r="C33" i="3"/>
  <c r="D33" i="3" s="1"/>
  <c r="C31" i="3"/>
  <c r="D31" i="3" s="1"/>
  <c r="C35" i="3"/>
  <c r="D35" i="3" s="1"/>
  <c r="C36" i="3"/>
  <c r="D36" i="3" s="1"/>
  <c r="C34" i="3"/>
  <c r="D34" i="3" s="1"/>
  <c r="C37" i="3"/>
  <c r="D37" i="3" s="1"/>
  <c r="C38" i="3"/>
  <c r="D38" i="3" s="1"/>
  <c r="C39" i="3"/>
  <c r="D39" i="3" s="1"/>
  <c r="C40" i="3"/>
  <c r="D40" i="3" s="1"/>
  <c r="C41" i="3"/>
  <c r="D41" i="3" s="1"/>
  <c r="C42" i="3"/>
  <c r="D42" i="3" s="1"/>
  <c r="C43" i="3"/>
  <c r="D43" i="3" s="1"/>
  <c r="C44" i="3"/>
  <c r="D44" i="3" s="1"/>
  <c r="C45" i="3"/>
  <c r="D45" i="3" s="1"/>
  <c r="C48" i="3"/>
  <c r="D48" i="3" s="1"/>
  <c r="C46" i="3"/>
  <c r="D46" i="3" s="1"/>
  <c r="C47" i="3"/>
  <c r="D47" i="3" s="1"/>
  <c r="C50" i="3"/>
  <c r="D50" i="3" s="1"/>
  <c r="C49" i="3"/>
  <c r="D49" i="3" s="1"/>
  <c r="C51" i="3"/>
  <c r="D51" i="3" s="1"/>
  <c r="C54" i="3"/>
  <c r="D54" i="3" s="1"/>
  <c r="C52" i="3"/>
  <c r="D52" i="3" s="1"/>
  <c r="C53" i="3"/>
  <c r="D53" i="3" s="1"/>
</calcChain>
</file>

<file path=xl/sharedStrings.xml><?xml version="1.0" encoding="utf-8"?>
<sst xmlns="http://schemas.openxmlformats.org/spreadsheetml/2006/main" count="54" uniqueCount="31">
  <si>
    <t>Year/week</t>
  </si>
  <si>
    <t>Aantal Blocks</t>
  </si>
  <si>
    <t>Total week output</t>
  </si>
  <si>
    <t>Target output/day</t>
  </si>
  <si>
    <t>Output</t>
  </si>
  <si>
    <t>Output block 1</t>
  </si>
  <si>
    <t>Output block 2</t>
  </si>
  <si>
    <t>Output block 3</t>
  </si>
  <si>
    <t>Output block 4</t>
  </si>
  <si>
    <t>Daily Output</t>
  </si>
  <si>
    <t>% Output / day</t>
  </si>
  <si>
    <t>Average</t>
  </si>
  <si>
    <t>Aantal blocks</t>
  </si>
  <si>
    <t>Remarks</t>
  </si>
  <si>
    <t>Block 1</t>
  </si>
  <si>
    <t>Block 2</t>
  </si>
  <si>
    <t>Block 3</t>
  </si>
  <si>
    <t>Block 4</t>
  </si>
  <si>
    <t>Invullen</t>
  </si>
  <si>
    <t>Week</t>
  </si>
  <si>
    <t>Gepland</t>
  </si>
  <si>
    <t>Achterstand</t>
  </si>
  <si>
    <t>Aantal blokken niet geclipt</t>
  </si>
  <si>
    <t>Datum</t>
  </si>
  <si>
    <t>Dag</t>
  </si>
  <si>
    <t>Gepland per week</t>
  </si>
  <si>
    <t>Maandag</t>
  </si>
  <si>
    <t>Dinsdag</t>
  </si>
  <si>
    <t>Woensdag</t>
  </si>
  <si>
    <t>Donderdag</t>
  </si>
  <si>
    <t>Vrijdag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</si>
</sst>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13]d\ mmmm\ yyyy;@"/>
    <numFmt numFmtId="165" formatCode="_(* #,##0_);_(* \(#,##0\);_(* &quot;-&quot;??_);_(@_)"/>
    <numFmt numFmtId="166" formatCode="mm/dd/yy;@"/>
  </numFmts>
  <fonts count="13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6"/>
      <name val="Calibri"/>
      <family val="2"/>
    </font>
    <font>
      <sz val="16"/>
      <name val="Calibri"/>
      <family val="2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sz val="16"/>
      <color rgb="FFFF0000"/>
      <name val="Calibri"/>
      <family val="2"/>
    </font>
    <font>
      <sz val="10"/>
      <color rgb="FF000000"/>
      <name val="&amp;quot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0" fillId="2" borderId="8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/>
    <xf numFmtId="0" fontId="0" fillId="0" borderId="5" xfId="0" applyBorder="1" applyAlignment="1"/>
    <xf numFmtId="164" fontId="7" fillId="3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7" fillId="3" borderId="17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3" borderId="19" xfId="0" applyFont="1" applyFill="1" applyBorder="1" applyAlignment="1" applyProtection="1">
      <alignment shrinkToFit="1"/>
      <protection locked="0"/>
    </xf>
    <xf numFmtId="0" fontId="2" fillId="3" borderId="20" xfId="0" applyFont="1" applyFill="1" applyBorder="1" applyAlignment="1" applyProtection="1">
      <alignment shrinkToFit="1"/>
      <protection locked="0"/>
    </xf>
    <xf numFmtId="0" fontId="2" fillId="3" borderId="21" xfId="0" applyFont="1" applyFill="1" applyBorder="1" applyAlignment="1" applyProtection="1">
      <alignment shrinkToFit="1"/>
      <protection locked="0"/>
    </xf>
    <xf numFmtId="3" fontId="8" fillId="4" borderId="22" xfId="0" applyNumberFormat="1" applyFont="1" applyFill="1" applyBorder="1" applyAlignment="1" applyProtection="1">
      <alignment horizontal="center" vertical="center"/>
      <protection locked="0"/>
    </xf>
    <xf numFmtId="3" fontId="8" fillId="0" borderId="23" xfId="0" applyNumberFormat="1" applyFont="1" applyFill="1" applyBorder="1" applyAlignment="1" applyProtection="1">
      <alignment horizontal="center" vertical="center"/>
      <protection locked="0"/>
    </xf>
    <xf numFmtId="3" fontId="8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shrinkToFit="1"/>
      <protection locked="0"/>
    </xf>
    <xf numFmtId="0" fontId="2" fillId="3" borderId="26" xfId="0" applyFont="1" applyFill="1" applyBorder="1" applyAlignment="1" applyProtection="1">
      <alignment shrinkToFit="1"/>
      <protection locked="0"/>
    </xf>
    <xf numFmtId="0" fontId="2" fillId="3" borderId="27" xfId="0" applyFont="1" applyFill="1" applyBorder="1" applyAlignment="1" applyProtection="1">
      <alignment shrinkToFit="1"/>
      <protection locked="0"/>
    </xf>
    <xf numFmtId="0" fontId="8" fillId="4" borderId="28" xfId="0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 applyProtection="1">
      <alignment horizontal="center" vertical="center"/>
      <protection locked="0"/>
    </xf>
    <xf numFmtId="3" fontId="8" fillId="4" borderId="28" xfId="0" applyNumberFormat="1" applyFont="1" applyFill="1" applyBorder="1" applyAlignment="1" applyProtection="1">
      <alignment horizontal="center" vertical="center"/>
      <protection locked="0"/>
    </xf>
    <xf numFmtId="3" fontId="8" fillId="0" borderId="30" xfId="0" applyNumberFormat="1" applyFont="1" applyFill="1" applyBorder="1" applyAlignment="1" applyProtection="1">
      <alignment horizontal="center" vertical="center"/>
      <protection locked="0"/>
    </xf>
    <xf numFmtId="3" fontId="8" fillId="4" borderId="31" xfId="0" applyNumberFormat="1" applyFont="1" applyFill="1" applyBorder="1" applyAlignment="1" applyProtection="1">
      <alignment horizontal="center" vertical="center"/>
      <protection locked="0"/>
    </xf>
    <xf numFmtId="0" fontId="8" fillId="5" borderId="25" xfId="0" applyFont="1" applyFill="1" applyBorder="1" applyAlignment="1">
      <alignment shrinkToFit="1"/>
    </xf>
    <xf numFmtId="0" fontId="2" fillId="5" borderId="26" xfId="0" applyFont="1" applyFill="1" applyBorder="1" applyAlignment="1">
      <alignment shrinkToFit="1"/>
    </xf>
    <xf numFmtId="3" fontId="8" fillId="5" borderId="21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5" borderId="33" xfId="0" applyFont="1" applyFill="1" applyBorder="1" applyAlignment="1">
      <alignment shrinkToFit="1"/>
    </xf>
    <xf numFmtId="0" fontId="9" fillId="5" borderId="34" xfId="0" applyFont="1" applyFill="1" applyBorder="1" applyAlignment="1"/>
    <xf numFmtId="10" fontId="9" fillId="5" borderId="35" xfId="0" applyNumberFormat="1" applyFont="1" applyFill="1" applyBorder="1" applyAlignment="1">
      <alignment shrinkToFit="1"/>
    </xf>
    <xf numFmtId="0" fontId="10" fillId="0" borderId="13" xfId="0" applyFont="1" applyBorder="1" applyAlignment="1">
      <alignment shrinkToFit="1"/>
    </xf>
    <xf numFmtId="10" fontId="11" fillId="0" borderId="35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0" fontId="11" fillId="0" borderId="13" xfId="0" applyNumberFormat="1" applyFont="1" applyBorder="1" applyAlignment="1">
      <alignment horizontal="center" vertical="center"/>
    </xf>
    <xf numFmtId="10" fontId="11" fillId="0" borderId="3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3" borderId="37" xfId="0" applyFont="1" applyFill="1" applyBorder="1" applyAlignment="1">
      <alignment horizontal="left" wrapText="1"/>
    </xf>
    <xf numFmtId="0" fontId="7" fillId="3" borderId="38" xfId="0" applyFont="1" applyFill="1" applyBorder="1" applyAlignment="1">
      <alignment horizontal="left" wrapText="1"/>
    </xf>
    <xf numFmtId="164" fontId="7" fillId="3" borderId="39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8" fillId="3" borderId="41" xfId="0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0" fontId="0" fillId="6" borderId="0" xfId="0" applyFill="1"/>
    <xf numFmtId="0" fontId="0" fillId="0" borderId="0" xfId="0" applyAlignment="1">
      <alignment wrapText="1"/>
    </xf>
    <xf numFmtId="0" fontId="0" fillId="6" borderId="0" xfId="0" quotePrefix="1" applyFill="1"/>
    <xf numFmtId="165" fontId="0" fillId="0" borderId="0" xfId="1" applyNumberFormat="1" applyFont="1"/>
    <xf numFmtId="165" fontId="0" fillId="0" borderId="0" xfId="0" applyNumberFormat="1"/>
    <xf numFmtId="3" fontId="0" fillId="0" borderId="0" xfId="0" applyNumberFormat="1"/>
    <xf numFmtId="0" fontId="0" fillId="0" borderId="0" xfId="0" quotePrefix="1"/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0" fillId="6" borderId="0" xfId="1" applyNumberFormat="1" applyFont="1" applyFill="1"/>
    <xf numFmtId="166" fontId="0" fillId="6" borderId="0" xfId="0" applyNumberFormat="1" applyFill="1"/>
    <xf numFmtId="166" fontId="0" fillId="0" borderId="0" xfId="0" applyNumberFormat="1" applyFill="1"/>
    <xf numFmtId="0" fontId="0" fillId="0" borderId="0" xfId="0" applyFill="1"/>
  </cellXfs>
  <cellStyles count="2">
    <cellStyle name="Comma 2" xfId="1" xr:uid="{36CE0AC5-B1F5-41D9-94E9-9DFA3F775617}"/>
    <cellStyle name="Normal" xfId="0" builtinId="0"/>
  </cellStyles>
  <dxfs count="8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indexed="1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167</xdr:col>
          <xdr:colOff>0</xdr:colOff>
          <xdr:row>90</xdr:row>
          <xdr:rowOff>0</xdr:rowOff>
        </xdr:from>
        <xdr:to>
          <xdr:col>168</xdr:col>
          <xdr:colOff>304800</xdr:colOff>
          <xdr:row>318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95C7E8F4-3DC1-4976-ACEF-EFAD8B37CF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167</xdr:col>
          <xdr:colOff>0</xdr:colOff>
          <xdr:row>91</xdr:row>
          <xdr:rowOff>0</xdr:rowOff>
        </xdr:from>
        <xdr:to>
          <xdr:col>168</xdr:col>
          <xdr:colOff>304800</xdr:colOff>
          <xdr:row>318</xdr:row>
          <xdr:rowOff>66675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FFE1BAE3-04F8-47D0-929E-65D18DD807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169</xdr:col>
      <xdr:colOff>0</xdr:colOff>
      <xdr:row>96</xdr:row>
      <xdr:rowOff>0</xdr:rowOff>
    </xdr:from>
    <xdr:to>
      <xdr:col>169</xdr:col>
      <xdr:colOff>323850</xdr:colOff>
      <xdr:row>319</xdr:row>
      <xdr:rowOff>0</xdr:rowOff>
    </xdr:to>
    <xdr:sp macro="" textlink="">
      <xdr:nvSpPr>
        <xdr:cNvPr id="4" name="AutoShape 3" descr="data:image/png;base64,iVBORw0KGgoAAAANSUhEUgAAACIAAAAiCAYAAAA6RwvCAAAB60lEQVR4Xu2WW0sCQRSA+81drJ6i+4XIggqjoLxBpploYZqV3dQoyqKg/kPYurpqT6c5E4WcUWdmSbDw4YNld86Zb4c5c6ZnOvQGnUBP71YBOoGuCOV/iAx632EiZMDkrgFDvnfhuw62RBxMYPOkDJmXD8i+foHP3rMyl6PjVdAW6XMXYPvS+hGgBDMWH0PjZGiLOPdNyDQQqGfl0BTiZGiLhK8rwsSU6E1FiJOhLRK/qwoTU44eqkKcDG2R2K18RVCWxsnQFnGny8LEFP+FJcTJ0BbB8kw91oTJvzl9qsGwX7+EtUWQkYABh/fiXsG9MRY0hPEq2BJBBjwFmIsUwXde5sxHi/wdHaeKbZHf5m+LOLwFGGd7AU/ZjVQJNo5LsMie8V3bew02uoWYyXvJVV2zo2DzC+UscLKxOh1ZKoJ/v8p6x9lz85JtBsa4kiX+EzQvpaUILnPgqnmnVSWcq0hXp6WIK1ESktplne0lml9ZxKNwnKuCZw3NrywyumNAvMEJqksyX+UVRfMriyBT4SIk8vZl8Nif2SsKeSlSEQT7B5Zt/R1VBt7idlkZ4+Wa5muEkgjSz+6hSwcm7650Ukqale1y3NTqPcoi32ByXOo1dj5gaeO1EAlmLf5uNmKv+WmLtIuuCKUrQvkEg1kQlUaoYPYAAAAASUVORK5CYII=">
          <a:extLst>
            <a:ext uri="{FF2B5EF4-FFF2-40B4-BE49-F238E27FC236}">
              <a16:creationId xmlns:a16="http://schemas.microsoft.com/office/drawing/2014/main" id="{AABBFAFA-5CA6-43A6-A3C7-61EE7D8532BF}"/>
            </a:ext>
          </a:extLst>
        </xdr:cNvPr>
        <xdr:cNvSpPr>
          <a:spLocks noChangeAspect="1" noChangeArrowheads="1"/>
        </xdr:cNvSpPr>
      </xdr:nvSpPr>
      <xdr:spPr bwMode="auto">
        <a:xfrm>
          <a:off x="117805200" y="15716250"/>
          <a:ext cx="323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169</xdr:col>
      <xdr:colOff>0</xdr:colOff>
      <xdr:row>96</xdr:row>
      <xdr:rowOff>0</xdr:rowOff>
    </xdr:from>
    <xdr:to>
      <xdr:col>169</xdr:col>
      <xdr:colOff>200025</xdr:colOff>
      <xdr:row>318</xdr:row>
      <xdr:rowOff>38100</xdr:rowOff>
    </xdr:to>
    <xdr:sp macro="" textlink="">
      <xdr:nvSpPr>
        <xdr:cNvPr id="5" name="AutoShape 4" descr="data:image/png;base64,iVBORw0KGgoAAAANSUhEUgAAABUAAAAVCAYAAACpF6WWAAAAjUlEQVQ4y2P4//8/A7Uxw6ihtDMUC5hPgI8BCBkKMuA/Hj7JhjZADUhA45NtaAJUcz8aH4bXA3EBECsQa2gCkkZsBqLj+eiGYzMUphim8D8R+D0QG1DTpRgGkxum+6H4Ppr4fUKxn4AW+/04Yl8AqgZmQQI106kANMjOUztHgQy+T4yhpIKE0aKPdoYCAImSEHs38yO+AAAAAElFTkSuQmCC">
          <a:extLst>
            <a:ext uri="{FF2B5EF4-FFF2-40B4-BE49-F238E27FC236}">
              <a16:creationId xmlns:a16="http://schemas.microsoft.com/office/drawing/2014/main" id="{B839A833-9963-49BC-ACD4-BE7925DA9F37}"/>
            </a:ext>
          </a:extLst>
        </xdr:cNvPr>
        <xdr:cNvSpPr>
          <a:spLocks noChangeAspect="1" noChangeArrowheads="1"/>
        </xdr:cNvSpPr>
      </xdr:nvSpPr>
      <xdr:spPr bwMode="auto">
        <a:xfrm>
          <a:off x="117805200" y="157162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167</xdr:col>
          <xdr:colOff>0</xdr:colOff>
          <xdr:row>92</xdr:row>
          <xdr:rowOff>0</xdr:rowOff>
        </xdr:from>
        <xdr:to>
          <xdr:col>168</xdr:col>
          <xdr:colOff>304800</xdr:colOff>
          <xdr:row>318</xdr:row>
          <xdr:rowOff>66675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34C468B1-D3A6-4327-B297-297059AA9E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167</xdr:col>
          <xdr:colOff>0</xdr:colOff>
          <xdr:row>93</xdr:row>
          <xdr:rowOff>0</xdr:rowOff>
        </xdr:from>
        <xdr:to>
          <xdr:col>168</xdr:col>
          <xdr:colOff>304800</xdr:colOff>
          <xdr:row>318</xdr:row>
          <xdr:rowOff>66675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1FC79465-48E5-4BD6-AB98-56227C3F41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167</xdr:col>
          <xdr:colOff>0</xdr:colOff>
          <xdr:row>96</xdr:row>
          <xdr:rowOff>0</xdr:rowOff>
        </xdr:from>
        <xdr:to>
          <xdr:col>168</xdr:col>
          <xdr:colOff>304800</xdr:colOff>
          <xdr:row>318</xdr:row>
          <xdr:rowOff>66675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D49DFBFA-B237-4BB7-B6D2-455D1CBDBF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1885949</xdr:colOff>
      <xdr:row>5</xdr:row>
      <xdr:rowOff>19050</xdr:rowOff>
    </xdr:from>
    <xdr:to>
      <xdr:col>2</xdr:col>
      <xdr:colOff>323849</xdr:colOff>
      <xdr:row>6</xdr:row>
      <xdr:rowOff>228600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A8ADFE6-4B1F-420D-9FC9-C13085D833B0}"/>
            </a:ext>
          </a:extLst>
        </xdr:cNvPr>
        <xdr:cNvSpPr txBox="1"/>
      </xdr:nvSpPr>
      <xdr:spPr>
        <a:xfrm>
          <a:off x="2867024" y="1257300"/>
          <a:ext cx="1362075" cy="45720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Vul hier het </a:t>
          </a:r>
          <a:r>
            <a:rPr lang="nl-NL" sz="1100">
              <a:solidFill>
                <a:schemeClr val="dk1"/>
              </a:solidFill>
            </a:rPr>
            <a:t>aantal</a:t>
          </a:r>
          <a:r>
            <a:rPr lang="nl-NL" sz="1100"/>
            <a:t> canisters in</a:t>
          </a:r>
        </a:p>
      </xdr:txBody>
    </xdr:sp>
    <xdr:clientData/>
  </xdr:twoCellAnchor>
  <xdr:twoCellAnchor>
    <xdr:from>
      <xdr:col>2</xdr:col>
      <xdr:colOff>323849</xdr:colOff>
      <xdr:row>4</xdr:row>
      <xdr:rowOff>95250</xdr:rowOff>
    </xdr:from>
    <xdr:to>
      <xdr:col>4</xdr:col>
      <xdr:colOff>190500</xdr:colOff>
      <xdr:row>6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EAC75A2-F412-462F-8544-C3920D377E23}"/>
            </a:ext>
          </a:extLst>
        </xdr:cNvPr>
        <xdr:cNvCxnSpPr>
          <a:stCxn id="2" idx="3"/>
        </xdr:cNvCxnSpPr>
      </xdr:nvCxnSpPr>
      <xdr:spPr>
        <a:xfrm flipV="1">
          <a:off x="4229099" y="1085850"/>
          <a:ext cx="1219201" cy="400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323849</xdr:colOff>
      <xdr:row>5</xdr:row>
      <xdr:rowOff>123825</xdr:rowOff>
    </xdr:from>
    <xdr:to>
      <xdr:col>4</xdr:col>
      <xdr:colOff>209550</xdr:colOff>
      <xdr:row>6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C6162E5D-8C17-42CB-A04E-6A683196AA57}"/>
            </a:ext>
          </a:extLst>
        </xdr:cNvPr>
        <xdr:cNvCxnSpPr>
          <a:stCxn id="2" idx="3"/>
        </xdr:cNvCxnSpPr>
      </xdr:nvCxnSpPr>
      <xdr:spPr>
        <a:xfrm flipV="1">
          <a:off x="4229099" y="1362075"/>
          <a:ext cx="1238251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323849</xdr:colOff>
      <xdr:row>6</xdr:row>
      <xdr:rowOff>0</xdr:rowOff>
    </xdr:from>
    <xdr:to>
      <xdr:col>4</xdr:col>
      <xdr:colOff>200025</xdr:colOff>
      <xdr:row>6</xdr:row>
      <xdr:rowOff>123825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6C47254D-B0AC-43DA-8EFB-AC8B27E63B6E}"/>
            </a:ext>
          </a:extLst>
        </xdr:cNvPr>
        <xdr:cNvCxnSpPr>
          <a:stCxn id="2" idx="3"/>
        </xdr:cNvCxnSpPr>
      </xdr:nvCxnSpPr>
      <xdr:spPr>
        <a:xfrm>
          <a:off x="4229099" y="1485900"/>
          <a:ext cx="1228726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323849</xdr:colOff>
      <xdr:row>6</xdr:row>
      <xdr:rowOff>0</xdr:rowOff>
    </xdr:from>
    <xdr:to>
      <xdr:col>4</xdr:col>
      <xdr:colOff>200025</xdr:colOff>
      <xdr:row>7</xdr:row>
      <xdr:rowOff>104776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6467E191-8A89-472B-BB89-EEA1AF2955C5}"/>
            </a:ext>
          </a:extLst>
        </xdr:cNvPr>
        <xdr:cNvCxnSpPr>
          <a:stCxn id="2" idx="3"/>
        </xdr:cNvCxnSpPr>
      </xdr:nvCxnSpPr>
      <xdr:spPr>
        <a:xfrm>
          <a:off x="4229099" y="1485900"/>
          <a:ext cx="1228726" cy="3524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1885949</xdr:colOff>
      <xdr:row>5</xdr:row>
      <xdr:rowOff>19050</xdr:rowOff>
    </xdr:from>
    <xdr:to>
      <xdr:col>2</xdr:col>
      <xdr:colOff>323849</xdr:colOff>
      <xdr:row>6</xdr:row>
      <xdr:rowOff>228600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7F04752-4CEE-40F2-A9C9-EBF197CE9AAB}"/>
            </a:ext>
          </a:extLst>
        </xdr:cNvPr>
        <xdr:cNvSpPr txBox="1"/>
      </xdr:nvSpPr>
      <xdr:spPr>
        <a:xfrm>
          <a:off x="2867024" y="1257300"/>
          <a:ext cx="1362075" cy="45720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Vul hier het </a:t>
          </a:r>
          <a:r>
            <a:rPr lang="nl-NL" sz="1100">
              <a:solidFill>
                <a:schemeClr val="dk1"/>
              </a:solidFill>
            </a:rPr>
            <a:t>aantal</a:t>
          </a:r>
          <a:r>
            <a:rPr lang="nl-NL" sz="1100"/>
            <a:t> canisters in</a:t>
          </a:r>
        </a:p>
      </xdr:txBody>
    </xdr:sp>
    <xdr:clientData/>
  </xdr:twoCellAnchor>
  <xdr:twoCellAnchor>
    <xdr:from>
      <xdr:col>2</xdr:col>
      <xdr:colOff>323849</xdr:colOff>
      <xdr:row>4</xdr:row>
      <xdr:rowOff>95250</xdr:rowOff>
    </xdr:from>
    <xdr:to>
      <xdr:col>4</xdr:col>
      <xdr:colOff>190500</xdr:colOff>
      <xdr:row>6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82B39B0-2741-4E8A-BF1A-D72733499F9B}"/>
            </a:ext>
          </a:extLst>
        </xdr:cNvPr>
        <xdr:cNvCxnSpPr>
          <a:stCxn id="2" idx="3"/>
        </xdr:cNvCxnSpPr>
      </xdr:nvCxnSpPr>
      <xdr:spPr>
        <a:xfrm flipV="1">
          <a:off x="4229099" y="1085850"/>
          <a:ext cx="1219201" cy="400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323849</xdr:colOff>
      <xdr:row>5</xdr:row>
      <xdr:rowOff>123825</xdr:rowOff>
    </xdr:from>
    <xdr:to>
      <xdr:col>4</xdr:col>
      <xdr:colOff>209550</xdr:colOff>
      <xdr:row>6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650D888-F42D-4A3D-984C-4558D2B19890}"/>
            </a:ext>
          </a:extLst>
        </xdr:cNvPr>
        <xdr:cNvCxnSpPr>
          <a:stCxn id="2" idx="3"/>
        </xdr:cNvCxnSpPr>
      </xdr:nvCxnSpPr>
      <xdr:spPr>
        <a:xfrm flipV="1">
          <a:off x="4229099" y="1362075"/>
          <a:ext cx="1238251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323849</xdr:colOff>
      <xdr:row>6</xdr:row>
      <xdr:rowOff>0</xdr:rowOff>
    </xdr:from>
    <xdr:to>
      <xdr:col>4</xdr:col>
      <xdr:colOff>200025</xdr:colOff>
      <xdr:row>6</xdr:row>
      <xdr:rowOff>123825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CB3F564D-BDD9-434E-BC46-7FE0BA23D299}"/>
            </a:ext>
          </a:extLst>
        </xdr:cNvPr>
        <xdr:cNvCxnSpPr>
          <a:stCxn id="2" idx="3"/>
        </xdr:cNvCxnSpPr>
      </xdr:nvCxnSpPr>
      <xdr:spPr>
        <a:xfrm>
          <a:off x="4229099" y="1485900"/>
          <a:ext cx="1228726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323849</xdr:colOff>
      <xdr:row>6</xdr:row>
      <xdr:rowOff>0</xdr:rowOff>
    </xdr:from>
    <xdr:to>
      <xdr:col>4</xdr:col>
      <xdr:colOff>200025</xdr:colOff>
      <xdr:row>7</xdr:row>
      <xdr:rowOff>104776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C530729B-198C-49C1-9833-E397E6FB8DF0}"/>
            </a:ext>
          </a:extLst>
        </xdr:cNvPr>
        <xdr:cNvCxnSpPr>
          <a:stCxn id="2" idx="3"/>
        </xdr:cNvCxnSpPr>
      </xdr:nvCxnSpPr>
      <xdr:spPr>
        <a:xfrm>
          <a:off x="4229099" y="1485900"/>
          <a:ext cx="1228726" cy="3524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Level%20load%20tool\tools\Leveled_schedule_Violet_E7V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DDEMA\OneDrive%20-%20Merck%20Sharp%20&amp;%20Dohme,%20Corp\Documents\2020\2020%20Output%20clipp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Data"/>
      <sheetName val="Line Speed"/>
      <sheetName val="Sesup Matrics"/>
      <sheetName val="Generic Data Output"/>
      <sheetName val="Calendar"/>
      <sheetName val="Schedule"/>
      <sheetName val="Mid-Term Weekly summary"/>
      <sheetName val="Daily Chart"/>
      <sheetName val="Matrics Output"/>
      <sheetName val="Line Speed Output"/>
      <sheetName val="Output Schedule"/>
      <sheetName val="Mid-Term Weekly summary Output"/>
      <sheetName val="Chart Output Levelling"/>
      <sheetName val="Raw Data"/>
      <sheetName val="Tier1"/>
      <sheetName val="Tier 2"/>
      <sheetName val="TIER 2 DLT"/>
      <sheetName val="EMBALLEER  "/>
      <sheetName val="Leveled_schedule_Violet_E7V"/>
    </sheetNames>
    <sheetDataSet>
      <sheetData sheetId="0">
        <row r="19">
          <cell r="C19" t="str">
            <v>Violet  UP7, (SAC5, KM9)</v>
          </cell>
        </row>
      </sheetData>
      <sheetData sheetId="1">
        <row r="2">
          <cell r="A2">
            <v>72519011</v>
          </cell>
        </row>
        <row r="3">
          <cell r="A3">
            <v>72519012</v>
          </cell>
        </row>
        <row r="4">
          <cell r="A4">
            <v>72519013</v>
          </cell>
        </row>
        <row r="5">
          <cell r="A5">
            <v>72519016</v>
          </cell>
        </row>
        <row r="6">
          <cell r="A6">
            <v>72519037</v>
          </cell>
        </row>
        <row r="7">
          <cell r="A7">
            <v>72519043</v>
          </cell>
        </row>
        <row r="8">
          <cell r="A8">
            <v>72519053</v>
          </cell>
        </row>
        <row r="9">
          <cell r="A9">
            <v>72519054</v>
          </cell>
        </row>
        <row r="10">
          <cell r="A10">
            <v>72519055</v>
          </cell>
        </row>
        <row r="11">
          <cell r="A11">
            <v>72519066</v>
          </cell>
        </row>
        <row r="12">
          <cell r="A12">
            <v>72519069</v>
          </cell>
        </row>
        <row r="13">
          <cell r="A13">
            <v>72519078</v>
          </cell>
        </row>
        <row r="14">
          <cell r="A14">
            <v>72519105</v>
          </cell>
        </row>
        <row r="15">
          <cell r="A15">
            <v>72519109</v>
          </cell>
        </row>
        <row r="16">
          <cell r="A16">
            <v>72519114</v>
          </cell>
        </row>
        <row r="17">
          <cell r="A17">
            <v>72519117</v>
          </cell>
        </row>
        <row r="18">
          <cell r="A18">
            <v>72519138</v>
          </cell>
        </row>
        <row r="19">
          <cell r="A19">
            <v>72519141</v>
          </cell>
        </row>
        <row r="20">
          <cell r="A20">
            <v>72519143</v>
          </cell>
        </row>
        <row r="21">
          <cell r="A21">
            <v>72519144</v>
          </cell>
        </row>
        <row r="22">
          <cell r="A22">
            <v>72526366</v>
          </cell>
        </row>
        <row r="23">
          <cell r="A23">
            <v>72560017</v>
          </cell>
        </row>
        <row r="24">
          <cell r="A24">
            <v>72560023</v>
          </cell>
        </row>
        <row r="25">
          <cell r="A25">
            <v>72560025</v>
          </cell>
        </row>
        <row r="26">
          <cell r="A26">
            <v>72560029</v>
          </cell>
        </row>
        <row r="27">
          <cell r="A27">
            <v>72560032</v>
          </cell>
        </row>
        <row r="28">
          <cell r="A28">
            <v>72560033</v>
          </cell>
        </row>
        <row r="29">
          <cell r="A29">
            <v>72560034</v>
          </cell>
        </row>
        <row r="30">
          <cell r="A30">
            <v>72560035</v>
          </cell>
        </row>
        <row r="31">
          <cell r="A31">
            <v>72560046</v>
          </cell>
        </row>
        <row r="32">
          <cell r="A32">
            <v>72560048</v>
          </cell>
        </row>
        <row r="33">
          <cell r="A33">
            <v>72560063</v>
          </cell>
        </row>
        <row r="34">
          <cell r="A34">
            <v>72560067</v>
          </cell>
        </row>
        <row r="35">
          <cell r="A35">
            <v>72560068</v>
          </cell>
        </row>
        <row r="36">
          <cell r="A36">
            <v>72560070</v>
          </cell>
        </row>
        <row r="37">
          <cell r="A37">
            <v>72560073</v>
          </cell>
        </row>
        <row r="38">
          <cell r="A38">
            <v>72560083</v>
          </cell>
        </row>
        <row r="39">
          <cell r="A39">
            <v>72560105</v>
          </cell>
        </row>
        <row r="40">
          <cell r="A40">
            <v>72560112</v>
          </cell>
        </row>
        <row r="41">
          <cell r="A41">
            <v>72560113</v>
          </cell>
        </row>
        <row r="42">
          <cell r="A42">
            <v>72560115</v>
          </cell>
        </row>
        <row r="43">
          <cell r="A43">
            <v>72560127</v>
          </cell>
        </row>
        <row r="44">
          <cell r="A44">
            <v>72560128</v>
          </cell>
        </row>
        <row r="45">
          <cell r="A45">
            <v>72560129</v>
          </cell>
        </row>
        <row r="46">
          <cell r="A46">
            <v>72560131</v>
          </cell>
        </row>
        <row r="47">
          <cell r="A47">
            <v>72560253</v>
          </cell>
        </row>
        <row r="48">
          <cell r="A48">
            <v>72561022</v>
          </cell>
        </row>
        <row r="49">
          <cell r="A49">
            <v>72561024</v>
          </cell>
        </row>
        <row r="50">
          <cell r="A50">
            <v>72561028</v>
          </cell>
        </row>
        <row r="51">
          <cell r="A51">
            <v>72561030</v>
          </cell>
        </row>
        <row r="52">
          <cell r="A52">
            <v>72561032</v>
          </cell>
        </row>
        <row r="53">
          <cell r="A53">
            <v>72561033</v>
          </cell>
        </row>
        <row r="54">
          <cell r="A54">
            <v>72561074</v>
          </cell>
        </row>
        <row r="55">
          <cell r="A55">
            <v>72561100</v>
          </cell>
        </row>
        <row r="56">
          <cell r="A56">
            <v>72595015</v>
          </cell>
        </row>
        <row r="57">
          <cell r="A57">
            <v>72595023</v>
          </cell>
        </row>
        <row r="58">
          <cell r="A58">
            <v>72595039</v>
          </cell>
        </row>
        <row r="59">
          <cell r="A59">
            <v>72595046</v>
          </cell>
        </row>
        <row r="60">
          <cell r="A60">
            <v>72595063</v>
          </cell>
        </row>
        <row r="61">
          <cell r="A61">
            <v>72595065</v>
          </cell>
        </row>
        <row r="62">
          <cell r="A62">
            <v>72595076</v>
          </cell>
        </row>
        <row r="63">
          <cell r="A63">
            <v>72595077</v>
          </cell>
        </row>
        <row r="64">
          <cell r="A64">
            <v>72595091</v>
          </cell>
        </row>
        <row r="65">
          <cell r="A65">
            <v>72595106</v>
          </cell>
        </row>
        <row r="66">
          <cell r="A66">
            <v>72595108</v>
          </cell>
        </row>
        <row r="67">
          <cell r="A67">
            <v>72595109</v>
          </cell>
        </row>
        <row r="68">
          <cell r="A68">
            <v>72595110</v>
          </cell>
        </row>
        <row r="69">
          <cell r="A69">
            <v>72595112</v>
          </cell>
        </row>
        <row r="70">
          <cell r="A70">
            <v>72595113</v>
          </cell>
        </row>
        <row r="71">
          <cell r="A71">
            <v>72595114</v>
          </cell>
        </row>
        <row r="72">
          <cell r="A72">
            <v>72595115</v>
          </cell>
        </row>
        <row r="73">
          <cell r="A73">
            <v>72595119</v>
          </cell>
        </row>
        <row r="74">
          <cell r="A74">
            <v>72595120</v>
          </cell>
        </row>
        <row r="75">
          <cell r="A75">
            <v>72595121</v>
          </cell>
        </row>
        <row r="76">
          <cell r="A76">
            <v>72595122</v>
          </cell>
        </row>
        <row r="77">
          <cell r="A77">
            <v>72595123</v>
          </cell>
        </row>
        <row r="78">
          <cell r="A78">
            <v>72595124</v>
          </cell>
        </row>
        <row r="79">
          <cell r="A79">
            <v>72595125</v>
          </cell>
        </row>
        <row r="80">
          <cell r="A80">
            <v>72595126</v>
          </cell>
        </row>
        <row r="81">
          <cell r="A81">
            <v>72595127</v>
          </cell>
        </row>
        <row r="82">
          <cell r="A82">
            <v>72595128</v>
          </cell>
        </row>
        <row r="83">
          <cell r="A83">
            <v>72595129</v>
          </cell>
        </row>
        <row r="84">
          <cell r="A84">
            <v>72595131</v>
          </cell>
        </row>
        <row r="85">
          <cell r="A85">
            <v>72595132</v>
          </cell>
        </row>
        <row r="86">
          <cell r="A86">
            <v>72595133</v>
          </cell>
        </row>
        <row r="87">
          <cell r="A87">
            <v>72598042</v>
          </cell>
        </row>
        <row r="88">
          <cell r="A88">
            <v>72598044</v>
          </cell>
        </row>
        <row r="89">
          <cell r="A89">
            <v>72598046</v>
          </cell>
        </row>
        <row r="90">
          <cell r="A90">
            <v>72598389</v>
          </cell>
        </row>
        <row r="91">
          <cell r="A91">
            <v>72600129</v>
          </cell>
        </row>
        <row r="92">
          <cell r="A92">
            <v>72600198</v>
          </cell>
        </row>
        <row r="93">
          <cell r="A93">
            <v>72600218</v>
          </cell>
        </row>
        <row r="94">
          <cell r="A94">
            <v>72600242</v>
          </cell>
        </row>
        <row r="95">
          <cell r="A95">
            <v>72600321</v>
          </cell>
        </row>
        <row r="96">
          <cell r="A96">
            <v>72600354</v>
          </cell>
        </row>
        <row r="97">
          <cell r="A97">
            <v>72600355</v>
          </cell>
        </row>
        <row r="98">
          <cell r="A98">
            <v>72600356</v>
          </cell>
        </row>
        <row r="99">
          <cell r="A99">
            <v>72600399</v>
          </cell>
        </row>
        <row r="100">
          <cell r="A100">
            <v>72600408</v>
          </cell>
        </row>
        <row r="101">
          <cell r="A101">
            <v>72600417</v>
          </cell>
        </row>
        <row r="102">
          <cell r="A102">
            <v>72600419</v>
          </cell>
        </row>
        <row r="103">
          <cell r="A103">
            <v>72600420</v>
          </cell>
        </row>
        <row r="104">
          <cell r="A104">
            <v>72600421</v>
          </cell>
        </row>
        <row r="105">
          <cell r="A105">
            <v>72600423</v>
          </cell>
        </row>
        <row r="106">
          <cell r="A106">
            <v>72600426</v>
          </cell>
        </row>
        <row r="107">
          <cell r="A107">
            <v>72600427</v>
          </cell>
        </row>
        <row r="108">
          <cell r="A108">
            <v>72600428</v>
          </cell>
        </row>
        <row r="109">
          <cell r="A109">
            <v>72600429</v>
          </cell>
        </row>
        <row r="110">
          <cell r="A110">
            <v>72600431</v>
          </cell>
        </row>
        <row r="111">
          <cell r="A111">
            <v>72600434</v>
          </cell>
        </row>
        <row r="112">
          <cell r="A112">
            <v>72600436</v>
          </cell>
        </row>
        <row r="113">
          <cell r="A113">
            <v>72600442</v>
          </cell>
        </row>
        <row r="114">
          <cell r="A114">
            <v>72600443</v>
          </cell>
        </row>
        <row r="115">
          <cell r="A115">
            <v>72600445</v>
          </cell>
        </row>
        <row r="116">
          <cell r="A116">
            <v>72600446</v>
          </cell>
        </row>
        <row r="117">
          <cell r="A117">
            <v>72600447</v>
          </cell>
        </row>
        <row r="118">
          <cell r="A118">
            <v>72600448</v>
          </cell>
        </row>
        <row r="119">
          <cell r="A119">
            <v>72600449</v>
          </cell>
        </row>
        <row r="120">
          <cell r="A120">
            <v>72600451</v>
          </cell>
        </row>
        <row r="121">
          <cell r="A121">
            <v>72600453</v>
          </cell>
        </row>
        <row r="122">
          <cell r="A122">
            <v>72600454</v>
          </cell>
        </row>
        <row r="123">
          <cell r="A123">
            <v>72600456</v>
          </cell>
        </row>
        <row r="124">
          <cell r="A124">
            <v>72600457</v>
          </cell>
        </row>
        <row r="125">
          <cell r="A125">
            <v>72603016</v>
          </cell>
        </row>
        <row r="126">
          <cell r="A126">
            <v>72603017</v>
          </cell>
        </row>
        <row r="127">
          <cell r="A127">
            <v>72603020</v>
          </cell>
        </row>
        <row r="128">
          <cell r="A128">
            <v>72603037</v>
          </cell>
        </row>
        <row r="129">
          <cell r="A129">
            <v>72603047</v>
          </cell>
        </row>
        <row r="130">
          <cell r="A130">
            <v>72603049</v>
          </cell>
        </row>
        <row r="131">
          <cell r="A131">
            <v>72603051</v>
          </cell>
        </row>
        <row r="132">
          <cell r="A132">
            <v>72603054</v>
          </cell>
        </row>
        <row r="133">
          <cell r="A133">
            <v>72603057</v>
          </cell>
        </row>
        <row r="134">
          <cell r="A134">
            <v>72603059</v>
          </cell>
        </row>
        <row r="135">
          <cell r="A135">
            <v>72603060</v>
          </cell>
        </row>
        <row r="136">
          <cell r="A136">
            <v>72603066</v>
          </cell>
        </row>
        <row r="137">
          <cell r="A137">
            <v>72603073</v>
          </cell>
        </row>
        <row r="138">
          <cell r="A138">
            <v>72603075</v>
          </cell>
        </row>
        <row r="139">
          <cell r="A139">
            <v>72603082</v>
          </cell>
        </row>
        <row r="140">
          <cell r="A140">
            <v>72603086</v>
          </cell>
        </row>
        <row r="141">
          <cell r="A141">
            <v>72603091</v>
          </cell>
        </row>
        <row r="142">
          <cell r="A142">
            <v>72603093</v>
          </cell>
        </row>
        <row r="143">
          <cell r="A143">
            <v>72603094</v>
          </cell>
        </row>
        <row r="144">
          <cell r="A144">
            <v>72603095</v>
          </cell>
        </row>
        <row r="145">
          <cell r="A145">
            <v>72603099</v>
          </cell>
        </row>
        <row r="146">
          <cell r="A146">
            <v>72603103</v>
          </cell>
        </row>
        <row r="147">
          <cell r="A147">
            <v>72603104</v>
          </cell>
        </row>
        <row r="148">
          <cell r="A148">
            <v>72603112</v>
          </cell>
        </row>
        <row r="149">
          <cell r="A149">
            <v>72603116</v>
          </cell>
        </row>
        <row r="150">
          <cell r="A150">
            <v>72603119</v>
          </cell>
        </row>
        <row r="151">
          <cell r="A151">
            <v>72603122</v>
          </cell>
        </row>
        <row r="152">
          <cell r="A152">
            <v>72603126</v>
          </cell>
        </row>
        <row r="153">
          <cell r="A153">
            <v>72603136</v>
          </cell>
        </row>
        <row r="154">
          <cell r="A154">
            <v>72603138</v>
          </cell>
        </row>
        <row r="155">
          <cell r="A155">
            <v>72603164</v>
          </cell>
        </row>
        <row r="156">
          <cell r="A156">
            <v>72603166</v>
          </cell>
        </row>
        <row r="157">
          <cell r="A157">
            <v>72603167</v>
          </cell>
        </row>
        <row r="158">
          <cell r="A158">
            <v>72603169</v>
          </cell>
        </row>
        <row r="159">
          <cell r="A159">
            <v>72603172</v>
          </cell>
        </row>
        <row r="160">
          <cell r="A160">
            <v>72603173</v>
          </cell>
        </row>
        <row r="161">
          <cell r="A161">
            <v>72603175</v>
          </cell>
        </row>
        <row r="162">
          <cell r="A162">
            <v>72603181</v>
          </cell>
        </row>
        <row r="163">
          <cell r="A163">
            <v>72603191</v>
          </cell>
        </row>
        <row r="164">
          <cell r="A164">
            <v>72603192</v>
          </cell>
        </row>
        <row r="165">
          <cell r="A165">
            <v>72603193</v>
          </cell>
        </row>
        <row r="166">
          <cell r="A166">
            <v>72603194</v>
          </cell>
        </row>
        <row r="167">
          <cell r="A167">
            <v>72603203</v>
          </cell>
        </row>
        <row r="168">
          <cell r="A168">
            <v>72603208</v>
          </cell>
        </row>
        <row r="169">
          <cell r="A169">
            <v>72603209</v>
          </cell>
        </row>
        <row r="170">
          <cell r="A170">
            <v>72603223</v>
          </cell>
        </row>
        <row r="171">
          <cell r="A171">
            <v>72603226</v>
          </cell>
        </row>
        <row r="172">
          <cell r="A172">
            <v>72603228</v>
          </cell>
        </row>
        <row r="173">
          <cell r="A173">
            <v>72603233</v>
          </cell>
        </row>
        <row r="174">
          <cell r="A174">
            <v>72603234</v>
          </cell>
        </row>
        <row r="175">
          <cell r="A175">
            <v>72603240</v>
          </cell>
        </row>
        <row r="176">
          <cell r="A176">
            <v>72603241</v>
          </cell>
        </row>
        <row r="177">
          <cell r="A177">
            <v>72603242</v>
          </cell>
        </row>
        <row r="178">
          <cell r="A178">
            <v>72603245</v>
          </cell>
        </row>
        <row r="179">
          <cell r="A179">
            <v>72603246</v>
          </cell>
        </row>
        <row r="180">
          <cell r="A180">
            <v>72603248</v>
          </cell>
        </row>
        <row r="181">
          <cell r="A181">
            <v>72603253</v>
          </cell>
        </row>
        <row r="182">
          <cell r="A182">
            <v>72603254</v>
          </cell>
        </row>
        <row r="183">
          <cell r="A183">
            <v>72603255</v>
          </cell>
        </row>
        <row r="184">
          <cell r="A184">
            <v>72603256</v>
          </cell>
        </row>
        <row r="185">
          <cell r="A185">
            <v>74580001</v>
          </cell>
        </row>
        <row r="186">
          <cell r="A186">
            <v>74580003</v>
          </cell>
        </row>
        <row r="187">
          <cell r="A187">
            <v>74580010</v>
          </cell>
        </row>
        <row r="188">
          <cell r="A188">
            <v>74580012</v>
          </cell>
        </row>
        <row r="189">
          <cell r="A189">
            <v>74580021</v>
          </cell>
        </row>
        <row r="190">
          <cell r="A190">
            <v>74580028</v>
          </cell>
        </row>
        <row r="191">
          <cell r="A191">
            <v>74580038</v>
          </cell>
        </row>
        <row r="192">
          <cell r="A192">
            <v>74580056</v>
          </cell>
        </row>
        <row r="193">
          <cell r="A193">
            <v>74580057</v>
          </cell>
        </row>
        <row r="194">
          <cell r="A194">
            <v>74580059</v>
          </cell>
        </row>
        <row r="195">
          <cell r="A195">
            <v>74580064</v>
          </cell>
        </row>
        <row r="196">
          <cell r="A196">
            <v>74580068</v>
          </cell>
        </row>
        <row r="197">
          <cell r="A197">
            <v>74580078</v>
          </cell>
        </row>
        <row r="198">
          <cell r="A198">
            <v>74580079</v>
          </cell>
        </row>
        <row r="199">
          <cell r="A199">
            <v>74580080</v>
          </cell>
        </row>
        <row r="200">
          <cell r="A200">
            <v>74580083</v>
          </cell>
        </row>
        <row r="201">
          <cell r="A201">
            <v>74580088</v>
          </cell>
        </row>
        <row r="202">
          <cell r="A202">
            <v>74580092</v>
          </cell>
        </row>
        <row r="203">
          <cell r="A203">
            <v>74580097</v>
          </cell>
        </row>
        <row r="204">
          <cell r="A204">
            <v>74580098</v>
          </cell>
        </row>
        <row r="205">
          <cell r="A205">
            <v>74580099</v>
          </cell>
        </row>
        <row r="206">
          <cell r="A206">
            <v>74580104</v>
          </cell>
        </row>
        <row r="207">
          <cell r="A207">
            <v>74580115</v>
          </cell>
        </row>
        <row r="208">
          <cell r="A208">
            <v>74580117</v>
          </cell>
        </row>
        <row r="209">
          <cell r="A209">
            <v>74580121</v>
          </cell>
        </row>
        <row r="210">
          <cell r="A210">
            <v>74580122</v>
          </cell>
        </row>
        <row r="211">
          <cell r="A211">
            <v>74580124</v>
          </cell>
        </row>
        <row r="212">
          <cell r="A212">
            <v>74580153</v>
          </cell>
        </row>
        <row r="213">
          <cell r="A213">
            <v>74580161</v>
          </cell>
        </row>
        <row r="214">
          <cell r="A214">
            <v>74580168</v>
          </cell>
        </row>
        <row r="215">
          <cell r="A215">
            <v>74580170</v>
          </cell>
        </row>
        <row r="216">
          <cell r="A216">
            <v>74580173</v>
          </cell>
        </row>
        <row r="217">
          <cell r="A217">
            <v>74580175</v>
          </cell>
        </row>
        <row r="218">
          <cell r="A218">
            <v>74580180</v>
          </cell>
        </row>
        <row r="219">
          <cell r="A219">
            <v>74580182</v>
          </cell>
        </row>
        <row r="220">
          <cell r="A220">
            <v>74580183</v>
          </cell>
        </row>
        <row r="221">
          <cell r="A221">
            <v>74580184</v>
          </cell>
        </row>
        <row r="222">
          <cell r="A222">
            <v>74580185</v>
          </cell>
        </row>
        <row r="223">
          <cell r="A223">
            <v>74580186</v>
          </cell>
        </row>
        <row r="224">
          <cell r="A224">
            <v>74580187</v>
          </cell>
        </row>
        <row r="225">
          <cell r="A225">
            <v>74580188</v>
          </cell>
        </row>
        <row r="226">
          <cell r="A226">
            <v>74580189</v>
          </cell>
        </row>
        <row r="227">
          <cell r="A227">
            <v>74580282</v>
          </cell>
        </row>
        <row r="228">
          <cell r="A228">
            <v>74580286</v>
          </cell>
        </row>
        <row r="229">
          <cell r="A229">
            <v>74580287</v>
          </cell>
        </row>
        <row r="230">
          <cell r="A230">
            <v>74580289</v>
          </cell>
        </row>
        <row r="231">
          <cell r="A231">
            <v>74580291</v>
          </cell>
        </row>
        <row r="232">
          <cell r="A232">
            <v>74580106</v>
          </cell>
        </row>
        <row r="233">
          <cell r="A233">
            <v>72603182</v>
          </cell>
        </row>
        <row r="234">
          <cell r="A234">
            <v>72600437</v>
          </cell>
        </row>
        <row r="235">
          <cell r="A235">
            <v>72603111</v>
          </cell>
        </row>
        <row r="236">
          <cell r="A236">
            <v>72560018</v>
          </cell>
        </row>
        <row r="237">
          <cell r="A237">
            <v>74580191</v>
          </cell>
        </row>
        <row r="238">
          <cell r="A238">
            <v>72603267</v>
          </cell>
        </row>
        <row r="239">
          <cell r="A239">
            <v>79980043</v>
          </cell>
        </row>
        <row r="240">
          <cell r="A240">
            <v>74580294</v>
          </cell>
        </row>
        <row r="241">
          <cell r="A241">
            <v>72603284</v>
          </cell>
        </row>
        <row r="242">
          <cell r="A242">
            <v>72519148</v>
          </cell>
        </row>
        <row r="243">
          <cell r="A243">
            <v>72598013</v>
          </cell>
        </row>
        <row r="244">
          <cell r="A244">
            <v>72603055</v>
          </cell>
        </row>
        <row r="245">
          <cell r="A245">
            <v>72603123</v>
          </cell>
        </row>
        <row r="246">
          <cell r="A246">
            <v>74580122</v>
          </cell>
        </row>
        <row r="247">
          <cell r="A247">
            <v>74580303</v>
          </cell>
        </row>
        <row r="248">
          <cell r="A248">
            <v>72600109</v>
          </cell>
        </row>
        <row r="249">
          <cell r="A249">
            <v>72595089</v>
          </cell>
        </row>
        <row r="250">
          <cell r="A250">
            <v>72690001</v>
          </cell>
        </row>
        <row r="251">
          <cell r="A251">
            <v>74580192</v>
          </cell>
        </row>
        <row r="252">
          <cell r="A252">
            <v>72600206</v>
          </cell>
        </row>
        <row r="253">
          <cell r="A253">
            <v>72600309</v>
          </cell>
        </row>
        <row r="254">
          <cell r="A254">
            <v>72603043</v>
          </cell>
        </row>
        <row r="255">
          <cell r="A255">
            <v>72603044</v>
          </cell>
        </row>
        <row r="256">
          <cell r="A256">
            <v>72603045</v>
          </cell>
        </row>
        <row r="257">
          <cell r="A257">
            <v>74645016</v>
          </cell>
        </row>
      </sheetData>
      <sheetData sheetId="2" refreshError="1"/>
      <sheetData sheetId="3" refreshError="1"/>
      <sheetData sheetId="4">
        <row r="4">
          <cell r="B4">
            <v>1</v>
          </cell>
          <cell r="C4">
            <v>17</v>
          </cell>
          <cell r="D4">
            <v>21</v>
          </cell>
          <cell r="E4">
            <v>21</v>
          </cell>
          <cell r="F4">
            <v>21</v>
          </cell>
          <cell r="G4">
            <v>21</v>
          </cell>
          <cell r="H4">
            <v>21</v>
          </cell>
          <cell r="I4">
            <v>13</v>
          </cell>
          <cell r="J4">
            <v>21</v>
          </cell>
          <cell r="K4">
            <v>14</v>
          </cell>
          <cell r="L4">
            <v>21</v>
          </cell>
          <cell r="M4">
            <v>21</v>
          </cell>
          <cell r="N4">
            <v>13</v>
          </cell>
          <cell r="O4">
            <v>21</v>
          </cell>
          <cell r="P4">
            <v>21</v>
          </cell>
          <cell r="Q4">
            <v>21</v>
          </cell>
          <cell r="R4">
            <v>7</v>
          </cell>
          <cell r="S4">
            <v>17.5</v>
          </cell>
          <cell r="T4">
            <v>14</v>
          </cell>
          <cell r="U4">
            <v>21</v>
          </cell>
          <cell r="V4">
            <v>21</v>
          </cell>
          <cell r="W4">
            <v>21</v>
          </cell>
          <cell r="X4">
            <v>21</v>
          </cell>
          <cell r="Y4">
            <v>7</v>
          </cell>
          <cell r="Z4">
            <v>21</v>
          </cell>
          <cell r="AA4">
            <v>21</v>
          </cell>
          <cell r="AB4">
            <v>21</v>
          </cell>
          <cell r="AC4">
            <v>14</v>
          </cell>
          <cell r="AD4">
            <v>21</v>
          </cell>
          <cell r="AE4">
            <v>13.860000000000001</v>
          </cell>
          <cell r="AF4">
            <v>13.860000000000001</v>
          </cell>
          <cell r="AG4">
            <v>10.5</v>
          </cell>
          <cell r="AH4">
            <v>13.860000000000001</v>
          </cell>
          <cell r="AI4">
            <v>13.860000000000001</v>
          </cell>
          <cell r="AJ4">
            <v>21</v>
          </cell>
          <cell r="AK4">
            <v>21</v>
          </cell>
          <cell r="AL4">
            <v>21</v>
          </cell>
          <cell r="AM4">
            <v>21</v>
          </cell>
          <cell r="AN4">
            <v>21</v>
          </cell>
          <cell r="AO4">
            <v>21</v>
          </cell>
          <cell r="AP4">
            <v>21</v>
          </cell>
          <cell r="AQ4">
            <v>21</v>
          </cell>
          <cell r="AR4">
            <v>21</v>
          </cell>
          <cell r="AS4">
            <v>21</v>
          </cell>
          <cell r="AT4">
            <v>21</v>
          </cell>
          <cell r="AU4">
            <v>21</v>
          </cell>
          <cell r="AV4">
            <v>21</v>
          </cell>
          <cell r="AW4">
            <v>21</v>
          </cell>
          <cell r="AX4">
            <v>21</v>
          </cell>
          <cell r="AY4">
            <v>21</v>
          </cell>
          <cell r="AZ4">
            <v>21</v>
          </cell>
          <cell r="BA4">
            <v>21</v>
          </cell>
        </row>
        <row r="5">
          <cell r="B5">
            <v>0</v>
          </cell>
          <cell r="C5">
            <v>21</v>
          </cell>
          <cell r="D5">
            <v>21</v>
          </cell>
          <cell r="E5">
            <v>21</v>
          </cell>
          <cell r="F5">
            <v>21</v>
          </cell>
          <cell r="G5">
            <v>21</v>
          </cell>
          <cell r="H5">
            <v>21</v>
          </cell>
          <cell r="I5">
            <v>13</v>
          </cell>
          <cell r="J5">
            <v>21</v>
          </cell>
          <cell r="K5">
            <v>14</v>
          </cell>
          <cell r="L5">
            <v>21</v>
          </cell>
          <cell r="M5">
            <v>21</v>
          </cell>
          <cell r="N5">
            <v>21</v>
          </cell>
          <cell r="O5">
            <v>21</v>
          </cell>
          <cell r="P5">
            <v>21</v>
          </cell>
          <cell r="Q5">
            <v>19</v>
          </cell>
          <cell r="R5">
            <v>21</v>
          </cell>
          <cell r="S5">
            <v>17.5</v>
          </cell>
          <cell r="T5">
            <v>0</v>
          </cell>
          <cell r="U5">
            <v>21</v>
          </cell>
          <cell r="V5">
            <v>21</v>
          </cell>
          <cell r="W5">
            <v>21</v>
          </cell>
          <cell r="X5">
            <v>21</v>
          </cell>
          <cell r="Y5">
            <v>21</v>
          </cell>
          <cell r="Z5">
            <v>21</v>
          </cell>
          <cell r="AA5">
            <v>21</v>
          </cell>
          <cell r="AB5">
            <v>21</v>
          </cell>
          <cell r="AC5">
            <v>14</v>
          </cell>
          <cell r="AD5">
            <v>21</v>
          </cell>
          <cell r="AE5">
            <v>13.860000000000001</v>
          </cell>
          <cell r="AF5">
            <v>13.860000000000001</v>
          </cell>
          <cell r="AG5">
            <v>10.5</v>
          </cell>
          <cell r="AH5">
            <v>9.8600000000000012</v>
          </cell>
          <cell r="AI5">
            <v>13.860000000000001</v>
          </cell>
          <cell r="AJ5">
            <v>21</v>
          </cell>
          <cell r="AK5">
            <v>21</v>
          </cell>
          <cell r="AL5">
            <v>21</v>
          </cell>
          <cell r="AM5">
            <v>21</v>
          </cell>
          <cell r="AN5">
            <v>21</v>
          </cell>
          <cell r="AO5">
            <v>21</v>
          </cell>
          <cell r="AP5">
            <v>21</v>
          </cell>
          <cell r="AQ5">
            <v>21</v>
          </cell>
          <cell r="AR5">
            <v>21</v>
          </cell>
          <cell r="AS5">
            <v>21</v>
          </cell>
          <cell r="AT5">
            <v>21</v>
          </cell>
          <cell r="AU5">
            <v>21</v>
          </cell>
          <cell r="AV5">
            <v>21</v>
          </cell>
          <cell r="AW5">
            <v>21</v>
          </cell>
          <cell r="AX5">
            <v>21</v>
          </cell>
          <cell r="AY5">
            <v>21</v>
          </cell>
          <cell r="AZ5">
            <v>21</v>
          </cell>
          <cell r="BA5">
            <v>21</v>
          </cell>
        </row>
        <row r="6">
          <cell r="B6">
            <v>0</v>
          </cell>
          <cell r="C6">
            <v>21</v>
          </cell>
          <cell r="D6">
            <v>21</v>
          </cell>
          <cell r="E6">
            <v>21</v>
          </cell>
          <cell r="F6">
            <v>21</v>
          </cell>
          <cell r="G6">
            <v>21</v>
          </cell>
          <cell r="H6">
            <v>21</v>
          </cell>
          <cell r="I6">
            <v>13</v>
          </cell>
          <cell r="J6">
            <v>21</v>
          </cell>
          <cell r="K6">
            <v>14</v>
          </cell>
          <cell r="L6">
            <v>21</v>
          </cell>
          <cell r="M6">
            <v>21</v>
          </cell>
          <cell r="N6">
            <v>21</v>
          </cell>
          <cell r="O6">
            <v>21</v>
          </cell>
          <cell r="P6">
            <v>21</v>
          </cell>
          <cell r="Q6">
            <v>0</v>
          </cell>
          <cell r="R6">
            <v>21</v>
          </cell>
          <cell r="S6">
            <v>17.5</v>
          </cell>
          <cell r="T6">
            <v>0</v>
          </cell>
          <cell r="U6">
            <v>21</v>
          </cell>
          <cell r="V6">
            <v>21</v>
          </cell>
          <cell r="W6">
            <v>21</v>
          </cell>
          <cell r="X6">
            <v>21</v>
          </cell>
          <cell r="Y6">
            <v>21</v>
          </cell>
          <cell r="Z6">
            <v>21</v>
          </cell>
          <cell r="AA6">
            <v>21</v>
          </cell>
          <cell r="AB6">
            <v>21</v>
          </cell>
          <cell r="AC6">
            <v>21</v>
          </cell>
          <cell r="AD6">
            <v>21</v>
          </cell>
          <cell r="AE6">
            <v>13.860000000000001</v>
          </cell>
          <cell r="AF6">
            <v>13.860000000000001</v>
          </cell>
          <cell r="AG6">
            <v>10.5</v>
          </cell>
          <cell r="AH6">
            <v>13.860000000000001</v>
          </cell>
          <cell r="AI6">
            <v>13.860000000000001</v>
          </cell>
          <cell r="AJ6">
            <v>21</v>
          </cell>
          <cell r="AK6">
            <v>21</v>
          </cell>
          <cell r="AL6">
            <v>21</v>
          </cell>
          <cell r="AM6">
            <v>21</v>
          </cell>
          <cell r="AN6">
            <v>21</v>
          </cell>
          <cell r="AO6">
            <v>21</v>
          </cell>
          <cell r="AP6">
            <v>21</v>
          </cell>
          <cell r="AQ6">
            <v>0</v>
          </cell>
          <cell r="AR6">
            <v>21</v>
          </cell>
          <cell r="AS6">
            <v>21</v>
          </cell>
          <cell r="AT6">
            <v>21</v>
          </cell>
          <cell r="AU6">
            <v>21</v>
          </cell>
          <cell r="AV6">
            <v>21</v>
          </cell>
          <cell r="AW6">
            <v>21</v>
          </cell>
          <cell r="AX6">
            <v>21</v>
          </cell>
          <cell r="AY6">
            <v>21</v>
          </cell>
          <cell r="AZ6">
            <v>21</v>
          </cell>
          <cell r="BA6">
            <v>0</v>
          </cell>
        </row>
        <row r="7">
          <cell r="B7">
            <v>0</v>
          </cell>
          <cell r="C7">
            <v>21</v>
          </cell>
          <cell r="D7">
            <v>21</v>
          </cell>
          <cell r="E7">
            <v>21</v>
          </cell>
          <cell r="F7">
            <v>21</v>
          </cell>
          <cell r="G7">
            <v>21</v>
          </cell>
          <cell r="H7">
            <v>21</v>
          </cell>
          <cell r="I7">
            <v>13</v>
          </cell>
          <cell r="J7">
            <v>21</v>
          </cell>
          <cell r="K7">
            <v>17</v>
          </cell>
          <cell r="L7">
            <v>21</v>
          </cell>
          <cell r="M7">
            <v>21</v>
          </cell>
          <cell r="N7">
            <v>21</v>
          </cell>
          <cell r="O7">
            <v>21</v>
          </cell>
          <cell r="P7">
            <v>21</v>
          </cell>
          <cell r="Q7">
            <v>19</v>
          </cell>
          <cell r="R7">
            <v>21</v>
          </cell>
          <cell r="S7">
            <v>17.5</v>
          </cell>
          <cell r="T7">
            <v>21</v>
          </cell>
          <cell r="U7">
            <v>21</v>
          </cell>
          <cell r="V7">
            <v>21</v>
          </cell>
          <cell r="W7">
            <v>0</v>
          </cell>
          <cell r="X7">
            <v>21</v>
          </cell>
          <cell r="Y7">
            <v>21</v>
          </cell>
          <cell r="Z7">
            <v>21</v>
          </cell>
          <cell r="AA7">
            <v>21</v>
          </cell>
          <cell r="AB7">
            <v>21</v>
          </cell>
          <cell r="AC7">
            <v>21</v>
          </cell>
          <cell r="AD7">
            <v>21</v>
          </cell>
          <cell r="AE7">
            <v>13.860000000000001</v>
          </cell>
          <cell r="AF7">
            <v>13.860000000000001</v>
          </cell>
          <cell r="AG7">
            <v>10.5</v>
          </cell>
          <cell r="AH7">
            <v>13.860000000000001</v>
          </cell>
          <cell r="AI7">
            <v>13.860000000000001</v>
          </cell>
          <cell r="AJ7">
            <v>21</v>
          </cell>
          <cell r="AK7">
            <v>21</v>
          </cell>
          <cell r="AL7">
            <v>21</v>
          </cell>
          <cell r="AM7">
            <v>21</v>
          </cell>
          <cell r="AN7">
            <v>21</v>
          </cell>
          <cell r="AO7">
            <v>21</v>
          </cell>
          <cell r="AP7">
            <v>21</v>
          </cell>
          <cell r="AQ7">
            <v>21</v>
          </cell>
          <cell r="AR7">
            <v>21</v>
          </cell>
          <cell r="AS7">
            <v>21</v>
          </cell>
          <cell r="AT7">
            <v>21</v>
          </cell>
          <cell r="AU7">
            <v>21</v>
          </cell>
          <cell r="AV7">
            <v>21</v>
          </cell>
          <cell r="AW7">
            <v>21</v>
          </cell>
          <cell r="AX7">
            <v>21</v>
          </cell>
          <cell r="AY7">
            <v>21</v>
          </cell>
          <cell r="AZ7">
            <v>21</v>
          </cell>
          <cell r="BA7">
            <v>0</v>
          </cell>
        </row>
        <row r="8">
          <cell r="B8">
            <v>0</v>
          </cell>
          <cell r="C8">
            <v>21</v>
          </cell>
          <cell r="D8">
            <v>21</v>
          </cell>
          <cell r="E8">
            <v>21</v>
          </cell>
          <cell r="F8">
            <v>21</v>
          </cell>
          <cell r="G8">
            <v>21</v>
          </cell>
          <cell r="H8">
            <v>21</v>
          </cell>
          <cell r="I8">
            <v>13</v>
          </cell>
          <cell r="J8">
            <v>21</v>
          </cell>
          <cell r="K8">
            <v>17</v>
          </cell>
          <cell r="L8">
            <v>21</v>
          </cell>
          <cell r="M8">
            <v>21</v>
          </cell>
          <cell r="N8">
            <v>21</v>
          </cell>
          <cell r="O8">
            <v>21</v>
          </cell>
          <cell r="P8">
            <v>21</v>
          </cell>
          <cell r="Q8">
            <v>21</v>
          </cell>
          <cell r="R8">
            <v>21</v>
          </cell>
          <cell r="S8">
            <v>17.5</v>
          </cell>
          <cell r="T8">
            <v>21</v>
          </cell>
          <cell r="U8">
            <v>21</v>
          </cell>
          <cell r="V8">
            <v>21</v>
          </cell>
          <cell r="W8">
            <v>0</v>
          </cell>
          <cell r="X8">
            <v>21</v>
          </cell>
          <cell r="Y8">
            <v>21</v>
          </cell>
          <cell r="Z8">
            <v>21</v>
          </cell>
          <cell r="AA8">
            <v>21</v>
          </cell>
          <cell r="AB8">
            <v>21</v>
          </cell>
          <cell r="AC8">
            <v>21</v>
          </cell>
          <cell r="AD8">
            <v>21</v>
          </cell>
          <cell r="AE8">
            <v>13.860000000000001</v>
          </cell>
          <cell r="AF8">
            <v>13.860000000000001</v>
          </cell>
          <cell r="AG8">
            <v>10.5</v>
          </cell>
          <cell r="AH8">
            <v>13.860000000000001</v>
          </cell>
          <cell r="AI8">
            <v>13.860000000000001</v>
          </cell>
          <cell r="AJ8">
            <v>21</v>
          </cell>
          <cell r="AK8">
            <v>21</v>
          </cell>
          <cell r="AL8">
            <v>21</v>
          </cell>
          <cell r="AM8">
            <v>21</v>
          </cell>
          <cell r="AN8">
            <v>21</v>
          </cell>
          <cell r="AO8">
            <v>21</v>
          </cell>
          <cell r="AP8">
            <v>21</v>
          </cell>
          <cell r="AQ8">
            <v>21</v>
          </cell>
          <cell r="AR8">
            <v>21</v>
          </cell>
          <cell r="AS8">
            <v>21</v>
          </cell>
          <cell r="AT8">
            <v>21</v>
          </cell>
          <cell r="AU8">
            <v>21</v>
          </cell>
          <cell r="AV8">
            <v>21</v>
          </cell>
          <cell r="AW8">
            <v>21</v>
          </cell>
          <cell r="AX8">
            <v>21</v>
          </cell>
          <cell r="AY8">
            <v>21</v>
          </cell>
          <cell r="AZ8">
            <v>21</v>
          </cell>
          <cell r="BA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</row>
      </sheetData>
      <sheetData sheetId="5">
        <row r="8">
          <cell r="BO8">
            <v>0</v>
          </cell>
        </row>
      </sheetData>
      <sheetData sheetId="6">
        <row r="4">
          <cell r="B4">
            <v>1</v>
          </cell>
        </row>
        <row r="5">
          <cell r="B5">
            <v>2</v>
          </cell>
        </row>
        <row r="6">
          <cell r="B6">
            <v>3</v>
          </cell>
        </row>
        <row r="7">
          <cell r="B7">
            <v>4</v>
          </cell>
        </row>
        <row r="8">
          <cell r="B8">
            <v>5</v>
          </cell>
        </row>
        <row r="9">
          <cell r="B9">
            <v>6</v>
          </cell>
        </row>
        <row r="10">
          <cell r="B10">
            <v>7</v>
          </cell>
        </row>
        <row r="11">
          <cell r="B11">
            <v>8</v>
          </cell>
        </row>
        <row r="12">
          <cell r="B12">
            <v>9</v>
          </cell>
        </row>
        <row r="13">
          <cell r="B13">
            <v>10</v>
          </cell>
        </row>
        <row r="14">
          <cell r="B14">
            <v>11</v>
          </cell>
        </row>
        <row r="15">
          <cell r="B15">
            <v>12</v>
          </cell>
        </row>
        <row r="16">
          <cell r="B16">
            <v>13</v>
          </cell>
        </row>
        <row r="17">
          <cell r="B17">
            <v>14</v>
          </cell>
        </row>
        <row r="18">
          <cell r="B18">
            <v>15</v>
          </cell>
        </row>
        <row r="19">
          <cell r="B19">
            <v>16</v>
          </cell>
        </row>
        <row r="20">
          <cell r="B20">
            <v>17</v>
          </cell>
        </row>
        <row r="21">
          <cell r="B21">
            <v>18</v>
          </cell>
        </row>
        <row r="22">
          <cell r="B22">
            <v>19</v>
          </cell>
        </row>
        <row r="23">
          <cell r="B23">
            <v>20</v>
          </cell>
        </row>
        <row r="24">
          <cell r="B24">
            <v>21</v>
          </cell>
        </row>
        <row r="25">
          <cell r="B25">
            <v>22</v>
          </cell>
        </row>
        <row r="26">
          <cell r="B26">
            <v>23</v>
          </cell>
        </row>
        <row r="27">
          <cell r="B27">
            <v>24</v>
          </cell>
        </row>
        <row r="28">
          <cell r="B28">
            <v>25</v>
          </cell>
        </row>
        <row r="29">
          <cell r="B29">
            <v>26</v>
          </cell>
        </row>
        <row r="30">
          <cell r="B30">
            <v>27</v>
          </cell>
        </row>
        <row r="31">
          <cell r="B31">
            <v>28</v>
          </cell>
        </row>
        <row r="32">
          <cell r="B32">
            <v>29</v>
          </cell>
        </row>
        <row r="33">
          <cell r="B33">
            <v>30</v>
          </cell>
        </row>
        <row r="34">
          <cell r="B34">
            <v>31</v>
          </cell>
        </row>
        <row r="35">
          <cell r="B35">
            <v>32</v>
          </cell>
        </row>
        <row r="36">
          <cell r="B36">
            <v>33</v>
          </cell>
        </row>
        <row r="37">
          <cell r="B37">
            <v>34</v>
          </cell>
        </row>
        <row r="38">
          <cell r="B38">
            <v>35</v>
          </cell>
        </row>
        <row r="39">
          <cell r="B39">
            <v>36</v>
          </cell>
        </row>
        <row r="40">
          <cell r="B40">
            <v>37</v>
          </cell>
        </row>
        <row r="41">
          <cell r="B41">
            <v>38</v>
          </cell>
        </row>
        <row r="42">
          <cell r="B42">
            <v>39</v>
          </cell>
        </row>
        <row r="43">
          <cell r="B43">
            <v>40</v>
          </cell>
        </row>
        <row r="44">
          <cell r="B44">
            <v>41</v>
          </cell>
        </row>
        <row r="45">
          <cell r="B45">
            <v>42</v>
          </cell>
        </row>
        <row r="46">
          <cell r="B46">
            <v>43</v>
          </cell>
        </row>
        <row r="47">
          <cell r="B47">
            <v>44</v>
          </cell>
        </row>
        <row r="48">
          <cell r="B48">
            <v>45</v>
          </cell>
        </row>
        <row r="49">
          <cell r="B49">
            <v>46</v>
          </cell>
        </row>
        <row r="50">
          <cell r="B50">
            <v>47</v>
          </cell>
        </row>
        <row r="51">
          <cell r="B51">
            <v>48</v>
          </cell>
        </row>
        <row r="52">
          <cell r="B52">
            <v>49</v>
          </cell>
        </row>
        <row r="53">
          <cell r="B53">
            <v>50</v>
          </cell>
        </row>
        <row r="54">
          <cell r="B54">
            <v>51</v>
          </cell>
        </row>
        <row r="55">
          <cell r="B55">
            <v>52</v>
          </cell>
        </row>
        <row r="56">
          <cell r="B56">
            <v>53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4">
          <cell r="B4">
            <v>1</v>
          </cell>
        </row>
      </sheetData>
      <sheetData sheetId="12">
        <row r="48">
          <cell r="B48" t="str">
            <v>Cumulative Demand finished Packs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ek"/>
      <sheetName val="Planning en Outpu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>
        <row r="2">
          <cell r="A2" t="str">
            <v>Week</v>
          </cell>
          <cell r="B2" t="str">
            <v>Gepland</v>
          </cell>
          <cell r="C2" t="str">
            <v>Output</v>
          </cell>
          <cell r="D2" t="str">
            <v>Achterstand</v>
          </cell>
        </row>
        <row r="42">
          <cell r="A42">
            <v>40</v>
          </cell>
          <cell r="C42">
            <v>0</v>
          </cell>
          <cell r="D42">
            <v>0</v>
          </cell>
        </row>
        <row r="43">
          <cell r="A43">
            <v>41</v>
          </cell>
          <cell r="C43">
            <v>0</v>
          </cell>
          <cell r="D43">
            <v>0</v>
          </cell>
        </row>
        <row r="44">
          <cell r="A44">
            <v>42</v>
          </cell>
          <cell r="C44">
            <v>0</v>
          </cell>
          <cell r="D44">
            <v>0</v>
          </cell>
        </row>
        <row r="45">
          <cell r="A45">
            <v>43</v>
          </cell>
          <cell r="C45">
            <v>0</v>
          </cell>
          <cell r="D45">
            <v>0</v>
          </cell>
        </row>
        <row r="46">
          <cell r="A46">
            <v>44</v>
          </cell>
          <cell r="C46">
            <v>0</v>
          </cell>
          <cell r="D46">
            <v>0</v>
          </cell>
        </row>
        <row r="47">
          <cell r="A47">
            <v>45</v>
          </cell>
          <cell r="C47">
            <v>0</v>
          </cell>
          <cell r="D47">
            <v>0</v>
          </cell>
        </row>
        <row r="48">
          <cell r="A48">
            <v>46</v>
          </cell>
          <cell r="C48">
            <v>0</v>
          </cell>
          <cell r="D48">
            <v>0</v>
          </cell>
        </row>
        <row r="49">
          <cell r="A49">
            <v>47</v>
          </cell>
          <cell r="C49">
            <v>0</v>
          </cell>
          <cell r="D49">
            <v>0</v>
          </cell>
        </row>
        <row r="50">
          <cell r="A50">
            <v>48</v>
          </cell>
          <cell r="C50">
            <v>0</v>
          </cell>
          <cell r="D50">
            <v>0</v>
          </cell>
        </row>
        <row r="51">
          <cell r="A51">
            <v>49</v>
          </cell>
          <cell r="C51">
            <v>0</v>
          </cell>
          <cell r="D51">
            <v>0</v>
          </cell>
        </row>
        <row r="52">
          <cell r="A52">
            <v>50</v>
          </cell>
          <cell r="C52">
            <v>0</v>
          </cell>
          <cell r="D52">
            <v>0</v>
          </cell>
        </row>
        <row r="53">
          <cell r="A53">
            <v>51</v>
          </cell>
          <cell r="C53">
            <v>0</v>
          </cell>
          <cell r="D53">
            <v>0</v>
          </cell>
        </row>
        <row r="54">
          <cell r="A54">
            <v>52</v>
          </cell>
          <cell r="C54">
            <v>0</v>
          </cell>
          <cell r="D54">
            <v>0</v>
          </cell>
        </row>
        <row r="57">
          <cell r="E57" t="str">
            <v>Gepland</v>
          </cell>
          <cell r="F57" t="str">
            <v>Output</v>
          </cell>
          <cell r="G57" t="str">
            <v>Achterstand</v>
          </cell>
        </row>
        <row r="64">
          <cell r="A64">
            <v>43837</v>
          </cell>
          <cell r="E64">
            <v>0</v>
          </cell>
          <cell r="G64">
            <v>0</v>
          </cell>
        </row>
        <row r="65">
          <cell r="A65">
            <v>43838</v>
          </cell>
          <cell r="E65">
            <v>0</v>
          </cell>
          <cell r="G65">
            <v>0</v>
          </cell>
        </row>
        <row r="66">
          <cell r="A66">
            <v>43839</v>
          </cell>
          <cell r="E66">
            <v>0</v>
          </cell>
          <cell r="G66">
            <v>0</v>
          </cell>
        </row>
        <row r="67">
          <cell r="A67">
            <v>43840</v>
          </cell>
          <cell r="E67">
            <v>0</v>
          </cell>
          <cell r="G67">
            <v>0</v>
          </cell>
        </row>
        <row r="68">
          <cell r="A68">
            <v>43843</v>
          </cell>
          <cell r="E68">
            <v>0</v>
          </cell>
          <cell r="G68">
            <v>0</v>
          </cell>
        </row>
        <row r="69">
          <cell r="A69">
            <v>43844</v>
          </cell>
          <cell r="E69">
            <v>0</v>
          </cell>
          <cell r="G69">
            <v>0</v>
          </cell>
        </row>
        <row r="70">
          <cell r="A70">
            <v>43845</v>
          </cell>
          <cell r="E70">
            <v>0</v>
          </cell>
          <cell r="G70">
            <v>0</v>
          </cell>
        </row>
        <row r="71">
          <cell r="A71">
            <v>43846</v>
          </cell>
          <cell r="E71">
            <v>0</v>
          </cell>
          <cell r="G71">
            <v>0</v>
          </cell>
        </row>
        <row r="72">
          <cell r="A72">
            <v>43847</v>
          </cell>
          <cell r="E72">
            <v>0</v>
          </cell>
          <cell r="G72">
            <v>0</v>
          </cell>
        </row>
        <row r="73">
          <cell r="A73">
            <v>43850</v>
          </cell>
          <cell r="E73">
            <v>0</v>
          </cell>
          <cell r="G73">
            <v>0</v>
          </cell>
        </row>
        <row r="74">
          <cell r="A74">
            <v>43851</v>
          </cell>
          <cell r="E74">
            <v>0</v>
          </cell>
          <cell r="G74">
            <v>0</v>
          </cell>
        </row>
        <row r="75">
          <cell r="A75">
            <v>43852</v>
          </cell>
          <cell r="E75">
            <v>0</v>
          </cell>
          <cell r="G75">
            <v>0</v>
          </cell>
        </row>
        <row r="76">
          <cell r="A76">
            <v>43853</v>
          </cell>
          <cell r="E76">
            <v>0</v>
          </cell>
          <cell r="G76">
            <v>0</v>
          </cell>
        </row>
        <row r="77">
          <cell r="A77">
            <v>43854</v>
          </cell>
          <cell r="E77">
            <v>0</v>
          </cell>
          <cell r="G77">
            <v>0</v>
          </cell>
        </row>
        <row r="78">
          <cell r="A78">
            <v>43857</v>
          </cell>
          <cell r="E78">
            <v>0</v>
          </cell>
          <cell r="G78">
            <v>0</v>
          </cell>
        </row>
        <row r="79">
          <cell r="A79">
            <v>43858</v>
          </cell>
          <cell r="E79">
            <v>0</v>
          </cell>
          <cell r="G79">
            <v>0</v>
          </cell>
        </row>
        <row r="80">
          <cell r="A80">
            <v>43859</v>
          </cell>
          <cell r="E80">
            <v>0</v>
          </cell>
          <cell r="G80">
            <v>0</v>
          </cell>
        </row>
        <row r="81">
          <cell r="A81">
            <v>43860</v>
          </cell>
          <cell r="E81">
            <v>0</v>
          </cell>
          <cell r="G81">
            <v>0</v>
          </cell>
        </row>
        <row r="82">
          <cell r="A82">
            <v>43861</v>
          </cell>
          <cell r="E82">
            <v>0</v>
          </cell>
          <cell r="G82">
            <v>0</v>
          </cell>
        </row>
        <row r="83">
          <cell r="A83">
            <v>43864</v>
          </cell>
          <cell r="E83">
            <v>0</v>
          </cell>
          <cell r="G83">
            <v>0</v>
          </cell>
        </row>
        <row r="84">
          <cell r="A84">
            <v>43865</v>
          </cell>
          <cell r="E84">
            <v>0</v>
          </cell>
          <cell r="G84">
            <v>0</v>
          </cell>
        </row>
        <row r="85">
          <cell r="A85">
            <v>43866</v>
          </cell>
          <cell r="E85">
            <v>0</v>
          </cell>
          <cell r="G85">
            <v>0</v>
          </cell>
        </row>
        <row r="86">
          <cell r="A86">
            <v>43867</v>
          </cell>
          <cell r="E86">
            <v>0</v>
          </cell>
          <cell r="G86">
            <v>0</v>
          </cell>
        </row>
        <row r="87">
          <cell r="A87">
            <v>43868</v>
          </cell>
          <cell r="E87">
            <v>0</v>
          </cell>
          <cell r="G87">
            <v>0</v>
          </cell>
        </row>
        <row r="88">
          <cell r="A88">
            <v>43871</v>
          </cell>
          <cell r="E88">
            <v>0</v>
          </cell>
          <cell r="G88">
            <v>0</v>
          </cell>
        </row>
        <row r="89">
          <cell r="A89">
            <v>43872</v>
          </cell>
          <cell r="E89">
            <v>0</v>
          </cell>
          <cell r="G89">
            <v>0</v>
          </cell>
        </row>
        <row r="90">
          <cell r="A90">
            <v>43873</v>
          </cell>
          <cell r="E90">
            <v>0</v>
          </cell>
          <cell r="G90">
            <v>0</v>
          </cell>
        </row>
        <row r="91">
          <cell r="A91">
            <v>43874</v>
          </cell>
          <cell r="E91">
            <v>0</v>
          </cell>
          <cell r="G91">
            <v>0</v>
          </cell>
        </row>
        <row r="92">
          <cell r="A92">
            <v>43875</v>
          </cell>
          <cell r="E92">
            <v>0</v>
          </cell>
          <cell r="G92">
            <v>0</v>
          </cell>
        </row>
        <row r="93">
          <cell r="A93">
            <v>43878</v>
          </cell>
          <cell r="E93">
            <v>0</v>
          </cell>
          <cell r="G93">
            <v>0</v>
          </cell>
        </row>
        <row r="94">
          <cell r="A94">
            <v>43879</v>
          </cell>
          <cell r="E94">
            <v>0</v>
          </cell>
          <cell r="G94">
            <v>0</v>
          </cell>
        </row>
        <row r="95">
          <cell r="A95">
            <v>43880</v>
          </cell>
          <cell r="E95">
            <v>0</v>
          </cell>
          <cell r="G95">
            <v>0</v>
          </cell>
        </row>
        <row r="96">
          <cell r="A96">
            <v>43881</v>
          </cell>
          <cell r="E96">
            <v>0</v>
          </cell>
          <cell r="G96">
            <v>0</v>
          </cell>
        </row>
        <row r="97">
          <cell r="A97">
            <v>43882</v>
          </cell>
          <cell r="E97">
            <v>0</v>
          </cell>
          <cell r="G97">
            <v>0</v>
          </cell>
        </row>
        <row r="98">
          <cell r="A98">
            <v>43885</v>
          </cell>
          <cell r="E98">
            <v>0</v>
          </cell>
          <cell r="G98">
            <v>0</v>
          </cell>
        </row>
        <row r="99">
          <cell r="A99">
            <v>43886</v>
          </cell>
          <cell r="E99">
            <v>0</v>
          </cell>
          <cell r="G99">
            <v>0</v>
          </cell>
        </row>
        <row r="100">
          <cell r="A100">
            <v>43887</v>
          </cell>
          <cell r="E100">
            <v>0</v>
          </cell>
          <cell r="G100">
            <v>0</v>
          </cell>
        </row>
        <row r="101">
          <cell r="A101">
            <v>43888</v>
          </cell>
          <cell r="E101">
            <v>0</v>
          </cell>
          <cell r="G101">
            <v>0</v>
          </cell>
        </row>
        <row r="102">
          <cell r="A102">
            <v>43889</v>
          </cell>
          <cell r="E102">
            <v>0</v>
          </cell>
          <cell r="G102">
            <v>0</v>
          </cell>
        </row>
        <row r="103">
          <cell r="A103">
            <v>43892</v>
          </cell>
          <cell r="E103">
            <v>0</v>
          </cell>
          <cell r="G103">
            <v>0</v>
          </cell>
        </row>
        <row r="104">
          <cell r="A104">
            <v>43893</v>
          </cell>
          <cell r="E104">
            <v>0</v>
          </cell>
          <cell r="G104">
            <v>0</v>
          </cell>
        </row>
        <row r="105">
          <cell r="A105">
            <v>43894</v>
          </cell>
          <cell r="E105">
            <v>0</v>
          </cell>
          <cell r="G105">
            <v>0</v>
          </cell>
        </row>
        <row r="106">
          <cell r="A106">
            <v>43895</v>
          </cell>
          <cell r="E106">
            <v>0</v>
          </cell>
          <cell r="G106">
            <v>0</v>
          </cell>
        </row>
        <row r="107">
          <cell r="A107">
            <v>43896</v>
          </cell>
          <cell r="E107">
            <v>0</v>
          </cell>
          <cell r="G107">
            <v>0</v>
          </cell>
        </row>
        <row r="108">
          <cell r="A108">
            <v>43899</v>
          </cell>
          <cell r="E108">
            <v>0</v>
          </cell>
          <cell r="G108">
            <v>0</v>
          </cell>
        </row>
        <row r="109">
          <cell r="A109">
            <v>43900</v>
          </cell>
          <cell r="E109">
            <v>0</v>
          </cell>
          <cell r="G109">
            <v>0</v>
          </cell>
        </row>
        <row r="110">
          <cell r="A110">
            <v>43901</v>
          </cell>
          <cell r="E110">
            <v>0</v>
          </cell>
          <cell r="G110">
            <v>0</v>
          </cell>
        </row>
        <row r="111">
          <cell r="A111">
            <v>43902</v>
          </cell>
          <cell r="E111">
            <v>0</v>
          </cell>
          <cell r="G111">
            <v>0</v>
          </cell>
        </row>
        <row r="112">
          <cell r="A112">
            <v>43903</v>
          </cell>
          <cell r="E112">
            <v>0</v>
          </cell>
          <cell r="G112">
            <v>0</v>
          </cell>
        </row>
        <row r="113">
          <cell r="A113">
            <v>43906</v>
          </cell>
          <cell r="E113">
            <v>0</v>
          </cell>
          <cell r="G113">
            <v>0</v>
          </cell>
        </row>
        <row r="114">
          <cell r="A114">
            <v>43907</v>
          </cell>
          <cell r="E114">
            <v>0</v>
          </cell>
          <cell r="G114">
            <v>0</v>
          </cell>
        </row>
        <row r="115">
          <cell r="A115">
            <v>43908</v>
          </cell>
          <cell r="E115">
            <v>0</v>
          </cell>
          <cell r="G115">
            <v>0</v>
          </cell>
        </row>
        <row r="116">
          <cell r="A116">
            <v>43909</v>
          </cell>
          <cell r="E116">
            <v>0</v>
          </cell>
          <cell r="G116">
            <v>0</v>
          </cell>
        </row>
        <row r="117">
          <cell r="A117">
            <v>43910</v>
          </cell>
          <cell r="E117">
            <v>0</v>
          </cell>
          <cell r="G117">
            <v>0</v>
          </cell>
        </row>
        <row r="118">
          <cell r="A118">
            <v>43913</v>
          </cell>
          <cell r="E118">
            <v>0</v>
          </cell>
          <cell r="G118">
            <v>0</v>
          </cell>
        </row>
        <row r="119">
          <cell r="A119">
            <v>43914</v>
          </cell>
          <cell r="E119">
            <v>0</v>
          </cell>
          <cell r="G119">
            <v>0</v>
          </cell>
        </row>
        <row r="120">
          <cell r="A120">
            <v>43915</v>
          </cell>
          <cell r="E120">
            <v>0</v>
          </cell>
          <cell r="G120">
            <v>0</v>
          </cell>
        </row>
        <row r="121">
          <cell r="A121">
            <v>43916</v>
          </cell>
          <cell r="E121">
            <v>0</v>
          </cell>
          <cell r="G121">
            <v>0</v>
          </cell>
        </row>
        <row r="122">
          <cell r="A122">
            <v>43917</v>
          </cell>
          <cell r="E122">
            <v>0</v>
          </cell>
          <cell r="G122">
            <v>0</v>
          </cell>
        </row>
        <row r="123">
          <cell r="A123">
            <v>43920</v>
          </cell>
          <cell r="E123">
            <v>0</v>
          </cell>
          <cell r="G123">
            <v>0</v>
          </cell>
        </row>
        <row r="124">
          <cell r="A124">
            <v>43921</v>
          </cell>
          <cell r="E124">
            <v>0</v>
          </cell>
          <cell r="G124">
            <v>0</v>
          </cell>
        </row>
        <row r="125">
          <cell r="A125">
            <v>43922</v>
          </cell>
          <cell r="E125">
            <v>0</v>
          </cell>
          <cell r="G125">
            <v>0</v>
          </cell>
        </row>
        <row r="126">
          <cell r="A126">
            <v>43923</v>
          </cell>
          <cell r="E126">
            <v>0</v>
          </cell>
          <cell r="G126">
            <v>0</v>
          </cell>
        </row>
        <row r="127">
          <cell r="A127">
            <v>43924</v>
          </cell>
          <cell r="E127">
            <v>0</v>
          </cell>
          <cell r="G127">
            <v>0</v>
          </cell>
        </row>
        <row r="128">
          <cell r="A128">
            <v>43927</v>
          </cell>
          <cell r="E128">
            <v>0</v>
          </cell>
          <cell r="G128">
            <v>0</v>
          </cell>
        </row>
        <row r="129">
          <cell r="A129">
            <v>43928</v>
          </cell>
          <cell r="E129">
            <v>0</v>
          </cell>
          <cell r="G129">
            <v>0</v>
          </cell>
        </row>
        <row r="130">
          <cell r="A130">
            <v>43929</v>
          </cell>
          <cell r="E130">
            <v>0</v>
          </cell>
          <cell r="G130">
            <v>0</v>
          </cell>
        </row>
        <row r="131">
          <cell r="A131">
            <v>43930</v>
          </cell>
          <cell r="E131">
            <v>0</v>
          </cell>
          <cell r="G131">
            <v>0</v>
          </cell>
        </row>
        <row r="132">
          <cell r="A132">
            <v>43931</v>
          </cell>
          <cell r="E132">
            <v>0</v>
          </cell>
          <cell r="G132">
            <v>0</v>
          </cell>
        </row>
        <row r="133">
          <cell r="A133">
            <v>43934</v>
          </cell>
          <cell r="E133">
            <v>0</v>
          </cell>
          <cell r="G133">
            <v>0</v>
          </cell>
        </row>
        <row r="134">
          <cell r="A134">
            <v>43935</v>
          </cell>
        </row>
        <row r="135">
          <cell r="A135">
            <v>43936</v>
          </cell>
        </row>
        <row r="136">
          <cell r="A136">
            <v>43937</v>
          </cell>
        </row>
        <row r="137">
          <cell r="A137">
            <v>43938</v>
          </cell>
        </row>
        <row r="138">
          <cell r="A138">
            <v>43941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E9F7E-6B00-4B8C-8424-5E04F8FE8B16}">
  <sheetPr codeName="Sheet1">
    <pageSetUpPr autoPageBreaks="0"/>
  </sheetPr>
  <dimension ref="A1:FJ397"/>
  <sheetViews>
    <sheetView tabSelected="1" zoomScaleNormal="100" workbookViewId="0">
      <selection activeCell="E4" sqref="E4"/>
    </sheetView>
  </sheetViews>
  <sheetFormatPr defaultRowHeight="12.75"/>
  <cols>
    <col min="2" max="3" width="10.42578125" bestFit="1" customWidth="1"/>
    <col min="4" max="4" width="15.7109375" bestFit="1" customWidth="1"/>
    <col min="5" max="5" width="14.7109375" bestFit="1" customWidth="1"/>
    <col min="6" max="6" width="10.42578125" bestFit="1" customWidth="1"/>
    <col min="7" max="166" width="10.42578125" customWidth="1"/>
  </cols>
  <sheetData>
    <row r="1" spans="1:5" ht="13.5" thickBot="1">
      <c r="A1" s="84">
        <v>5</v>
      </c>
      <c r="C1" s="85" t="s">
        <v>18</v>
      </c>
    </row>
    <row r="2" spans="1:5" ht="25.5">
      <c r="A2" t="s">
        <v>19</v>
      </c>
      <c r="B2" t="s">
        <v>20</v>
      </c>
      <c r="C2" t="s">
        <v>4</v>
      </c>
      <c r="D2" t="s">
        <v>21</v>
      </c>
      <c r="E2" s="86" t="s">
        <v>22</v>
      </c>
    </row>
    <row r="3" spans="1:5">
      <c r="A3" s="87">
        <v>1</v>
      </c>
      <c r="B3" s="85">
        <v>29500</v>
      </c>
      <c r="C3" s="88">
        <f>SUMIF($C$58:$C$321,A3,$F$58:$F$321)</f>
        <v>27300</v>
      </c>
      <c r="D3" s="89">
        <f t="shared" ref="D3:D41" si="0">B3-C3</f>
        <v>2200</v>
      </c>
      <c r="E3" s="90">
        <f>COUNTIF('1'!$G$5:$G$8,0)+COUNTIF('1'!$I$5:$I$8,0)+COUNTIF('1'!$K$5:$K$8,0)+COUNTIF('1'!$M$5:$M$8,0)+COUNTIF('1'!$O$5:$O$8,0)</f>
        <v>6</v>
      </c>
    </row>
    <row r="4" spans="1:5">
      <c r="A4" s="91">
        <v>2</v>
      </c>
      <c r="B4" s="85">
        <v>31500</v>
      </c>
      <c r="C4" s="88">
        <f t="shared" ref="C3:C54" si="1">SUMIF($C$58:$C$321,A4,$F$58:$F$321)</f>
        <v>29750</v>
      </c>
      <c r="D4" s="89">
        <f t="shared" si="0"/>
        <v>1750</v>
      </c>
      <c r="E4" s="90">
        <f>COUNTIF('2'!$G$5:$G$8,0)+COUNTIF('2'!$I$5:$I$8,0)+COUNTIF('2'!$K$5:$K$8,0)+COUNTIF('2'!$M$5:$M$8,0)+COUNTIF('2'!$O$5:$O$8,0)</f>
        <v>4</v>
      </c>
    </row>
    <row r="5" spans="1:5">
      <c r="A5">
        <f t="shared" ref="A5:A42" si="2">A4+1</f>
        <v>3</v>
      </c>
      <c r="B5" s="85"/>
      <c r="C5" s="88">
        <f t="shared" si="1"/>
        <v>0</v>
      </c>
      <c r="D5" s="89">
        <f t="shared" si="0"/>
        <v>0</v>
      </c>
      <c r="E5" s="86"/>
    </row>
    <row r="6" spans="1:5">
      <c r="A6">
        <f t="shared" si="2"/>
        <v>4</v>
      </c>
      <c r="B6" s="85"/>
      <c r="C6" s="88">
        <f t="shared" si="1"/>
        <v>0</v>
      </c>
      <c r="D6" s="89">
        <f t="shared" si="0"/>
        <v>0</v>
      </c>
      <c r="E6" s="86"/>
    </row>
    <row r="7" spans="1:5" hidden="1">
      <c r="A7">
        <f t="shared" si="2"/>
        <v>5</v>
      </c>
      <c r="B7" s="85"/>
      <c r="C7" s="88">
        <f t="shared" si="1"/>
        <v>0</v>
      </c>
      <c r="D7" s="89">
        <f t="shared" si="0"/>
        <v>0</v>
      </c>
      <c r="E7" s="86"/>
    </row>
    <row r="8" spans="1:5" hidden="1">
      <c r="A8">
        <f t="shared" si="2"/>
        <v>6</v>
      </c>
      <c r="B8" s="85"/>
      <c r="C8" s="88">
        <f t="shared" si="1"/>
        <v>0</v>
      </c>
      <c r="D8" s="89">
        <f t="shared" si="0"/>
        <v>0</v>
      </c>
      <c r="E8" s="86"/>
    </row>
    <row r="9" spans="1:5" hidden="1">
      <c r="A9">
        <f t="shared" si="2"/>
        <v>7</v>
      </c>
      <c r="B9" s="85"/>
      <c r="C9" s="88">
        <f t="shared" si="1"/>
        <v>0</v>
      </c>
      <c r="D9" s="89">
        <f t="shared" si="0"/>
        <v>0</v>
      </c>
      <c r="E9" s="86"/>
    </row>
    <row r="10" spans="1:5" hidden="1">
      <c r="A10">
        <f t="shared" si="2"/>
        <v>8</v>
      </c>
      <c r="B10" s="85"/>
      <c r="C10" s="88">
        <f t="shared" si="1"/>
        <v>0</v>
      </c>
      <c r="D10" s="89">
        <f t="shared" si="0"/>
        <v>0</v>
      </c>
      <c r="E10" s="86"/>
    </row>
    <row r="11" spans="1:5" hidden="1">
      <c r="A11">
        <f t="shared" si="2"/>
        <v>9</v>
      </c>
      <c r="B11" s="85"/>
      <c r="C11" s="88">
        <f t="shared" si="1"/>
        <v>0</v>
      </c>
      <c r="D11" s="89">
        <f t="shared" si="0"/>
        <v>0</v>
      </c>
      <c r="E11" s="86"/>
    </row>
    <row r="12" spans="1:5" hidden="1">
      <c r="A12">
        <f t="shared" si="2"/>
        <v>10</v>
      </c>
      <c r="B12" s="85"/>
      <c r="C12" s="88">
        <f t="shared" si="1"/>
        <v>0</v>
      </c>
      <c r="D12" s="89">
        <f t="shared" si="0"/>
        <v>0</v>
      </c>
      <c r="E12" s="86"/>
    </row>
    <row r="13" spans="1:5" hidden="1">
      <c r="A13">
        <f t="shared" si="2"/>
        <v>11</v>
      </c>
      <c r="B13" s="85"/>
      <c r="C13" s="88">
        <f t="shared" si="1"/>
        <v>0</v>
      </c>
      <c r="D13" s="89">
        <f t="shared" si="0"/>
        <v>0</v>
      </c>
      <c r="E13" s="86"/>
    </row>
    <row r="14" spans="1:5" hidden="1">
      <c r="A14">
        <f t="shared" si="2"/>
        <v>12</v>
      </c>
      <c r="B14" s="85"/>
      <c r="C14" s="88">
        <f t="shared" si="1"/>
        <v>0</v>
      </c>
      <c r="D14" s="89">
        <f t="shared" si="0"/>
        <v>0</v>
      </c>
      <c r="E14" s="86"/>
    </row>
    <row r="15" spans="1:5" hidden="1">
      <c r="A15">
        <f t="shared" si="2"/>
        <v>13</v>
      </c>
      <c r="B15" s="85"/>
      <c r="C15" s="88">
        <f t="shared" si="1"/>
        <v>0</v>
      </c>
      <c r="D15" s="89">
        <f t="shared" si="0"/>
        <v>0</v>
      </c>
      <c r="E15" s="86"/>
    </row>
    <row r="16" spans="1:5" hidden="1">
      <c r="A16">
        <f t="shared" si="2"/>
        <v>14</v>
      </c>
      <c r="B16" s="85"/>
      <c r="C16" s="88">
        <f t="shared" si="1"/>
        <v>0</v>
      </c>
      <c r="D16" s="89">
        <f t="shared" si="0"/>
        <v>0</v>
      </c>
      <c r="E16" s="86"/>
    </row>
    <row r="17" spans="1:16" hidden="1">
      <c r="A17">
        <f t="shared" si="2"/>
        <v>15</v>
      </c>
      <c r="B17" s="85"/>
      <c r="C17" s="88">
        <f t="shared" si="1"/>
        <v>0</v>
      </c>
      <c r="D17" s="89">
        <f t="shared" si="0"/>
        <v>0</v>
      </c>
      <c r="E17" s="86"/>
    </row>
    <row r="18" spans="1:16" hidden="1">
      <c r="A18">
        <f t="shared" si="2"/>
        <v>16</v>
      </c>
      <c r="B18" s="85"/>
      <c r="C18" s="88">
        <f t="shared" si="1"/>
        <v>0</v>
      </c>
      <c r="D18" s="89">
        <f t="shared" si="0"/>
        <v>0</v>
      </c>
      <c r="E18" s="86"/>
    </row>
    <row r="19" spans="1:16" hidden="1">
      <c r="A19">
        <f t="shared" si="2"/>
        <v>17</v>
      </c>
      <c r="B19" s="85"/>
      <c r="C19" s="88">
        <f t="shared" si="1"/>
        <v>0</v>
      </c>
      <c r="D19" s="89">
        <f t="shared" si="0"/>
        <v>0</v>
      </c>
      <c r="E19" s="86"/>
    </row>
    <row r="20" spans="1:16" hidden="1">
      <c r="A20">
        <f t="shared" si="2"/>
        <v>18</v>
      </c>
      <c r="B20" s="85"/>
      <c r="C20" s="88">
        <f t="shared" si="1"/>
        <v>0</v>
      </c>
      <c r="D20" s="89">
        <f t="shared" si="0"/>
        <v>0</v>
      </c>
      <c r="E20" s="86"/>
    </row>
    <row r="21" spans="1:16" hidden="1">
      <c r="A21">
        <f t="shared" si="2"/>
        <v>19</v>
      </c>
      <c r="B21" s="85"/>
      <c r="C21" s="88">
        <f t="shared" si="1"/>
        <v>0</v>
      </c>
      <c r="D21" s="89">
        <f t="shared" si="0"/>
        <v>0</v>
      </c>
      <c r="E21" s="86"/>
      <c r="H21" s="92"/>
      <c r="I21" s="92"/>
      <c r="J21" s="92"/>
      <c r="K21" s="92"/>
      <c r="L21" s="92"/>
      <c r="M21" s="92"/>
      <c r="N21" s="92"/>
      <c r="O21" s="92"/>
      <c r="P21" s="92"/>
    </row>
    <row r="22" spans="1:16" hidden="1">
      <c r="A22">
        <f t="shared" si="2"/>
        <v>20</v>
      </c>
      <c r="B22" s="85"/>
      <c r="C22" s="88">
        <f t="shared" si="1"/>
        <v>0</v>
      </c>
      <c r="D22" s="89">
        <f t="shared" si="0"/>
        <v>0</v>
      </c>
      <c r="E22" s="86"/>
      <c r="H22" s="93"/>
    </row>
    <row r="23" spans="1:16" hidden="1">
      <c r="A23">
        <f t="shared" si="2"/>
        <v>21</v>
      </c>
      <c r="B23" s="85"/>
      <c r="C23" s="88">
        <f t="shared" si="1"/>
        <v>0</v>
      </c>
      <c r="D23" s="89">
        <f t="shared" si="0"/>
        <v>0</v>
      </c>
      <c r="E23" s="86"/>
      <c r="H23" s="92"/>
      <c r="I23" s="92"/>
      <c r="J23" s="92"/>
      <c r="K23" s="92"/>
      <c r="L23" s="92"/>
      <c r="M23" s="92"/>
      <c r="N23" s="92"/>
      <c r="O23" s="92"/>
      <c r="P23" s="92"/>
    </row>
    <row r="24" spans="1:16" hidden="1">
      <c r="A24">
        <f t="shared" si="2"/>
        <v>22</v>
      </c>
      <c r="B24" s="85"/>
      <c r="C24" s="88">
        <f t="shared" si="1"/>
        <v>0</v>
      </c>
      <c r="D24" s="89">
        <f t="shared" si="0"/>
        <v>0</v>
      </c>
      <c r="E24" s="86"/>
    </row>
    <row r="25" spans="1:16" hidden="1">
      <c r="A25">
        <f t="shared" si="2"/>
        <v>23</v>
      </c>
      <c r="B25" s="85"/>
      <c r="C25" s="88">
        <f t="shared" si="1"/>
        <v>0</v>
      </c>
      <c r="D25" s="89">
        <f t="shared" si="0"/>
        <v>0</v>
      </c>
      <c r="E25" s="86"/>
      <c r="H25" s="92"/>
      <c r="I25" s="92"/>
      <c r="J25" s="92"/>
      <c r="K25" s="92"/>
      <c r="L25" s="92"/>
      <c r="M25" s="92"/>
      <c r="N25" s="92"/>
      <c r="O25" s="92"/>
      <c r="P25" s="92"/>
    </row>
    <row r="26" spans="1:16" hidden="1">
      <c r="A26">
        <f t="shared" si="2"/>
        <v>24</v>
      </c>
      <c r="B26" s="85"/>
      <c r="C26" s="88">
        <f t="shared" si="1"/>
        <v>0</v>
      </c>
      <c r="D26" s="89">
        <f t="shared" si="0"/>
        <v>0</v>
      </c>
      <c r="E26" s="86"/>
      <c r="H26" s="92"/>
      <c r="I26" s="92"/>
      <c r="J26" s="92"/>
      <c r="K26" s="92"/>
      <c r="L26" s="92"/>
      <c r="M26" s="92"/>
      <c r="N26" s="92"/>
      <c r="O26" s="92"/>
      <c r="P26" s="92"/>
    </row>
    <row r="27" spans="1:16" hidden="1">
      <c r="A27">
        <f t="shared" si="2"/>
        <v>25</v>
      </c>
      <c r="B27" s="85"/>
      <c r="C27" s="88">
        <f t="shared" si="1"/>
        <v>0</v>
      </c>
      <c r="D27" s="89">
        <f t="shared" si="0"/>
        <v>0</v>
      </c>
      <c r="E27" s="86"/>
      <c r="H27" s="92"/>
      <c r="I27" s="92"/>
      <c r="J27" s="92"/>
      <c r="K27" s="92"/>
      <c r="L27" s="92"/>
      <c r="M27" s="92"/>
      <c r="N27" s="92"/>
      <c r="O27" s="92"/>
      <c r="P27" s="92"/>
    </row>
    <row r="28" spans="1:16" hidden="1">
      <c r="A28">
        <f t="shared" si="2"/>
        <v>26</v>
      </c>
      <c r="B28" s="85"/>
      <c r="C28" s="88">
        <f t="shared" si="1"/>
        <v>0</v>
      </c>
      <c r="D28" s="89">
        <f t="shared" si="0"/>
        <v>0</v>
      </c>
      <c r="E28" s="86"/>
    </row>
    <row r="29" spans="1:16" hidden="1">
      <c r="A29">
        <f t="shared" si="2"/>
        <v>27</v>
      </c>
      <c r="B29" s="85"/>
      <c r="C29" s="88">
        <f t="shared" si="1"/>
        <v>0</v>
      </c>
      <c r="D29" s="89">
        <f t="shared" si="0"/>
        <v>0</v>
      </c>
      <c r="E29" s="86"/>
    </row>
    <row r="30" spans="1:16" hidden="1">
      <c r="A30">
        <f t="shared" si="2"/>
        <v>28</v>
      </c>
      <c r="B30" s="85"/>
      <c r="C30" s="88">
        <f t="shared" si="1"/>
        <v>0</v>
      </c>
      <c r="D30" s="89">
        <f t="shared" si="0"/>
        <v>0</v>
      </c>
      <c r="E30" s="86"/>
    </row>
    <row r="31" spans="1:16" hidden="1">
      <c r="A31">
        <f t="shared" si="2"/>
        <v>29</v>
      </c>
      <c r="B31" s="85"/>
      <c r="C31" s="88">
        <f t="shared" si="1"/>
        <v>0</v>
      </c>
      <c r="D31" s="89">
        <f t="shared" si="0"/>
        <v>0</v>
      </c>
      <c r="E31" s="86"/>
    </row>
    <row r="32" spans="1:16" hidden="1">
      <c r="A32">
        <f t="shared" si="2"/>
        <v>30</v>
      </c>
      <c r="B32" s="85"/>
      <c r="C32" s="88">
        <f t="shared" si="1"/>
        <v>0</v>
      </c>
      <c r="D32" s="89">
        <f t="shared" si="0"/>
        <v>0</v>
      </c>
      <c r="E32" s="86"/>
    </row>
    <row r="33" spans="1:5" hidden="1">
      <c r="A33">
        <f t="shared" si="2"/>
        <v>31</v>
      </c>
      <c r="B33" s="85"/>
      <c r="C33" s="88">
        <f t="shared" si="1"/>
        <v>0</v>
      </c>
      <c r="D33" s="89">
        <f t="shared" si="0"/>
        <v>0</v>
      </c>
      <c r="E33" s="86"/>
    </row>
    <row r="34" spans="1:5" hidden="1">
      <c r="A34">
        <f t="shared" si="2"/>
        <v>32</v>
      </c>
      <c r="B34" s="85"/>
      <c r="C34" s="88">
        <f t="shared" si="1"/>
        <v>0</v>
      </c>
      <c r="D34" s="89">
        <f t="shared" si="0"/>
        <v>0</v>
      </c>
      <c r="E34" s="86"/>
    </row>
    <row r="35" spans="1:5" hidden="1">
      <c r="A35">
        <f t="shared" si="2"/>
        <v>33</v>
      </c>
      <c r="B35" s="85"/>
      <c r="C35" s="88">
        <f t="shared" si="1"/>
        <v>0</v>
      </c>
      <c r="D35" s="89">
        <f t="shared" si="0"/>
        <v>0</v>
      </c>
      <c r="E35" s="86"/>
    </row>
    <row r="36" spans="1:5" hidden="1">
      <c r="A36">
        <f t="shared" si="2"/>
        <v>34</v>
      </c>
      <c r="B36" s="85"/>
      <c r="C36" s="88">
        <f t="shared" si="1"/>
        <v>0</v>
      </c>
      <c r="D36" s="89">
        <f t="shared" si="0"/>
        <v>0</v>
      </c>
      <c r="E36" s="86"/>
    </row>
    <row r="37" spans="1:5" hidden="1">
      <c r="A37">
        <f t="shared" si="2"/>
        <v>35</v>
      </c>
      <c r="B37" s="85"/>
      <c r="C37" s="88">
        <f t="shared" si="1"/>
        <v>0</v>
      </c>
      <c r="D37" s="89">
        <f t="shared" si="0"/>
        <v>0</v>
      </c>
      <c r="E37" s="86"/>
    </row>
    <row r="38" spans="1:5" hidden="1">
      <c r="A38">
        <f t="shared" si="2"/>
        <v>36</v>
      </c>
      <c r="B38" s="85"/>
      <c r="C38" s="88">
        <f t="shared" si="1"/>
        <v>0</v>
      </c>
      <c r="D38" s="89">
        <f t="shared" si="0"/>
        <v>0</v>
      </c>
      <c r="E38" s="86"/>
    </row>
    <row r="39" spans="1:5" hidden="1">
      <c r="A39">
        <f t="shared" si="2"/>
        <v>37</v>
      </c>
      <c r="B39" s="85"/>
      <c r="C39" s="88">
        <f t="shared" si="1"/>
        <v>0</v>
      </c>
      <c r="D39" s="89">
        <f t="shared" si="0"/>
        <v>0</v>
      </c>
      <c r="E39" s="86"/>
    </row>
    <row r="40" spans="1:5" hidden="1">
      <c r="A40">
        <f t="shared" si="2"/>
        <v>38</v>
      </c>
      <c r="B40" s="85"/>
      <c r="C40" s="88">
        <f t="shared" si="1"/>
        <v>0</v>
      </c>
      <c r="D40" s="89">
        <f t="shared" si="0"/>
        <v>0</v>
      </c>
      <c r="E40" s="86"/>
    </row>
    <row r="41" spans="1:5" hidden="1">
      <c r="A41">
        <f t="shared" si="2"/>
        <v>39</v>
      </c>
      <c r="B41" s="85"/>
      <c r="C41" s="88">
        <f t="shared" si="1"/>
        <v>0</v>
      </c>
      <c r="D41" s="89">
        <f t="shared" si="0"/>
        <v>0</v>
      </c>
      <c r="E41" s="86"/>
    </row>
    <row r="42" spans="1:5" hidden="1">
      <c r="A42">
        <f t="shared" si="2"/>
        <v>40</v>
      </c>
      <c r="B42" s="94"/>
      <c r="C42" s="88">
        <f t="shared" si="1"/>
        <v>0</v>
      </c>
      <c r="D42" s="89">
        <f>B42-C42</f>
        <v>0</v>
      </c>
      <c r="E42" s="90"/>
    </row>
    <row r="43" spans="1:5" hidden="1">
      <c r="A43">
        <f>A42+1</f>
        <v>41</v>
      </c>
      <c r="B43" s="94"/>
      <c r="C43" s="88">
        <f t="shared" si="1"/>
        <v>0</v>
      </c>
      <c r="D43" s="89">
        <f t="shared" ref="D43:D54" si="3">B43-C43</f>
        <v>0</v>
      </c>
      <c r="E43" s="90"/>
    </row>
    <row r="44" spans="1:5" hidden="1">
      <c r="A44">
        <f t="shared" ref="A44:A54" si="4">A43+1</f>
        <v>42</v>
      </c>
      <c r="B44" s="94"/>
      <c r="C44" s="88">
        <f t="shared" si="1"/>
        <v>0</v>
      </c>
      <c r="D44" s="89">
        <f t="shared" si="3"/>
        <v>0</v>
      </c>
      <c r="E44" s="90"/>
    </row>
    <row r="45" spans="1:5" hidden="1">
      <c r="A45">
        <f t="shared" si="4"/>
        <v>43</v>
      </c>
      <c r="B45" s="94"/>
      <c r="C45" s="88">
        <f t="shared" si="1"/>
        <v>0</v>
      </c>
      <c r="D45" s="89">
        <f t="shared" si="3"/>
        <v>0</v>
      </c>
      <c r="E45" s="90"/>
    </row>
    <row r="46" spans="1:5" hidden="1">
      <c r="A46">
        <f t="shared" si="4"/>
        <v>44</v>
      </c>
      <c r="B46" s="94"/>
      <c r="C46" s="88">
        <f t="shared" si="1"/>
        <v>0</v>
      </c>
      <c r="D46" s="89">
        <f t="shared" si="3"/>
        <v>0</v>
      </c>
      <c r="E46" s="90"/>
    </row>
    <row r="47" spans="1:5" hidden="1">
      <c r="A47">
        <f t="shared" si="4"/>
        <v>45</v>
      </c>
      <c r="B47" s="94"/>
      <c r="C47" s="88">
        <f t="shared" si="1"/>
        <v>0</v>
      </c>
      <c r="D47" s="89">
        <f t="shared" si="3"/>
        <v>0</v>
      </c>
      <c r="E47" s="90"/>
    </row>
    <row r="48" spans="1:5" hidden="1">
      <c r="A48">
        <f t="shared" si="4"/>
        <v>46</v>
      </c>
      <c r="B48" s="94"/>
      <c r="C48" s="88">
        <f t="shared" si="1"/>
        <v>0</v>
      </c>
      <c r="D48" s="89">
        <f t="shared" si="3"/>
        <v>0</v>
      </c>
      <c r="E48" s="90"/>
    </row>
    <row r="49" spans="1:166" hidden="1">
      <c r="A49">
        <f t="shared" si="4"/>
        <v>47</v>
      </c>
      <c r="B49" s="94"/>
      <c r="C49" s="88">
        <f t="shared" si="1"/>
        <v>0</v>
      </c>
      <c r="D49" s="89">
        <f t="shared" si="3"/>
        <v>0</v>
      </c>
      <c r="E49" s="90"/>
    </row>
    <row r="50" spans="1:166" hidden="1">
      <c r="A50">
        <f t="shared" si="4"/>
        <v>48</v>
      </c>
      <c r="B50" s="94"/>
      <c r="C50" s="88">
        <f t="shared" si="1"/>
        <v>0</v>
      </c>
      <c r="D50" s="89">
        <f t="shared" si="3"/>
        <v>0</v>
      </c>
      <c r="E50" s="90"/>
    </row>
    <row r="51" spans="1:166" hidden="1">
      <c r="A51">
        <f t="shared" si="4"/>
        <v>49</v>
      </c>
      <c r="B51" s="94"/>
      <c r="C51" s="88">
        <f t="shared" si="1"/>
        <v>0</v>
      </c>
      <c r="D51" s="89">
        <f t="shared" si="3"/>
        <v>0</v>
      </c>
      <c r="E51" s="90"/>
    </row>
    <row r="52" spans="1:166" hidden="1">
      <c r="A52">
        <f t="shared" si="4"/>
        <v>50</v>
      </c>
      <c r="B52" s="94"/>
      <c r="C52" s="88">
        <f t="shared" si="1"/>
        <v>0</v>
      </c>
      <c r="D52" s="89">
        <f t="shared" si="3"/>
        <v>0</v>
      </c>
      <c r="E52" s="90"/>
    </row>
    <row r="53" spans="1:166" hidden="1">
      <c r="A53">
        <f t="shared" si="4"/>
        <v>51</v>
      </c>
      <c r="B53" s="94"/>
      <c r="C53" s="88">
        <f t="shared" si="1"/>
        <v>0</v>
      </c>
      <c r="D53" s="89">
        <f t="shared" si="3"/>
        <v>0</v>
      </c>
      <c r="E53" s="90"/>
    </row>
    <row r="54" spans="1:166" hidden="1">
      <c r="A54">
        <f t="shared" si="4"/>
        <v>52</v>
      </c>
      <c r="B54" s="94"/>
      <c r="C54" s="88">
        <f t="shared" si="1"/>
        <v>0</v>
      </c>
      <c r="D54" s="89">
        <f t="shared" si="3"/>
        <v>0</v>
      </c>
      <c r="E54" s="90"/>
    </row>
    <row r="57" spans="1:166">
      <c r="A57" t="s">
        <v>23</v>
      </c>
      <c r="B57" t="s">
        <v>24</v>
      </c>
      <c r="C57" t="s">
        <v>19</v>
      </c>
      <c r="D57" t="s">
        <v>25</v>
      </c>
      <c r="E57" t="s">
        <v>20</v>
      </c>
      <c r="F57" t="s">
        <v>4</v>
      </c>
      <c r="G57" t="s">
        <v>21</v>
      </c>
    </row>
    <row r="58" spans="1:166">
      <c r="A58" s="95">
        <v>43829</v>
      </c>
      <c r="B58" s="85" t="s">
        <v>26</v>
      </c>
      <c r="C58">
        <v>1</v>
      </c>
      <c r="D58" s="88">
        <f t="shared" ref="D58:D121" si="5">VLOOKUP(C58,$A$3:$B$54,2,FALSE)</f>
        <v>29500</v>
      </c>
      <c r="E58" s="88">
        <f t="shared" ref="E58:E121" si="6">D58/$A$1</f>
        <v>5900</v>
      </c>
      <c r="F58" s="88">
        <f>SUM('1'!$G$5:$G$8)</f>
        <v>4900</v>
      </c>
      <c r="G58" s="89">
        <f t="shared" ref="G58:G63" si="7">E58-F58</f>
        <v>1000</v>
      </c>
    </row>
    <row r="59" spans="1:166">
      <c r="A59" s="95">
        <f>A58+1</f>
        <v>43830</v>
      </c>
      <c r="B59" s="85" t="s">
        <v>27</v>
      </c>
      <c r="C59">
        <v>1</v>
      </c>
      <c r="D59" s="88">
        <f t="shared" si="5"/>
        <v>29500</v>
      </c>
      <c r="E59" s="88">
        <f t="shared" si="6"/>
        <v>5900</v>
      </c>
      <c r="F59" s="88">
        <f>SUM('1'!$I$5:$I$8)</f>
        <v>7175</v>
      </c>
      <c r="G59" s="89">
        <f t="shared" si="7"/>
        <v>-1275</v>
      </c>
    </row>
    <row r="60" spans="1:166">
      <c r="A60" s="95">
        <f t="shared" ref="A60:A62" si="8">A59+1</f>
        <v>43831</v>
      </c>
      <c r="B60" s="85" t="s">
        <v>28</v>
      </c>
      <c r="C60">
        <f t="shared" ref="C60:C123" si="9">WEEKNUM(A60,2)</f>
        <v>1</v>
      </c>
      <c r="D60" s="88">
        <f t="shared" si="5"/>
        <v>29500</v>
      </c>
      <c r="E60" s="88">
        <f t="shared" si="6"/>
        <v>5900</v>
      </c>
      <c r="F60" s="88">
        <f>SUM('1'!$K$5:$K$8)</f>
        <v>6125</v>
      </c>
      <c r="G60" s="89">
        <f t="shared" si="7"/>
        <v>-225</v>
      </c>
    </row>
    <row r="61" spans="1:166">
      <c r="A61" s="95">
        <f t="shared" si="8"/>
        <v>43832</v>
      </c>
      <c r="B61" s="85" t="s">
        <v>29</v>
      </c>
      <c r="C61">
        <f t="shared" si="9"/>
        <v>1</v>
      </c>
      <c r="D61" s="88">
        <f t="shared" si="5"/>
        <v>29500</v>
      </c>
      <c r="E61" s="88">
        <f t="shared" si="6"/>
        <v>5900</v>
      </c>
      <c r="F61" s="88">
        <f>SUM('1'!$M$5:$M$8)</f>
        <v>6475</v>
      </c>
      <c r="G61" s="89">
        <f t="shared" si="7"/>
        <v>-575</v>
      </c>
    </row>
    <row r="62" spans="1:166">
      <c r="A62" s="95">
        <f t="shared" si="8"/>
        <v>43833</v>
      </c>
      <c r="B62" s="85" t="s">
        <v>30</v>
      </c>
      <c r="C62">
        <f t="shared" si="9"/>
        <v>1</v>
      </c>
      <c r="D62" s="88">
        <f t="shared" si="5"/>
        <v>29500</v>
      </c>
      <c r="E62" s="88">
        <f t="shared" si="6"/>
        <v>5900</v>
      </c>
      <c r="F62" s="88">
        <f>SUM('1'!$O$5:$O$8)</f>
        <v>2625</v>
      </c>
      <c r="G62" s="89">
        <f t="shared" si="7"/>
        <v>3275</v>
      </c>
    </row>
    <row r="63" spans="1:166">
      <c r="A63" s="96">
        <f>A62+3</f>
        <v>43836</v>
      </c>
      <c r="B63" s="97" t="str">
        <f>B58</f>
        <v>Maandag</v>
      </c>
      <c r="C63">
        <f t="shared" si="9"/>
        <v>2</v>
      </c>
      <c r="D63" s="88">
        <f t="shared" si="5"/>
        <v>31500</v>
      </c>
      <c r="E63" s="88">
        <f t="shared" si="6"/>
        <v>6300</v>
      </c>
      <c r="F63" s="88">
        <f>SUM('2'!$G$5:$G$8)</f>
        <v>6125</v>
      </c>
      <c r="G63" s="89">
        <f t="shared" si="7"/>
        <v>175</v>
      </c>
    </row>
    <row r="64" spans="1:166">
      <c r="A64" s="96">
        <f>A63+1</f>
        <v>43837</v>
      </c>
      <c r="B64" s="97" t="str">
        <f>B59</f>
        <v>Dinsdag</v>
      </c>
      <c r="C64">
        <f t="shared" si="9"/>
        <v>2</v>
      </c>
      <c r="D64" s="88">
        <f t="shared" si="5"/>
        <v>31500</v>
      </c>
      <c r="E64" s="88">
        <f t="shared" si="6"/>
        <v>6300</v>
      </c>
      <c r="F64" s="88">
        <f>SUM('2'!$I$5:$I$8)</f>
        <v>7000</v>
      </c>
      <c r="G64" s="89">
        <f>E64-F64</f>
        <v>-700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</row>
    <row r="65" spans="1:166">
      <c r="A65" s="96">
        <f t="shared" ref="A65:A67" si="10">A64+1</f>
        <v>43838</v>
      </c>
      <c r="B65" s="97" t="str">
        <f>B60</f>
        <v>Woensdag</v>
      </c>
      <c r="C65">
        <f t="shared" si="9"/>
        <v>2</v>
      </c>
      <c r="D65" s="88">
        <f t="shared" si="5"/>
        <v>31500</v>
      </c>
      <c r="E65" s="88">
        <f t="shared" si="6"/>
        <v>6300</v>
      </c>
      <c r="F65" s="88">
        <f>SUM('2'!$K$5:$K$8)</f>
        <v>5600</v>
      </c>
      <c r="G65" s="89">
        <f>IF(E65=0,0,IF(F65=0,G64,G64+E65-F65))</f>
        <v>0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</row>
    <row r="66" spans="1:166">
      <c r="A66" s="96">
        <f t="shared" si="10"/>
        <v>43839</v>
      </c>
      <c r="B66" s="97" t="str">
        <f>B61</f>
        <v>Donderdag</v>
      </c>
      <c r="C66">
        <f t="shared" si="9"/>
        <v>2</v>
      </c>
      <c r="D66" s="88">
        <f t="shared" si="5"/>
        <v>31500</v>
      </c>
      <c r="E66" s="88">
        <f t="shared" si="6"/>
        <v>6300</v>
      </c>
      <c r="F66" s="88">
        <f>SUM('2'!$M$5:$M$8)</f>
        <v>5950</v>
      </c>
      <c r="G66" s="89">
        <f t="shared" ref="G66:G129" si="11">IF(E66=0,0,IF(F66=0,G65,G65+E66-F66))</f>
        <v>350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</row>
    <row r="67" spans="1:166">
      <c r="A67" s="96">
        <f t="shared" si="10"/>
        <v>43840</v>
      </c>
      <c r="B67" s="97" t="str">
        <f>B62</f>
        <v>Vrijdag</v>
      </c>
      <c r="C67">
        <f t="shared" si="9"/>
        <v>2</v>
      </c>
      <c r="D67" s="88">
        <f t="shared" si="5"/>
        <v>31500</v>
      </c>
      <c r="E67" s="88">
        <f t="shared" si="6"/>
        <v>6300</v>
      </c>
      <c r="F67" s="88">
        <f>SUM('2'!$O$5:$O$8)</f>
        <v>5075</v>
      </c>
      <c r="G67" s="89">
        <f t="shared" si="11"/>
        <v>1575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</row>
    <row r="68" spans="1:166">
      <c r="A68" s="96">
        <f t="shared" ref="A68" si="12">A67+3</f>
        <v>43843</v>
      </c>
      <c r="B68" s="97" t="str">
        <f t="shared" ref="B68:B131" si="13">B63</f>
        <v>Maandag</v>
      </c>
      <c r="C68">
        <f t="shared" si="9"/>
        <v>3</v>
      </c>
      <c r="D68" s="88">
        <f t="shared" si="5"/>
        <v>0</v>
      </c>
      <c r="E68" s="88">
        <f t="shared" si="6"/>
        <v>0</v>
      </c>
      <c r="F68" s="88"/>
      <c r="G68" s="89">
        <f t="shared" si="11"/>
        <v>0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</row>
    <row r="69" spans="1:166">
      <c r="A69" s="96">
        <f t="shared" ref="A69:A132" si="14">A68+1</f>
        <v>43844</v>
      </c>
      <c r="B69" s="97" t="str">
        <f t="shared" si="13"/>
        <v>Dinsdag</v>
      </c>
      <c r="C69">
        <f t="shared" si="9"/>
        <v>3</v>
      </c>
      <c r="D69" s="88">
        <f t="shared" si="5"/>
        <v>0</v>
      </c>
      <c r="E69" s="88">
        <f t="shared" si="6"/>
        <v>0</v>
      </c>
      <c r="F69" s="88"/>
      <c r="G69" s="89">
        <f t="shared" si="11"/>
        <v>0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</row>
    <row r="70" spans="1:166">
      <c r="A70" s="96">
        <f t="shared" si="14"/>
        <v>43845</v>
      </c>
      <c r="B70" s="97" t="str">
        <f t="shared" si="13"/>
        <v>Woensdag</v>
      </c>
      <c r="C70">
        <f t="shared" si="9"/>
        <v>3</v>
      </c>
      <c r="D70" s="88">
        <f t="shared" si="5"/>
        <v>0</v>
      </c>
      <c r="E70" s="88">
        <f t="shared" si="6"/>
        <v>0</v>
      </c>
      <c r="F70" s="88"/>
      <c r="G70" s="89">
        <f t="shared" si="11"/>
        <v>0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8"/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8"/>
      <c r="EC70" s="88"/>
      <c r="ED70" s="88"/>
      <c r="EE70" s="88"/>
      <c r="EF70" s="88"/>
      <c r="EG70" s="88"/>
      <c r="EH70" s="88"/>
      <c r="EI70" s="88"/>
      <c r="EJ70" s="88"/>
      <c r="EK70" s="88"/>
      <c r="EL70" s="88"/>
      <c r="EM70" s="88"/>
      <c r="EN70" s="88"/>
      <c r="EO70" s="88"/>
      <c r="EP70" s="88"/>
      <c r="EQ70" s="88"/>
      <c r="ER70" s="88"/>
      <c r="ES70" s="88"/>
      <c r="ET70" s="88"/>
      <c r="EU70" s="88"/>
      <c r="EV70" s="88"/>
      <c r="EW70" s="88"/>
      <c r="EX70" s="88"/>
      <c r="EY70" s="88"/>
      <c r="EZ70" s="88"/>
      <c r="FA70" s="88"/>
      <c r="FB70" s="88"/>
      <c r="FC70" s="88"/>
      <c r="FD70" s="88"/>
      <c r="FE70" s="88"/>
      <c r="FF70" s="88"/>
      <c r="FG70" s="88"/>
      <c r="FH70" s="88"/>
      <c r="FI70" s="88"/>
      <c r="FJ70" s="88"/>
    </row>
    <row r="71" spans="1:166">
      <c r="A71" s="96">
        <f t="shared" si="14"/>
        <v>43846</v>
      </c>
      <c r="B71" s="97" t="str">
        <f t="shared" si="13"/>
        <v>Donderdag</v>
      </c>
      <c r="C71">
        <f t="shared" si="9"/>
        <v>3</v>
      </c>
      <c r="D71" s="88">
        <f t="shared" si="5"/>
        <v>0</v>
      </c>
      <c r="E71" s="88">
        <f t="shared" si="6"/>
        <v>0</v>
      </c>
      <c r="F71" s="88"/>
      <c r="G71" s="89">
        <f t="shared" si="11"/>
        <v>0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  <c r="CU71" s="88"/>
      <c r="CV71" s="88"/>
      <c r="CW71" s="88"/>
      <c r="CX71" s="88"/>
      <c r="CY71" s="88"/>
      <c r="CZ71" s="88"/>
      <c r="DA71" s="88"/>
      <c r="DB71" s="88"/>
      <c r="DC71" s="88"/>
      <c r="DD71" s="88"/>
      <c r="DE71" s="88"/>
      <c r="DF71" s="88"/>
      <c r="DG71" s="88"/>
      <c r="DH71" s="88"/>
      <c r="DI71" s="88"/>
      <c r="DJ71" s="88"/>
      <c r="DK71" s="88"/>
      <c r="DL71" s="88"/>
      <c r="DM71" s="88"/>
      <c r="DN71" s="88"/>
      <c r="DO71" s="88"/>
      <c r="DP71" s="88"/>
      <c r="DQ71" s="88"/>
      <c r="DR71" s="88"/>
      <c r="DS71" s="88"/>
      <c r="DT71" s="88"/>
      <c r="DU71" s="88"/>
      <c r="DV71" s="88"/>
      <c r="DW71" s="88"/>
      <c r="DX71" s="88"/>
      <c r="DY71" s="88"/>
      <c r="DZ71" s="88"/>
      <c r="EA71" s="88"/>
      <c r="EB71" s="88"/>
      <c r="EC71" s="88"/>
      <c r="ED71" s="88"/>
      <c r="EE71" s="88"/>
      <c r="EF71" s="88"/>
      <c r="EG71" s="88"/>
      <c r="EH71" s="88"/>
      <c r="EI71" s="88"/>
      <c r="EJ71" s="88"/>
      <c r="EK71" s="88"/>
      <c r="EL71" s="88"/>
      <c r="EM71" s="88"/>
      <c r="EN71" s="88"/>
      <c r="EO71" s="88"/>
      <c r="EP71" s="88"/>
      <c r="EQ71" s="88"/>
      <c r="ER71" s="88"/>
      <c r="ES71" s="88"/>
      <c r="ET71" s="88"/>
      <c r="EU71" s="88"/>
      <c r="EV71" s="88"/>
      <c r="EW71" s="88"/>
      <c r="EX71" s="88"/>
      <c r="EY71" s="88"/>
      <c r="EZ71" s="88"/>
      <c r="FA71" s="88"/>
      <c r="FB71" s="88"/>
      <c r="FC71" s="88"/>
      <c r="FD71" s="88"/>
      <c r="FE71" s="88"/>
      <c r="FF71" s="88"/>
      <c r="FG71" s="88"/>
      <c r="FH71" s="88"/>
      <c r="FI71" s="88"/>
      <c r="FJ71" s="88"/>
    </row>
    <row r="72" spans="1:166">
      <c r="A72" s="96">
        <f t="shared" si="14"/>
        <v>43847</v>
      </c>
      <c r="B72" s="97" t="str">
        <f t="shared" si="13"/>
        <v>Vrijdag</v>
      </c>
      <c r="C72">
        <f t="shared" si="9"/>
        <v>3</v>
      </c>
      <c r="D72" s="88">
        <f t="shared" si="5"/>
        <v>0</v>
      </c>
      <c r="E72" s="88">
        <f t="shared" si="6"/>
        <v>0</v>
      </c>
      <c r="F72" s="88"/>
      <c r="G72" s="89">
        <f t="shared" si="11"/>
        <v>0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  <c r="CU72" s="88"/>
      <c r="CV72" s="88"/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</row>
    <row r="73" spans="1:166">
      <c r="A73" s="96">
        <f t="shared" ref="A73" si="15">A72+3</f>
        <v>43850</v>
      </c>
      <c r="B73" s="97" t="str">
        <f t="shared" si="13"/>
        <v>Maandag</v>
      </c>
      <c r="C73">
        <f t="shared" si="9"/>
        <v>4</v>
      </c>
      <c r="D73" s="88">
        <f t="shared" si="5"/>
        <v>0</v>
      </c>
      <c r="E73" s="88">
        <f t="shared" si="6"/>
        <v>0</v>
      </c>
      <c r="F73" s="88"/>
      <c r="G73" s="89">
        <f t="shared" si="11"/>
        <v>0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</row>
    <row r="74" spans="1:166">
      <c r="A74" s="96">
        <f t="shared" ref="A74" si="16">A73+1</f>
        <v>43851</v>
      </c>
      <c r="B74" s="97" t="str">
        <f t="shared" si="13"/>
        <v>Dinsdag</v>
      </c>
      <c r="C74">
        <f t="shared" si="9"/>
        <v>4</v>
      </c>
      <c r="D74" s="88">
        <f t="shared" si="5"/>
        <v>0</v>
      </c>
      <c r="E74" s="88">
        <f t="shared" si="6"/>
        <v>0</v>
      </c>
      <c r="F74" s="88"/>
      <c r="G74" s="89">
        <f t="shared" si="11"/>
        <v>0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  <c r="CU74" s="88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</row>
    <row r="75" spans="1:166">
      <c r="A75" s="96">
        <f t="shared" si="14"/>
        <v>43852</v>
      </c>
      <c r="B75" s="97" t="str">
        <f t="shared" si="13"/>
        <v>Woensdag</v>
      </c>
      <c r="C75">
        <f t="shared" si="9"/>
        <v>4</v>
      </c>
      <c r="D75" s="88">
        <f t="shared" si="5"/>
        <v>0</v>
      </c>
      <c r="E75" s="88">
        <f t="shared" si="6"/>
        <v>0</v>
      </c>
      <c r="F75" s="88"/>
      <c r="G75" s="89">
        <f t="shared" si="11"/>
        <v>0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</row>
    <row r="76" spans="1:166">
      <c r="A76" s="96">
        <f t="shared" si="14"/>
        <v>43853</v>
      </c>
      <c r="B76" s="97" t="str">
        <f t="shared" si="13"/>
        <v>Donderdag</v>
      </c>
      <c r="C76">
        <f t="shared" si="9"/>
        <v>4</v>
      </c>
      <c r="D76" s="88">
        <f t="shared" si="5"/>
        <v>0</v>
      </c>
      <c r="E76" s="88">
        <f t="shared" si="6"/>
        <v>0</v>
      </c>
      <c r="F76" s="88"/>
      <c r="G76" s="89">
        <f t="shared" si="11"/>
        <v>0</v>
      </c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</row>
    <row r="77" spans="1:166">
      <c r="A77" s="96">
        <f t="shared" si="14"/>
        <v>43854</v>
      </c>
      <c r="B77" s="97" t="str">
        <f t="shared" si="13"/>
        <v>Vrijdag</v>
      </c>
      <c r="C77">
        <f t="shared" si="9"/>
        <v>4</v>
      </c>
      <c r="D77" s="88">
        <f t="shared" si="5"/>
        <v>0</v>
      </c>
      <c r="E77" s="88">
        <f t="shared" si="6"/>
        <v>0</v>
      </c>
      <c r="F77" s="88"/>
      <c r="G77" s="89">
        <f t="shared" si="11"/>
        <v>0</v>
      </c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  <c r="CU77" s="88"/>
      <c r="CV77" s="88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</row>
    <row r="78" spans="1:166" hidden="1">
      <c r="A78" s="96">
        <f t="shared" ref="A78" si="17">A77+3</f>
        <v>43857</v>
      </c>
      <c r="B78" s="97" t="str">
        <f t="shared" si="13"/>
        <v>Maandag</v>
      </c>
      <c r="C78">
        <f t="shared" si="9"/>
        <v>5</v>
      </c>
      <c r="D78" s="88">
        <f t="shared" si="5"/>
        <v>0</v>
      </c>
      <c r="E78" s="88">
        <f t="shared" si="6"/>
        <v>0</v>
      </c>
      <c r="F78" s="88"/>
      <c r="G78" s="89">
        <f t="shared" si="11"/>
        <v>0</v>
      </c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8"/>
      <c r="CE78" s="88"/>
      <c r="CF78" s="88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  <c r="CU78" s="88"/>
      <c r="CV78" s="88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</row>
    <row r="79" spans="1:166" hidden="1">
      <c r="A79" s="96">
        <f t="shared" ref="A79" si="18">A78+1</f>
        <v>43858</v>
      </c>
      <c r="B79" s="97" t="str">
        <f t="shared" si="13"/>
        <v>Dinsdag</v>
      </c>
      <c r="C79">
        <f t="shared" si="9"/>
        <v>5</v>
      </c>
      <c r="D79" s="88">
        <f t="shared" si="5"/>
        <v>0</v>
      </c>
      <c r="E79" s="88">
        <f t="shared" si="6"/>
        <v>0</v>
      </c>
      <c r="F79" s="88"/>
      <c r="G79" s="89">
        <f t="shared" si="11"/>
        <v>0</v>
      </c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8"/>
      <c r="CY79" s="88"/>
      <c r="CZ79" s="88"/>
      <c r="DA79" s="88"/>
      <c r="DB79" s="88"/>
      <c r="DC79" s="88"/>
      <c r="DD79" s="88"/>
      <c r="DE79" s="88"/>
      <c r="DF79" s="88"/>
      <c r="DG79" s="88"/>
      <c r="DH79" s="88"/>
      <c r="DI79" s="88"/>
      <c r="DJ79" s="88"/>
      <c r="DK79" s="88"/>
      <c r="DL79" s="88"/>
      <c r="DM79" s="88"/>
      <c r="DN79" s="88"/>
      <c r="DO79" s="88"/>
      <c r="DP79" s="88"/>
      <c r="DQ79" s="88"/>
      <c r="DR79" s="88"/>
      <c r="DS79" s="88"/>
      <c r="DT79" s="88"/>
      <c r="DU79" s="88"/>
      <c r="DV79" s="88"/>
      <c r="DW79" s="88"/>
      <c r="DX79" s="88"/>
      <c r="DY79" s="88"/>
      <c r="DZ79" s="88"/>
      <c r="EA79" s="88"/>
      <c r="EB79" s="88"/>
      <c r="EC79" s="88"/>
      <c r="ED79" s="88"/>
      <c r="EE79" s="88"/>
      <c r="EF79" s="88"/>
      <c r="EG79" s="88"/>
      <c r="EH79" s="88"/>
      <c r="EI79" s="88"/>
      <c r="EJ79" s="88"/>
      <c r="EK79" s="88"/>
      <c r="EL79" s="88"/>
      <c r="EM79" s="88"/>
      <c r="EN79" s="88"/>
      <c r="EO79" s="88"/>
      <c r="EP79" s="88"/>
      <c r="EQ79" s="88"/>
      <c r="ER79" s="88"/>
      <c r="ES79" s="88"/>
      <c r="ET79" s="88"/>
      <c r="EU79" s="88"/>
      <c r="EV79" s="88"/>
      <c r="EW79" s="88"/>
      <c r="EX79" s="88"/>
      <c r="EY79" s="88"/>
      <c r="EZ79" s="88"/>
      <c r="FA79" s="88"/>
      <c r="FB79" s="88"/>
      <c r="FC79" s="88"/>
      <c r="FD79" s="88"/>
      <c r="FE79" s="88"/>
      <c r="FF79" s="88"/>
      <c r="FG79" s="88"/>
      <c r="FH79" s="88"/>
      <c r="FI79" s="88"/>
      <c r="FJ79" s="88"/>
    </row>
    <row r="80" spans="1:166" hidden="1">
      <c r="A80" s="96">
        <f t="shared" si="14"/>
        <v>43859</v>
      </c>
      <c r="B80" s="97" t="str">
        <f t="shared" si="13"/>
        <v>Woensdag</v>
      </c>
      <c r="C80">
        <f t="shared" si="9"/>
        <v>5</v>
      </c>
      <c r="D80" s="88">
        <f t="shared" si="5"/>
        <v>0</v>
      </c>
      <c r="E80" s="88">
        <f t="shared" si="6"/>
        <v>0</v>
      </c>
      <c r="F80" s="88"/>
      <c r="G80" s="89">
        <f t="shared" si="11"/>
        <v>0</v>
      </c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  <c r="CU80" s="88"/>
      <c r="CV80" s="88"/>
      <c r="CW80" s="88"/>
      <c r="CX80" s="88"/>
      <c r="CY80" s="88"/>
      <c r="CZ80" s="88"/>
      <c r="DA80" s="88"/>
      <c r="DB80" s="88"/>
      <c r="DC80" s="88"/>
      <c r="DD80" s="88"/>
      <c r="DE80" s="88"/>
      <c r="DF80" s="88"/>
      <c r="DG80" s="88"/>
      <c r="DH80" s="88"/>
      <c r="DI80" s="88"/>
      <c r="DJ80" s="88"/>
      <c r="DK80" s="88"/>
      <c r="DL80" s="88"/>
      <c r="DM80" s="88"/>
      <c r="DN80" s="88"/>
      <c r="DO80" s="88"/>
      <c r="DP80" s="88"/>
      <c r="DQ80" s="88"/>
      <c r="DR80" s="88"/>
      <c r="DS80" s="88"/>
      <c r="DT80" s="88"/>
      <c r="DU80" s="88"/>
      <c r="DV80" s="88"/>
      <c r="DW80" s="88"/>
      <c r="DX80" s="88"/>
      <c r="DY80" s="88"/>
      <c r="DZ80" s="88"/>
      <c r="EA80" s="88"/>
      <c r="EB80" s="88"/>
      <c r="EC80" s="88"/>
      <c r="ED80" s="88"/>
      <c r="EE80" s="88"/>
      <c r="EF80" s="88"/>
      <c r="EG80" s="88"/>
      <c r="EH80" s="88"/>
      <c r="EI80" s="88"/>
      <c r="EJ80" s="88"/>
      <c r="EK80" s="88"/>
      <c r="EL80" s="88"/>
      <c r="EM80" s="88"/>
      <c r="EN80" s="88"/>
      <c r="EO80" s="88"/>
      <c r="EP80" s="88"/>
      <c r="EQ80" s="88"/>
      <c r="ER80" s="88"/>
      <c r="ES80" s="88"/>
      <c r="ET80" s="88"/>
      <c r="EU80" s="88"/>
      <c r="EV80" s="88"/>
      <c r="EW80" s="88"/>
      <c r="EX80" s="88"/>
      <c r="EY80" s="88"/>
      <c r="EZ80" s="88"/>
      <c r="FA80" s="88"/>
      <c r="FB80" s="88"/>
      <c r="FC80" s="88"/>
      <c r="FD80" s="88"/>
      <c r="FE80" s="88"/>
      <c r="FF80" s="88"/>
      <c r="FG80" s="88"/>
      <c r="FH80" s="88"/>
      <c r="FI80" s="88"/>
      <c r="FJ80" s="88"/>
    </row>
    <row r="81" spans="1:166" hidden="1">
      <c r="A81" s="96">
        <f t="shared" si="14"/>
        <v>43860</v>
      </c>
      <c r="B81" s="97" t="str">
        <f t="shared" si="13"/>
        <v>Donderdag</v>
      </c>
      <c r="C81">
        <f t="shared" si="9"/>
        <v>5</v>
      </c>
      <c r="D81" s="88">
        <f t="shared" si="5"/>
        <v>0</v>
      </c>
      <c r="E81" s="88">
        <f t="shared" si="6"/>
        <v>0</v>
      </c>
      <c r="F81" s="88"/>
      <c r="G81" s="89">
        <f t="shared" si="11"/>
        <v>0</v>
      </c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8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  <c r="CU81" s="88"/>
      <c r="CV81" s="88"/>
      <c r="CW81" s="88"/>
      <c r="CX81" s="88"/>
      <c r="CY81" s="88"/>
      <c r="CZ81" s="88"/>
      <c r="DA81" s="88"/>
      <c r="DB81" s="88"/>
      <c r="DC81" s="88"/>
      <c r="DD81" s="88"/>
      <c r="DE81" s="88"/>
      <c r="DF81" s="88"/>
      <c r="DG81" s="88"/>
      <c r="DH81" s="88"/>
      <c r="DI81" s="88"/>
      <c r="DJ81" s="88"/>
      <c r="DK81" s="88"/>
      <c r="DL81" s="88"/>
      <c r="DM81" s="88"/>
      <c r="DN81" s="88"/>
      <c r="DO81" s="88"/>
      <c r="DP81" s="88"/>
      <c r="DQ81" s="88"/>
      <c r="DR81" s="88"/>
      <c r="DS81" s="88"/>
      <c r="DT81" s="88"/>
      <c r="DU81" s="88"/>
      <c r="DV81" s="88"/>
      <c r="DW81" s="88"/>
      <c r="DX81" s="88"/>
      <c r="DY81" s="88"/>
      <c r="DZ81" s="88"/>
      <c r="EA81" s="88"/>
      <c r="EB81" s="88"/>
      <c r="EC81" s="88"/>
      <c r="ED81" s="88"/>
      <c r="EE81" s="88"/>
      <c r="EF81" s="88"/>
      <c r="EG81" s="88"/>
      <c r="EH81" s="88"/>
      <c r="EI81" s="88"/>
      <c r="EJ81" s="88"/>
      <c r="EK81" s="88"/>
      <c r="EL81" s="88"/>
      <c r="EM81" s="88"/>
      <c r="EN81" s="88"/>
      <c r="EO81" s="88"/>
      <c r="EP81" s="88"/>
      <c r="EQ81" s="88"/>
      <c r="ER81" s="88"/>
      <c r="ES81" s="88"/>
      <c r="ET81" s="88"/>
      <c r="EU81" s="88"/>
      <c r="EV81" s="88"/>
      <c r="EW81" s="88"/>
      <c r="EX81" s="88"/>
      <c r="EY81" s="88"/>
      <c r="EZ81" s="88"/>
      <c r="FA81" s="88"/>
      <c r="FB81" s="88"/>
      <c r="FC81" s="88"/>
      <c r="FD81" s="88"/>
      <c r="FE81" s="88"/>
      <c r="FF81" s="88"/>
      <c r="FG81" s="88"/>
      <c r="FH81" s="88"/>
      <c r="FI81" s="88"/>
      <c r="FJ81" s="88"/>
    </row>
    <row r="82" spans="1:166" hidden="1">
      <c r="A82" s="96">
        <f t="shared" si="14"/>
        <v>43861</v>
      </c>
      <c r="B82" s="97" t="str">
        <f t="shared" si="13"/>
        <v>Vrijdag</v>
      </c>
      <c r="C82">
        <f t="shared" si="9"/>
        <v>5</v>
      </c>
      <c r="D82" s="88">
        <f t="shared" si="5"/>
        <v>0</v>
      </c>
      <c r="E82" s="88">
        <f t="shared" si="6"/>
        <v>0</v>
      </c>
      <c r="F82" s="88"/>
      <c r="G82" s="89">
        <f t="shared" si="11"/>
        <v>0</v>
      </c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8"/>
      <c r="CZ82" s="88"/>
      <c r="DA82" s="88"/>
      <c r="DB82" s="88"/>
      <c r="DC82" s="88"/>
      <c r="DD82" s="88"/>
      <c r="DE82" s="88"/>
      <c r="DF82" s="88"/>
      <c r="DG82" s="88"/>
      <c r="DH82" s="88"/>
      <c r="DI82" s="88"/>
      <c r="DJ82" s="88"/>
      <c r="DK82" s="88"/>
      <c r="DL82" s="88"/>
      <c r="DM82" s="88"/>
      <c r="DN82" s="88"/>
      <c r="DO82" s="88"/>
      <c r="DP82" s="88"/>
      <c r="DQ82" s="88"/>
      <c r="DR82" s="88"/>
      <c r="DS82" s="88"/>
      <c r="DT82" s="88"/>
      <c r="DU82" s="88"/>
      <c r="DV82" s="88"/>
      <c r="DW82" s="88"/>
      <c r="DX82" s="88"/>
      <c r="DY82" s="88"/>
      <c r="DZ82" s="88"/>
      <c r="EA82" s="88"/>
      <c r="EB82" s="88"/>
      <c r="EC82" s="88"/>
      <c r="ED82" s="88"/>
      <c r="EE82" s="88"/>
      <c r="EF82" s="88"/>
      <c r="EG82" s="88"/>
      <c r="EH82" s="88"/>
      <c r="EI82" s="88"/>
      <c r="EJ82" s="88"/>
      <c r="EK82" s="88"/>
      <c r="EL82" s="88"/>
      <c r="EM82" s="88"/>
      <c r="EN82" s="88"/>
      <c r="EO82" s="88"/>
      <c r="EP82" s="88"/>
      <c r="EQ82" s="88"/>
      <c r="ER82" s="88"/>
      <c r="ES82" s="88"/>
      <c r="ET82" s="88"/>
      <c r="EU82" s="88"/>
      <c r="EV82" s="88"/>
      <c r="EW82" s="88"/>
      <c r="EX82" s="88"/>
      <c r="EY82" s="88"/>
      <c r="EZ82" s="88"/>
      <c r="FA82" s="88"/>
      <c r="FB82" s="88"/>
      <c r="FC82" s="88"/>
      <c r="FD82" s="88"/>
      <c r="FE82" s="88"/>
      <c r="FF82" s="88"/>
      <c r="FG82" s="88"/>
      <c r="FH82" s="88"/>
      <c r="FI82" s="88"/>
      <c r="FJ82" s="88"/>
    </row>
    <row r="83" spans="1:166" hidden="1">
      <c r="A83" s="96">
        <f t="shared" ref="A83" si="19">A82+3</f>
        <v>43864</v>
      </c>
      <c r="B83" s="97" t="str">
        <f t="shared" si="13"/>
        <v>Maandag</v>
      </c>
      <c r="C83">
        <f t="shared" si="9"/>
        <v>6</v>
      </c>
      <c r="D83" s="88">
        <f t="shared" si="5"/>
        <v>0</v>
      </c>
      <c r="E83" s="88">
        <f t="shared" si="6"/>
        <v>0</v>
      </c>
      <c r="F83" s="88"/>
      <c r="G83" s="89">
        <f t="shared" si="11"/>
        <v>0</v>
      </c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8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  <c r="CU83" s="88"/>
      <c r="CV83" s="88"/>
      <c r="CW83" s="88"/>
      <c r="CX83" s="88"/>
      <c r="CY83" s="88"/>
      <c r="CZ83" s="88"/>
      <c r="DA83" s="88"/>
      <c r="DB83" s="88"/>
      <c r="DC83" s="88"/>
      <c r="DD83" s="88"/>
      <c r="DE83" s="88"/>
      <c r="DF83" s="88"/>
      <c r="DG83" s="88"/>
      <c r="DH83" s="88"/>
      <c r="DI83" s="88"/>
      <c r="DJ83" s="88"/>
      <c r="DK83" s="88"/>
      <c r="DL83" s="88"/>
      <c r="DM83" s="88"/>
      <c r="DN83" s="88"/>
      <c r="DO83" s="88"/>
      <c r="DP83" s="88"/>
      <c r="DQ83" s="88"/>
      <c r="DR83" s="88"/>
      <c r="DS83" s="88"/>
      <c r="DT83" s="88"/>
      <c r="DU83" s="88"/>
      <c r="DV83" s="88"/>
      <c r="DW83" s="88"/>
      <c r="DX83" s="88"/>
      <c r="DY83" s="88"/>
      <c r="DZ83" s="88"/>
      <c r="EA83" s="88"/>
      <c r="EB83" s="88"/>
      <c r="EC83" s="88"/>
      <c r="ED83" s="88"/>
      <c r="EE83" s="88"/>
      <c r="EF83" s="88"/>
      <c r="EG83" s="88"/>
      <c r="EH83" s="88"/>
      <c r="EI83" s="88"/>
      <c r="EJ83" s="88"/>
      <c r="EK83" s="88"/>
      <c r="EL83" s="88"/>
      <c r="EM83" s="88"/>
      <c r="EN83" s="88"/>
      <c r="EO83" s="88"/>
      <c r="EP83" s="88"/>
      <c r="EQ83" s="88"/>
      <c r="ER83" s="88"/>
      <c r="ES83" s="88"/>
      <c r="ET83" s="88"/>
      <c r="EU83" s="88"/>
      <c r="EV83" s="88"/>
      <c r="EW83" s="88"/>
      <c r="EX83" s="88"/>
      <c r="EY83" s="88"/>
      <c r="EZ83" s="88"/>
      <c r="FA83" s="88"/>
      <c r="FB83" s="88"/>
      <c r="FC83" s="88"/>
      <c r="FD83" s="88"/>
      <c r="FE83" s="88"/>
      <c r="FF83" s="88"/>
      <c r="FG83" s="88"/>
      <c r="FH83" s="88"/>
      <c r="FI83" s="88"/>
      <c r="FJ83" s="88"/>
    </row>
    <row r="84" spans="1:166" hidden="1">
      <c r="A84" s="96">
        <f t="shared" ref="A84" si="20">A83+1</f>
        <v>43865</v>
      </c>
      <c r="B84" s="97" t="str">
        <f t="shared" si="13"/>
        <v>Dinsdag</v>
      </c>
      <c r="C84">
        <f t="shared" si="9"/>
        <v>6</v>
      </c>
      <c r="D84" s="88">
        <f t="shared" si="5"/>
        <v>0</v>
      </c>
      <c r="E84" s="88">
        <f t="shared" si="6"/>
        <v>0</v>
      </c>
      <c r="F84" s="88"/>
      <c r="G84" s="89">
        <f t="shared" si="11"/>
        <v>0</v>
      </c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  <c r="CA84" s="88"/>
      <c r="CB84" s="88"/>
      <c r="CC84" s="88"/>
      <c r="CD84" s="88"/>
      <c r="CE84" s="88"/>
      <c r="CF84" s="88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  <c r="CU84" s="88"/>
      <c r="CV84" s="88"/>
      <c r="CW84" s="88"/>
      <c r="CX84" s="88"/>
      <c r="CY84" s="88"/>
      <c r="CZ84" s="88"/>
      <c r="DA84" s="88"/>
      <c r="DB84" s="88"/>
      <c r="DC84" s="88"/>
      <c r="DD84" s="88"/>
      <c r="DE84" s="88"/>
      <c r="DF84" s="88"/>
      <c r="DG84" s="88"/>
      <c r="DH84" s="88"/>
      <c r="DI84" s="88"/>
      <c r="DJ84" s="88"/>
      <c r="DK84" s="88"/>
      <c r="DL84" s="88"/>
      <c r="DM84" s="88"/>
      <c r="DN84" s="88"/>
      <c r="DO84" s="88"/>
      <c r="DP84" s="88"/>
      <c r="DQ84" s="88"/>
      <c r="DR84" s="88"/>
      <c r="DS84" s="88"/>
      <c r="DT84" s="88"/>
      <c r="DU84" s="88"/>
      <c r="DV84" s="88"/>
      <c r="DW84" s="88"/>
      <c r="DX84" s="88"/>
      <c r="DY84" s="88"/>
      <c r="DZ84" s="88"/>
      <c r="EA84" s="88"/>
      <c r="EB84" s="88"/>
      <c r="EC84" s="88"/>
      <c r="ED84" s="88"/>
      <c r="EE84" s="88"/>
      <c r="EF84" s="88"/>
      <c r="EG84" s="88"/>
      <c r="EH84" s="88"/>
      <c r="EI84" s="88"/>
      <c r="EJ84" s="88"/>
      <c r="EK84" s="88"/>
      <c r="EL84" s="88"/>
      <c r="EM84" s="88"/>
      <c r="EN84" s="88"/>
      <c r="EO84" s="88"/>
      <c r="EP84" s="88"/>
      <c r="EQ84" s="88"/>
      <c r="ER84" s="88"/>
      <c r="ES84" s="88"/>
      <c r="ET84" s="88"/>
      <c r="EU84" s="88"/>
      <c r="EV84" s="88"/>
      <c r="EW84" s="88"/>
      <c r="EX84" s="88"/>
      <c r="EY84" s="88"/>
      <c r="EZ84" s="88"/>
      <c r="FA84" s="88"/>
      <c r="FB84" s="88"/>
      <c r="FC84" s="88"/>
      <c r="FD84" s="88"/>
      <c r="FE84" s="88"/>
      <c r="FF84" s="88"/>
      <c r="FG84" s="88"/>
      <c r="FH84" s="88"/>
      <c r="FI84" s="88"/>
      <c r="FJ84" s="88"/>
    </row>
    <row r="85" spans="1:166" hidden="1">
      <c r="A85" s="96">
        <f t="shared" si="14"/>
        <v>43866</v>
      </c>
      <c r="B85" s="97" t="str">
        <f t="shared" si="13"/>
        <v>Woensdag</v>
      </c>
      <c r="C85">
        <f t="shared" si="9"/>
        <v>6</v>
      </c>
      <c r="D85" s="88">
        <f t="shared" si="5"/>
        <v>0</v>
      </c>
      <c r="E85" s="88">
        <f t="shared" si="6"/>
        <v>0</v>
      </c>
      <c r="F85" s="88"/>
      <c r="G85" s="89">
        <f t="shared" si="11"/>
        <v>0</v>
      </c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  <c r="BZ85" s="88"/>
      <c r="CA85" s="88"/>
      <c r="CB85" s="88"/>
      <c r="CC85" s="88"/>
      <c r="CD85" s="88"/>
      <c r="CE85" s="88"/>
      <c r="CF85" s="88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  <c r="CU85" s="88"/>
      <c r="CV85" s="88"/>
      <c r="CW85" s="88"/>
      <c r="CX85" s="88"/>
      <c r="CY85" s="88"/>
      <c r="CZ85" s="88"/>
      <c r="DA85" s="88"/>
      <c r="DB85" s="88"/>
      <c r="DC85" s="88"/>
      <c r="DD85" s="88"/>
      <c r="DE85" s="88"/>
      <c r="DF85" s="88"/>
      <c r="DG85" s="88"/>
      <c r="DH85" s="88"/>
      <c r="DI85" s="88"/>
      <c r="DJ85" s="88"/>
      <c r="DK85" s="88"/>
      <c r="DL85" s="88"/>
      <c r="DM85" s="88"/>
      <c r="DN85" s="88"/>
      <c r="DO85" s="88"/>
      <c r="DP85" s="88"/>
      <c r="DQ85" s="88"/>
      <c r="DR85" s="88"/>
      <c r="DS85" s="88"/>
      <c r="DT85" s="88"/>
      <c r="DU85" s="88"/>
      <c r="DV85" s="88"/>
      <c r="DW85" s="88"/>
      <c r="DX85" s="88"/>
      <c r="DY85" s="88"/>
      <c r="DZ85" s="88"/>
      <c r="EA85" s="88"/>
      <c r="EB85" s="88"/>
      <c r="EC85" s="88"/>
      <c r="ED85" s="88"/>
      <c r="EE85" s="88"/>
      <c r="EF85" s="88"/>
      <c r="EG85" s="88"/>
      <c r="EH85" s="88"/>
      <c r="EI85" s="88"/>
      <c r="EJ85" s="88"/>
      <c r="EK85" s="88"/>
      <c r="EL85" s="88"/>
      <c r="EM85" s="88"/>
      <c r="EN85" s="88"/>
      <c r="EO85" s="88"/>
      <c r="EP85" s="88"/>
      <c r="EQ85" s="88"/>
      <c r="ER85" s="88"/>
      <c r="ES85" s="88"/>
      <c r="ET85" s="88"/>
      <c r="EU85" s="88"/>
      <c r="EV85" s="88"/>
      <c r="EW85" s="88"/>
      <c r="EX85" s="88"/>
      <c r="EY85" s="88"/>
      <c r="EZ85" s="88"/>
      <c r="FA85" s="88"/>
      <c r="FB85" s="88"/>
      <c r="FC85" s="88"/>
      <c r="FD85" s="88"/>
      <c r="FE85" s="88"/>
      <c r="FF85" s="88"/>
      <c r="FG85" s="88"/>
      <c r="FH85" s="88"/>
      <c r="FI85" s="88"/>
      <c r="FJ85" s="88"/>
    </row>
    <row r="86" spans="1:166" hidden="1">
      <c r="A86" s="96">
        <f t="shared" si="14"/>
        <v>43867</v>
      </c>
      <c r="B86" s="97" t="str">
        <f t="shared" si="13"/>
        <v>Donderdag</v>
      </c>
      <c r="C86">
        <f t="shared" si="9"/>
        <v>6</v>
      </c>
      <c r="D86" s="88">
        <f t="shared" si="5"/>
        <v>0</v>
      </c>
      <c r="E86" s="88">
        <f t="shared" si="6"/>
        <v>0</v>
      </c>
      <c r="F86" s="88"/>
      <c r="G86" s="89">
        <f t="shared" si="11"/>
        <v>0</v>
      </c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8"/>
      <c r="CF86" s="88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  <c r="CU86" s="88"/>
      <c r="CV86" s="88"/>
      <c r="CW86" s="88"/>
      <c r="CX86" s="88"/>
      <c r="CY86" s="88"/>
      <c r="CZ86" s="88"/>
      <c r="DA86" s="88"/>
      <c r="DB86" s="88"/>
      <c r="DC86" s="88"/>
      <c r="DD86" s="88"/>
      <c r="DE86" s="88"/>
      <c r="DF86" s="88"/>
      <c r="DG86" s="88"/>
      <c r="DH86" s="88"/>
      <c r="DI86" s="88"/>
      <c r="DJ86" s="88"/>
      <c r="DK86" s="88"/>
      <c r="DL86" s="88"/>
      <c r="DM86" s="88"/>
      <c r="DN86" s="88"/>
      <c r="DO86" s="88"/>
      <c r="DP86" s="88"/>
      <c r="DQ86" s="88"/>
      <c r="DR86" s="88"/>
      <c r="DS86" s="88"/>
      <c r="DT86" s="88"/>
      <c r="DU86" s="88"/>
      <c r="DV86" s="88"/>
      <c r="DW86" s="88"/>
      <c r="DX86" s="88"/>
      <c r="DY86" s="88"/>
      <c r="DZ86" s="88"/>
      <c r="EA86" s="88"/>
      <c r="EB86" s="88"/>
      <c r="EC86" s="88"/>
      <c r="ED86" s="88"/>
      <c r="EE86" s="88"/>
      <c r="EF86" s="88"/>
      <c r="EG86" s="88"/>
      <c r="EH86" s="88"/>
      <c r="EI86" s="88"/>
      <c r="EJ86" s="88"/>
      <c r="EK86" s="88"/>
      <c r="EL86" s="88"/>
      <c r="EM86" s="88"/>
      <c r="EN86" s="88"/>
      <c r="EO86" s="88"/>
      <c r="EP86" s="88"/>
      <c r="EQ86" s="88"/>
      <c r="ER86" s="88"/>
      <c r="ES86" s="88"/>
      <c r="ET86" s="88"/>
      <c r="EU86" s="88"/>
      <c r="EV86" s="88"/>
      <c r="EW86" s="88"/>
      <c r="EX86" s="88"/>
      <c r="EY86" s="88"/>
      <c r="EZ86" s="88"/>
      <c r="FA86" s="88"/>
      <c r="FB86" s="88"/>
      <c r="FC86" s="88"/>
      <c r="FD86" s="88"/>
      <c r="FE86" s="88"/>
      <c r="FF86" s="88"/>
      <c r="FG86" s="88"/>
      <c r="FH86" s="88"/>
      <c r="FI86" s="88"/>
      <c r="FJ86" s="88"/>
    </row>
    <row r="87" spans="1:166" hidden="1">
      <c r="A87" s="96">
        <f t="shared" si="14"/>
        <v>43868</v>
      </c>
      <c r="B87" s="97" t="str">
        <f t="shared" si="13"/>
        <v>Vrijdag</v>
      </c>
      <c r="C87">
        <f t="shared" si="9"/>
        <v>6</v>
      </c>
      <c r="D87" s="88">
        <f t="shared" si="5"/>
        <v>0</v>
      </c>
      <c r="E87" s="88">
        <f t="shared" si="6"/>
        <v>0</v>
      </c>
      <c r="F87" s="88"/>
      <c r="G87" s="89">
        <f t="shared" si="11"/>
        <v>0</v>
      </c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8"/>
      <c r="CV87" s="88"/>
      <c r="CW87" s="88"/>
      <c r="CX87" s="88"/>
      <c r="CY87" s="88"/>
      <c r="CZ87" s="88"/>
      <c r="DA87" s="88"/>
      <c r="DB87" s="88"/>
      <c r="DC87" s="88"/>
      <c r="DD87" s="88"/>
      <c r="DE87" s="88"/>
      <c r="DF87" s="88"/>
      <c r="DG87" s="88"/>
      <c r="DH87" s="88"/>
      <c r="DI87" s="88"/>
      <c r="DJ87" s="88"/>
      <c r="DK87" s="88"/>
      <c r="DL87" s="88"/>
      <c r="DM87" s="88"/>
      <c r="DN87" s="88"/>
      <c r="DO87" s="88"/>
      <c r="DP87" s="88"/>
      <c r="DQ87" s="88"/>
      <c r="DR87" s="88"/>
      <c r="DS87" s="88"/>
      <c r="DT87" s="88"/>
      <c r="DU87" s="88"/>
      <c r="DV87" s="88"/>
      <c r="DW87" s="88"/>
      <c r="DX87" s="88"/>
      <c r="DY87" s="88"/>
      <c r="DZ87" s="88"/>
      <c r="EA87" s="88"/>
      <c r="EB87" s="88"/>
      <c r="EC87" s="88"/>
      <c r="ED87" s="88"/>
      <c r="EE87" s="88"/>
      <c r="EF87" s="88"/>
      <c r="EG87" s="88"/>
      <c r="EH87" s="88"/>
      <c r="EI87" s="88"/>
      <c r="EJ87" s="88"/>
      <c r="EK87" s="88"/>
      <c r="EL87" s="88"/>
      <c r="EM87" s="88"/>
      <c r="EN87" s="88"/>
      <c r="EO87" s="88"/>
      <c r="EP87" s="88"/>
      <c r="EQ87" s="88"/>
      <c r="ER87" s="88"/>
      <c r="ES87" s="88"/>
      <c r="ET87" s="88"/>
      <c r="EU87" s="88"/>
      <c r="EV87" s="88"/>
      <c r="EW87" s="88"/>
      <c r="EX87" s="88"/>
      <c r="EY87" s="88"/>
      <c r="EZ87" s="88"/>
      <c r="FA87" s="88"/>
      <c r="FB87" s="88"/>
      <c r="FC87" s="88"/>
      <c r="FD87" s="88"/>
      <c r="FE87" s="88"/>
      <c r="FF87" s="88"/>
      <c r="FG87" s="88"/>
      <c r="FH87" s="88"/>
      <c r="FI87" s="88"/>
      <c r="FJ87" s="88"/>
    </row>
    <row r="88" spans="1:166" hidden="1">
      <c r="A88" s="96">
        <f t="shared" ref="A88" si="21">A87+3</f>
        <v>43871</v>
      </c>
      <c r="B88" s="97" t="str">
        <f t="shared" si="13"/>
        <v>Maandag</v>
      </c>
      <c r="C88">
        <f t="shared" si="9"/>
        <v>7</v>
      </c>
      <c r="D88" s="88">
        <f t="shared" si="5"/>
        <v>0</v>
      </c>
      <c r="E88" s="88">
        <f t="shared" si="6"/>
        <v>0</v>
      </c>
      <c r="F88" s="88"/>
      <c r="G88" s="89">
        <f t="shared" si="11"/>
        <v>0</v>
      </c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  <c r="CU88" s="88"/>
      <c r="CV88" s="88"/>
      <c r="CW88" s="88"/>
      <c r="CX88" s="88"/>
      <c r="CY88" s="88"/>
      <c r="CZ88" s="88"/>
      <c r="DA88" s="88"/>
      <c r="DB88" s="88"/>
      <c r="DC88" s="88"/>
      <c r="DD88" s="88"/>
      <c r="DE88" s="88"/>
      <c r="DF88" s="88"/>
      <c r="DG88" s="88"/>
      <c r="DH88" s="88"/>
      <c r="DI88" s="88"/>
      <c r="DJ88" s="88"/>
      <c r="DK88" s="88"/>
      <c r="DL88" s="88"/>
      <c r="DM88" s="88"/>
      <c r="DN88" s="88"/>
      <c r="DO88" s="88"/>
      <c r="DP88" s="88"/>
      <c r="DQ88" s="88"/>
      <c r="DR88" s="88"/>
      <c r="DS88" s="88"/>
      <c r="DT88" s="88"/>
      <c r="DU88" s="88"/>
      <c r="DV88" s="88"/>
      <c r="DW88" s="88"/>
      <c r="DX88" s="88"/>
      <c r="DY88" s="88"/>
      <c r="DZ88" s="88"/>
      <c r="EA88" s="88"/>
      <c r="EB88" s="88"/>
      <c r="EC88" s="88"/>
      <c r="ED88" s="88"/>
      <c r="EE88" s="88"/>
      <c r="EF88" s="88"/>
      <c r="EG88" s="88"/>
      <c r="EH88" s="88"/>
      <c r="EI88" s="88"/>
      <c r="EJ88" s="88"/>
      <c r="EK88" s="88"/>
      <c r="EL88" s="88"/>
      <c r="EM88" s="88"/>
      <c r="EN88" s="88"/>
      <c r="EO88" s="88"/>
      <c r="EP88" s="88"/>
      <c r="EQ88" s="88"/>
      <c r="ER88" s="88"/>
      <c r="ES88" s="88"/>
      <c r="ET88" s="88"/>
      <c r="EU88" s="88"/>
      <c r="EV88" s="88"/>
      <c r="EW88" s="88"/>
      <c r="EX88" s="88"/>
      <c r="EY88" s="88"/>
      <c r="EZ88" s="88"/>
      <c r="FA88" s="88"/>
      <c r="FB88" s="88"/>
      <c r="FC88" s="88"/>
      <c r="FD88" s="88"/>
      <c r="FE88" s="88"/>
      <c r="FF88" s="88"/>
      <c r="FG88" s="88"/>
      <c r="FH88" s="88"/>
      <c r="FI88" s="88"/>
      <c r="FJ88" s="88"/>
    </row>
    <row r="89" spans="1:166" hidden="1">
      <c r="A89" s="96">
        <f t="shared" ref="A89" si="22">A88+1</f>
        <v>43872</v>
      </c>
      <c r="B89" s="97" t="str">
        <f t="shared" si="13"/>
        <v>Dinsdag</v>
      </c>
      <c r="C89">
        <f t="shared" si="9"/>
        <v>7</v>
      </c>
      <c r="D89" s="88">
        <f t="shared" si="5"/>
        <v>0</v>
      </c>
      <c r="E89" s="88">
        <f t="shared" si="6"/>
        <v>0</v>
      </c>
      <c r="F89" s="88"/>
      <c r="G89" s="89">
        <f t="shared" si="11"/>
        <v>0</v>
      </c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  <c r="CU89" s="88"/>
      <c r="CV89" s="88"/>
      <c r="CW89" s="88"/>
      <c r="CX89" s="88"/>
      <c r="CY89" s="88"/>
      <c r="CZ89" s="88"/>
      <c r="DA89" s="88"/>
      <c r="DB89" s="88"/>
      <c r="DC89" s="88"/>
      <c r="DD89" s="88"/>
      <c r="DE89" s="88"/>
      <c r="DF89" s="88"/>
      <c r="DG89" s="88"/>
      <c r="DH89" s="88"/>
      <c r="DI89" s="88"/>
      <c r="DJ89" s="88"/>
      <c r="DK89" s="88"/>
      <c r="DL89" s="88"/>
      <c r="DM89" s="88"/>
      <c r="DN89" s="88"/>
      <c r="DO89" s="88"/>
      <c r="DP89" s="88"/>
      <c r="DQ89" s="88"/>
      <c r="DR89" s="88"/>
      <c r="DS89" s="88"/>
      <c r="DT89" s="88"/>
      <c r="DU89" s="88"/>
      <c r="DV89" s="88"/>
      <c r="DW89" s="88"/>
      <c r="DX89" s="88"/>
      <c r="DY89" s="88"/>
      <c r="DZ89" s="88"/>
      <c r="EA89" s="88"/>
      <c r="EB89" s="88"/>
      <c r="EC89" s="88"/>
      <c r="ED89" s="88"/>
      <c r="EE89" s="88"/>
      <c r="EF89" s="88"/>
      <c r="EG89" s="88"/>
      <c r="EH89" s="88"/>
      <c r="EI89" s="88"/>
      <c r="EJ89" s="88"/>
      <c r="EK89" s="88"/>
      <c r="EL89" s="88"/>
      <c r="EM89" s="88"/>
      <c r="EN89" s="88"/>
      <c r="EO89" s="88"/>
      <c r="EP89" s="88"/>
      <c r="EQ89" s="88"/>
      <c r="ER89" s="88"/>
      <c r="ES89" s="88"/>
      <c r="ET89" s="88"/>
      <c r="EU89" s="88"/>
      <c r="EV89" s="88"/>
      <c r="EW89" s="88"/>
      <c r="EX89" s="88"/>
      <c r="EY89" s="88"/>
      <c r="EZ89" s="88"/>
      <c r="FA89" s="88"/>
      <c r="FB89" s="88"/>
      <c r="FC89" s="88"/>
      <c r="FD89" s="88"/>
      <c r="FE89" s="88"/>
      <c r="FF89" s="88"/>
      <c r="FG89" s="88"/>
      <c r="FH89" s="88"/>
      <c r="FI89" s="88"/>
      <c r="FJ89" s="88"/>
    </row>
    <row r="90" spans="1:166" hidden="1">
      <c r="A90" s="96">
        <f t="shared" si="14"/>
        <v>43873</v>
      </c>
      <c r="B90" s="97" t="str">
        <f t="shared" si="13"/>
        <v>Woensdag</v>
      </c>
      <c r="C90">
        <f t="shared" si="9"/>
        <v>7</v>
      </c>
      <c r="D90" s="88">
        <f t="shared" si="5"/>
        <v>0</v>
      </c>
      <c r="E90" s="88">
        <f t="shared" si="6"/>
        <v>0</v>
      </c>
      <c r="F90" s="88"/>
      <c r="G90" s="89">
        <f t="shared" si="11"/>
        <v>0</v>
      </c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  <c r="BZ90" s="88"/>
      <c r="CA90" s="88"/>
      <c r="CB90" s="88"/>
      <c r="CC90" s="88"/>
      <c r="CD90" s="88"/>
      <c r="CE90" s="88"/>
      <c r="CF90" s="88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  <c r="CU90" s="88"/>
      <c r="CV90" s="88"/>
      <c r="CW90" s="88"/>
      <c r="CX90" s="88"/>
      <c r="CY90" s="88"/>
      <c r="CZ90" s="88"/>
      <c r="DA90" s="88"/>
      <c r="DB90" s="88"/>
      <c r="DC90" s="88"/>
      <c r="DD90" s="88"/>
      <c r="DE90" s="88"/>
      <c r="DF90" s="88"/>
      <c r="DG90" s="88"/>
      <c r="DH90" s="88"/>
      <c r="DI90" s="88"/>
      <c r="DJ90" s="88"/>
      <c r="DK90" s="88"/>
      <c r="DL90" s="88"/>
      <c r="DM90" s="88"/>
      <c r="DN90" s="88"/>
      <c r="DO90" s="88"/>
      <c r="DP90" s="88"/>
      <c r="DQ90" s="88"/>
      <c r="DR90" s="88"/>
      <c r="DS90" s="88"/>
      <c r="DT90" s="88"/>
      <c r="DU90" s="88"/>
      <c r="DV90" s="88"/>
      <c r="DW90" s="88"/>
      <c r="DX90" s="88"/>
      <c r="DY90" s="88"/>
      <c r="DZ90" s="88"/>
      <c r="EA90" s="88"/>
      <c r="EB90" s="88"/>
      <c r="EC90" s="88"/>
      <c r="ED90" s="88"/>
      <c r="EE90" s="88"/>
      <c r="EF90" s="88"/>
      <c r="EG90" s="88"/>
      <c r="EH90" s="88"/>
      <c r="EI90" s="88"/>
      <c r="EJ90" s="88"/>
      <c r="EK90" s="88"/>
      <c r="EL90" s="88"/>
      <c r="EM90" s="88"/>
      <c r="EN90" s="88"/>
      <c r="EO90" s="88"/>
      <c r="EP90" s="88"/>
      <c r="EQ90" s="88"/>
      <c r="ER90" s="88"/>
      <c r="ES90" s="88"/>
      <c r="ET90" s="88"/>
      <c r="EU90" s="88"/>
      <c r="EV90" s="88"/>
      <c r="EW90" s="88"/>
      <c r="EX90" s="88"/>
      <c r="EY90" s="88"/>
      <c r="EZ90" s="88"/>
      <c r="FA90" s="88"/>
      <c r="FB90" s="88"/>
      <c r="FC90" s="88"/>
      <c r="FD90" s="88"/>
      <c r="FE90" s="88"/>
      <c r="FF90" s="88"/>
      <c r="FG90" s="88"/>
      <c r="FH90" s="88"/>
      <c r="FI90" s="88"/>
      <c r="FJ90" s="88"/>
    </row>
    <row r="91" spans="1:166" hidden="1">
      <c r="A91" s="96">
        <f t="shared" si="14"/>
        <v>43874</v>
      </c>
      <c r="B91" s="97" t="str">
        <f t="shared" si="13"/>
        <v>Donderdag</v>
      </c>
      <c r="C91">
        <f t="shared" si="9"/>
        <v>7</v>
      </c>
      <c r="D91" s="88">
        <f t="shared" si="5"/>
        <v>0</v>
      </c>
      <c r="E91" s="88">
        <f t="shared" si="6"/>
        <v>0</v>
      </c>
      <c r="F91" s="88"/>
      <c r="G91" s="89">
        <f t="shared" si="11"/>
        <v>0</v>
      </c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  <c r="CU91" s="88"/>
      <c r="CV91" s="88"/>
      <c r="CW91" s="88"/>
      <c r="CX91" s="88"/>
      <c r="CY91" s="88"/>
      <c r="CZ91" s="88"/>
      <c r="DA91" s="88"/>
      <c r="DB91" s="88"/>
      <c r="DC91" s="88"/>
      <c r="DD91" s="88"/>
      <c r="DE91" s="88"/>
      <c r="DF91" s="88"/>
      <c r="DG91" s="88"/>
      <c r="DH91" s="88"/>
      <c r="DI91" s="88"/>
      <c r="DJ91" s="88"/>
      <c r="DK91" s="88"/>
      <c r="DL91" s="88"/>
      <c r="DM91" s="88"/>
      <c r="DN91" s="88"/>
      <c r="DO91" s="88"/>
      <c r="DP91" s="88"/>
      <c r="DQ91" s="88"/>
      <c r="DR91" s="88"/>
      <c r="DS91" s="88"/>
      <c r="DT91" s="88"/>
      <c r="DU91" s="88"/>
      <c r="DV91" s="88"/>
      <c r="DW91" s="88"/>
      <c r="DX91" s="88"/>
      <c r="DY91" s="88"/>
      <c r="DZ91" s="88"/>
      <c r="EA91" s="88"/>
      <c r="EB91" s="88"/>
      <c r="EC91" s="88"/>
      <c r="ED91" s="88"/>
      <c r="EE91" s="88"/>
      <c r="EF91" s="88"/>
      <c r="EG91" s="88"/>
      <c r="EH91" s="88"/>
      <c r="EI91" s="88"/>
      <c r="EJ91" s="88"/>
      <c r="EK91" s="88"/>
      <c r="EL91" s="88"/>
      <c r="EM91" s="88"/>
      <c r="EN91" s="88"/>
      <c r="EO91" s="88"/>
      <c r="EP91" s="88"/>
      <c r="EQ91" s="88"/>
      <c r="ER91" s="88"/>
      <c r="ES91" s="88"/>
      <c r="ET91" s="88"/>
      <c r="EU91" s="88"/>
      <c r="EV91" s="88"/>
      <c r="EW91" s="88"/>
      <c r="EX91" s="88"/>
      <c r="EY91" s="88"/>
      <c r="EZ91" s="88"/>
      <c r="FA91" s="88"/>
      <c r="FB91" s="88"/>
      <c r="FC91" s="88"/>
      <c r="FD91" s="88"/>
      <c r="FE91" s="88"/>
      <c r="FF91" s="88"/>
      <c r="FG91" s="88"/>
      <c r="FH91" s="88"/>
      <c r="FI91" s="88"/>
      <c r="FJ91" s="88"/>
    </row>
    <row r="92" spans="1:166" hidden="1">
      <c r="A92" s="96">
        <f t="shared" si="14"/>
        <v>43875</v>
      </c>
      <c r="B92" s="97" t="str">
        <f t="shared" si="13"/>
        <v>Vrijdag</v>
      </c>
      <c r="C92">
        <f t="shared" si="9"/>
        <v>7</v>
      </c>
      <c r="D92" s="88">
        <f t="shared" si="5"/>
        <v>0</v>
      </c>
      <c r="E92" s="88">
        <f t="shared" si="6"/>
        <v>0</v>
      </c>
      <c r="F92" s="88"/>
      <c r="G92" s="89">
        <f t="shared" si="11"/>
        <v>0</v>
      </c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  <c r="CU92" s="88"/>
      <c r="CV92" s="88"/>
      <c r="CW92" s="88"/>
      <c r="CX92" s="88"/>
      <c r="CY92" s="88"/>
      <c r="CZ92" s="88"/>
      <c r="DA92" s="88"/>
      <c r="DB92" s="88"/>
      <c r="DC92" s="88"/>
      <c r="DD92" s="88"/>
      <c r="DE92" s="88"/>
      <c r="DF92" s="88"/>
      <c r="DG92" s="88"/>
      <c r="DH92" s="88"/>
      <c r="DI92" s="88"/>
      <c r="DJ92" s="88"/>
      <c r="DK92" s="88"/>
      <c r="DL92" s="88"/>
      <c r="DM92" s="88"/>
      <c r="DN92" s="88"/>
      <c r="DO92" s="88"/>
      <c r="DP92" s="88"/>
      <c r="DQ92" s="88"/>
      <c r="DR92" s="88"/>
      <c r="DS92" s="88"/>
      <c r="DT92" s="88"/>
      <c r="DU92" s="88"/>
      <c r="DV92" s="88"/>
      <c r="DW92" s="88"/>
      <c r="DX92" s="88"/>
      <c r="DY92" s="88"/>
      <c r="DZ92" s="88"/>
      <c r="EA92" s="88"/>
      <c r="EB92" s="88"/>
      <c r="EC92" s="88"/>
      <c r="ED92" s="88"/>
      <c r="EE92" s="88"/>
      <c r="EF92" s="88"/>
      <c r="EG92" s="88"/>
      <c r="EH92" s="88"/>
      <c r="EI92" s="88"/>
      <c r="EJ92" s="88"/>
      <c r="EK92" s="88"/>
      <c r="EL92" s="88"/>
      <c r="EM92" s="88"/>
      <c r="EN92" s="88"/>
      <c r="EO92" s="88"/>
      <c r="EP92" s="88"/>
      <c r="EQ92" s="88"/>
      <c r="ER92" s="88"/>
      <c r="ES92" s="88"/>
      <c r="ET92" s="88"/>
      <c r="EU92" s="88"/>
      <c r="EV92" s="88"/>
      <c r="EW92" s="88"/>
      <c r="EX92" s="88"/>
      <c r="EY92" s="88"/>
      <c r="EZ92" s="88"/>
      <c r="FA92" s="88"/>
      <c r="FB92" s="88"/>
      <c r="FC92" s="88"/>
      <c r="FD92" s="88"/>
      <c r="FE92" s="88"/>
      <c r="FF92" s="88"/>
      <c r="FG92" s="88"/>
      <c r="FH92" s="88"/>
      <c r="FI92" s="88"/>
      <c r="FJ92" s="88"/>
    </row>
    <row r="93" spans="1:166" hidden="1">
      <c r="A93" s="96">
        <f t="shared" ref="A93" si="23">A92+3</f>
        <v>43878</v>
      </c>
      <c r="B93" s="97" t="str">
        <f t="shared" si="13"/>
        <v>Maandag</v>
      </c>
      <c r="C93">
        <f t="shared" si="9"/>
        <v>8</v>
      </c>
      <c r="D93" s="88">
        <f t="shared" si="5"/>
        <v>0</v>
      </c>
      <c r="E93" s="88">
        <f t="shared" si="6"/>
        <v>0</v>
      </c>
      <c r="F93" s="88"/>
      <c r="G93" s="89">
        <f t="shared" si="11"/>
        <v>0</v>
      </c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  <c r="BZ93" s="88"/>
      <c r="CA93" s="88"/>
      <c r="CB93" s="88"/>
      <c r="CC93" s="88"/>
      <c r="CD93" s="88"/>
      <c r="CE93" s="88"/>
      <c r="CF93" s="88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  <c r="CU93" s="88"/>
      <c r="CV93" s="88"/>
      <c r="CW93" s="88"/>
      <c r="CX93" s="88"/>
      <c r="CY93" s="88"/>
      <c r="CZ93" s="88"/>
      <c r="DA93" s="88"/>
      <c r="DB93" s="88"/>
      <c r="DC93" s="88"/>
      <c r="DD93" s="88"/>
      <c r="DE93" s="88"/>
      <c r="DF93" s="88"/>
      <c r="DG93" s="88"/>
      <c r="DH93" s="88"/>
      <c r="DI93" s="88"/>
      <c r="DJ93" s="88"/>
      <c r="DK93" s="88"/>
      <c r="DL93" s="88"/>
      <c r="DM93" s="88"/>
      <c r="DN93" s="88"/>
      <c r="DO93" s="88"/>
      <c r="DP93" s="88"/>
      <c r="DQ93" s="88"/>
      <c r="DR93" s="88"/>
      <c r="DS93" s="88"/>
      <c r="DT93" s="88"/>
      <c r="DU93" s="88"/>
      <c r="DV93" s="88"/>
      <c r="DW93" s="88"/>
      <c r="DX93" s="88"/>
      <c r="DY93" s="88"/>
      <c r="DZ93" s="88"/>
      <c r="EA93" s="88"/>
      <c r="EB93" s="88"/>
      <c r="EC93" s="88"/>
      <c r="ED93" s="88"/>
      <c r="EE93" s="88"/>
      <c r="EF93" s="88"/>
      <c r="EG93" s="88"/>
      <c r="EH93" s="88"/>
      <c r="EI93" s="88"/>
      <c r="EJ93" s="88"/>
      <c r="EK93" s="88"/>
      <c r="EL93" s="88"/>
      <c r="EM93" s="88"/>
      <c r="EN93" s="88"/>
      <c r="EO93" s="88"/>
      <c r="EP93" s="88"/>
      <c r="EQ93" s="88"/>
      <c r="ER93" s="88"/>
      <c r="ES93" s="88"/>
      <c r="ET93" s="88"/>
      <c r="EU93" s="88"/>
      <c r="EV93" s="88"/>
      <c r="EW93" s="88"/>
      <c r="EX93" s="88"/>
      <c r="EY93" s="88"/>
      <c r="EZ93" s="88"/>
      <c r="FA93" s="88"/>
      <c r="FB93" s="88"/>
      <c r="FC93" s="88"/>
      <c r="FD93" s="88"/>
      <c r="FE93" s="88"/>
      <c r="FF93" s="88"/>
      <c r="FG93" s="88"/>
      <c r="FH93" s="88"/>
      <c r="FI93" s="88"/>
      <c r="FJ93" s="88"/>
    </row>
    <row r="94" spans="1:166" hidden="1">
      <c r="A94" s="96">
        <f t="shared" ref="A94" si="24">A93+1</f>
        <v>43879</v>
      </c>
      <c r="B94" s="97" t="str">
        <f t="shared" si="13"/>
        <v>Dinsdag</v>
      </c>
      <c r="C94">
        <f t="shared" si="9"/>
        <v>8</v>
      </c>
      <c r="D94" s="88">
        <f t="shared" si="5"/>
        <v>0</v>
      </c>
      <c r="E94" s="88">
        <f t="shared" si="6"/>
        <v>0</v>
      </c>
      <c r="F94" s="88"/>
      <c r="G94" s="89">
        <f t="shared" si="11"/>
        <v>0</v>
      </c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  <c r="BZ94" s="88"/>
      <c r="CA94" s="88"/>
      <c r="CB94" s="88"/>
      <c r="CC94" s="88"/>
      <c r="CD94" s="88"/>
      <c r="CE94" s="88"/>
      <c r="CF94" s="88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  <c r="CU94" s="88"/>
      <c r="CV94" s="88"/>
      <c r="CW94" s="88"/>
      <c r="CX94" s="88"/>
      <c r="CY94" s="88"/>
      <c r="CZ94" s="88"/>
      <c r="DA94" s="88"/>
      <c r="DB94" s="88"/>
      <c r="DC94" s="88"/>
      <c r="DD94" s="88"/>
      <c r="DE94" s="88"/>
      <c r="DF94" s="88"/>
      <c r="DG94" s="88"/>
      <c r="DH94" s="88"/>
      <c r="DI94" s="88"/>
      <c r="DJ94" s="88"/>
      <c r="DK94" s="88"/>
      <c r="DL94" s="88"/>
      <c r="DM94" s="88"/>
      <c r="DN94" s="88"/>
      <c r="DO94" s="88"/>
      <c r="DP94" s="88"/>
      <c r="DQ94" s="88"/>
      <c r="DR94" s="88"/>
      <c r="DS94" s="88"/>
      <c r="DT94" s="88"/>
      <c r="DU94" s="88"/>
      <c r="DV94" s="88"/>
      <c r="DW94" s="88"/>
      <c r="DX94" s="88"/>
      <c r="DY94" s="88"/>
      <c r="DZ94" s="88"/>
      <c r="EA94" s="88"/>
      <c r="EB94" s="88"/>
      <c r="EC94" s="88"/>
      <c r="ED94" s="88"/>
      <c r="EE94" s="88"/>
      <c r="EF94" s="88"/>
      <c r="EG94" s="88"/>
      <c r="EH94" s="88"/>
      <c r="EI94" s="88"/>
      <c r="EJ94" s="88"/>
      <c r="EK94" s="88"/>
      <c r="EL94" s="88"/>
      <c r="EM94" s="88"/>
      <c r="EN94" s="88"/>
      <c r="EO94" s="88"/>
      <c r="EP94" s="88"/>
      <c r="EQ94" s="88"/>
      <c r="ER94" s="88"/>
      <c r="ES94" s="88"/>
      <c r="ET94" s="88"/>
      <c r="EU94" s="88"/>
      <c r="EV94" s="88"/>
      <c r="EW94" s="88"/>
      <c r="EX94" s="88"/>
      <c r="EY94" s="88"/>
      <c r="EZ94" s="88"/>
      <c r="FA94" s="88"/>
      <c r="FB94" s="88"/>
      <c r="FC94" s="88"/>
      <c r="FD94" s="88"/>
      <c r="FE94" s="88"/>
      <c r="FF94" s="88"/>
      <c r="FG94" s="88"/>
      <c r="FH94" s="88"/>
      <c r="FI94" s="88"/>
      <c r="FJ94" s="88"/>
    </row>
    <row r="95" spans="1:166" hidden="1">
      <c r="A95" s="96">
        <f t="shared" si="14"/>
        <v>43880</v>
      </c>
      <c r="B95" s="97" t="str">
        <f t="shared" si="13"/>
        <v>Woensdag</v>
      </c>
      <c r="C95">
        <f t="shared" si="9"/>
        <v>8</v>
      </c>
      <c r="D95" s="88">
        <f t="shared" si="5"/>
        <v>0</v>
      </c>
      <c r="E95" s="88">
        <f t="shared" si="6"/>
        <v>0</v>
      </c>
      <c r="F95" s="88"/>
      <c r="G95" s="89">
        <f t="shared" si="11"/>
        <v>0</v>
      </c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  <c r="BZ95" s="88"/>
      <c r="CA95" s="88"/>
      <c r="CB95" s="88"/>
      <c r="CC95" s="88"/>
      <c r="CD95" s="88"/>
      <c r="CE95" s="88"/>
      <c r="CF95" s="88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  <c r="CU95" s="88"/>
      <c r="CV95" s="88"/>
      <c r="CW95" s="88"/>
      <c r="CX95" s="88"/>
      <c r="CY95" s="88"/>
      <c r="CZ95" s="88"/>
      <c r="DA95" s="88"/>
      <c r="DB95" s="88"/>
      <c r="DC95" s="88"/>
      <c r="DD95" s="88"/>
      <c r="DE95" s="88"/>
      <c r="DF95" s="88"/>
      <c r="DG95" s="88"/>
      <c r="DH95" s="88"/>
      <c r="DI95" s="88"/>
      <c r="DJ95" s="88"/>
      <c r="DK95" s="88"/>
      <c r="DL95" s="88"/>
      <c r="DM95" s="88"/>
      <c r="DN95" s="88"/>
      <c r="DO95" s="88"/>
      <c r="DP95" s="88"/>
      <c r="DQ95" s="88"/>
      <c r="DR95" s="88"/>
      <c r="DS95" s="88"/>
      <c r="DT95" s="88"/>
      <c r="DU95" s="88"/>
      <c r="DV95" s="88"/>
      <c r="DW95" s="88"/>
      <c r="DX95" s="88"/>
      <c r="DY95" s="88"/>
      <c r="DZ95" s="88"/>
      <c r="EA95" s="88"/>
      <c r="EB95" s="88"/>
      <c r="EC95" s="88"/>
      <c r="ED95" s="88"/>
      <c r="EE95" s="88"/>
      <c r="EF95" s="88"/>
      <c r="EG95" s="88"/>
      <c r="EH95" s="88"/>
      <c r="EI95" s="88"/>
      <c r="EJ95" s="88"/>
      <c r="EK95" s="88"/>
      <c r="EL95" s="88"/>
      <c r="EM95" s="88"/>
      <c r="EN95" s="88"/>
      <c r="EO95" s="88"/>
      <c r="EP95" s="88"/>
      <c r="EQ95" s="88"/>
      <c r="ER95" s="88"/>
      <c r="ES95" s="88"/>
      <c r="ET95" s="88"/>
      <c r="EU95" s="88"/>
      <c r="EV95" s="88"/>
      <c r="EW95" s="88"/>
      <c r="EX95" s="88"/>
      <c r="EY95" s="88"/>
      <c r="EZ95" s="88"/>
      <c r="FA95" s="88"/>
      <c r="FB95" s="88"/>
      <c r="FC95" s="88"/>
      <c r="FD95" s="88"/>
      <c r="FE95" s="88"/>
      <c r="FF95" s="88"/>
      <c r="FG95" s="88"/>
      <c r="FH95" s="88"/>
      <c r="FI95" s="88"/>
      <c r="FJ95" s="88"/>
    </row>
    <row r="96" spans="1:166" hidden="1">
      <c r="A96" s="96">
        <f t="shared" si="14"/>
        <v>43881</v>
      </c>
      <c r="B96" s="97" t="str">
        <f t="shared" si="13"/>
        <v>Donderdag</v>
      </c>
      <c r="C96">
        <f t="shared" si="9"/>
        <v>8</v>
      </c>
      <c r="D96" s="88">
        <f t="shared" si="5"/>
        <v>0</v>
      </c>
      <c r="E96" s="88">
        <f t="shared" si="6"/>
        <v>0</v>
      </c>
      <c r="F96" s="88"/>
      <c r="G96" s="89">
        <f t="shared" si="11"/>
        <v>0</v>
      </c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  <c r="CU96" s="88"/>
      <c r="CV96" s="88"/>
      <c r="CW96" s="88"/>
      <c r="CX96" s="88"/>
      <c r="CY96" s="88"/>
      <c r="CZ96" s="88"/>
      <c r="DA96" s="88"/>
      <c r="DB96" s="88"/>
      <c r="DC96" s="88"/>
      <c r="DD96" s="88"/>
      <c r="DE96" s="88"/>
      <c r="DF96" s="88"/>
      <c r="DG96" s="88"/>
      <c r="DH96" s="88"/>
      <c r="DI96" s="88"/>
      <c r="DJ96" s="88"/>
      <c r="DK96" s="88"/>
      <c r="DL96" s="88"/>
      <c r="DM96" s="88"/>
      <c r="DN96" s="88"/>
      <c r="DO96" s="88"/>
      <c r="DP96" s="88"/>
      <c r="DQ96" s="88"/>
      <c r="DR96" s="88"/>
      <c r="DS96" s="88"/>
      <c r="DT96" s="88"/>
      <c r="DU96" s="88"/>
      <c r="DV96" s="88"/>
      <c r="DW96" s="88"/>
      <c r="DX96" s="88"/>
      <c r="DY96" s="88"/>
      <c r="DZ96" s="88"/>
      <c r="EA96" s="88"/>
      <c r="EB96" s="88"/>
      <c r="EC96" s="88"/>
      <c r="ED96" s="88"/>
      <c r="EE96" s="88"/>
      <c r="EF96" s="88"/>
      <c r="EG96" s="88"/>
      <c r="EH96" s="88"/>
      <c r="EI96" s="88"/>
      <c r="EJ96" s="88"/>
      <c r="EK96" s="88"/>
      <c r="EL96" s="88"/>
      <c r="EM96" s="88"/>
      <c r="EN96" s="88"/>
      <c r="EO96" s="88"/>
      <c r="EP96" s="88"/>
      <c r="EQ96" s="88"/>
      <c r="ER96" s="88"/>
      <c r="ES96" s="88"/>
      <c r="ET96" s="88"/>
      <c r="EU96" s="88"/>
      <c r="EV96" s="88"/>
      <c r="EW96" s="88"/>
      <c r="EX96" s="88"/>
      <c r="EY96" s="88"/>
      <c r="EZ96" s="88"/>
      <c r="FA96" s="88"/>
      <c r="FB96" s="88"/>
      <c r="FC96" s="88"/>
      <c r="FD96" s="88"/>
      <c r="FE96" s="88"/>
      <c r="FF96" s="88"/>
      <c r="FG96" s="88"/>
      <c r="FH96" s="88"/>
      <c r="FI96" s="88"/>
      <c r="FJ96" s="88"/>
    </row>
    <row r="97" spans="1:166" hidden="1">
      <c r="A97" s="96">
        <f t="shared" si="14"/>
        <v>43882</v>
      </c>
      <c r="B97" s="97" t="str">
        <f t="shared" si="13"/>
        <v>Vrijdag</v>
      </c>
      <c r="C97">
        <f t="shared" si="9"/>
        <v>8</v>
      </c>
      <c r="D97" s="88">
        <f t="shared" si="5"/>
        <v>0</v>
      </c>
      <c r="E97" s="88">
        <f t="shared" si="6"/>
        <v>0</v>
      </c>
      <c r="F97" s="88"/>
      <c r="G97" s="89">
        <f t="shared" si="11"/>
        <v>0</v>
      </c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  <c r="CU97" s="88"/>
      <c r="CV97" s="88"/>
      <c r="CW97" s="88"/>
      <c r="CX97" s="88"/>
      <c r="CY97" s="88"/>
      <c r="CZ97" s="88"/>
      <c r="DA97" s="88"/>
      <c r="DB97" s="88"/>
      <c r="DC97" s="88"/>
      <c r="DD97" s="88"/>
      <c r="DE97" s="88"/>
      <c r="DF97" s="88"/>
      <c r="DG97" s="88"/>
      <c r="DH97" s="88"/>
      <c r="DI97" s="88"/>
      <c r="DJ97" s="88"/>
      <c r="DK97" s="88"/>
      <c r="DL97" s="88"/>
      <c r="DM97" s="88"/>
      <c r="DN97" s="88"/>
      <c r="DO97" s="88"/>
      <c r="DP97" s="88"/>
      <c r="DQ97" s="88"/>
      <c r="DR97" s="88"/>
      <c r="DS97" s="88"/>
      <c r="DT97" s="88"/>
      <c r="DU97" s="88"/>
      <c r="DV97" s="88"/>
      <c r="DW97" s="88"/>
      <c r="DX97" s="88"/>
      <c r="DY97" s="88"/>
      <c r="DZ97" s="88"/>
      <c r="EA97" s="88"/>
      <c r="EB97" s="88"/>
      <c r="EC97" s="88"/>
      <c r="ED97" s="88"/>
      <c r="EE97" s="88"/>
      <c r="EF97" s="88"/>
      <c r="EG97" s="88"/>
      <c r="EH97" s="88"/>
      <c r="EI97" s="88"/>
      <c r="EJ97" s="88"/>
      <c r="EK97" s="88"/>
      <c r="EL97" s="88"/>
      <c r="EM97" s="88"/>
      <c r="EN97" s="88"/>
      <c r="EO97" s="88"/>
      <c r="EP97" s="88"/>
      <c r="EQ97" s="88"/>
      <c r="ER97" s="88"/>
      <c r="ES97" s="88"/>
      <c r="ET97" s="88"/>
      <c r="EU97" s="88"/>
      <c r="EV97" s="88"/>
      <c r="EW97" s="88"/>
      <c r="EX97" s="88"/>
      <c r="EY97" s="88"/>
      <c r="EZ97" s="88"/>
      <c r="FA97" s="88"/>
      <c r="FB97" s="88"/>
      <c r="FC97" s="88"/>
      <c r="FD97" s="88"/>
      <c r="FE97" s="88"/>
      <c r="FF97" s="88"/>
      <c r="FG97" s="88"/>
      <c r="FH97" s="88"/>
      <c r="FI97" s="88"/>
      <c r="FJ97" s="88"/>
    </row>
    <row r="98" spans="1:166" hidden="1">
      <c r="A98" s="96">
        <f t="shared" ref="A98" si="25">A97+3</f>
        <v>43885</v>
      </c>
      <c r="B98" s="97" t="str">
        <f t="shared" si="13"/>
        <v>Maandag</v>
      </c>
      <c r="C98">
        <f t="shared" si="9"/>
        <v>9</v>
      </c>
      <c r="D98" s="88">
        <f t="shared" si="5"/>
        <v>0</v>
      </c>
      <c r="E98" s="88">
        <f t="shared" si="6"/>
        <v>0</v>
      </c>
      <c r="F98" s="88"/>
      <c r="G98" s="89">
        <f t="shared" si="11"/>
        <v>0</v>
      </c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  <c r="BZ98" s="88"/>
      <c r="CA98" s="88"/>
      <c r="CB98" s="88"/>
      <c r="CC98" s="88"/>
      <c r="CD98" s="88"/>
      <c r="CE98" s="88"/>
      <c r="CF98" s="88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  <c r="CU98" s="88"/>
      <c r="CV98" s="88"/>
      <c r="CW98" s="88"/>
      <c r="CX98" s="88"/>
      <c r="CY98" s="88"/>
      <c r="CZ98" s="88"/>
      <c r="DA98" s="88"/>
      <c r="DB98" s="88"/>
      <c r="DC98" s="88"/>
      <c r="DD98" s="88"/>
      <c r="DE98" s="88"/>
      <c r="DF98" s="88"/>
      <c r="DG98" s="88"/>
      <c r="DH98" s="88"/>
      <c r="DI98" s="88"/>
      <c r="DJ98" s="88"/>
      <c r="DK98" s="88"/>
      <c r="DL98" s="88"/>
      <c r="DM98" s="88"/>
      <c r="DN98" s="88"/>
      <c r="DO98" s="88"/>
      <c r="DP98" s="88"/>
      <c r="DQ98" s="88"/>
      <c r="DR98" s="88"/>
      <c r="DS98" s="88"/>
      <c r="DT98" s="88"/>
      <c r="DU98" s="88"/>
      <c r="DV98" s="88"/>
      <c r="DW98" s="88"/>
      <c r="DX98" s="88"/>
      <c r="DY98" s="88"/>
      <c r="DZ98" s="88"/>
      <c r="EA98" s="88"/>
      <c r="EB98" s="88"/>
      <c r="EC98" s="88"/>
      <c r="ED98" s="88"/>
      <c r="EE98" s="88"/>
      <c r="EF98" s="88"/>
      <c r="EG98" s="88"/>
      <c r="EH98" s="88"/>
      <c r="EI98" s="88"/>
      <c r="EJ98" s="88"/>
      <c r="EK98" s="88"/>
      <c r="EL98" s="88"/>
      <c r="EM98" s="88"/>
      <c r="EN98" s="88"/>
      <c r="EO98" s="88"/>
      <c r="EP98" s="88"/>
      <c r="EQ98" s="88"/>
      <c r="ER98" s="88"/>
      <c r="ES98" s="88"/>
      <c r="ET98" s="88"/>
      <c r="EU98" s="88"/>
      <c r="EV98" s="88"/>
      <c r="EW98" s="88"/>
      <c r="EX98" s="88"/>
      <c r="EY98" s="88"/>
      <c r="EZ98" s="88"/>
      <c r="FA98" s="88"/>
      <c r="FB98" s="88"/>
      <c r="FC98" s="88"/>
      <c r="FD98" s="88"/>
      <c r="FE98" s="88"/>
      <c r="FF98" s="88"/>
      <c r="FG98" s="88"/>
      <c r="FH98" s="88"/>
      <c r="FI98" s="88"/>
      <c r="FJ98" s="88"/>
    </row>
    <row r="99" spans="1:166" hidden="1">
      <c r="A99" s="96">
        <f t="shared" ref="A99" si="26">A98+1</f>
        <v>43886</v>
      </c>
      <c r="B99" s="97" t="str">
        <f t="shared" si="13"/>
        <v>Dinsdag</v>
      </c>
      <c r="C99">
        <f t="shared" si="9"/>
        <v>9</v>
      </c>
      <c r="D99" s="88">
        <f t="shared" si="5"/>
        <v>0</v>
      </c>
      <c r="E99" s="88">
        <f t="shared" si="6"/>
        <v>0</v>
      </c>
      <c r="F99" s="88"/>
      <c r="G99" s="89">
        <f t="shared" si="11"/>
        <v>0</v>
      </c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  <c r="BZ99" s="88"/>
      <c r="CA99" s="88"/>
      <c r="CB99" s="88"/>
      <c r="CC99" s="88"/>
      <c r="CD99" s="88"/>
      <c r="CE99" s="88"/>
      <c r="CF99" s="88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  <c r="CU99" s="88"/>
      <c r="CV99" s="88"/>
      <c r="CW99" s="88"/>
      <c r="CX99" s="88"/>
      <c r="CY99" s="88"/>
      <c r="CZ99" s="88"/>
      <c r="DA99" s="88"/>
      <c r="DB99" s="88"/>
      <c r="DC99" s="88"/>
      <c r="DD99" s="88"/>
      <c r="DE99" s="88"/>
      <c r="DF99" s="88"/>
      <c r="DG99" s="88"/>
      <c r="DH99" s="88"/>
      <c r="DI99" s="88"/>
      <c r="DJ99" s="88"/>
      <c r="DK99" s="88"/>
      <c r="DL99" s="88"/>
      <c r="DM99" s="88"/>
      <c r="DN99" s="88"/>
      <c r="DO99" s="88"/>
      <c r="DP99" s="88"/>
      <c r="DQ99" s="88"/>
      <c r="DR99" s="88"/>
      <c r="DS99" s="88"/>
      <c r="DT99" s="88"/>
      <c r="DU99" s="88"/>
      <c r="DV99" s="88"/>
      <c r="DW99" s="88"/>
      <c r="DX99" s="88"/>
      <c r="DY99" s="88"/>
      <c r="DZ99" s="88"/>
      <c r="EA99" s="88"/>
      <c r="EB99" s="88"/>
      <c r="EC99" s="88"/>
      <c r="ED99" s="88"/>
      <c r="EE99" s="88"/>
      <c r="EF99" s="88"/>
      <c r="EG99" s="88"/>
      <c r="EH99" s="88"/>
      <c r="EI99" s="88"/>
      <c r="EJ99" s="88"/>
      <c r="EK99" s="88"/>
      <c r="EL99" s="88"/>
      <c r="EM99" s="88"/>
      <c r="EN99" s="88"/>
      <c r="EO99" s="88"/>
      <c r="EP99" s="88"/>
      <c r="EQ99" s="88"/>
      <c r="ER99" s="88"/>
      <c r="ES99" s="88"/>
      <c r="ET99" s="88"/>
      <c r="EU99" s="88"/>
      <c r="EV99" s="88"/>
      <c r="EW99" s="88"/>
      <c r="EX99" s="88"/>
      <c r="EY99" s="88"/>
      <c r="EZ99" s="88"/>
      <c r="FA99" s="88"/>
      <c r="FB99" s="88"/>
      <c r="FC99" s="88"/>
      <c r="FD99" s="88"/>
      <c r="FE99" s="88"/>
      <c r="FF99" s="88"/>
      <c r="FG99" s="88"/>
      <c r="FH99" s="88"/>
      <c r="FI99" s="88"/>
      <c r="FJ99" s="88"/>
    </row>
    <row r="100" spans="1:166" hidden="1">
      <c r="A100" s="96">
        <f t="shared" si="14"/>
        <v>43887</v>
      </c>
      <c r="B100" s="97" t="str">
        <f t="shared" si="13"/>
        <v>Woensdag</v>
      </c>
      <c r="C100">
        <f t="shared" si="9"/>
        <v>9</v>
      </c>
      <c r="D100" s="88">
        <f t="shared" si="5"/>
        <v>0</v>
      </c>
      <c r="E100" s="88">
        <f t="shared" si="6"/>
        <v>0</v>
      </c>
      <c r="F100" s="88"/>
      <c r="G100" s="89">
        <f t="shared" si="11"/>
        <v>0</v>
      </c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  <c r="CU100" s="88"/>
      <c r="CV100" s="88"/>
      <c r="CW100" s="88"/>
      <c r="CX100" s="88"/>
      <c r="CY100" s="88"/>
      <c r="CZ100" s="88"/>
      <c r="DA100" s="88"/>
      <c r="DB100" s="88"/>
      <c r="DC100" s="88"/>
      <c r="DD100" s="88"/>
      <c r="DE100" s="88"/>
      <c r="DF100" s="88"/>
      <c r="DG100" s="88"/>
      <c r="DH100" s="88"/>
      <c r="DI100" s="88"/>
      <c r="DJ100" s="88"/>
      <c r="DK100" s="88"/>
      <c r="DL100" s="88"/>
      <c r="DM100" s="88"/>
      <c r="DN100" s="88"/>
      <c r="DO100" s="88"/>
      <c r="DP100" s="88"/>
      <c r="DQ100" s="88"/>
      <c r="DR100" s="88"/>
      <c r="DS100" s="88"/>
      <c r="DT100" s="88"/>
      <c r="DU100" s="88"/>
      <c r="DV100" s="88"/>
      <c r="DW100" s="88"/>
      <c r="DX100" s="88"/>
      <c r="DY100" s="88"/>
      <c r="DZ100" s="88"/>
      <c r="EA100" s="88"/>
      <c r="EB100" s="88"/>
      <c r="EC100" s="88"/>
      <c r="ED100" s="88"/>
      <c r="EE100" s="88"/>
      <c r="EF100" s="88"/>
      <c r="EG100" s="88"/>
      <c r="EH100" s="88"/>
      <c r="EI100" s="88"/>
      <c r="EJ100" s="88"/>
      <c r="EK100" s="88"/>
      <c r="EL100" s="88"/>
      <c r="EM100" s="88"/>
      <c r="EN100" s="88"/>
      <c r="EO100" s="88"/>
      <c r="EP100" s="88"/>
      <c r="EQ100" s="88"/>
      <c r="ER100" s="88"/>
      <c r="ES100" s="88"/>
      <c r="ET100" s="88"/>
      <c r="EU100" s="88"/>
      <c r="EV100" s="88"/>
      <c r="EW100" s="88"/>
      <c r="EX100" s="88"/>
      <c r="EY100" s="88"/>
      <c r="EZ100" s="88"/>
      <c r="FA100" s="88"/>
      <c r="FB100" s="88"/>
      <c r="FC100" s="88"/>
      <c r="FD100" s="88"/>
      <c r="FE100" s="88"/>
      <c r="FF100" s="88"/>
      <c r="FG100" s="88"/>
      <c r="FH100" s="88"/>
      <c r="FI100" s="88"/>
      <c r="FJ100" s="88"/>
    </row>
    <row r="101" spans="1:166" hidden="1">
      <c r="A101" s="96">
        <f t="shared" si="14"/>
        <v>43888</v>
      </c>
      <c r="B101" s="97" t="str">
        <f t="shared" si="13"/>
        <v>Donderdag</v>
      </c>
      <c r="C101">
        <f t="shared" si="9"/>
        <v>9</v>
      </c>
      <c r="D101" s="88">
        <f t="shared" si="5"/>
        <v>0</v>
      </c>
      <c r="E101" s="88">
        <f t="shared" si="6"/>
        <v>0</v>
      </c>
      <c r="F101" s="88"/>
      <c r="G101" s="89">
        <f t="shared" si="11"/>
        <v>0</v>
      </c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  <c r="BZ101" s="88"/>
      <c r="CA101" s="88"/>
      <c r="CB101" s="88"/>
      <c r="CC101" s="88"/>
      <c r="CD101" s="88"/>
      <c r="CE101" s="88"/>
      <c r="CF101" s="88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  <c r="CU101" s="88"/>
      <c r="CV101" s="88"/>
      <c r="CW101" s="88"/>
      <c r="CX101" s="88"/>
      <c r="CY101" s="88"/>
      <c r="CZ101" s="88"/>
      <c r="DA101" s="88"/>
      <c r="DB101" s="88"/>
      <c r="DC101" s="88"/>
      <c r="DD101" s="88"/>
      <c r="DE101" s="88"/>
      <c r="DF101" s="88"/>
      <c r="DG101" s="88"/>
      <c r="DH101" s="88"/>
      <c r="DI101" s="88"/>
      <c r="DJ101" s="88"/>
      <c r="DK101" s="88"/>
      <c r="DL101" s="88"/>
      <c r="DM101" s="88"/>
      <c r="DN101" s="88"/>
      <c r="DO101" s="88"/>
      <c r="DP101" s="88"/>
      <c r="DQ101" s="88"/>
      <c r="DR101" s="88"/>
      <c r="DS101" s="88"/>
      <c r="DT101" s="88"/>
      <c r="DU101" s="88"/>
      <c r="DV101" s="88"/>
      <c r="DW101" s="88"/>
      <c r="DX101" s="88"/>
      <c r="DY101" s="88"/>
      <c r="DZ101" s="88"/>
      <c r="EA101" s="88"/>
      <c r="EB101" s="88"/>
      <c r="EC101" s="88"/>
      <c r="ED101" s="88"/>
      <c r="EE101" s="88"/>
      <c r="EF101" s="88"/>
      <c r="EG101" s="88"/>
      <c r="EH101" s="88"/>
      <c r="EI101" s="88"/>
      <c r="EJ101" s="88"/>
      <c r="EK101" s="88"/>
      <c r="EL101" s="88"/>
      <c r="EM101" s="88"/>
      <c r="EN101" s="88"/>
      <c r="EO101" s="88"/>
      <c r="EP101" s="88"/>
      <c r="EQ101" s="88"/>
      <c r="ER101" s="88"/>
      <c r="ES101" s="88"/>
      <c r="ET101" s="88"/>
      <c r="EU101" s="88"/>
      <c r="EV101" s="88"/>
      <c r="EW101" s="88"/>
      <c r="EX101" s="88"/>
      <c r="EY101" s="88"/>
      <c r="EZ101" s="88"/>
      <c r="FA101" s="88"/>
      <c r="FB101" s="88"/>
      <c r="FC101" s="88"/>
      <c r="FD101" s="88"/>
      <c r="FE101" s="88"/>
      <c r="FF101" s="88"/>
      <c r="FG101" s="88"/>
      <c r="FH101" s="88"/>
      <c r="FI101" s="88"/>
      <c r="FJ101" s="88"/>
    </row>
    <row r="102" spans="1:166" hidden="1">
      <c r="A102" s="96">
        <f t="shared" si="14"/>
        <v>43889</v>
      </c>
      <c r="B102" s="97" t="str">
        <f t="shared" si="13"/>
        <v>Vrijdag</v>
      </c>
      <c r="C102">
        <f t="shared" si="9"/>
        <v>9</v>
      </c>
      <c r="D102" s="88">
        <f t="shared" si="5"/>
        <v>0</v>
      </c>
      <c r="E102" s="88">
        <f t="shared" si="6"/>
        <v>0</v>
      </c>
      <c r="F102" s="88"/>
      <c r="G102" s="89">
        <f t="shared" si="11"/>
        <v>0</v>
      </c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8"/>
      <c r="CC102" s="88"/>
      <c r="CD102" s="88"/>
      <c r="CE102" s="88"/>
      <c r="CF102" s="88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  <c r="CU102" s="88"/>
      <c r="CV102" s="88"/>
      <c r="CW102" s="88"/>
      <c r="CX102" s="88"/>
      <c r="CY102" s="88"/>
      <c r="CZ102" s="88"/>
      <c r="DA102" s="88"/>
      <c r="DB102" s="88"/>
      <c r="DC102" s="88"/>
      <c r="DD102" s="88"/>
      <c r="DE102" s="88"/>
      <c r="DF102" s="88"/>
      <c r="DG102" s="88"/>
      <c r="DH102" s="88"/>
      <c r="DI102" s="88"/>
      <c r="DJ102" s="88"/>
      <c r="DK102" s="88"/>
      <c r="DL102" s="88"/>
      <c r="DM102" s="88"/>
      <c r="DN102" s="88"/>
      <c r="DO102" s="88"/>
      <c r="DP102" s="88"/>
      <c r="DQ102" s="88"/>
      <c r="DR102" s="88"/>
      <c r="DS102" s="88"/>
      <c r="DT102" s="88"/>
      <c r="DU102" s="88"/>
      <c r="DV102" s="88"/>
      <c r="DW102" s="88"/>
      <c r="DX102" s="88"/>
      <c r="DY102" s="88"/>
      <c r="DZ102" s="88"/>
      <c r="EA102" s="88"/>
      <c r="EB102" s="88"/>
      <c r="EC102" s="88"/>
      <c r="ED102" s="88"/>
      <c r="EE102" s="88"/>
      <c r="EF102" s="88"/>
      <c r="EG102" s="88"/>
      <c r="EH102" s="88"/>
      <c r="EI102" s="88"/>
      <c r="EJ102" s="88"/>
      <c r="EK102" s="88"/>
      <c r="EL102" s="88"/>
      <c r="EM102" s="88"/>
      <c r="EN102" s="88"/>
      <c r="EO102" s="88"/>
      <c r="EP102" s="88"/>
      <c r="EQ102" s="88"/>
      <c r="ER102" s="88"/>
      <c r="ES102" s="88"/>
      <c r="ET102" s="88"/>
      <c r="EU102" s="88"/>
      <c r="EV102" s="88"/>
      <c r="EW102" s="88"/>
      <c r="EX102" s="88"/>
      <c r="EY102" s="88"/>
      <c r="EZ102" s="88"/>
      <c r="FA102" s="88"/>
      <c r="FB102" s="88"/>
      <c r="FC102" s="88"/>
      <c r="FD102" s="88"/>
      <c r="FE102" s="88"/>
      <c r="FF102" s="88"/>
      <c r="FG102" s="88"/>
      <c r="FH102" s="88"/>
      <c r="FI102" s="88"/>
      <c r="FJ102" s="88"/>
    </row>
    <row r="103" spans="1:166" hidden="1">
      <c r="A103" s="96">
        <f t="shared" ref="A103" si="27">A102+3</f>
        <v>43892</v>
      </c>
      <c r="B103" s="97" t="str">
        <f t="shared" si="13"/>
        <v>Maandag</v>
      </c>
      <c r="C103">
        <f t="shared" si="9"/>
        <v>10</v>
      </c>
      <c r="D103" s="88">
        <f t="shared" si="5"/>
        <v>0</v>
      </c>
      <c r="E103" s="88">
        <f t="shared" si="6"/>
        <v>0</v>
      </c>
      <c r="F103" s="88"/>
      <c r="G103" s="89">
        <f t="shared" si="11"/>
        <v>0</v>
      </c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  <c r="BZ103" s="88"/>
      <c r="CA103" s="88"/>
      <c r="CB103" s="88"/>
      <c r="CC103" s="88"/>
      <c r="CD103" s="88"/>
      <c r="CE103" s="88"/>
      <c r="CF103" s="88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  <c r="CU103" s="88"/>
      <c r="CV103" s="88"/>
      <c r="CW103" s="88"/>
      <c r="CX103" s="88"/>
      <c r="CY103" s="88"/>
      <c r="CZ103" s="88"/>
      <c r="DA103" s="88"/>
      <c r="DB103" s="88"/>
      <c r="DC103" s="88"/>
      <c r="DD103" s="88"/>
      <c r="DE103" s="88"/>
      <c r="DF103" s="88"/>
      <c r="DG103" s="88"/>
      <c r="DH103" s="88"/>
      <c r="DI103" s="88"/>
      <c r="DJ103" s="88"/>
      <c r="DK103" s="88"/>
      <c r="DL103" s="88"/>
      <c r="DM103" s="88"/>
      <c r="DN103" s="88"/>
      <c r="DO103" s="88"/>
      <c r="DP103" s="88"/>
      <c r="DQ103" s="88"/>
      <c r="DR103" s="88"/>
      <c r="DS103" s="88"/>
      <c r="DT103" s="88"/>
      <c r="DU103" s="88"/>
      <c r="DV103" s="88"/>
      <c r="DW103" s="88"/>
      <c r="DX103" s="88"/>
      <c r="DY103" s="88"/>
      <c r="DZ103" s="88"/>
      <c r="EA103" s="88"/>
      <c r="EB103" s="88"/>
      <c r="EC103" s="88"/>
      <c r="ED103" s="88"/>
      <c r="EE103" s="88"/>
      <c r="EF103" s="88"/>
      <c r="EG103" s="88"/>
      <c r="EH103" s="88"/>
      <c r="EI103" s="88"/>
      <c r="EJ103" s="88"/>
      <c r="EK103" s="88"/>
      <c r="EL103" s="88"/>
      <c r="EM103" s="88"/>
      <c r="EN103" s="88"/>
      <c r="EO103" s="88"/>
      <c r="EP103" s="88"/>
      <c r="EQ103" s="88"/>
      <c r="ER103" s="88"/>
      <c r="ES103" s="88"/>
      <c r="ET103" s="88"/>
      <c r="EU103" s="88"/>
      <c r="EV103" s="88"/>
      <c r="EW103" s="88"/>
      <c r="EX103" s="88"/>
      <c r="EY103" s="88"/>
      <c r="EZ103" s="88"/>
      <c r="FA103" s="88"/>
      <c r="FB103" s="88"/>
      <c r="FC103" s="88"/>
      <c r="FD103" s="88"/>
      <c r="FE103" s="88"/>
      <c r="FF103" s="88"/>
      <c r="FG103" s="88"/>
      <c r="FH103" s="88"/>
      <c r="FI103" s="88"/>
      <c r="FJ103" s="88"/>
    </row>
    <row r="104" spans="1:166" hidden="1">
      <c r="A104" s="96">
        <f t="shared" ref="A104" si="28">A103+1</f>
        <v>43893</v>
      </c>
      <c r="B104" s="97" t="str">
        <f t="shared" si="13"/>
        <v>Dinsdag</v>
      </c>
      <c r="C104">
        <f t="shared" si="9"/>
        <v>10</v>
      </c>
      <c r="D104" s="88">
        <f t="shared" si="5"/>
        <v>0</v>
      </c>
      <c r="E104" s="88">
        <f t="shared" si="6"/>
        <v>0</v>
      </c>
      <c r="F104" s="88"/>
      <c r="G104" s="89">
        <f t="shared" si="11"/>
        <v>0</v>
      </c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8"/>
      <c r="EM104" s="88"/>
      <c r="EN104" s="88"/>
      <c r="EO104" s="88"/>
      <c r="EP104" s="88"/>
      <c r="EQ104" s="88"/>
      <c r="ER104" s="88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88"/>
      <c r="FD104" s="88"/>
      <c r="FE104" s="88"/>
      <c r="FF104" s="88"/>
      <c r="FG104" s="88"/>
      <c r="FH104" s="88"/>
      <c r="FI104" s="88"/>
      <c r="FJ104" s="88"/>
    </row>
    <row r="105" spans="1:166" hidden="1">
      <c r="A105" s="96">
        <f t="shared" si="14"/>
        <v>43894</v>
      </c>
      <c r="B105" s="97" t="str">
        <f t="shared" si="13"/>
        <v>Woensdag</v>
      </c>
      <c r="C105">
        <f t="shared" si="9"/>
        <v>10</v>
      </c>
      <c r="D105" s="88">
        <f t="shared" si="5"/>
        <v>0</v>
      </c>
      <c r="E105" s="88">
        <f t="shared" si="6"/>
        <v>0</v>
      </c>
      <c r="F105" s="88"/>
      <c r="G105" s="89">
        <f t="shared" si="11"/>
        <v>0</v>
      </c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  <c r="BZ105" s="88"/>
      <c r="CA105" s="88"/>
      <c r="CB105" s="88"/>
      <c r="CC105" s="88"/>
      <c r="CD105" s="88"/>
      <c r="CE105" s="88"/>
      <c r="CF105" s="88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  <c r="CU105" s="88"/>
      <c r="CV105" s="88"/>
      <c r="CW105" s="88"/>
      <c r="CX105" s="88"/>
      <c r="CY105" s="88"/>
      <c r="CZ105" s="88"/>
      <c r="DA105" s="88"/>
      <c r="DB105" s="88"/>
      <c r="DC105" s="88"/>
      <c r="DD105" s="88"/>
      <c r="DE105" s="88"/>
      <c r="DF105" s="88"/>
      <c r="DG105" s="88"/>
      <c r="DH105" s="88"/>
      <c r="DI105" s="88"/>
      <c r="DJ105" s="88"/>
      <c r="DK105" s="88"/>
      <c r="DL105" s="88"/>
      <c r="DM105" s="88"/>
      <c r="DN105" s="88"/>
      <c r="DO105" s="88"/>
      <c r="DP105" s="88"/>
      <c r="DQ105" s="88"/>
      <c r="DR105" s="88"/>
      <c r="DS105" s="88"/>
      <c r="DT105" s="88"/>
      <c r="DU105" s="88"/>
      <c r="DV105" s="88"/>
      <c r="DW105" s="88"/>
      <c r="DX105" s="88"/>
      <c r="DY105" s="88"/>
      <c r="DZ105" s="88"/>
      <c r="EA105" s="88"/>
      <c r="EB105" s="88"/>
      <c r="EC105" s="88"/>
      <c r="ED105" s="88"/>
      <c r="EE105" s="88"/>
      <c r="EF105" s="88"/>
      <c r="EG105" s="88"/>
      <c r="EH105" s="88"/>
      <c r="EI105" s="88"/>
      <c r="EJ105" s="88"/>
      <c r="EK105" s="88"/>
      <c r="EL105" s="88"/>
      <c r="EM105" s="88"/>
      <c r="EN105" s="88"/>
      <c r="EO105" s="88"/>
      <c r="EP105" s="88"/>
      <c r="EQ105" s="88"/>
      <c r="ER105" s="88"/>
      <c r="ES105" s="88"/>
      <c r="ET105" s="88"/>
      <c r="EU105" s="88"/>
      <c r="EV105" s="88"/>
      <c r="EW105" s="88"/>
      <c r="EX105" s="88"/>
      <c r="EY105" s="88"/>
      <c r="EZ105" s="88"/>
      <c r="FA105" s="88"/>
      <c r="FB105" s="88"/>
      <c r="FC105" s="88"/>
      <c r="FD105" s="88"/>
      <c r="FE105" s="88"/>
      <c r="FF105" s="88"/>
      <c r="FG105" s="88"/>
      <c r="FH105" s="88"/>
      <c r="FI105" s="88"/>
      <c r="FJ105" s="88"/>
    </row>
    <row r="106" spans="1:166" hidden="1">
      <c r="A106" s="96">
        <f t="shared" si="14"/>
        <v>43895</v>
      </c>
      <c r="B106" s="97" t="str">
        <f t="shared" si="13"/>
        <v>Donderdag</v>
      </c>
      <c r="C106">
        <f t="shared" si="9"/>
        <v>10</v>
      </c>
      <c r="D106" s="88">
        <f t="shared" si="5"/>
        <v>0</v>
      </c>
      <c r="E106" s="88">
        <f t="shared" si="6"/>
        <v>0</v>
      </c>
      <c r="F106" s="88"/>
      <c r="G106" s="89">
        <f t="shared" si="11"/>
        <v>0</v>
      </c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  <c r="BZ106" s="88"/>
      <c r="CA106" s="88"/>
      <c r="CB106" s="88"/>
      <c r="CC106" s="88"/>
      <c r="CD106" s="88"/>
      <c r="CE106" s="88"/>
      <c r="CF106" s="88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  <c r="CU106" s="88"/>
      <c r="CV106" s="88"/>
      <c r="CW106" s="88"/>
      <c r="CX106" s="88"/>
      <c r="CY106" s="88"/>
      <c r="CZ106" s="88"/>
      <c r="DA106" s="88"/>
      <c r="DB106" s="88"/>
      <c r="DC106" s="88"/>
      <c r="DD106" s="88"/>
      <c r="DE106" s="88"/>
      <c r="DF106" s="88"/>
      <c r="DG106" s="88"/>
      <c r="DH106" s="88"/>
      <c r="DI106" s="88"/>
      <c r="DJ106" s="88"/>
      <c r="DK106" s="88"/>
      <c r="DL106" s="88"/>
      <c r="DM106" s="88"/>
      <c r="DN106" s="88"/>
      <c r="DO106" s="88"/>
      <c r="DP106" s="88"/>
      <c r="DQ106" s="88"/>
      <c r="DR106" s="88"/>
      <c r="DS106" s="88"/>
      <c r="DT106" s="88"/>
      <c r="DU106" s="88"/>
      <c r="DV106" s="88"/>
      <c r="DW106" s="88"/>
      <c r="DX106" s="88"/>
      <c r="DY106" s="88"/>
      <c r="DZ106" s="88"/>
      <c r="EA106" s="88"/>
      <c r="EB106" s="88"/>
      <c r="EC106" s="88"/>
      <c r="ED106" s="88"/>
      <c r="EE106" s="88"/>
      <c r="EF106" s="88"/>
      <c r="EG106" s="88"/>
      <c r="EH106" s="88"/>
      <c r="EI106" s="88"/>
      <c r="EJ106" s="88"/>
      <c r="EK106" s="88"/>
      <c r="EL106" s="88"/>
      <c r="EM106" s="88"/>
      <c r="EN106" s="88"/>
      <c r="EO106" s="88"/>
      <c r="EP106" s="88"/>
      <c r="EQ106" s="88"/>
      <c r="ER106" s="88"/>
      <c r="ES106" s="88"/>
      <c r="ET106" s="88"/>
      <c r="EU106" s="88"/>
      <c r="EV106" s="88"/>
      <c r="EW106" s="88"/>
      <c r="EX106" s="88"/>
      <c r="EY106" s="88"/>
      <c r="EZ106" s="88"/>
      <c r="FA106" s="88"/>
      <c r="FB106" s="88"/>
      <c r="FC106" s="88"/>
      <c r="FD106" s="88"/>
      <c r="FE106" s="88"/>
      <c r="FF106" s="88"/>
      <c r="FG106" s="88"/>
      <c r="FH106" s="88"/>
      <c r="FI106" s="88"/>
      <c r="FJ106" s="88"/>
    </row>
    <row r="107" spans="1:166" hidden="1">
      <c r="A107" s="96">
        <f t="shared" si="14"/>
        <v>43896</v>
      </c>
      <c r="B107" s="97" t="str">
        <f t="shared" si="13"/>
        <v>Vrijdag</v>
      </c>
      <c r="C107">
        <f t="shared" si="9"/>
        <v>10</v>
      </c>
      <c r="D107" s="88">
        <f t="shared" si="5"/>
        <v>0</v>
      </c>
      <c r="E107" s="88">
        <f t="shared" si="6"/>
        <v>0</v>
      </c>
      <c r="F107" s="88"/>
      <c r="G107" s="89">
        <f t="shared" si="11"/>
        <v>0</v>
      </c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  <c r="CB107" s="88"/>
      <c r="CC107" s="88"/>
      <c r="CD107" s="88"/>
      <c r="CE107" s="88"/>
      <c r="CF107" s="88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  <c r="CU107" s="88"/>
      <c r="CV107" s="88"/>
      <c r="CW107" s="88"/>
      <c r="CX107" s="88"/>
      <c r="CY107" s="88"/>
      <c r="CZ107" s="88"/>
      <c r="DA107" s="88"/>
      <c r="DB107" s="88"/>
      <c r="DC107" s="88"/>
      <c r="DD107" s="88"/>
      <c r="DE107" s="88"/>
      <c r="DF107" s="88"/>
      <c r="DG107" s="88"/>
      <c r="DH107" s="88"/>
      <c r="DI107" s="88"/>
      <c r="DJ107" s="88"/>
      <c r="DK107" s="88"/>
      <c r="DL107" s="88"/>
      <c r="DM107" s="88"/>
      <c r="DN107" s="88"/>
      <c r="DO107" s="88"/>
      <c r="DP107" s="88"/>
      <c r="DQ107" s="88"/>
      <c r="DR107" s="88"/>
      <c r="DS107" s="88"/>
      <c r="DT107" s="88"/>
      <c r="DU107" s="88"/>
      <c r="DV107" s="88"/>
      <c r="DW107" s="88"/>
      <c r="DX107" s="88"/>
      <c r="DY107" s="88"/>
      <c r="DZ107" s="88"/>
      <c r="EA107" s="88"/>
      <c r="EB107" s="88"/>
      <c r="EC107" s="88"/>
      <c r="ED107" s="88"/>
      <c r="EE107" s="88"/>
      <c r="EF107" s="88"/>
      <c r="EG107" s="88"/>
      <c r="EH107" s="88"/>
      <c r="EI107" s="88"/>
      <c r="EJ107" s="88"/>
      <c r="EK107" s="88"/>
      <c r="EL107" s="88"/>
      <c r="EM107" s="88"/>
      <c r="EN107" s="88"/>
      <c r="EO107" s="88"/>
      <c r="EP107" s="88"/>
      <c r="EQ107" s="88"/>
      <c r="ER107" s="88"/>
      <c r="ES107" s="88"/>
      <c r="ET107" s="88"/>
      <c r="EU107" s="88"/>
      <c r="EV107" s="88"/>
      <c r="EW107" s="88"/>
      <c r="EX107" s="88"/>
      <c r="EY107" s="88"/>
      <c r="EZ107" s="88"/>
      <c r="FA107" s="88"/>
      <c r="FB107" s="88"/>
      <c r="FC107" s="88"/>
      <c r="FD107" s="88"/>
      <c r="FE107" s="88"/>
      <c r="FF107" s="88"/>
      <c r="FG107" s="88"/>
      <c r="FH107" s="88"/>
      <c r="FI107" s="88"/>
      <c r="FJ107" s="88"/>
    </row>
    <row r="108" spans="1:166" hidden="1">
      <c r="A108" s="96">
        <f t="shared" ref="A108" si="29">A107+3</f>
        <v>43899</v>
      </c>
      <c r="B108" s="97" t="str">
        <f t="shared" si="13"/>
        <v>Maandag</v>
      </c>
      <c r="C108">
        <f t="shared" si="9"/>
        <v>11</v>
      </c>
      <c r="D108" s="88">
        <f t="shared" si="5"/>
        <v>0</v>
      </c>
      <c r="E108" s="88">
        <f t="shared" si="6"/>
        <v>0</v>
      </c>
      <c r="F108" s="88"/>
      <c r="G108" s="89">
        <f t="shared" si="11"/>
        <v>0</v>
      </c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  <c r="BZ108" s="88"/>
      <c r="CA108" s="88"/>
      <c r="CB108" s="88"/>
      <c r="CC108" s="88"/>
      <c r="CD108" s="88"/>
      <c r="CE108" s="88"/>
      <c r="CF108" s="88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  <c r="CU108" s="88"/>
      <c r="CV108" s="88"/>
      <c r="CW108" s="88"/>
      <c r="CX108" s="88"/>
      <c r="CY108" s="88"/>
      <c r="CZ108" s="88"/>
      <c r="DA108" s="88"/>
      <c r="DB108" s="88"/>
      <c r="DC108" s="88"/>
      <c r="DD108" s="88"/>
      <c r="DE108" s="88"/>
      <c r="DF108" s="88"/>
      <c r="DG108" s="88"/>
      <c r="DH108" s="88"/>
      <c r="DI108" s="88"/>
      <c r="DJ108" s="88"/>
      <c r="DK108" s="88"/>
      <c r="DL108" s="88"/>
      <c r="DM108" s="88"/>
      <c r="DN108" s="88"/>
      <c r="DO108" s="88"/>
      <c r="DP108" s="88"/>
      <c r="DQ108" s="88"/>
      <c r="DR108" s="88"/>
      <c r="DS108" s="88"/>
      <c r="DT108" s="88"/>
      <c r="DU108" s="88"/>
      <c r="DV108" s="88"/>
      <c r="DW108" s="88"/>
      <c r="DX108" s="88"/>
      <c r="DY108" s="88"/>
      <c r="DZ108" s="88"/>
      <c r="EA108" s="88"/>
      <c r="EB108" s="88"/>
      <c r="EC108" s="88"/>
      <c r="ED108" s="88"/>
      <c r="EE108" s="88"/>
      <c r="EF108" s="88"/>
      <c r="EG108" s="88"/>
      <c r="EH108" s="88"/>
      <c r="EI108" s="88"/>
      <c r="EJ108" s="88"/>
      <c r="EK108" s="88"/>
      <c r="EL108" s="88"/>
      <c r="EM108" s="88"/>
      <c r="EN108" s="88"/>
      <c r="EO108" s="88"/>
      <c r="EP108" s="88"/>
      <c r="EQ108" s="88"/>
      <c r="ER108" s="88"/>
      <c r="ES108" s="88"/>
      <c r="ET108" s="88"/>
      <c r="EU108" s="88"/>
      <c r="EV108" s="88"/>
      <c r="EW108" s="88"/>
      <c r="EX108" s="88"/>
      <c r="EY108" s="88"/>
      <c r="EZ108" s="88"/>
      <c r="FA108" s="88"/>
      <c r="FB108" s="88"/>
      <c r="FC108" s="88"/>
      <c r="FD108" s="88"/>
      <c r="FE108" s="88"/>
      <c r="FF108" s="88"/>
      <c r="FG108" s="88"/>
      <c r="FH108" s="88"/>
      <c r="FI108" s="88"/>
      <c r="FJ108" s="88"/>
    </row>
    <row r="109" spans="1:166" hidden="1">
      <c r="A109" s="96">
        <f t="shared" ref="A109" si="30">A108+1</f>
        <v>43900</v>
      </c>
      <c r="B109" s="97" t="str">
        <f t="shared" si="13"/>
        <v>Dinsdag</v>
      </c>
      <c r="C109">
        <f t="shared" si="9"/>
        <v>11</v>
      </c>
      <c r="D109" s="88">
        <f t="shared" si="5"/>
        <v>0</v>
      </c>
      <c r="E109" s="88">
        <f t="shared" si="6"/>
        <v>0</v>
      </c>
      <c r="F109" s="88"/>
      <c r="G109" s="89">
        <f t="shared" si="11"/>
        <v>0</v>
      </c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  <c r="BZ109" s="88"/>
      <c r="CA109" s="88"/>
      <c r="CB109" s="88"/>
      <c r="CC109" s="88"/>
      <c r="CD109" s="88"/>
      <c r="CE109" s="88"/>
      <c r="CF109" s="88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  <c r="CU109" s="88"/>
      <c r="CV109" s="88"/>
      <c r="CW109" s="88"/>
      <c r="CX109" s="88"/>
      <c r="CY109" s="88"/>
      <c r="CZ109" s="88"/>
      <c r="DA109" s="88"/>
      <c r="DB109" s="88"/>
      <c r="DC109" s="88"/>
      <c r="DD109" s="88"/>
      <c r="DE109" s="88"/>
      <c r="DF109" s="88"/>
      <c r="DG109" s="88"/>
      <c r="DH109" s="88"/>
      <c r="DI109" s="88"/>
      <c r="DJ109" s="88"/>
      <c r="DK109" s="88"/>
      <c r="DL109" s="88"/>
      <c r="DM109" s="88"/>
      <c r="DN109" s="88"/>
      <c r="DO109" s="88"/>
      <c r="DP109" s="88"/>
      <c r="DQ109" s="88"/>
      <c r="DR109" s="88"/>
      <c r="DS109" s="88"/>
      <c r="DT109" s="88"/>
      <c r="DU109" s="88"/>
      <c r="DV109" s="88"/>
      <c r="DW109" s="88"/>
      <c r="DX109" s="88"/>
      <c r="DY109" s="88"/>
      <c r="DZ109" s="88"/>
      <c r="EA109" s="88"/>
      <c r="EB109" s="88"/>
      <c r="EC109" s="88"/>
      <c r="ED109" s="88"/>
      <c r="EE109" s="88"/>
      <c r="EF109" s="88"/>
      <c r="EG109" s="88"/>
      <c r="EH109" s="88"/>
      <c r="EI109" s="88"/>
      <c r="EJ109" s="88"/>
      <c r="EK109" s="88"/>
      <c r="EL109" s="88"/>
      <c r="EM109" s="88"/>
      <c r="EN109" s="88"/>
      <c r="EO109" s="88"/>
      <c r="EP109" s="88"/>
      <c r="EQ109" s="88"/>
      <c r="ER109" s="88"/>
      <c r="ES109" s="88"/>
      <c r="ET109" s="88"/>
      <c r="EU109" s="88"/>
      <c r="EV109" s="88"/>
      <c r="EW109" s="88"/>
      <c r="EX109" s="88"/>
      <c r="EY109" s="88"/>
      <c r="EZ109" s="88"/>
      <c r="FA109" s="88"/>
      <c r="FB109" s="88"/>
      <c r="FC109" s="88"/>
      <c r="FD109" s="88"/>
      <c r="FE109" s="88"/>
      <c r="FF109" s="88"/>
      <c r="FG109" s="88"/>
      <c r="FH109" s="88"/>
      <c r="FI109" s="88"/>
      <c r="FJ109" s="88"/>
    </row>
    <row r="110" spans="1:166" hidden="1">
      <c r="A110" s="96">
        <f t="shared" si="14"/>
        <v>43901</v>
      </c>
      <c r="B110" s="97" t="str">
        <f t="shared" si="13"/>
        <v>Woensdag</v>
      </c>
      <c r="C110">
        <f t="shared" si="9"/>
        <v>11</v>
      </c>
      <c r="D110" s="88">
        <f t="shared" si="5"/>
        <v>0</v>
      </c>
      <c r="E110" s="88">
        <f t="shared" si="6"/>
        <v>0</v>
      </c>
      <c r="F110" s="88"/>
      <c r="G110" s="89">
        <f t="shared" si="11"/>
        <v>0</v>
      </c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  <c r="CU110" s="88"/>
      <c r="CV110" s="88"/>
      <c r="CW110" s="88"/>
      <c r="CX110" s="88"/>
      <c r="CY110" s="88"/>
      <c r="CZ110" s="88"/>
      <c r="DA110" s="88"/>
      <c r="DB110" s="88"/>
      <c r="DC110" s="88"/>
      <c r="DD110" s="88"/>
      <c r="DE110" s="88"/>
      <c r="DF110" s="88"/>
      <c r="DG110" s="88"/>
      <c r="DH110" s="88"/>
      <c r="DI110" s="88"/>
      <c r="DJ110" s="88"/>
      <c r="DK110" s="88"/>
      <c r="DL110" s="88"/>
      <c r="DM110" s="88"/>
      <c r="DN110" s="88"/>
      <c r="DO110" s="88"/>
      <c r="DP110" s="88"/>
      <c r="DQ110" s="88"/>
      <c r="DR110" s="88"/>
      <c r="DS110" s="88"/>
      <c r="DT110" s="88"/>
      <c r="DU110" s="88"/>
      <c r="DV110" s="88"/>
      <c r="DW110" s="88"/>
      <c r="DX110" s="88"/>
      <c r="DY110" s="88"/>
      <c r="DZ110" s="88"/>
      <c r="EA110" s="88"/>
      <c r="EB110" s="88"/>
      <c r="EC110" s="88"/>
      <c r="ED110" s="88"/>
      <c r="EE110" s="88"/>
      <c r="EF110" s="88"/>
      <c r="EG110" s="88"/>
      <c r="EH110" s="88"/>
      <c r="EI110" s="88"/>
      <c r="EJ110" s="88"/>
      <c r="EK110" s="88"/>
      <c r="EL110" s="88"/>
      <c r="EM110" s="88"/>
      <c r="EN110" s="88"/>
      <c r="EO110" s="88"/>
      <c r="EP110" s="88"/>
      <c r="EQ110" s="88"/>
      <c r="ER110" s="88"/>
      <c r="ES110" s="88"/>
      <c r="ET110" s="88"/>
      <c r="EU110" s="88"/>
      <c r="EV110" s="88"/>
      <c r="EW110" s="88"/>
      <c r="EX110" s="88"/>
      <c r="EY110" s="88"/>
      <c r="EZ110" s="88"/>
      <c r="FA110" s="88"/>
      <c r="FB110" s="88"/>
      <c r="FC110" s="88"/>
      <c r="FD110" s="88"/>
      <c r="FE110" s="88"/>
      <c r="FF110" s="88"/>
      <c r="FG110" s="88"/>
      <c r="FH110" s="88"/>
      <c r="FI110" s="88"/>
      <c r="FJ110" s="88"/>
    </row>
    <row r="111" spans="1:166" hidden="1">
      <c r="A111" s="96">
        <f t="shared" si="14"/>
        <v>43902</v>
      </c>
      <c r="B111" s="97" t="str">
        <f t="shared" si="13"/>
        <v>Donderdag</v>
      </c>
      <c r="C111">
        <f t="shared" si="9"/>
        <v>11</v>
      </c>
      <c r="D111" s="88">
        <f t="shared" si="5"/>
        <v>0</v>
      </c>
      <c r="E111" s="88">
        <f t="shared" si="6"/>
        <v>0</v>
      </c>
      <c r="F111" s="88"/>
      <c r="G111" s="89">
        <f t="shared" si="11"/>
        <v>0</v>
      </c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  <c r="BZ111" s="88"/>
      <c r="CA111" s="88"/>
      <c r="CB111" s="88"/>
      <c r="CC111" s="88"/>
      <c r="CD111" s="88"/>
      <c r="CE111" s="88"/>
      <c r="CF111" s="88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  <c r="CU111" s="88"/>
      <c r="CV111" s="88"/>
      <c r="CW111" s="88"/>
      <c r="CX111" s="88"/>
      <c r="CY111" s="88"/>
      <c r="CZ111" s="88"/>
      <c r="DA111" s="88"/>
      <c r="DB111" s="88"/>
      <c r="DC111" s="88"/>
      <c r="DD111" s="88"/>
      <c r="DE111" s="88"/>
      <c r="DF111" s="88"/>
      <c r="DG111" s="88"/>
      <c r="DH111" s="88"/>
      <c r="DI111" s="88"/>
      <c r="DJ111" s="88"/>
      <c r="DK111" s="88"/>
      <c r="DL111" s="88"/>
      <c r="DM111" s="88"/>
      <c r="DN111" s="88"/>
      <c r="DO111" s="88"/>
      <c r="DP111" s="88"/>
      <c r="DQ111" s="88"/>
      <c r="DR111" s="88"/>
      <c r="DS111" s="88"/>
      <c r="DT111" s="88"/>
      <c r="DU111" s="88"/>
      <c r="DV111" s="88"/>
      <c r="DW111" s="88"/>
      <c r="DX111" s="88"/>
      <c r="DY111" s="88"/>
      <c r="DZ111" s="88"/>
      <c r="EA111" s="88"/>
      <c r="EB111" s="88"/>
      <c r="EC111" s="88"/>
      <c r="ED111" s="88"/>
      <c r="EE111" s="88"/>
      <c r="EF111" s="88"/>
      <c r="EG111" s="88"/>
      <c r="EH111" s="88"/>
      <c r="EI111" s="88"/>
      <c r="EJ111" s="88"/>
      <c r="EK111" s="88"/>
      <c r="EL111" s="88"/>
      <c r="EM111" s="88"/>
      <c r="EN111" s="88"/>
      <c r="EO111" s="88"/>
      <c r="EP111" s="88"/>
      <c r="EQ111" s="88"/>
      <c r="ER111" s="88"/>
      <c r="ES111" s="88"/>
      <c r="ET111" s="88"/>
      <c r="EU111" s="88"/>
      <c r="EV111" s="88"/>
      <c r="EW111" s="88"/>
      <c r="EX111" s="88"/>
      <c r="EY111" s="88"/>
      <c r="EZ111" s="88"/>
      <c r="FA111" s="88"/>
      <c r="FB111" s="88"/>
      <c r="FC111" s="88"/>
      <c r="FD111" s="88"/>
      <c r="FE111" s="88"/>
      <c r="FF111" s="88"/>
      <c r="FG111" s="88"/>
      <c r="FH111" s="88"/>
      <c r="FI111" s="88"/>
      <c r="FJ111" s="88"/>
    </row>
    <row r="112" spans="1:166" hidden="1">
      <c r="A112" s="96">
        <f t="shared" si="14"/>
        <v>43903</v>
      </c>
      <c r="B112" s="97" t="str">
        <f t="shared" si="13"/>
        <v>Vrijdag</v>
      </c>
      <c r="C112">
        <f t="shared" si="9"/>
        <v>11</v>
      </c>
      <c r="D112" s="88">
        <f t="shared" si="5"/>
        <v>0</v>
      </c>
      <c r="E112" s="88">
        <f t="shared" si="6"/>
        <v>0</v>
      </c>
      <c r="F112" s="88"/>
      <c r="G112" s="89">
        <f t="shared" si="11"/>
        <v>0</v>
      </c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  <c r="BZ112" s="88"/>
      <c r="CA112" s="88"/>
      <c r="CB112" s="88"/>
      <c r="CC112" s="88"/>
      <c r="CD112" s="88"/>
      <c r="CE112" s="88"/>
      <c r="CF112" s="88"/>
      <c r="CG112" s="88"/>
      <c r="CH112" s="88"/>
      <c r="CI112" s="88"/>
      <c r="CJ112" s="88"/>
      <c r="CK112" s="88"/>
      <c r="CL112" s="88"/>
      <c r="CM112" s="88"/>
      <c r="CN112" s="88"/>
      <c r="CO112" s="88"/>
      <c r="CP112" s="88"/>
      <c r="CQ112" s="88"/>
      <c r="CR112" s="88"/>
      <c r="CS112" s="88"/>
      <c r="CT112" s="88"/>
      <c r="CU112" s="88"/>
      <c r="CV112" s="88"/>
      <c r="CW112" s="88"/>
      <c r="CX112" s="88"/>
      <c r="CY112" s="88"/>
      <c r="CZ112" s="88"/>
      <c r="DA112" s="88"/>
      <c r="DB112" s="88"/>
      <c r="DC112" s="88"/>
      <c r="DD112" s="88"/>
      <c r="DE112" s="88"/>
      <c r="DF112" s="88"/>
      <c r="DG112" s="88"/>
      <c r="DH112" s="88"/>
      <c r="DI112" s="88"/>
      <c r="DJ112" s="88"/>
      <c r="DK112" s="88"/>
      <c r="DL112" s="88"/>
      <c r="DM112" s="88"/>
      <c r="DN112" s="88"/>
      <c r="DO112" s="88"/>
      <c r="DP112" s="88"/>
      <c r="DQ112" s="88"/>
      <c r="DR112" s="88"/>
      <c r="DS112" s="88"/>
      <c r="DT112" s="88"/>
      <c r="DU112" s="88"/>
      <c r="DV112" s="88"/>
      <c r="DW112" s="88"/>
      <c r="DX112" s="88"/>
      <c r="DY112" s="88"/>
      <c r="DZ112" s="88"/>
      <c r="EA112" s="88"/>
      <c r="EB112" s="88"/>
      <c r="EC112" s="88"/>
      <c r="ED112" s="88"/>
      <c r="EE112" s="88"/>
      <c r="EF112" s="88"/>
      <c r="EG112" s="88"/>
      <c r="EH112" s="88"/>
      <c r="EI112" s="88"/>
      <c r="EJ112" s="88"/>
      <c r="EK112" s="88"/>
      <c r="EL112" s="88"/>
      <c r="EM112" s="88"/>
      <c r="EN112" s="88"/>
      <c r="EO112" s="88"/>
      <c r="EP112" s="88"/>
      <c r="EQ112" s="88"/>
      <c r="ER112" s="88"/>
      <c r="ES112" s="88"/>
      <c r="ET112" s="88"/>
      <c r="EU112" s="88"/>
      <c r="EV112" s="88"/>
      <c r="EW112" s="88"/>
      <c r="EX112" s="88"/>
      <c r="EY112" s="88"/>
      <c r="EZ112" s="88"/>
      <c r="FA112" s="88"/>
      <c r="FB112" s="88"/>
      <c r="FC112" s="88"/>
      <c r="FD112" s="88"/>
      <c r="FE112" s="88"/>
      <c r="FF112" s="88"/>
      <c r="FG112" s="88"/>
      <c r="FH112" s="88"/>
      <c r="FI112" s="88"/>
      <c r="FJ112" s="88"/>
    </row>
    <row r="113" spans="1:166" hidden="1">
      <c r="A113" s="96">
        <f t="shared" ref="A113" si="31">A112+3</f>
        <v>43906</v>
      </c>
      <c r="B113" s="97" t="str">
        <f t="shared" si="13"/>
        <v>Maandag</v>
      </c>
      <c r="C113">
        <f t="shared" si="9"/>
        <v>12</v>
      </c>
      <c r="D113" s="88">
        <f t="shared" si="5"/>
        <v>0</v>
      </c>
      <c r="E113" s="88">
        <f t="shared" si="6"/>
        <v>0</v>
      </c>
      <c r="F113" s="88"/>
      <c r="G113" s="89">
        <f t="shared" si="11"/>
        <v>0</v>
      </c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  <c r="BZ113" s="88"/>
      <c r="CA113" s="88"/>
      <c r="CB113" s="88"/>
      <c r="CC113" s="88"/>
      <c r="CD113" s="88"/>
      <c r="CE113" s="88"/>
      <c r="CF113" s="88"/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  <c r="CU113" s="88"/>
      <c r="CV113" s="88"/>
      <c r="CW113" s="88"/>
      <c r="CX113" s="88"/>
      <c r="CY113" s="88"/>
      <c r="CZ113" s="88"/>
      <c r="DA113" s="88"/>
      <c r="DB113" s="88"/>
      <c r="DC113" s="88"/>
      <c r="DD113" s="88"/>
      <c r="DE113" s="88"/>
      <c r="DF113" s="88"/>
      <c r="DG113" s="88"/>
      <c r="DH113" s="88"/>
      <c r="DI113" s="88"/>
      <c r="DJ113" s="88"/>
      <c r="DK113" s="88"/>
      <c r="DL113" s="88"/>
      <c r="DM113" s="88"/>
      <c r="DN113" s="88"/>
      <c r="DO113" s="88"/>
      <c r="DP113" s="88"/>
      <c r="DQ113" s="88"/>
      <c r="DR113" s="88"/>
      <c r="DS113" s="88"/>
      <c r="DT113" s="88"/>
      <c r="DU113" s="88"/>
      <c r="DV113" s="88"/>
      <c r="DW113" s="88"/>
      <c r="DX113" s="88"/>
      <c r="DY113" s="88"/>
      <c r="DZ113" s="88"/>
      <c r="EA113" s="88"/>
      <c r="EB113" s="88"/>
      <c r="EC113" s="88"/>
      <c r="ED113" s="88"/>
      <c r="EE113" s="88"/>
      <c r="EF113" s="88"/>
      <c r="EG113" s="88"/>
      <c r="EH113" s="88"/>
      <c r="EI113" s="88"/>
      <c r="EJ113" s="88"/>
      <c r="EK113" s="88"/>
      <c r="EL113" s="88"/>
      <c r="EM113" s="88"/>
      <c r="EN113" s="88"/>
      <c r="EO113" s="88"/>
      <c r="EP113" s="88"/>
      <c r="EQ113" s="88"/>
      <c r="ER113" s="88"/>
      <c r="ES113" s="88"/>
      <c r="ET113" s="88"/>
      <c r="EU113" s="88"/>
      <c r="EV113" s="88"/>
      <c r="EW113" s="88"/>
      <c r="EX113" s="88"/>
      <c r="EY113" s="88"/>
      <c r="EZ113" s="88"/>
      <c r="FA113" s="88"/>
      <c r="FB113" s="88"/>
      <c r="FC113" s="88"/>
      <c r="FD113" s="88"/>
      <c r="FE113" s="88"/>
      <c r="FF113" s="88"/>
      <c r="FG113" s="88"/>
      <c r="FH113" s="88"/>
      <c r="FI113" s="88"/>
      <c r="FJ113" s="88"/>
    </row>
    <row r="114" spans="1:166" hidden="1">
      <c r="A114" s="96">
        <f t="shared" ref="A114" si="32">A113+1</f>
        <v>43907</v>
      </c>
      <c r="B114" s="97" t="str">
        <f t="shared" si="13"/>
        <v>Dinsdag</v>
      </c>
      <c r="C114">
        <f t="shared" si="9"/>
        <v>12</v>
      </c>
      <c r="D114" s="88">
        <f t="shared" si="5"/>
        <v>0</v>
      </c>
      <c r="E114" s="88">
        <f t="shared" si="6"/>
        <v>0</v>
      </c>
      <c r="F114" s="88"/>
      <c r="G114" s="89">
        <f t="shared" si="11"/>
        <v>0</v>
      </c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  <c r="BZ114" s="88"/>
      <c r="CA114" s="88"/>
      <c r="CB114" s="88"/>
      <c r="CC114" s="88"/>
      <c r="CD114" s="88"/>
      <c r="CE114" s="88"/>
      <c r="CF114" s="88"/>
      <c r="CG114" s="88"/>
      <c r="CH114" s="88"/>
      <c r="CI114" s="88"/>
      <c r="CJ114" s="88"/>
      <c r="CK114" s="88"/>
      <c r="CL114" s="88"/>
      <c r="CM114" s="88"/>
      <c r="CN114" s="88"/>
      <c r="CO114" s="88"/>
      <c r="CP114" s="88"/>
      <c r="CQ114" s="88"/>
      <c r="CR114" s="88"/>
      <c r="CS114" s="88"/>
      <c r="CT114" s="88"/>
      <c r="CU114" s="88"/>
      <c r="CV114" s="88"/>
      <c r="CW114" s="88"/>
      <c r="CX114" s="88"/>
      <c r="CY114" s="88"/>
      <c r="CZ114" s="88"/>
      <c r="DA114" s="88"/>
      <c r="DB114" s="88"/>
      <c r="DC114" s="88"/>
      <c r="DD114" s="88"/>
      <c r="DE114" s="88"/>
      <c r="DF114" s="88"/>
      <c r="DG114" s="88"/>
      <c r="DH114" s="88"/>
      <c r="DI114" s="88"/>
      <c r="DJ114" s="88"/>
      <c r="DK114" s="88"/>
      <c r="DL114" s="88"/>
      <c r="DM114" s="88"/>
      <c r="DN114" s="88"/>
      <c r="DO114" s="88"/>
      <c r="DP114" s="88"/>
      <c r="DQ114" s="88"/>
      <c r="DR114" s="88"/>
      <c r="DS114" s="88"/>
      <c r="DT114" s="88"/>
      <c r="DU114" s="88"/>
      <c r="DV114" s="88"/>
      <c r="DW114" s="88"/>
      <c r="DX114" s="88"/>
      <c r="DY114" s="88"/>
      <c r="DZ114" s="88"/>
      <c r="EA114" s="88"/>
      <c r="EB114" s="88"/>
      <c r="EC114" s="88"/>
      <c r="ED114" s="88"/>
      <c r="EE114" s="88"/>
      <c r="EF114" s="88"/>
      <c r="EG114" s="88"/>
      <c r="EH114" s="88"/>
      <c r="EI114" s="88"/>
      <c r="EJ114" s="88"/>
      <c r="EK114" s="88"/>
      <c r="EL114" s="88"/>
      <c r="EM114" s="88"/>
      <c r="EN114" s="88"/>
      <c r="EO114" s="88"/>
      <c r="EP114" s="88"/>
      <c r="EQ114" s="88"/>
      <c r="ER114" s="88"/>
      <c r="ES114" s="88"/>
      <c r="ET114" s="88"/>
      <c r="EU114" s="88"/>
      <c r="EV114" s="88"/>
      <c r="EW114" s="88"/>
      <c r="EX114" s="88"/>
      <c r="EY114" s="88"/>
      <c r="EZ114" s="88"/>
      <c r="FA114" s="88"/>
      <c r="FB114" s="88"/>
      <c r="FC114" s="88"/>
      <c r="FD114" s="88"/>
      <c r="FE114" s="88"/>
      <c r="FF114" s="88"/>
      <c r="FG114" s="88"/>
      <c r="FH114" s="88"/>
      <c r="FI114" s="88"/>
      <c r="FJ114" s="88"/>
    </row>
    <row r="115" spans="1:166" hidden="1">
      <c r="A115" s="96">
        <f t="shared" si="14"/>
        <v>43908</v>
      </c>
      <c r="B115" s="97" t="str">
        <f t="shared" si="13"/>
        <v>Woensdag</v>
      </c>
      <c r="C115">
        <f t="shared" si="9"/>
        <v>12</v>
      </c>
      <c r="D115" s="88">
        <f t="shared" si="5"/>
        <v>0</v>
      </c>
      <c r="E115" s="88">
        <f t="shared" si="6"/>
        <v>0</v>
      </c>
      <c r="F115" s="88"/>
      <c r="G115" s="89">
        <f t="shared" si="11"/>
        <v>0</v>
      </c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  <c r="BZ115" s="88"/>
      <c r="CA115" s="88"/>
      <c r="CB115" s="88"/>
      <c r="CC115" s="88"/>
      <c r="CD115" s="88"/>
      <c r="CE115" s="88"/>
      <c r="CF115" s="88"/>
      <c r="CG115" s="88"/>
      <c r="CH115" s="88"/>
      <c r="CI115" s="88"/>
      <c r="CJ115" s="88"/>
      <c r="CK115" s="88"/>
      <c r="CL115" s="88"/>
      <c r="CM115" s="88"/>
      <c r="CN115" s="88"/>
      <c r="CO115" s="88"/>
      <c r="CP115" s="88"/>
      <c r="CQ115" s="88"/>
      <c r="CR115" s="88"/>
      <c r="CS115" s="88"/>
      <c r="CT115" s="88"/>
      <c r="CU115" s="88"/>
      <c r="CV115" s="88"/>
      <c r="CW115" s="88"/>
      <c r="CX115" s="88"/>
      <c r="CY115" s="88"/>
      <c r="CZ115" s="88"/>
      <c r="DA115" s="88"/>
      <c r="DB115" s="88"/>
      <c r="DC115" s="88"/>
      <c r="DD115" s="88"/>
      <c r="DE115" s="88"/>
      <c r="DF115" s="88"/>
      <c r="DG115" s="88"/>
      <c r="DH115" s="88"/>
      <c r="DI115" s="88"/>
      <c r="DJ115" s="88"/>
      <c r="DK115" s="88"/>
      <c r="DL115" s="88"/>
      <c r="DM115" s="88"/>
      <c r="DN115" s="88"/>
      <c r="DO115" s="88"/>
      <c r="DP115" s="88"/>
      <c r="DQ115" s="88"/>
      <c r="DR115" s="88"/>
      <c r="DS115" s="88"/>
      <c r="DT115" s="88"/>
      <c r="DU115" s="88"/>
      <c r="DV115" s="88"/>
      <c r="DW115" s="88"/>
      <c r="DX115" s="88"/>
      <c r="DY115" s="88"/>
      <c r="DZ115" s="88"/>
      <c r="EA115" s="88"/>
      <c r="EB115" s="88"/>
      <c r="EC115" s="88"/>
      <c r="ED115" s="88"/>
      <c r="EE115" s="88"/>
      <c r="EF115" s="88"/>
      <c r="EG115" s="88"/>
      <c r="EH115" s="88"/>
      <c r="EI115" s="88"/>
      <c r="EJ115" s="88"/>
      <c r="EK115" s="88"/>
      <c r="EL115" s="88"/>
      <c r="EM115" s="88"/>
      <c r="EN115" s="88"/>
      <c r="EO115" s="88"/>
      <c r="EP115" s="88"/>
      <c r="EQ115" s="88"/>
      <c r="ER115" s="88"/>
      <c r="ES115" s="88"/>
      <c r="ET115" s="88"/>
      <c r="EU115" s="88"/>
      <c r="EV115" s="88"/>
      <c r="EW115" s="88"/>
      <c r="EX115" s="88"/>
      <c r="EY115" s="88"/>
      <c r="EZ115" s="88"/>
      <c r="FA115" s="88"/>
      <c r="FB115" s="88"/>
      <c r="FC115" s="88"/>
      <c r="FD115" s="88"/>
      <c r="FE115" s="88"/>
      <c r="FF115" s="88"/>
      <c r="FG115" s="88"/>
      <c r="FH115" s="88"/>
      <c r="FI115" s="88"/>
      <c r="FJ115" s="88"/>
    </row>
    <row r="116" spans="1:166" hidden="1">
      <c r="A116" s="96">
        <f t="shared" si="14"/>
        <v>43909</v>
      </c>
      <c r="B116" s="97" t="str">
        <f t="shared" si="13"/>
        <v>Donderdag</v>
      </c>
      <c r="C116">
        <f t="shared" si="9"/>
        <v>12</v>
      </c>
      <c r="D116" s="88">
        <f t="shared" si="5"/>
        <v>0</v>
      </c>
      <c r="E116" s="88">
        <f t="shared" si="6"/>
        <v>0</v>
      </c>
      <c r="F116" s="88"/>
      <c r="G116" s="89">
        <f t="shared" si="11"/>
        <v>0</v>
      </c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  <c r="BZ116" s="88"/>
      <c r="CA116" s="88"/>
      <c r="CB116" s="88"/>
      <c r="CC116" s="88"/>
      <c r="CD116" s="88"/>
      <c r="CE116" s="88"/>
      <c r="CF116" s="88"/>
      <c r="CG116" s="88"/>
      <c r="CH116" s="88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  <c r="CU116" s="88"/>
      <c r="CV116" s="88"/>
      <c r="CW116" s="88"/>
      <c r="CX116" s="88"/>
      <c r="CY116" s="88"/>
      <c r="CZ116" s="88"/>
      <c r="DA116" s="88"/>
      <c r="DB116" s="88"/>
      <c r="DC116" s="88"/>
      <c r="DD116" s="88"/>
      <c r="DE116" s="88"/>
      <c r="DF116" s="88"/>
      <c r="DG116" s="88"/>
      <c r="DH116" s="88"/>
      <c r="DI116" s="88"/>
      <c r="DJ116" s="88"/>
      <c r="DK116" s="88"/>
      <c r="DL116" s="88"/>
      <c r="DM116" s="88"/>
      <c r="DN116" s="88"/>
      <c r="DO116" s="88"/>
      <c r="DP116" s="88"/>
      <c r="DQ116" s="88"/>
      <c r="DR116" s="88"/>
      <c r="DS116" s="88"/>
      <c r="DT116" s="88"/>
      <c r="DU116" s="88"/>
      <c r="DV116" s="88"/>
      <c r="DW116" s="88"/>
      <c r="DX116" s="88"/>
      <c r="DY116" s="88"/>
      <c r="DZ116" s="88"/>
      <c r="EA116" s="88"/>
      <c r="EB116" s="88"/>
      <c r="EC116" s="88"/>
      <c r="ED116" s="88"/>
      <c r="EE116" s="88"/>
      <c r="EF116" s="88"/>
      <c r="EG116" s="88"/>
      <c r="EH116" s="88"/>
      <c r="EI116" s="88"/>
      <c r="EJ116" s="88"/>
      <c r="EK116" s="88"/>
      <c r="EL116" s="88"/>
      <c r="EM116" s="88"/>
      <c r="EN116" s="88"/>
      <c r="EO116" s="88"/>
      <c r="EP116" s="88"/>
      <c r="EQ116" s="88"/>
      <c r="ER116" s="88"/>
      <c r="ES116" s="88"/>
      <c r="ET116" s="88"/>
      <c r="EU116" s="88"/>
      <c r="EV116" s="88"/>
      <c r="EW116" s="88"/>
      <c r="EX116" s="88"/>
      <c r="EY116" s="88"/>
      <c r="EZ116" s="88"/>
      <c r="FA116" s="88"/>
      <c r="FB116" s="88"/>
      <c r="FC116" s="88"/>
      <c r="FD116" s="88"/>
      <c r="FE116" s="88"/>
      <c r="FF116" s="88"/>
      <c r="FG116" s="88"/>
      <c r="FH116" s="88"/>
      <c r="FI116" s="88"/>
      <c r="FJ116" s="88"/>
    </row>
    <row r="117" spans="1:166" hidden="1">
      <c r="A117" s="96">
        <f t="shared" si="14"/>
        <v>43910</v>
      </c>
      <c r="B117" s="97" t="str">
        <f t="shared" si="13"/>
        <v>Vrijdag</v>
      </c>
      <c r="C117">
        <f t="shared" si="9"/>
        <v>12</v>
      </c>
      <c r="D117" s="88">
        <f t="shared" si="5"/>
        <v>0</v>
      </c>
      <c r="E117" s="88">
        <f t="shared" si="6"/>
        <v>0</v>
      </c>
      <c r="F117" s="88"/>
      <c r="G117" s="89">
        <f t="shared" si="11"/>
        <v>0</v>
      </c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  <c r="BZ117" s="88"/>
      <c r="CA117" s="88"/>
      <c r="CB117" s="88"/>
      <c r="CC117" s="88"/>
      <c r="CD117" s="88"/>
      <c r="CE117" s="88"/>
      <c r="CF117" s="88"/>
      <c r="CG117" s="88"/>
      <c r="CH117" s="88"/>
      <c r="CI117" s="88"/>
      <c r="CJ117" s="88"/>
      <c r="CK117" s="88"/>
      <c r="CL117" s="88"/>
      <c r="CM117" s="88"/>
      <c r="CN117" s="88"/>
      <c r="CO117" s="88"/>
      <c r="CP117" s="88"/>
      <c r="CQ117" s="88"/>
      <c r="CR117" s="88"/>
      <c r="CS117" s="88"/>
      <c r="CT117" s="88"/>
      <c r="CU117" s="88"/>
      <c r="CV117" s="88"/>
      <c r="CW117" s="88"/>
      <c r="CX117" s="88"/>
      <c r="CY117" s="88"/>
      <c r="CZ117" s="88"/>
      <c r="DA117" s="88"/>
      <c r="DB117" s="88"/>
      <c r="DC117" s="88"/>
      <c r="DD117" s="88"/>
      <c r="DE117" s="88"/>
      <c r="DF117" s="88"/>
      <c r="DG117" s="88"/>
      <c r="DH117" s="88"/>
      <c r="DI117" s="88"/>
      <c r="DJ117" s="88"/>
      <c r="DK117" s="88"/>
      <c r="DL117" s="88"/>
      <c r="DM117" s="88"/>
      <c r="DN117" s="88"/>
      <c r="DO117" s="88"/>
      <c r="DP117" s="88"/>
      <c r="DQ117" s="88"/>
      <c r="DR117" s="88"/>
      <c r="DS117" s="88"/>
      <c r="DT117" s="88"/>
      <c r="DU117" s="88"/>
      <c r="DV117" s="88"/>
      <c r="DW117" s="88"/>
      <c r="DX117" s="88"/>
      <c r="DY117" s="88"/>
      <c r="DZ117" s="88"/>
      <c r="EA117" s="88"/>
      <c r="EB117" s="88"/>
      <c r="EC117" s="88"/>
      <c r="ED117" s="88"/>
      <c r="EE117" s="88"/>
      <c r="EF117" s="88"/>
      <c r="EG117" s="88"/>
      <c r="EH117" s="88"/>
      <c r="EI117" s="88"/>
      <c r="EJ117" s="88"/>
      <c r="EK117" s="88"/>
      <c r="EL117" s="88"/>
      <c r="EM117" s="88"/>
      <c r="EN117" s="88"/>
      <c r="EO117" s="88"/>
      <c r="EP117" s="88"/>
      <c r="EQ117" s="88"/>
      <c r="ER117" s="88"/>
      <c r="ES117" s="88"/>
      <c r="ET117" s="88"/>
      <c r="EU117" s="88"/>
      <c r="EV117" s="88"/>
      <c r="EW117" s="88"/>
      <c r="EX117" s="88"/>
      <c r="EY117" s="88"/>
      <c r="EZ117" s="88"/>
      <c r="FA117" s="88"/>
      <c r="FB117" s="88"/>
      <c r="FC117" s="88"/>
      <c r="FD117" s="88"/>
      <c r="FE117" s="88"/>
      <c r="FF117" s="88"/>
      <c r="FG117" s="88"/>
      <c r="FH117" s="88"/>
      <c r="FI117" s="88"/>
      <c r="FJ117" s="88"/>
    </row>
    <row r="118" spans="1:166" hidden="1">
      <c r="A118" s="96">
        <f t="shared" ref="A118" si="33">A117+3</f>
        <v>43913</v>
      </c>
      <c r="B118" s="97" t="str">
        <f t="shared" si="13"/>
        <v>Maandag</v>
      </c>
      <c r="C118">
        <f t="shared" si="9"/>
        <v>13</v>
      </c>
      <c r="D118" s="88">
        <f t="shared" si="5"/>
        <v>0</v>
      </c>
      <c r="E118" s="88">
        <f t="shared" si="6"/>
        <v>0</v>
      </c>
      <c r="F118" s="88"/>
      <c r="G118" s="89">
        <f t="shared" si="11"/>
        <v>0</v>
      </c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  <c r="BZ118" s="88"/>
      <c r="CA118" s="88"/>
      <c r="CB118" s="88"/>
      <c r="CC118" s="88"/>
      <c r="CD118" s="88"/>
      <c r="CE118" s="88"/>
      <c r="CF118" s="88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  <c r="CU118" s="88"/>
      <c r="CV118" s="88"/>
      <c r="CW118" s="88"/>
      <c r="CX118" s="88"/>
      <c r="CY118" s="88"/>
      <c r="CZ118" s="88"/>
      <c r="DA118" s="88"/>
      <c r="DB118" s="88"/>
      <c r="DC118" s="88"/>
      <c r="DD118" s="88"/>
      <c r="DE118" s="88"/>
      <c r="DF118" s="88"/>
      <c r="DG118" s="88"/>
      <c r="DH118" s="88"/>
      <c r="DI118" s="88"/>
      <c r="DJ118" s="88"/>
      <c r="DK118" s="88"/>
      <c r="DL118" s="88"/>
      <c r="DM118" s="88"/>
      <c r="DN118" s="88"/>
      <c r="DO118" s="88"/>
      <c r="DP118" s="88"/>
      <c r="DQ118" s="88"/>
      <c r="DR118" s="88"/>
      <c r="DS118" s="88"/>
      <c r="DT118" s="88"/>
      <c r="DU118" s="88"/>
      <c r="DV118" s="88"/>
      <c r="DW118" s="88"/>
      <c r="DX118" s="88"/>
      <c r="DY118" s="88"/>
      <c r="DZ118" s="88"/>
      <c r="EA118" s="88"/>
      <c r="EB118" s="88"/>
      <c r="EC118" s="88"/>
      <c r="ED118" s="88"/>
      <c r="EE118" s="88"/>
      <c r="EF118" s="88"/>
      <c r="EG118" s="88"/>
      <c r="EH118" s="88"/>
      <c r="EI118" s="88"/>
      <c r="EJ118" s="88"/>
      <c r="EK118" s="88"/>
      <c r="EL118" s="88"/>
      <c r="EM118" s="88"/>
      <c r="EN118" s="88"/>
      <c r="EO118" s="88"/>
      <c r="EP118" s="88"/>
      <c r="EQ118" s="88"/>
      <c r="ER118" s="88"/>
      <c r="ES118" s="88"/>
      <c r="ET118" s="88"/>
      <c r="EU118" s="88"/>
      <c r="EV118" s="88"/>
      <c r="EW118" s="88"/>
      <c r="EX118" s="88"/>
      <c r="EY118" s="88"/>
      <c r="EZ118" s="88"/>
      <c r="FA118" s="88"/>
      <c r="FB118" s="88"/>
      <c r="FC118" s="88"/>
      <c r="FD118" s="88"/>
      <c r="FE118" s="88"/>
      <c r="FF118" s="88"/>
      <c r="FG118" s="88"/>
      <c r="FH118" s="88"/>
      <c r="FI118" s="88"/>
      <c r="FJ118" s="88"/>
    </row>
    <row r="119" spans="1:166" hidden="1">
      <c r="A119" s="96">
        <f t="shared" ref="A119" si="34">A118+1</f>
        <v>43914</v>
      </c>
      <c r="B119" s="97" t="str">
        <f t="shared" si="13"/>
        <v>Dinsdag</v>
      </c>
      <c r="C119">
        <f t="shared" si="9"/>
        <v>13</v>
      </c>
      <c r="D119" s="88">
        <f t="shared" si="5"/>
        <v>0</v>
      </c>
      <c r="E119" s="88">
        <f t="shared" si="6"/>
        <v>0</v>
      </c>
      <c r="F119" s="88"/>
      <c r="G119" s="89">
        <f t="shared" si="11"/>
        <v>0</v>
      </c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  <c r="BZ119" s="88"/>
      <c r="CA119" s="88"/>
      <c r="CB119" s="88"/>
      <c r="CC119" s="88"/>
      <c r="CD119" s="88"/>
      <c r="CE119" s="88"/>
      <c r="CF119" s="88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  <c r="CU119" s="88"/>
      <c r="CV119" s="88"/>
      <c r="CW119" s="88"/>
      <c r="CX119" s="88"/>
      <c r="CY119" s="88"/>
      <c r="CZ119" s="88"/>
      <c r="DA119" s="88"/>
      <c r="DB119" s="88"/>
      <c r="DC119" s="88"/>
      <c r="DD119" s="88"/>
      <c r="DE119" s="88"/>
      <c r="DF119" s="88"/>
      <c r="DG119" s="88"/>
      <c r="DH119" s="88"/>
      <c r="DI119" s="88"/>
      <c r="DJ119" s="88"/>
      <c r="DK119" s="88"/>
      <c r="DL119" s="88"/>
      <c r="DM119" s="88"/>
      <c r="DN119" s="88"/>
      <c r="DO119" s="88"/>
      <c r="DP119" s="88"/>
      <c r="DQ119" s="88"/>
      <c r="DR119" s="88"/>
      <c r="DS119" s="88"/>
      <c r="DT119" s="88"/>
      <c r="DU119" s="88"/>
      <c r="DV119" s="88"/>
      <c r="DW119" s="88"/>
      <c r="DX119" s="88"/>
      <c r="DY119" s="88"/>
      <c r="DZ119" s="88"/>
      <c r="EA119" s="88"/>
      <c r="EB119" s="88"/>
      <c r="EC119" s="88"/>
      <c r="ED119" s="88"/>
      <c r="EE119" s="88"/>
      <c r="EF119" s="88"/>
      <c r="EG119" s="88"/>
      <c r="EH119" s="88"/>
      <c r="EI119" s="88"/>
      <c r="EJ119" s="88"/>
      <c r="EK119" s="88"/>
      <c r="EL119" s="88"/>
      <c r="EM119" s="88"/>
      <c r="EN119" s="88"/>
      <c r="EO119" s="88"/>
      <c r="EP119" s="88"/>
      <c r="EQ119" s="88"/>
      <c r="ER119" s="88"/>
      <c r="ES119" s="88"/>
      <c r="ET119" s="88"/>
      <c r="EU119" s="88"/>
      <c r="EV119" s="88"/>
      <c r="EW119" s="88"/>
      <c r="EX119" s="88"/>
      <c r="EY119" s="88"/>
      <c r="EZ119" s="88"/>
      <c r="FA119" s="88"/>
      <c r="FB119" s="88"/>
      <c r="FC119" s="88"/>
      <c r="FD119" s="88"/>
      <c r="FE119" s="88"/>
      <c r="FF119" s="88"/>
      <c r="FG119" s="88"/>
      <c r="FH119" s="88"/>
      <c r="FI119" s="88"/>
      <c r="FJ119" s="88"/>
    </row>
    <row r="120" spans="1:166" hidden="1">
      <c r="A120" s="96">
        <f t="shared" si="14"/>
        <v>43915</v>
      </c>
      <c r="B120" s="97" t="str">
        <f t="shared" si="13"/>
        <v>Woensdag</v>
      </c>
      <c r="C120">
        <f t="shared" si="9"/>
        <v>13</v>
      </c>
      <c r="D120" s="88">
        <f t="shared" si="5"/>
        <v>0</v>
      </c>
      <c r="E120" s="88">
        <f t="shared" si="6"/>
        <v>0</v>
      </c>
      <c r="F120" s="88"/>
      <c r="G120" s="89">
        <f t="shared" si="11"/>
        <v>0</v>
      </c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  <c r="BZ120" s="88"/>
      <c r="CA120" s="88"/>
      <c r="CB120" s="88"/>
      <c r="CC120" s="88"/>
      <c r="CD120" s="88"/>
      <c r="CE120" s="88"/>
      <c r="CF120" s="88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  <c r="CU120" s="88"/>
      <c r="CV120" s="88"/>
      <c r="CW120" s="88"/>
      <c r="CX120" s="88"/>
      <c r="CY120" s="88"/>
      <c r="CZ120" s="88"/>
      <c r="DA120" s="88"/>
      <c r="DB120" s="88"/>
      <c r="DC120" s="88"/>
      <c r="DD120" s="88"/>
      <c r="DE120" s="88"/>
      <c r="DF120" s="88"/>
      <c r="DG120" s="88"/>
      <c r="DH120" s="88"/>
      <c r="DI120" s="88"/>
      <c r="DJ120" s="88"/>
      <c r="DK120" s="88"/>
      <c r="DL120" s="88"/>
      <c r="DM120" s="88"/>
      <c r="DN120" s="88"/>
      <c r="DO120" s="88"/>
      <c r="DP120" s="88"/>
      <c r="DQ120" s="88"/>
      <c r="DR120" s="88"/>
      <c r="DS120" s="88"/>
      <c r="DT120" s="88"/>
      <c r="DU120" s="88"/>
      <c r="DV120" s="88"/>
      <c r="DW120" s="88"/>
      <c r="DX120" s="88"/>
      <c r="DY120" s="88"/>
      <c r="DZ120" s="88"/>
      <c r="EA120" s="88"/>
      <c r="EB120" s="88"/>
      <c r="EC120" s="88"/>
      <c r="ED120" s="88"/>
      <c r="EE120" s="88"/>
      <c r="EF120" s="88"/>
      <c r="EG120" s="88"/>
      <c r="EH120" s="88"/>
      <c r="EI120" s="88"/>
      <c r="EJ120" s="88"/>
      <c r="EK120" s="88"/>
      <c r="EL120" s="88"/>
      <c r="EM120" s="88"/>
      <c r="EN120" s="88"/>
      <c r="EO120" s="88"/>
      <c r="EP120" s="88"/>
      <c r="EQ120" s="88"/>
      <c r="ER120" s="88"/>
      <c r="ES120" s="88"/>
      <c r="ET120" s="88"/>
      <c r="EU120" s="88"/>
      <c r="EV120" s="88"/>
      <c r="EW120" s="88"/>
      <c r="EX120" s="88"/>
      <c r="EY120" s="88"/>
      <c r="EZ120" s="88"/>
      <c r="FA120" s="88"/>
      <c r="FB120" s="88"/>
      <c r="FC120" s="88"/>
      <c r="FD120" s="88"/>
      <c r="FE120" s="88"/>
      <c r="FF120" s="88"/>
      <c r="FG120" s="88"/>
      <c r="FH120" s="88"/>
      <c r="FI120" s="88"/>
      <c r="FJ120" s="88"/>
    </row>
    <row r="121" spans="1:166" hidden="1">
      <c r="A121" s="96">
        <f t="shared" si="14"/>
        <v>43916</v>
      </c>
      <c r="B121" s="97" t="str">
        <f t="shared" si="13"/>
        <v>Donderdag</v>
      </c>
      <c r="C121">
        <f t="shared" si="9"/>
        <v>13</v>
      </c>
      <c r="D121" s="88">
        <f t="shared" si="5"/>
        <v>0</v>
      </c>
      <c r="E121" s="88">
        <f t="shared" si="6"/>
        <v>0</v>
      </c>
      <c r="F121" s="88"/>
      <c r="G121" s="89">
        <f t="shared" si="11"/>
        <v>0</v>
      </c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  <c r="BZ121" s="88"/>
      <c r="CA121" s="88"/>
      <c r="CB121" s="88"/>
      <c r="CC121" s="88"/>
      <c r="CD121" s="88"/>
      <c r="CE121" s="88"/>
      <c r="CF121" s="88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  <c r="CU121" s="88"/>
      <c r="CV121" s="88"/>
      <c r="CW121" s="88"/>
      <c r="CX121" s="88"/>
      <c r="CY121" s="88"/>
      <c r="CZ121" s="88"/>
      <c r="DA121" s="88"/>
      <c r="DB121" s="88"/>
      <c r="DC121" s="88"/>
      <c r="DD121" s="88"/>
      <c r="DE121" s="88"/>
      <c r="DF121" s="88"/>
      <c r="DG121" s="88"/>
      <c r="DH121" s="88"/>
      <c r="DI121" s="88"/>
      <c r="DJ121" s="88"/>
      <c r="DK121" s="88"/>
      <c r="DL121" s="88"/>
      <c r="DM121" s="88"/>
      <c r="DN121" s="88"/>
      <c r="DO121" s="88"/>
      <c r="DP121" s="88"/>
      <c r="DQ121" s="88"/>
      <c r="DR121" s="88"/>
      <c r="DS121" s="88"/>
      <c r="DT121" s="88"/>
      <c r="DU121" s="88"/>
      <c r="DV121" s="88"/>
      <c r="DW121" s="88"/>
      <c r="DX121" s="88"/>
      <c r="DY121" s="88"/>
      <c r="DZ121" s="88"/>
      <c r="EA121" s="88"/>
      <c r="EB121" s="88"/>
      <c r="EC121" s="88"/>
      <c r="ED121" s="88"/>
      <c r="EE121" s="88"/>
      <c r="EF121" s="88"/>
      <c r="EG121" s="88"/>
      <c r="EH121" s="88"/>
      <c r="EI121" s="88"/>
      <c r="EJ121" s="88"/>
      <c r="EK121" s="88"/>
      <c r="EL121" s="88"/>
      <c r="EM121" s="88"/>
      <c r="EN121" s="88"/>
      <c r="EO121" s="88"/>
      <c r="EP121" s="88"/>
      <c r="EQ121" s="88"/>
      <c r="ER121" s="88"/>
      <c r="ES121" s="88"/>
      <c r="ET121" s="88"/>
      <c r="EU121" s="88"/>
      <c r="EV121" s="88"/>
      <c r="EW121" s="88"/>
      <c r="EX121" s="88"/>
      <c r="EY121" s="88"/>
      <c r="EZ121" s="88"/>
      <c r="FA121" s="88"/>
      <c r="FB121" s="88"/>
      <c r="FC121" s="88"/>
      <c r="FD121" s="88"/>
      <c r="FE121" s="88"/>
      <c r="FF121" s="88"/>
      <c r="FG121" s="88"/>
      <c r="FH121" s="88"/>
      <c r="FI121" s="88"/>
      <c r="FJ121" s="88"/>
    </row>
    <row r="122" spans="1:166" hidden="1">
      <c r="A122" s="96">
        <f t="shared" si="14"/>
        <v>43917</v>
      </c>
      <c r="B122" s="97" t="str">
        <f t="shared" si="13"/>
        <v>Vrijdag</v>
      </c>
      <c r="C122">
        <f t="shared" si="9"/>
        <v>13</v>
      </c>
      <c r="D122" s="88">
        <f t="shared" ref="D122:D185" si="35">VLOOKUP(C122,$A$3:$B$54,2,FALSE)</f>
        <v>0</v>
      </c>
      <c r="E122" s="88">
        <f t="shared" ref="E122:E185" si="36">D122/$A$1</f>
        <v>0</v>
      </c>
      <c r="F122" s="88"/>
      <c r="G122" s="89">
        <f t="shared" si="11"/>
        <v>0</v>
      </c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  <c r="CU122" s="88"/>
      <c r="CV122" s="88"/>
      <c r="CW122" s="88"/>
      <c r="CX122" s="88"/>
      <c r="CY122" s="88"/>
      <c r="CZ122" s="88"/>
      <c r="DA122" s="88"/>
      <c r="DB122" s="88"/>
      <c r="DC122" s="88"/>
      <c r="DD122" s="88"/>
      <c r="DE122" s="88"/>
      <c r="DF122" s="88"/>
      <c r="DG122" s="88"/>
      <c r="DH122" s="88"/>
      <c r="DI122" s="88"/>
      <c r="DJ122" s="88"/>
      <c r="DK122" s="88"/>
      <c r="DL122" s="88"/>
      <c r="DM122" s="88"/>
      <c r="DN122" s="88"/>
      <c r="DO122" s="88"/>
      <c r="DP122" s="88"/>
      <c r="DQ122" s="88"/>
      <c r="DR122" s="88"/>
      <c r="DS122" s="88"/>
      <c r="DT122" s="88"/>
      <c r="DU122" s="88"/>
      <c r="DV122" s="88"/>
      <c r="DW122" s="88"/>
      <c r="DX122" s="88"/>
      <c r="DY122" s="88"/>
      <c r="DZ122" s="88"/>
      <c r="EA122" s="88"/>
      <c r="EB122" s="88"/>
      <c r="EC122" s="88"/>
      <c r="ED122" s="88"/>
      <c r="EE122" s="88"/>
      <c r="EF122" s="88"/>
      <c r="EG122" s="88"/>
      <c r="EH122" s="88"/>
      <c r="EI122" s="88"/>
      <c r="EJ122" s="88"/>
      <c r="EK122" s="88"/>
      <c r="EL122" s="88"/>
      <c r="EM122" s="88"/>
      <c r="EN122" s="88"/>
      <c r="EO122" s="88"/>
      <c r="EP122" s="88"/>
      <c r="EQ122" s="88"/>
      <c r="ER122" s="88"/>
      <c r="ES122" s="88"/>
      <c r="ET122" s="88"/>
      <c r="EU122" s="88"/>
      <c r="EV122" s="88"/>
      <c r="EW122" s="88"/>
      <c r="EX122" s="88"/>
      <c r="EY122" s="88"/>
      <c r="EZ122" s="88"/>
      <c r="FA122" s="88"/>
      <c r="FB122" s="88"/>
      <c r="FC122" s="88"/>
      <c r="FD122" s="88"/>
      <c r="FE122" s="88"/>
      <c r="FF122" s="88"/>
      <c r="FG122" s="88"/>
      <c r="FH122" s="88"/>
      <c r="FI122" s="88"/>
      <c r="FJ122" s="88"/>
    </row>
    <row r="123" spans="1:166" hidden="1">
      <c r="A123" s="96">
        <f t="shared" ref="A123" si="37">A122+3</f>
        <v>43920</v>
      </c>
      <c r="B123" s="97" t="str">
        <f t="shared" si="13"/>
        <v>Maandag</v>
      </c>
      <c r="C123">
        <f t="shared" si="9"/>
        <v>14</v>
      </c>
      <c r="D123" s="88">
        <f t="shared" si="35"/>
        <v>0</v>
      </c>
      <c r="E123" s="88">
        <f t="shared" si="36"/>
        <v>0</v>
      </c>
      <c r="F123" s="88"/>
      <c r="G123" s="89">
        <f t="shared" si="11"/>
        <v>0</v>
      </c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  <c r="BZ123" s="88"/>
      <c r="CA123" s="88"/>
      <c r="CB123" s="88"/>
      <c r="CC123" s="88"/>
      <c r="CD123" s="88"/>
      <c r="CE123" s="88"/>
      <c r="CF123" s="88"/>
      <c r="CG123" s="88"/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  <c r="CU123" s="88"/>
      <c r="CV123" s="88"/>
      <c r="CW123" s="88"/>
      <c r="CX123" s="88"/>
      <c r="CY123" s="88"/>
      <c r="CZ123" s="88"/>
      <c r="DA123" s="88"/>
      <c r="DB123" s="88"/>
      <c r="DC123" s="88"/>
      <c r="DD123" s="88"/>
      <c r="DE123" s="88"/>
      <c r="DF123" s="88"/>
      <c r="DG123" s="88"/>
      <c r="DH123" s="88"/>
      <c r="DI123" s="88"/>
      <c r="DJ123" s="88"/>
      <c r="DK123" s="88"/>
      <c r="DL123" s="88"/>
      <c r="DM123" s="88"/>
      <c r="DN123" s="88"/>
      <c r="DO123" s="88"/>
      <c r="DP123" s="88"/>
      <c r="DQ123" s="88"/>
      <c r="DR123" s="88"/>
      <c r="DS123" s="88"/>
      <c r="DT123" s="88"/>
      <c r="DU123" s="88"/>
      <c r="DV123" s="88"/>
      <c r="DW123" s="88"/>
      <c r="DX123" s="88"/>
      <c r="DY123" s="88"/>
      <c r="DZ123" s="88"/>
      <c r="EA123" s="88"/>
      <c r="EB123" s="88"/>
      <c r="EC123" s="88"/>
      <c r="ED123" s="88"/>
      <c r="EE123" s="88"/>
      <c r="EF123" s="88"/>
      <c r="EG123" s="88"/>
      <c r="EH123" s="88"/>
      <c r="EI123" s="88"/>
      <c r="EJ123" s="88"/>
      <c r="EK123" s="88"/>
      <c r="EL123" s="88"/>
      <c r="EM123" s="88"/>
      <c r="EN123" s="88"/>
      <c r="EO123" s="88"/>
      <c r="EP123" s="88"/>
      <c r="EQ123" s="88"/>
      <c r="ER123" s="88"/>
      <c r="ES123" s="88"/>
      <c r="ET123" s="88"/>
      <c r="EU123" s="88"/>
      <c r="EV123" s="88"/>
      <c r="EW123" s="88"/>
      <c r="EX123" s="88"/>
      <c r="EY123" s="88"/>
      <c r="EZ123" s="88"/>
      <c r="FA123" s="88"/>
      <c r="FB123" s="88"/>
      <c r="FC123" s="88"/>
      <c r="FD123" s="88"/>
      <c r="FE123" s="88"/>
      <c r="FF123" s="88"/>
      <c r="FG123" s="88"/>
      <c r="FH123" s="88"/>
      <c r="FI123" s="88"/>
      <c r="FJ123" s="88"/>
    </row>
    <row r="124" spans="1:166" hidden="1">
      <c r="A124" s="96">
        <f t="shared" ref="A124" si="38">A123+1</f>
        <v>43921</v>
      </c>
      <c r="B124" s="97" t="str">
        <f t="shared" si="13"/>
        <v>Dinsdag</v>
      </c>
      <c r="C124">
        <f t="shared" ref="C124:C187" si="39">WEEKNUM(A124,2)</f>
        <v>14</v>
      </c>
      <c r="D124" s="88">
        <f t="shared" si="35"/>
        <v>0</v>
      </c>
      <c r="E124" s="88">
        <f t="shared" si="36"/>
        <v>0</v>
      </c>
      <c r="F124" s="88"/>
      <c r="G124" s="89">
        <f t="shared" si="11"/>
        <v>0</v>
      </c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  <c r="BZ124" s="88"/>
      <c r="CA124" s="88"/>
      <c r="CB124" s="88"/>
      <c r="CC124" s="88"/>
      <c r="CD124" s="88"/>
      <c r="CE124" s="88"/>
      <c r="CF124" s="88"/>
      <c r="CG124" s="88"/>
      <c r="CH124" s="88"/>
      <c r="CI124" s="88"/>
      <c r="CJ124" s="88"/>
      <c r="CK124" s="88"/>
      <c r="CL124" s="88"/>
      <c r="CM124" s="88"/>
      <c r="CN124" s="88"/>
      <c r="CO124" s="88"/>
      <c r="CP124" s="88"/>
      <c r="CQ124" s="88"/>
      <c r="CR124" s="88"/>
      <c r="CS124" s="88"/>
      <c r="CT124" s="88"/>
      <c r="CU124" s="88"/>
      <c r="CV124" s="88"/>
      <c r="CW124" s="88"/>
      <c r="CX124" s="88"/>
      <c r="CY124" s="88"/>
      <c r="CZ124" s="88"/>
      <c r="DA124" s="88"/>
      <c r="DB124" s="88"/>
      <c r="DC124" s="88"/>
      <c r="DD124" s="88"/>
      <c r="DE124" s="88"/>
      <c r="DF124" s="88"/>
      <c r="DG124" s="88"/>
      <c r="DH124" s="88"/>
      <c r="DI124" s="88"/>
      <c r="DJ124" s="88"/>
      <c r="DK124" s="88"/>
      <c r="DL124" s="88"/>
      <c r="DM124" s="88"/>
      <c r="DN124" s="88"/>
      <c r="DO124" s="88"/>
      <c r="DP124" s="88"/>
      <c r="DQ124" s="88"/>
      <c r="DR124" s="88"/>
      <c r="DS124" s="88"/>
      <c r="DT124" s="88"/>
      <c r="DU124" s="88"/>
      <c r="DV124" s="88"/>
      <c r="DW124" s="88"/>
      <c r="DX124" s="88"/>
      <c r="DY124" s="88"/>
      <c r="DZ124" s="88"/>
      <c r="EA124" s="88"/>
      <c r="EB124" s="88"/>
      <c r="EC124" s="88"/>
      <c r="ED124" s="88"/>
      <c r="EE124" s="88"/>
      <c r="EF124" s="88"/>
      <c r="EG124" s="88"/>
      <c r="EH124" s="88"/>
      <c r="EI124" s="88"/>
      <c r="EJ124" s="88"/>
      <c r="EK124" s="88"/>
      <c r="EL124" s="88"/>
      <c r="EM124" s="88"/>
      <c r="EN124" s="88"/>
      <c r="EO124" s="88"/>
      <c r="EP124" s="88"/>
      <c r="EQ124" s="88"/>
      <c r="ER124" s="88"/>
      <c r="ES124" s="88"/>
      <c r="ET124" s="88"/>
      <c r="EU124" s="88"/>
      <c r="EV124" s="88"/>
      <c r="EW124" s="88"/>
      <c r="EX124" s="88"/>
      <c r="EY124" s="88"/>
      <c r="EZ124" s="88"/>
      <c r="FA124" s="88"/>
      <c r="FB124" s="88"/>
      <c r="FC124" s="88"/>
      <c r="FD124" s="88"/>
      <c r="FE124" s="88"/>
      <c r="FF124" s="88"/>
      <c r="FG124" s="88"/>
      <c r="FH124" s="88"/>
      <c r="FI124" s="88"/>
      <c r="FJ124" s="88"/>
    </row>
    <row r="125" spans="1:166" hidden="1">
      <c r="A125" s="96">
        <f t="shared" si="14"/>
        <v>43922</v>
      </c>
      <c r="B125" s="97" t="str">
        <f t="shared" si="13"/>
        <v>Woensdag</v>
      </c>
      <c r="C125">
        <f t="shared" si="39"/>
        <v>14</v>
      </c>
      <c r="D125" s="88">
        <f t="shared" si="35"/>
        <v>0</v>
      </c>
      <c r="E125" s="88">
        <f t="shared" si="36"/>
        <v>0</v>
      </c>
      <c r="F125" s="88"/>
      <c r="G125" s="89">
        <f t="shared" si="11"/>
        <v>0</v>
      </c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  <c r="BZ125" s="88"/>
      <c r="CA125" s="88"/>
      <c r="CB125" s="88"/>
      <c r="CC125" s="88"/>
      <c r="CD125" s="88"/>
      <c r="CE125" s="88"/>
      <c r="CF125" s="88"/>
      <c r="CG125" s="88"/>
      <c r="CH125" s="88"/>
      <c r="CI125" s="88"/>
      <c r="CJ125" s="88"/>
      <c r="CK125" s="88"/>
      <c r="CL125" s="88"/>
      <c r="CM125" s="88"/>
      <c r="CN125" s="88"/>
      <c r="CO125" s="88"/>
      <c r="CP125" s="88"/>
      <c r="CQ125" s="88"/>
      <c r="CR125" s="88"/>
      <c r="CS125" s="88"/>
      <c r="CT125" s="88"/>
      <c r="CU125" s="88"/>
      <c r="CV125" s="88"/>
      <c r="CW125" s="88"/>
      <c r="CX125" s="88"/>
      <c r="CY125" s="88"/>
      <c r="CZ125" s="88"/>
      <c r="DA125" s="88"/>
      <c r="DB125" s="88"/>
      <c r="DC125" s="88"/>
      <c r="DD125" s="88"/>
      <c r="DE125" s="88"/>
      <c r="DF125" s="88"/>
      <c r="DG125" s="88"/>
      <c r="DH125" s="88"/>
      <c r="DI125" s="88"/>
      <c r="DJ125" s="88"/>
      <c r="DK125" s="88"/>
      <c r="DL125" s="88"/>
      <c r="DM125" s="88"/>
      <c r="DN125" s="88"/>
      <c r="DO125" s="88"/>
      <c r="DP125" s="88"/>
      <c r="DQ125" s="88"/>
      <c r="DR125" s="88"/>
      <c r="DS125" s="88"/>
      <c r="DT125" s="88"/>
      <c r="DU125" s="88"/>
      <c r="DV125" s="88"/>
      <c r="DW125" s="88"/>
      <c r="DX125" s="88"/>
      <c r="DY125" s="88"/>
      <c r="DZ125" s="88"/>
      <c r="EA125" s="88"/>
      <c r="EB125" s="88"/>
      <c r="EC125" s="88"/>
      <c r="ED125" s="88"/>
      <c r="EE125" s="88"/>
      <c r="EF125" s="88"/>
      <c r="EG125" s="88"/>
      <c r="EH125" s="88"/>
      <c r="EI125" s="88"/>
      <c r="EJ125" s="88"/>
      <c r="EK125" s="88"/>
      <c r="EL125" s="88"/>
      <c r="EM125" s="88"/>
      <c r="EN125" s="88"/>
      <c r="EO125" s="88"/>
      <c r="EP125" s="88"/>
      <c r="EQ125" s="88"/>
      <c r="ER125" s="88"/>
      <c r="ES125" s="88"/>
      <c r="ET125" s="88"/>
      <c r="EU125" s="88"/>
      <c r="EV125" s="88"/>
      <c r="EW125" s="88"/>
      <c r="EX125" s="88"/>
      <c r="EY125" s="88"/>
      <c r="EZ125" s="88"/>
      <c r="FA125" s="88"/>
      <c r="FB125" s="88"/>
      <c r="FC125" s="88"/>
      <c r="FD125" s="88"/>
      <c r="FE125" s="88"/>
      <c r="FF125" s="88"/>
      <c r="FG125" s="88"/>
      <c r="FH125" s="88"/>
      <c r="FI125" s="88"/>
      <c r="FJ125" s="88"/>
    </row>
    <row r="126" spans="1:166" hidden="1">
      <c r="A126" s="96">
        <f t="shared" si="14"/>
        <v>43923</v>
      </c>
      <c r="B126" s="97" t="str">
        <f t="shared" si="13"/>
        <v>Donderdag</v>
      </c>
      <c r="C126">
        <f t="shared" si="39"/>
        <v>14</v>
      </c>
      <c r="D126" s="88">
        <f t="shared" si="35"/>
        <v>0</v>
      </c>
      <c r="E126" s="88">
        <f t="shared" si="36"/>
        <v>0</v>
      </c>
      <c r="F126" s="88"/>
      <c r="G126" s="89">
        <f t="shared" si="11"/>
        <v>0</v>
      </c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  <c r="BZ126" s="88"/>
      <c r="CA126" s="88"/>
      <c r="CB126" s="88"/>
      <c r="CC126" s="88"/>
      <c r="CD126" s="88"/>
      <c r="CE126" s="88"/>
      <c r="CF126" s="88"/>
      <c r="CG126" s="88"/>
      <c r="CH126" s="88"/>
      <c r="CI126" s="88"/>
      <c r="CJ126" s="88"/>
      <c r="CK126" s="88"/>
      <c r="CL126" s="88"/>
      <c r="CM126" s="88"/>
      <c r="CN126" s="88"/>
      <c r="CO126" s="88"/>
      <c r="CP126" s="88"/>
      <c r="CQ126" s="88"/>
      <c r="CR126" s="88"/>
      <c r="CS126" s="88"/>
      <c r="CT126" s="88"/>
      <c r="CU126" s="88"/>
      <c r="CV126" s="88"/>
      <c r="CW126" s="88"/>
      <c r="CX126" s="88"/>
      <c r="CY126" s="88"/>
      <c r="CZ126" s="88"/>
      <c r="DA126" s="88"/>
      <c r="DB126" s="88"/>
      <c r="DC126" s="88"/>
      <c r="DD126" s="88"/>
      <c r="DE126" s="88"/>
      <c r="DF126" s="88"/>
      <c r="DG126" s="88"/>
      <c r="DH126" s="88"/>
      <c r="DI126" s="88"/>
      <c r="DJ126" s="88"/>
      <c r="DK126" s="88"/>
      <c r="DL126" s="88"/>
      <c r="DM126" s="88"/>
      <c r="DN126" s="88"/>
      <c r="DO126" s="88"/>
      <c r="DP126" s="88"/>
      <c r="DQ126" s="88"/>
      <c r="DR126" s="88"/>
      <c r="DS126" s="88"/>
      <c r="DT126" s="88"/>
      <c r="DU126" s="88"/>
      <c r="DV126" s="88"/>
      <c r="DW126" s="88"/>
      <c r="DX126" s="88"/>
      <c r="DY126" s="88"/>
      <c r="DZ126" s="88"/>
      <c r="EA126" s="88"/>
      <c r="EB126" s="88"/>
      <c r="EC126" s="88"/>
      <c r="ED126" s="88"/>
      <c r="EE126" s="88"/>
      <c r="EF126" s="88"/>
      <c r="EG126" s="88"/>
      <c r="EH126" s="88"/>
      <c r="EI126" s="88"/>
      <c r="EJ126" s="88"/>
      <c r="EK126" s="88"/>
      <c r="EL126" s="88"/>
      <c r="EM126" s="88"/>
      <c r="EN126" s="88"/>
      <c r="EO126" s="88"/>
      <c r="EP126" s="88"/>
      <c r="EQ126" s="88"/>
      <c r="ER126" s="88"/>
      <c r="ES126" s="88"/>
      <c r="ET126" s="88"/>
      <c r="EU126" s="88"/>
      <c r="EV126" s="88"/>
      <c r="EW126" s="88"/>
      <c r="EX126" s="88"/>
      <c r="EY126" s="88"/>
      <c r="EZ126" s="88"/>
      <c r="FA126" s="88"/>
      <c r="FB126" s="88"/>
      <c r="FC126" s="88"/>
      <c r="FD126" s="88"/>
      <c r="FE126" s="88"/>
      <c r="FF126" s="88"/>
      <c r="FG126" s="88"/>
      <c r="FH126" s="88"/>
      <c r="FI126" s="88"/>
      <c r="FJ126" s="88"/>
    </row>
    <row r="127" spans="1:166" hidden="1">
      <c r="A127" s="96">
        <f t="shared" si="14"/>
        <v>43924</v>
      </c>
      <c r="B127" s="97" t="str">
        <f t="shared" si="13"/>
        <v>Vrijdag</v>
      </c>
      <c r="C127">
        <f t="shared" si="39"/>
        <v>14</v>
      </c>
      <c r="D127" s="88">
        <f t="shared" si="35"/>
        <v>0</v>
      </c>
      <c r="E127" s="88">
        <f t="shared" si="36"/>
        <v>0</v>
      </c>
      <c r="F127" s="88"/>
      <c r="G127" s="89">
        <f t="shared" si="11"/>
        <v>0</v>
      </c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  <c r="BZ127" s="88"/>
      <c r="CA127" s="88"/>
      <c r="CB127" s="88"/>
      <c r="CC127" s="88"/>
      <c r="CD127" s="88"/>
      <c r="CE127" s="88"/>
      <c r="CF127" s="88"/>
      <c r="CG127" s="88"/>
      <c r="CH127" s="88"/>
      <c r="CI127" s="88"/>
      <c r="CJ127" s="88"/>
      <c r="CK127" s="88"/>
      <c r="CL127" s="88"/>
      <c r="CM127" s="88"/>
      <c r="CN127" s="88"/>
      <c r="CO127" s="88"/>
      <c r="CP127" s="88"/>
      <c r="CQ127" s="88"/>
      <c r="CR127" s="88"/>
      <c r="CS127" s="88"/>
      <c r="CT127" s="88"/>
      <c r="CU127" s="88"/>
      <c r="CV127" s="88"/>
      <c r="CW127" s="88"/>
      <c r="CX127" s="88"/>
      <c r="CY127" s="88"/>
      <c r="CZ127" s="88"/>
      <c r="DA127" s="88"/>
      <c r="DB127" s="88"/>
      <c r="DC127" s="88"/>
      <c r="DD127" s="88"/>
      <c r="DE127" s="88"/>
      <c r="DF127" s="88"/>
      <c r="DG127" s="88"/>
      <c r="DH127" s="88"/>
      <c r="DI127" s="88"/>
      <c r="DJ127" s="88"/>
      <c r="DK127" s="88"/>
      <c r="DL127" s="88"/>
      <c r="DM127" s="88"/>
      <c r="DN127" s="88"/>
      <c r="DO127" s="88"/>
      <c r="DP127" s="88"/>
      <c r="DQ127" s="88"/>
      <c r="DR127" s="88"/>
      <c r="DS127" s="88"/>
      <c r="DT127" s="88"/>
      <c r="DU127" s="88"/>
      <c r="DV127" s="88"/>
      <c r="DW127" s="88"/>
      <c r="DX127" s="88"/>
      <c r="DY127" s="88"/>
      <c r="DZ127" s="88"/>
      <c r="EA127" s="88"/>
      <c r="EB127" s="88"/>
      <c r="EC127" s="88"/>
      <c r="ED127" s="88"/>
      <c r="EE127" s="88"/>
      <c r="EF127" s="88"/>
      <c r="EG127" s="88"/>
      <c r="EH127" s="88"/>
      <c r="EI127" s="88"/>
      <c r="EJ127" s="88"/>
      <c r="EK127" s="88"/>
      <c r="EL127" s="88"/>
      <c r="EM127" s="88"/>
      <c r="EN127" s="88"/>
      <c r="EO127" s="88"/>
      <c r="EP127" s="88"/>
      <c r="EQ127" s="88"/>
      <c r="ER127" s="88"/>
      <c r="ES127" s="88"/>
      <c r="ET127" s="88"/>
      <c r="EU127" s="88"/>
      <c r="EV127" s="88"/>
      <c r="EW127" s="88"/>
      <c r="EX127" s="88"/>
      <c r="EY127" s="88"/>
      <c r="EZ127" s="88"/>
      <c r="FA127" s="88"/>
      <c r="FB127" s="88"/>
      <c r="FC127" s="88"/>
      <c r="FD127" s="88"/>
      <c r="FE127" s="88"/>
      <c r="FF127" s="88"/>
      <c r="FG127" s="88"/>
      <c r="FH127" s="88"/>
      <c r="FI127" s="88"/>
      <c r="FJ127" s="88"/>
    </row>
    <row r="128" spans="1:166" hidden="1">
      <c r="A128" s="96">
        <f t="shared" ref="A128" si="40">A127+3</f>
        <v>43927</v>
      </c>
      <c r="B128" s="97" t="str">
        <f t="shared" si="13"/>
        <v>Maandag</v>
      </c>
      <c r="C128">
        <f t="shared" si="39"/>
        <v>15</v>
      </c>
      <c r="D128" s="88">
        <f t="shared" si="35"/>
        <v>0</v>
      </c>
      <c r="E128" s="88">
        <f t="shared" si="36"/>
        <v>0</v>
      </c>
      <c r="F128" s="88"/>
      <c r="G128" s="89">
        <f t="shared" si="11"/>
        <v>0</v>
      </c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  <c r="BZ128" s="88"/>
      <c r="CA128" s="88"/>
      <c r="CB128" s="88"/>
      <c r="CC128" s="88"/>
      <c r="CD128" s="88"/>
      <c r="CE128" s="88"/>
      <c r="CF128" s="88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  <c r="CU128" s="88"/>
      <c r="CV128" s="88"/>
      <c r="CW128" s="88"/>
      <c r="CX128" s="88"/>
      <c r="CY128" s="88"/>
      <c r="CZ128" s="88"/>
      <c r="DA128" s="88"/>
      <c r="DB128" s="88"/>
      <c r="DC128" s="88"/>
      <c r="DD128" s="88"/>
      <c r="DE128" s="88"/>
      <c r="DF128" s="88"/>
      <c r="DG128" s="88"/>
      <c r="DH128" s="88"/>
      <c r="DI128" s="88"/>
      <c r="DJ128" s="88"/>
      <c r="DK128" s="88"/>
      <c r="DL128" s="88"/>
      <c r="DM128" s="88"/>
      <c r="DN128" s="88"/>
      <c r="DO128" s="88"/>
      <c r="DP128" s="88"/>
      <c r="DQ128" s="88"/>
      <c r="DR128" s="88"/>
      <c r="DS128" s="88"/>
      <c r="DT128" s="88"/>
      <c r="DU128" s="88"/>
      <c r="DV128" s="88"/>
      <c r="DW128" s="88"/>
      <c r="DX128" s="88"/>
      <c r="DY128" s="88"/>
      <c r="DZ128" s="88"/>
      <c r="EA128" s="88"/>
      <c r="EB128" s="88"/>
      <c r="EC128" s="88"/>
      <c r="ED128" s="88"/>
      <c r="EE128" s="88"/>
      <c r="EF128" s="88"/>
      <c r="EG128" s="88"/>
      <c r="EH128" s="88"/>
      <c r="EI128" s="88"/>
      <c r="EJ128" s="88"/>
      <c r="EK128" s="88"/>
      <c r="EL128" s="88"/>
      <c r="EM128" s="88"/>
      <c r="EN128" s="88"/>
      <c r="EO128" s="88"/>
      <c r="EP128" s="88"/>
      <c r="EQ128" s="88"/>
      <c r="ER128" s="88"/>
      <c r="ES128" s="88"/>
      <c r="ET128" s="88"/>
      <c r="EU128" s="88"/>
      <c r="EV128" s="88"/>
      <c r="EW128" s="88"/>
      <c r="EX128" s="88"/>
      <c r="EY128" s="88"/>
      <c r="EZ128" s="88"/>
      <c r="FA128" s="88"/>
      <c r="FB128" s="88"/>
      <c r="FC128" s="88"/>
      <c r="FD128" s="88"/>
      <c r="FE128" s="88"/>
      <c r="FF128" s="88"/>
      <c r="FG128" s="88"/>
      <c r="FH128" s="88"/>
      <c r="FI128" s="88"/>
      <c r="FJ128" s="88"/>
    </row>
    <row r="129" spans="1:166" hidden="1">
      <c r="A129" s="96">
        <f t="shared" ref="A129" si="41">A128+1</f>
        <v>43928</v>
      </c>
      <c r="B129" s="97" t="str">
        <f t="shared" si="13"/>
        <v>Dinsdag</v>
      </c>
      <c r="C129">
        <f t="shared" si="39"/>
        <v>15</v>
      </c>
      <c r="D129" s="88">
        <f t="shared" si="35"/>
        <v>0</v>
      </c>
      <c r="E129" s="88">
        <f t="shared" si="36"/>
        <v>0</v>
      </c>
      <c r="F129" s="88"/>
      <c r="G129" s="89">
        <f t="shared" si="11"/>
        <v>0</v>
      </c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  <c r="BZ129" s="88"/>
      <c r="CA129" s="88"/>
      <c r="CB129" s="88"/>
      <c r="CC129" s="88"/>
      <c r="CD129" s="88"/>
      <c r="CE129" s="88"/>
      <c r="CF129" s="88"/>
      <c r="CG129" s="88"/>
      <c r="CH129" s="88"/>
      <c r="CI129" s="88"/>
      <c r="CJ129" s="88"/>
      <c r="CK129" s="88"/>
      <c r="CL129" s="88"/>
      <c r="CM129" s="88"/>
      <c r="CN129" s="88"/>
      <c r="CO129" s="88"/>
      <c r="CP129" s="88"/>
      <c r="CQ129" s="88"/>
      <c r="CR129" s="88"/>
      <c r="CS129" s="88"/>
      <c r="CT129" s="88"/>
      <c r="CU129" s="88"/>
      <c r="CV129" s="88"/>
      <c r="CW129" s="88"/>
      <c r="CX129" s="88"/>
      <c r="CY129" s="88"/>
      <c r="CZ129" s="88"/>
      <c r="DA129" s="88"/>
      <c r="DB129" s="88"/>
      <c r="DC129" s="88"/>
      <c r="DD129" s="88"/>
      <c r="DE129" s="88"/>
      <c r="DF129" s="88"/>
      <c r="DG129" s="88"/>
      <c r="DH129" s="88"/>
      <c r="DI129" s="88"/>
      <c r="DJ129" s="88"/>
      <c r="DK129" s="88"/>
      <c r="DL129" s="88"/>
      <c r="DM129" s="88"/>
      <c r="DN129" s="88"/>
      <c r="DO129" s="88"/>
      <c r="DP129" s="88"/>
      <c r="DQ129" s="88"/>
      <c r="DR129" s="88"/>
      <c r="DS129" s="88"/>
      <c r="DT129" s="88"/>
      <c r="DU129" s="88"/>
      <c r="DV129" s="88"/>
      <c r="DW129" s="88"/>
      <c r="DX129" s="88"/>
      <c r="DY129" s="88"/>
      <c r="DZ129" s="88"/>
      <c r="EA129" s="88"/>
      <c r="EB129" s="88"/>
      <c r="EC129" s="88"/>
      <c r="ED129" s="88"/>
      <c r="EE129" s="88"/>
      <c r="EF129" s="88"/>
      <c r="EG129" s="88"/>
      <c r="EH129" s="88"/>
      <c r="EI129" s="88"/>
      <c r="EJ129" s="88"/>
      <c r="EK129" s="88"/>
      <c r="EL129" s="88"/>
      <c r="EM129" s="88"/>
      <c r="EN129" s="88"/>
      <c r="EO129" s="88"/>
      <c r="EP129" s="88"/>
      <c r="EQ129" s="88"/>
      <c r="ER129" s="88"/>
      <c r="ES129" s="88"/>
      <c r="ET129" s="88"/>
      <c r="EU129" s="88"/>
      <c r="EV129" s="88"/>
      <c r="EW129" s="88"/>
      <c r="EX129" s="88"/>
      <c r="EY129" s="88"/>
      <c r="EZ129" s="88"/>
      <c r="FA129" s="88"/>
      <c r="FB129" s="88"/>
      <c r="FC129" s="88"/>
      <c r="FD129" s="88"/>
      <c r="FE129" s="88"/>
      <c r="FF129" s="88"/>
      <c r="FG129" s="88"/>
      <c r="FH129" s="88"/>
      <c r="FI129" s="88"/>
      <c r="FJ129" s="88"/>
    </row>
    <row r="130" spans="1:166" hidden="1">
      <c r="A130" s="96">
        <f t="shared" si="14"/>
        <v>43929</v>
      </c>
      <c r="B130" s="97" t="str">
        <f t="shared" si="13"/>
        <v>Woensdag</v>
      </c>
      <c r="C130">
        <f t="shared" si="39"/>
        <v>15</v>
      </c>
      <c r="D130" s="88">
        <f t="shared" si="35"/>
        <v>0</v>
      </c>
      <c r="E130" s="88">
        <f t="shared" si="36"/>
        <v>0</v>
      </c>
      <c r="F130" s="88"/>
      <c r="G130" s="89">
        <f t="shared" ref="G130:G193" si="42">IF(E130=0,0,IF(F130=0,G129,G129+E130-F130))</f>
        <v>0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  <c r="BZ130" s="88"/>
      <c r="CA130" s="88"/>
      <c r="CB130" s="88"/>
      <c r="CC130" s="88"/>
      <c r="CD130" s="88"/>
      <c r="CE130" s="88"/>
      <c r="CF130" s="88"/>
      <c r="CG130" s="88"/>
      <c r="CH130" s="88"/>
      <c r="CI130" s="88"/>
      <c r="CJ130" s="88"/>
      <c r="CK130" s="88"/>
      <c r="CL130" s="88"/>
      <c r="CM130" s="88"/>
      <c r="CN130" s="88"/>
      <c r="CO130" s="88"/>
      <c r="CP130" s="88"/>
      <c r="CQ130" s="88"/>
      <c r="CR130" s="88"/>
      <c r="CS130" s="88"/>
      <c r="CT130" s="88"/>
      <c r="CU130" s="88"/>
      <c r="CV130" s="88"/>
      <c r="CW130" s="88"/>
      <c r="CX130" s="88"/>
      <c r="CY130" s="88"/>
      <c r="CZ130" s="88"/>
      <c r="DA130" s="88"/>
      <c r="DB130" s="88"/>
      <c r="DC130" s="88"/>
      <c r="DD130" s="88"/>
      <c r="DE130" s="88"/>
      <c r="DF130" s="88"/>
      <c r="DG130" s="88"/>
      <c r="DH130" s="88"/>
      <c r="DI130" s="88"/>
      <c r="DJ130" s="88"/>
      <c r="DK130" s="88"/>
      <c r="DL130" s="88"/>
      <c r="DM130" s="88"/>
      <c r="DN130" s="88"/>
      <c r="DO130" s="88"/>
      <c r="DP130" s="88"/>
      <c r="DQ130" s="88"/>
      <c r="DR130" s="88"/>
      <c r="DS130" s="88"/>
      <c r="DT130" s="88"/>
      <c r="DU130" s="88"/>
      <c r="DV130" s="88"/>
      <c r="DW130" s="88"/>
      <c r="DX130" s="88"/>
      <c r="DY130" s="88"/>
      <c r="DZ130" s="88"/>
      <c r="EA130" s="88"/>
      <c r="EB130" s="88"/>
      <c r="EC130" s="88"/>
      <c r="ED130" s="88"/>
      <c r="EE130" s="88"/>
      <c r="EF130" s="88"/>
      <c r="EG130" s="88"/>
      <c r="EH130" s="88"/>
      <c r="EI130" s="88"/>
      <c r="EJ130" s="88"/>
      <c r="EK130" s="88"/>
      <c r="EL130" s="88"/>
      <c r="EM130" s="88"/>
      <c r="EN130" s="88"/>
      <c r="EO130" s="88"/>
      <c r="EP130" s="88"/>
      <c r="EQ130" s="88"/>
      <c r="ER130" s="88"/>
      <c r="ES130" s="88"/>
      <c r="ET130" s="88"/>
      <c r="EU130" s="88"/>
      <c r="EV130" s="88"/>
      <c r="EW130" s="88"/>
      <c r="EX130" s="88"/>
      <c r="EY130" s="88"/>
      <c r="EZ130" s="88"/>
      <c r="FA130" s="88"/>
      <c r="FB130" s="88"/>
      <c r="FC130" s="88"/>
      <c r="FD130" s="88"/>
      <c r="FE130" s="88"/>
      <c r="FF130" s="88"/>
      <c r="FG130" s="88"/>
      <c r="FH130" s="88"/>
      <c r="FI130" s="88"/>
      <c r="FJ130" s="88"/>
    </row>
    <row r="131" spans="1:166" hidden="1">
      <c r="A131" s="96">
        <f t="shared" si="14"/>
        <v>43930</v>
      </c>
      <c r="B131" s="97" t="str">
        <f t="shared" si="13"/>
        <v>Donderdag</v>
      </c>
      <c r="C131">
        <f t="shared" si="39"/>
        <v>15</v>
      </c>
      <c r="D131" s="88">
        <f t="shared" si="35"/>
        <v>0</v>
      </c>
      <c r="E131" s="88">
        <f t="shared" si="36"/>
        <v>0</v>
      </c>
      <c r="F131" s="88"/>
      <c r="G131" s="89">
        <f t="shared" si="42"/>
        <v>0</v>
      </c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  <c r="BZ131" s="88"/>
      <c r="CA131" s="88"/>
      <c r="CB131" s="88"/>
      <c r="CC131" s="88"/>
      <c r="CD131" s="88"/>
      <c r="CE131" s="88"/>
      <c r="CF131" s="88"/>
      <c r="CG131" s="88"/>
      <c r="CH131" s="88"/>
      <c r="CI131" s="88"/>
      <c r="CJ131" s="88"/>
      <c r="CK131" s="88"/>
      <c r="CL131" s="88"/>
      <c r="CM131" s="88"/>
      <c r="CN131" s="88"/>
      <c r="CO131" s="88"/>
      <c r="CP131" s="88"/>
      <c r="CQ131" s="88"/>
      <c r="CR131" s="88"/>
      <c r="CS131" s="88"/>
      <c r="CT131" s="88"/>
      <c r="CU131" s="88"/>
      <c r="CV131" s="88"/>
      <c r="CW131" s="88"/>
      <c r="CX131" s="88"/>
      <c r="CY131" s="88"/>
      <c r="CZ131" s="88"/>
      <c r="DA131" s="88"/>
      <c r="DB131" s="88"/>
      <c r="DC131" s="88"/>
      <c r="DD131" s="88"/>
      <c r="DE131" s="88"/>
      <c r="DF131" s="88"/>
      <c r="DG131" s="88"/>
      <c r="DH131" s="88"/>
      <c r="DI131" s="88"/>
      <c r="DJ131" s="88"/>
      <c r="DK131" s="88"/>
      <c r="DL131" s="88"/>
      <c r="DM131" s="88"/>
      <c r="DN131" s="88"/>
      <c r="DO131" s="88"/>
      <c r="DP131" s="88"/>
      <c r="DQ131" s="88"/>
      <c r="DR131" s="88"/>
      <c r="DS131" s="88"/>
      <c r="DT131" s="88"/>
      <c r="DU131" s="88"/>
      <c r="DV131" s="88"/>
      <c r="DW131" s="88"/>
      <c r="DX131" s="88"/>
      <c r="DY131" s="88"/>
      <c r="DZ131" s="88"/>
      <c r="EA131" s="88"/>
      <c r="EB131" s="88"/>
      <c r="EC131" s="88"/>
      <c r="ED131" s="88"/>
      <c r="EE131" s="88"/>
      <c r="EF131" s="88"/>
      <c r="EG131" s="88"/>
      <c r="EH131" s="88"/>
      <c r="EI131" s="88"/>
      <c r="EJ131" s="88"/>
      <c r="EK131" s="88"/>
      <c r="EL131" s="88"/>
      <c r="EM131" s="88"/>
      <c r="EN131" s="88"/>
      <c r="EO131" s="88"/>
      <c r="EP131" s="88"/>
      <c r="EQ131" s="88"/>
      <c r="ER131" s="88"/>
      <c r="ES131" s="88"/>
      <c r="ET131" s="88"/>
      <c r="EU131" s="88"/>
      <c r="EV131" s="88"/>
      <c r="EW131" s="88"/>
      <c r="EX131" s="88"/>
      <c r="EY131" s="88"/>
      <c r="EZ131" s="88"/>
      <c r="FA131" s="88"/>
      <c r="FB131" s="88"/>
      <c r="FC131" s="88"/>
      <c r="FD131" s="88"/>
      <c r="FE131" s="88"/>
      <c r="FF131" s="88"/>
      <c r="FG131" s="88"/>
      <c r="FH131" s="88"/>
      <c r="FI131" s="88"/>
      <c r="FJ131" s="88"/>
    </row>
    <row r="132" spans="1:166" hidden="1">
      <c r="A132" s="96">
        <f t="shared" si="14"/>
        <v>43931</v>
      </c>
      <c r="B132" s="97" t="str">
        <f t="shared" ref="B132:B195" si="43">B127</f>
        <v>Vrijdag</v>
      </c>
      <c r="C132">
        <f t="shared" si="39"/>
        <v>15</v>
      </c>
      <c r="D132" s="88">
        <f t="shared" si="35"/>
        <v>0</v>
      </c>
      <c r="E132" s="88">
        <f t="shared" si="36"/>
        <v>0</v>
      </c>
      <c r="F132" s="88"/>
      <c r="G132" s="89">
        <f t="shared" si="42"/>
        <v>0</v>
      </c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  <c r="BZ132" s="88"/>
      <c r="CA132" s="88"/>
      <c r="CB132" s="88"/>
      <c r="CC132" s="88"/>
      <c r="CD132" s="88"/>
      <c r="CE132" s="88"/>
      <c r="CF132" s="88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/>
      <c r="CU132" s="88"/>
      <c r="CV132" s="88"/>
      <c r="CW132" s="88"/>
      <c r="CX132" s="88"/>
      <c r="CY132" s="88"/>
      <c r="CZ132" s="88"/>
      <c r="DA132" s="88"/>
      <c r="DB132" s="88"/>
      <c r="DC132" s="88"/>
      <c r="DD132" s="88"/>
      <c r="DE132" s="88"/>
      <c r="DF132" s="88"/>
      <c r="DG132" s="88"/>
      <c r="DH132" s="88"/>
      <c r="DI132" s="88"/>
      <c r="DJ132" s="88"/>
      <c r="DK132" s="88"/>
      <c r="DL132" s="88"/>
      <c r="DM132" s="88"/>
      <c r="DN132" s="88"/>
      <c r="DO132" s="88"/>
      <c r="DP132" s="88"/>
      <c r="DQ132" s="88"/>
      <c r="DR132" s="88"/>
      <c r="DS132" s="88"/>
      <c r="DT132" s="88"/>
      <c r="DU132" s="88"/>
      <c r="DV132" s="88"/>
      <c r="DW132" s="88"/>
      <c r="DX132" s="88"/>
      <c r="DY132" s="88"/>
      <c r="DZ132" s="88"/>
      <c r="EA132" s="88"/>
      <c r="EB132" s="88"/>
      <c r="EC132" s="88"/>
      <c r="ED132" s="88"/>
      <c r="EE132" s="88"/>
      <c r="EF132" s="88"/>
      <c r="EG132" s="88"/>
      <c r="EH132" s="88"/>
      <c r="EI132" s="88"/>
      <c r="EJ132" s="88"/>
      <c r="EK132" s="88"/>
      <c r="EL132" s="88"/>
      <c r="EM132" s="88"/>
      <c r="EN132" s="88"/>
      <c r="EO132" s="88"/>
      <c r="EP132" s="88"/>
      <c r="EQ132" s="88"/>
      <c r="ER132" s="88"/>
      <c r="ES132" s="88"/>
      <c r="ET132" s="88"/>
      <c r="EU132" s="88"/>
      <c r="EV132" s="88"/>
      <c r="EW132" s="88"/>
      <c r="EX132" s="88"/>
      <c r="EY132" s="88"/>
      <c r="EZ132" s="88"/>
      <c r="FA132" s="88"/>
      <c r="FB132" s="88"/>
      <c r="FC132" s="88"/>
      <c r="FD132" s="88"/>
      <c r="FE132" s="88"/>
      <c r="FF132" s="88"/>
      <c r="FG132" s="88"/>
      <c r="FH132" s="88"/>
      <c r="FI132" s="88"/>
      <c r="FJ132" s="88"/>
    </row>
    <row r="133" spans="1:166" hidden="1">
      <c r="A133" s="96">
        <f t="shared" ref="A133:A193" si="44">A132+3</f>
        <v>43934</v>
      </c>
      <c r="B133" s="97" t="str">
        <f t="shared" si="43"/>
        <v>Maandag</v>
      </c>
      <c r="C133">
        <f t="shared" si="39"/>
        <v>16</v>
      </c>
      <c r="D133" s="88">
        <f t="shared" si="35"/>
        <v>0</v>
      </c>
      <c r="E133" s="88">
        <f t="shared" si="36"/>
        <v>0</v>
      </c>
      <c r="F133" s="88"/>
      <c r="G133" s="89">
        <f t="shared" si="42"/>
        <v>0</v>
      </c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  <c r="BZ133" s="88"/>
      <c r="CA133" s="88"/>
      <c r="CB133" s="88"/>
      <c r="CC133" s="88"/>
      <c r="CD133" s="88"/>
      <c r="CE133" s="88"/>
      <c r="CF133" s="88"/>
      <c r="CG133" s="88"/>
      <c r="CH133" s="88"/>
      <c r="CI133" s="88"/>
      <c r="CJ133" s="88"/>
      <c r="CK133" s="88"/>
      <c r="CL133" s="88"/>
      <c r="CM133" s="88"/>
      <c r="CN133" s="88"/>
      <c r="CO133" s="88"/>
      <c r="CP133" s="88"/>
      <c r="CQ133" s="88"/>
      <c r="CR133" s="88"/>
      <c r="CS133" s="88"/>
      <c r="CT133" s="88"/>
      <c r="CU133" s="88"/>
      <c r="CV133" s="88"/>
      <c r="CW133" s="88"/>
      <c r="CX133" s="88"/>
      <c r="CY133" s="88"/>
      <c r="CZ133" s="88"/>
      <c r="DA133" s="88"/>
      <c r="DB133" s="88"/>
      <c r="DC133" s="88"/>
      <c r="DD133" s="88"/>
      <c r="DE133" s="88"/>
      <c r="DF133" s="88"/>
      <c r="DG133" s="88"/>
      <c r="DH133" s="88"/>
      <c r="DI133" s="88"/>
      <c r="DJ133" s="88"/>
      <c r="DK133" s="88"/>
      <c r="DL133" s="88"/>
      <c r="DM133" s="88"/>
      <c r="DN133" s="88"/>
      <c r="DO133" s="88"/>
      <c r="DP133" s="88"/>
      <c r="DQ133" s="88"/>
      <c r="DR133" s="88"/>
      <c r="DS133" s="88"/>
      <c r="DT133" s="88"/>
      <c r="DU133" s="88"/>
      <c r="DV133" s="88"/>
      <c r="DW133" s="88"/>
      <c r="DX133" s="88"/>
      <c r="DY133" s="88"/>
      <c r="DZ133" s="88"/>
      <c r="EA133" s="88"/>
      <c r="EB133" s="88"/>
      <c r="EC133" s="88"/>
      <c r="ED133" s="88"/>
      <c r="EE133" s="88"/>
      <c r="EF133" s="88"/>
      <c r="EG133" s="88"/>
      <c r="EH133" s="88"/>
      <c r="EI133" s="88"/>
      <c r="EJ133" s="88"/>
      <c r="EK133" s="88"/>
      <c r="EL133" s="88"/>
      <c r="EM133" s="88"/>
      <c r="EN133" s="88"/>
      <c r="EO133" s="88"/>
      <c r="EP133" s="88"/>
      <c r="EQ133" s="88"/>
      <c r="ER133" s="88"/>
      <c r="ES133" s="88"/>
      <c r="ET133" s="88"/>
      <c r="EU133" s="88"/>
      <c r="EV133" s="88"/>
      <c r="EW133" s="88"/>
      <c r="EX133" s="88"/>
      <c r="EY133" s="88"/>
      <c r="EZ133" s="88"/>
      <c r="FA133" s="88"/>
      <c r="FB133" s="88"/>
      <c r="FC133" s="88"/>
      <c r="FD133" s="88"/>
      <c r="FE133" s="88"/>
      <c r="FF133" s="88"/>
      <c r="FG133" s="88"/>
      <c r="FH133" s="88"/>
      <c r="FI133" s="88"/>
      <c r="FJ133" s="88"/>
    </row>
    <row r="134" spans="1:166" hidden="1">
      <c r="A134" s="96">
        <f t="shared" ref="A134:A197" si="45">A133+1</f>
        <v>43935</v>
      </c>
      <c r="B134" s="97" t="str">
        <f t="shared" si="43"/>
        <v>Dinsdag</v>
      </c>
      <c r="C134">
        <f t="shared" si="39"/>
        <v>16</v>
      </c>
      <c r="D134" s="88">
        <f t="shared" si="35"/>
        <v>0</v>
      </c>
      <c r="E134" s="88">
        <f t="shared" si="36"/>
        <v>0</v>
      </c>
      <c r="F134" s="88"/>
      <c r="G134" s="89">
        <f t="shared" si="42"/>
        <v>0</v>
      </c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  <c r="BZ134" s="88"/>
      <c r="CA134" s="88"/>
      <c r="CB134" s="88"/>
      <c r="CC134" s="88"/>
      <c r="CD134" s="88"/>
      <c r="CE134" s="88"/>
      <c r="CF134" s="88"/>
      <c r="CG134" s="88"/>
      <c r="CH134" s="88"/>
      <c r="CI134" s="88"/>
      <c r="CJ134" s="88"/>
      <c r="CK134" s="88"/>
      <c r="CL134" s="88"/>
      <c r="CM134" s="88"/>
      <c r="CN134" s="88"/>
      <c r="CO134" s="88"/>
      <c r="CP134" s="88"/>
      <c r="CQ134" s="88"/>
      <c r="CR134" s="88"/>
      <c r="CS134" s="88"/>
      <c r="CT134" s="88"/>
      <c r="CU134" s="88"/>
      <c r="CV134" s="88"/>
      <c r="CW134" s="88"/>
      <c r="CX134" s="88"/>
      <c r="CY134" s="88"/>
      <c r="CZ134" s="88"/>
      <c r="DA134" s="88"/>
      <c r="DB134" s="88"/>
      <c r="DC134" s="88"/>
      <c r="DD134" s="88"/>
      <c r="DE134" s="88"/>
      <c r="DF134" s="88"/>
      <c r="DG134" s="88"/>
      <c r="DH134" s="88"/>
      <c r="DI134" s="88"/>
      <c r="DJ134" s="88"/>
      <c r="DK134" s="88"/>
      <c r="DL134" s="88"/>
      <c r="DM134" s="88"/>
      <c r="DN134" s="88"/>
      <c r="DO134" s="88"/>
      <c r="DP134" s="88"/>
      <c r="DQ134" s="88"/>
      <c r="DR134" s="88"/>
      <c r="DS134" s="88"/>
      <c r="DT134" s="88"/>
      <c r="DU134" s="88"/>
      <c r="DV134" s="88"/>
      <c r="DW134" s="88"/>
      <c r="DX134" s="88"/>
      <c r="DY134" s="88"/>
      <c r="DZ134" s="88"/>
      <c r="EA134" s="88"/>
      <c r="EB134" s="88"/>
      <c r="EC134" s="88"/>
      <c r="ED134" s="88"/>
      <c r="EE134" s="88"/>
      <c r="EF134" s="88"/>
      <c r="EG134" s="88"/>
      <c r="EH134" s="88"/>
      <c r="EI134" s="88"/>
      <c r="EJ134" s="88"/>
      <c r="EK134" s="88"/>
      <c r="EL134" s="88"/>
      <c r="EM134" s="88"/>
      <c r="EN134" s="88"/>
      <c r="EO134" s="88"/>
      <c r="EP134" s="88"/>
      <c r="EQ134" s="88"/>
      <c r="ER134" s="88"/>
      <c r="ES134" s="88"/>
      <c r="ET134" s="88"/>
      <c r="EU134" s="88"/>
      <c r="EV134" s="88"/>
      <c r="EW134" s="88"/>
      <c r="EX134" s="88"/>
      <c r="EY134" s="88"/>
      <c r="EZ134" s="88"/>
      <c r="FA134" s="88"/>
      <c r="FB134" s="88"/>
      <c r="FC134" s="88"/>
      <c r="FD134" s="88"/>
      <c r="FE134" s="88"/>
      <c r="FF134" s="88"/>
      <c r="FG134" s="88"/>
      <c r="FH134" s="88"/>
      <c r="FI134" s="88"/>
      <c r="FJ134" s="88"/>
    </row>
    <row r="135" spans="1:166" hidden="1">
      <c r="A135" s="96">
        <f t="shared" si="45"/>
        <v>43936</v>
      </c>
      <c r="B135" s="97" t="str">
        <f t="shared" si="43"/>
        <v>Woensdag</v>
      </c>
      <c r="C135">
        <f t="shared" si="39"/>
        <v>16</v>
      </c>
      <c r="D135" s="88">
        <f t="shared" si="35"/>
        <v>0</v>
      </c>
      <c r="E135" s="88">
        <f t="shared" si="36"/>
        <v>0</v>
      </c>
      <c r="F135" s="88"/>
      <c r="G135" s="89">
        <f t="shared" si="42"/>
        <v>0</v>
      </c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  <c r="BZ135" s="88"/>
      <c r="CA135" s="88"/>
      <c r="CB135" s="88"/>
      <c r="CC135" s="88"/>
      <c r="CD135" s="88"/>
      <c r="CE135" s="88"/>
      <c r="CF135" s="88"/>
      <c r="CG135" s="88"/>
      <c r="CH135" s="88"/>
      <c r="CI135" s="88"/>
      <c r="CJ135" s="88"/>
      <c r="CK135" s="88"/>
      <c r="CL135" s="88"/>
      <c r="CM135" s="88"/>
      <c r="CN135" s="88"/>
      <c r="CO135" s="88"/>
      <c r="CP135" s="88"/>
      <c r="CQ135" s="88"/>
      <c r="CR135" s="88"/>
      <c r="CS135" s="88"/>
      <c r="CT135" s="88"/>
      <c r="CU135" s="88"/>
      <c r="CV135" s="88"/>
      <c r="CW135" s="88"/>
      <c r="CX135" s="88"/>
      <c r="CY135" s="88"/>
      <c r="CZ135" s="88"/>
      <c r="DA135" s="88"/>
      <c r="DB135" s="88"/>
      <c r="DC135" s="88"/>
      <c r="DD135" s="88"/>
      <c r="DE135" s="88"/>
      <c r="DF135" s="88"/>
      <c r="DG135" s="88"/>
      <c r="DH135" s="88"/>
      <c r="DI135" s="88"/>
      <c r="DJ135" s="88"/>
      <c r="DK135" s="88"/>
      <c r="DL135" s="88"/>
      <c r="DM135" s="88"/>
      <c r="DN135" s="88"/>
      <c r="DO135" s="88"/>
      <c r="DP135" s="88"/>
      <c r="DQ135" s="88"/>
      <c r="DR135" s="88"/>
      <c r="DS135" s="88"/>
      <c r="DT135" s="88"/>
      <c r="DU135" s="88"/>
      <c r="DV135" s="88"/>
      <c r="DW135" s="88"/>
      <c r="DX135" s="88"/>
      <c r="DY135" s="88"/>
      <c r="DZ135" s="88"/>
      <c r="EA135" s="88"/>
      <c r="EB135" s="88"/>
      <c r="EC135" s="88"/>
      <c r="ED135" s="88"/>
      <c r="EE135" s="88"/>
      <c r="EF135" s="88"/>
      <c r="EG135" s="88"/>
      <c r="EH135" s="88"/>
      <c r="EI135" s="88"/>
      <c r="EJ135" s="88"/>
      <c r="EK135" s="88"/>
      <c r="EL135" s="88"/>
      <c r="EM135" s="88"/>
      <c r="EN135" s="88"/>
      <c r="EO135" s="88"/>
      <c r="EP135" s="88"/>
      <c r="EQ135" s="88"/>
      <c r="ER135" s="88"/>
      <c r="ES135" s="88"/>
      <c r="ET135" s="88"/>
      <c r="EU135" s="88"/>
      <c r="EV135" s="88"/>
      <c r="EW135" s="88"/>
      <c r="EX135" s="88"/>
      <c r="EY135" s="88"/>
      <c r="EZ135" s="88"/>
      <c r="FA135" s="88"/>
      <c r="FB135" s="88"/>
      <c r="FC135" s="88"/>
      <c r="FD135" s="88"/>
      <c r="FE135" s="88"/>
      <c r="FF135" s="88"/>
      <c r="FG135" s="88"/>
      <c r="FH135" s="88"/>
      <c r="FI135" s="88"/>
      <c r="FJ135" s="88"/>
    </row>
    <row r="136" spans="1:166" hidden="1">
      <c r="A136" s="96">
        <f t="shared" si="45"/>
        <v>43937</v>
      </c>
      <c r="B136" s="97" t="str">
        <f t="shared" si="43"/>
        <v>Donderdag</v>
      </c>
      <c r="C136">
        <f t="shared" si="39"/>
        <v>16</v>
      </c>
      <c r="D136" s="88">
        <f t="shared" si="35"/>
        <v>0</v>
      </c>
      <c r="E136" s="88">
        <f t="shared" si="36"/>
        <v>0</v>
      </c>
      <c r="F136" s="88"/>
      <c r="G136" s="89">
        <f t="shared" si="42"/>
        <v>0</v>
      </c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  <c r="BZ136" s="88"/>
      <c r="CA136" s="88"/>
      <c r="CB136" s="88"/>
      <c r="CC136" s="88"/>
      <c r="CD136" s="88"/>
      <c r="CE136" s="88"/>
      <c r="CF136" s="88"/>
      <c r="CG136" s="88"/>
      <c r="CH136" s="88"/>
      <c r="CI136" s="88"/>
      <c r="CJ136" s="88"/>
      <c r="CK136" s="88"/>
      <c r="CL136" s="88"/>
      <c r="CM136" s="88"/>
      <c r="CN136" s="88"/>
      <c r="CO136" s="88"/>
      <c r="CP136" s="88"/>
      <c r="CQ136" s="88"/>
      <c r="CR136" s="88"/>
      <c r="CS136" s="88"/>
      <c r="CT136" s="88"/>
      <c r="CU136" s="88"/>
      <c r="CV136" s="88"/>
      <c r="CW136" s="88"/>
      <c r="CX136" s="88"/>
      <c r="CY136" s="88"/>
      <c r="CZ136" s="88"/>
      <c r="DA136" s="88"/>
      <c r="DB136" s="88"/>
      <c r="DC136" s="88"/>
      <c r="DD136" s="88"/>
      <c r="DE136" s="88"/>
      <c r="DF136" s="88"/>
      <c r="DG136" s="88"/>
      <c r="DH136" s="88"/>
      <c r="DI136" s="88"/>
      <c r="DJ136" s="88"/>
      <c r="DK136" s="88"/>
      <c r="DL136" s="88"/>
      <c r="DM136" s="88"/>
      <c r="DN136" s="88"/>
      <c r="DO136" s="88"/>
      <c r="DP136" s="88"/>
      <c r="DQ136" s="88"/>
      <c r="DR136" s="88"/>
      <c r="DS136" s="88"/>
      <c r="DT136" s="88"/>
      <c r="DU136" s="88"/>
      <c r="DV136" s="88"/>
      <c r="DW136" s="88"/>
      <c r="DX136" s="88"/>
      <c r="DY136" s="88"/>
      <c r="DZ136" s="88"/>
      <c r="EA136" s="88"/>
      <c r="EB136" s="88"/>
      <c r="EC136" s="88"/>
      <c r="ED136" s="88"/>
      <c r="EE136" s="88"/>
      <c r="EF136" s="88"/>
      <c r="EG136" s="88"/>
      <c r="EH136" s="88"/>
      <c r="EI136" s="88"/>
      <c r="EJ136" s="88"/>
      <c r="EK136" s="88"/>
      <c r="EL136" s="88"/>
      <c r="EM136" s="88"/>
      <c r="EN136" s="88"/>
      <c r="EO136" s="88"/>
      <c r="EP136" s="88"/>
      <c r="EQ136" s="88"/>
      <c r="ER136" s="88"/>
      <c r="ES136" s="88"/>
      <c r="ET136" s="88"/>
      <c r="EU136" s="88"/>
      <c r="EV136" s="88"/>
      <c r="EW136" s="88"/>
      <c r="EX136" s="88"/>
      <c r="EY136" s="88"/>
      <c r="EZ136" s="88"/>
      <c r="FA136" s="88"/>
      <c r="FB136" s="88"/>
      <c r="FC136" s="88"/>
      <c r="FD136" s="88"/>
      <c r="FE136" s="88"/>
      <c r="FF136" s="88"/>
      <c r="FG136" s="88"/>
      <c r="FH136" s="88"/>
      <c r="FI136" s="88"/>
      <c r="FJ136" s="88"/>
    </row>
    <row r="137" spans="1:166" hidden="1">
      <c r="A137" s="96">
        <f t="shared" si="45"/>
        <v>43938</v>
      </c>
      <c r="B137" s="97" t="str">
        <f t="shared" si="43"/>
        <v>Vrijdag</v>
      </c>
      <c r="C137">
        <f t="shared" si="39"/>
        <v>16</v>
      </c>
      <c r="D137" s="88">
        <f t="shared" si="35"/>
        <v>0</v>
      </c>
      <c r="E137" s="88">
        <f t="shared" si="36"/>
        <v>0</v>
      </c>
      <c r="F137" s="88"/>
      <c r="G137" s="89">
        <f t="shared" si="42"/>
        <v>0</v>
      </c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  <c r="BZ137" s="88"/>
      <c r="CA137" s="88"/>
      <c r="CB137" s="88"/>
      <c r="CC137" s="88"/>
      <c r="CD137" s="88"/>
      <c r="CE137" s="88"/>
      <c r="CF137" s="88"/>
      <c r="CG137" s="88"/>
      <c r="CH137" s="88"/>
      <c r="CI137" s="88"/>
      <c r="CJ137" s="88"/>
      <c r="CK137" s="88"/>
      <c r="CL137" s="88"/>
      <c r="CM137" s="88"/>
      <c r="CN137" s="88"/>
      <c r="CO137" s="88"/>
      <c r="CP137" s="88"/>
      <c r="CQ137" s="88"/>
      <c r="CR137" s="88"/>
      <c r="CS137" s="88"/>
      <c r="CT137" s="88"/>
      <c r="CU137" s="88"/>
      <c r="CV137" s="88"/>
      <c r="CW137" s="88"/>
      <c r="CX137" s="88"/>
      <c r="CY137" s="88"/>
      <c r="CZ137" s="88"/>
      <c r="DA137" s="88"/>
      <c r="DB137" s="88"/>
      <c r="DC137" s="88"/>
      <c r="DD137" s="88"/>
      <c r="DE137" s="88"/>
      <c r="DF137" s="88"/>
      <c r="DG137" s="88"/>
      <c r="DH137" s="88"/>
      <c r="DI137" s="88"/>
      <c r="DJ137" s="88"/>
      <c r="DK137" s="88"/>
      <c r="DL137" s="88"/>
      <c r="DM137" s="88"/>
      <c r="DN137" s="88"/>
      <c r="DO137" s="88"/>
      <c r="DP137" s="88"/>
      <c r="DQ137" s="88"/>
      <c r="DR137" s="88"/>
      <c r="DS137" s="88"/>
      <c r="DT137" s="88"/>
      <c r="DU137" s="88"/>
      <c r="DV137" s="88"/>
      <c r="DW137" s="88"/>
      <c r="DX137" s="88"/>
      <c r="DY137" s="88"/>
      <c r="DZ137" s="88"/>
      <c r="EA137" s="88"/>
      <c r="EB137" s="88"/>
      <c r="EC137" s="88"/>
      <c r="ED137" s="88"/>
      <c r="EE137" s="88"/>
      <c r="EF137" s="88"/>
      <c r="EG137" s="88"/>
      <c r="EH137" s="88"/>
      <c r="EI137" s="88"/>
      <c r="EJ137" s="88"/>
      <c r="EK137" s="88"/>
      <c r="EL137" s="88"/>
      <c r="EM137" s="88"/>
      <c r="EN137" s="88"/>
      <c r="EO137" s="88"/>
      <c r="EP137" s="88"/>
      <c r="EQ137" s="88"/>
      <c r="ER137" s="88"/>
      <c r="ES137" s="88"/>
      <c r="ET137" s="88"/>
      <c r="EU137" s="88"/>
      <c r="EV137" s="88"/>
      <c r="EW137" s="88"/>
      <c r="EX137" s="88"/>
      <c r="EY137" s="88"/>
      <c r="EZ137" s="88"/>
      <c r="FA137" s="88"/>
      <c r="FB137" s="88"/>
      <c r="FC137" s="88"/>
      <c r="FD137" s="88"/>
      <c r="FE137" s="88"/>
      <c r="FF137" s="88"/>
      <c r="FG137" s="88"/>
      <c r="FH137" s="88"/>
      <c r="FI137" s="88"/>
      <c r="FJ137" s="88"/>
    </row>
    <row r="138" spans="1:166" hidden="1">
      <c r="A138" s="96">
        <f t="shared" si="44"/>
        <v>43941</v>
      </c>
      <c r="B138" s="97" t="str">
        <f t="shared" si="43"/>
        <v>Maandag</v>
      </c>
      <c r="C138">
        <f t="shared" si="39"/>
        <v>17</v>
      </c>
      <c r="D138" s="88">
        <f t="shared" si="35"/>
        <v>0</v>
      </c>
      <c r="E138" s="88">
        <f t="shared" si="36"/>
        <v>0</v>
      </c>
      <c r="F138" s="88"/>
      <c r="G138" s="89">
        <f t="shared" si="42"/>
        <v>0</v>
      </c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  <c r="BZ138" s="88"/>
      <c r="CA138" s="88"/>
      <c r="CB138" s="88"/>
      <c r="CC138" s="88"/>
      <c r="CD138" s="88"/>
      <c r="CE138" s="88"/>
      <c r="CF138" s="88"/>
      <c r="CG138" s="88"/>
      <c r="CH138" s="88"/>
      <c r="CI138" s="88"/>
      <c r="CJ138" s="88"/>
      <c r="CK138" s="88"/>
      <c r="CL138" s="88"/>
      <c r="CM138" s="88"/>
      <c r="CN138" s="88"/>
      <c r="CO138" s="88"/>
      <c r="CP138" s="88"/>
      <c r="CQ138" s="88"/>
      <c r="CR138" s="88"/>
      <c r="CS138" s="88"/>
      <c r="CT138" s="88"/>
      <c r="CU138" s="88"/>
      <c r="CV138" s="88"/>
      <c r="CW138" s="88"/>
      <c r="CX138" s="88"/>
      <c r="CY138" s="88"/>
      <c r="CZ138" s="88"/>
      <c r="DA138" s="88"/>
      <c r="DB138" s="88"/>
      <c r="DC138" s="88"/>
      <c r="DD138" s="88"/>
      <c r="DE138" s="88"/>
      <c r="DF138" s="88"/>
      <c r="DG138" s="88"/>
      <c r="DH138" s="88"/>
      <c r="DI138" s="88"/>
      <c r="DJ138" s="88"/>
      <c r="DK138" s="88"/>
      <c r="DL138" s="88"/>
      <c r="DM138" s="88"/>
      <c r="DN138" s="88"/>
      <c r="DO138" s="88"/>
      <c r="DP138" s="88"/>
      <c r="DQ138" s="88"/>
      <c r="DR138" s="88"/>
      <c r="DS138" s="88"/>
      <c r="DT138" s="88"/>
      <c r="DU138" s="88"/>
      <c r="DV138" s="88"/>
      <c r="DW138" s="88"/>
      <c r="DX138" s="88"/>
      <c r="DY138" s="88"/>
      <c r="DZ138" s="88"/>
      <c r="EA138" s="88"/>
      <c r="EB138" s="88"/>
      <c r="EC138" s="88"/>
      <c r="ED138" s="88"/>
      <c r="EE138" s="88"/>
      <c r="EF138" s="88"/>
      <c r="EG138" s="88"/>
      <c r="EH138" s="88"/>
      <c r="EI138" s="88"/>
      <c r="EJ138" s="88"/>
      <c r="EK138" s="88"/>
      <c r="EL138" s="88"/>
      <c r="EM138" s="88"/>
      <c r="EN138" s="88"/>
      <c r="EO138" s="88"/>
      <c r="EP138" s="88"/>
      <c r="EQ138" s="88"/>
      <c r="ER138" s="88"/>
      <c r="ES138" s="88"/>
      <c r="ET138" s="88"/>
      <c r="EU138" s="88"/>
      <c r="EV138" s="88"/>
      <c r="EW138" s="88"/>
      <c r="EX138" s="88"/>
      <c r="EY138" s="88"/>
      <c r="EZ138" s="88"/>
      <c r="FA138" s="88"/>
      <c r="FB138" s="88"/>
      <c r="FC138" s="88"/>
      <c r="FD138" s="88"/>
      <c r="FE138" s="88"/>
      <c r="FF138" s="88"/>
      <c r="FG138" s="88"/>
      <c r="FH138" s="88"/>
      <c r="FI138" s="88"/>
      <c r="FJ138" s="88"/>
    </row>
    <row r="139" spans="1:166" hidden="1">
      <c r="A139" s="96">
        <f t="shared" si="45"/>
        <v>43942</v>
      </c>
      <c r="B139" s="97" t="str">
        <f t="shared" si="43"/>
        <v>Dinsdag</v>
      </c>
      <c r="C139">
        <f t="shared" si="39"/>
        <v>17</v>
      </c>
      <c r="D139" s="88">
        <f t="shared" si="35"/>
        <v>0</v>
      </c>
      <c r="E139" s="88">
        <f t="shared" si="36"/>
        <v>0</v>
      </c>
      <c r="F139" s="88"/>
      <c r="G139" s="89">
        <f t="shared" si="42"/>
        <v>0</v>
      </c>
    </row>
    <row r="140" spans="1:166" hidden="1">
      <c r="A140" s="96">
        <f t="shared" si="45"/>
        <v>43943</v>
      </c>
      <c r="B140" s="97" t="str">
        <f t="shared" si="43"/>
        <v>Woensdag</v>
      </c>
      <c r="C140">
        <f t="shared" si="39"/>
        <v>17</v>
      </c>
      <c r="D140" s="88">
        <f t="shared" si="35"/>
        <v>0</v>
      </c>
      <c r="E140" s="88">
        <f t="shared" si="36"/>
        <v>0</v>
      </c>
      <c r="F140" s="88"/>
      <c r="G140" s="89">
        <f t="shared" si="42"/>
        <v>0</v>
      </c>
    </row>
    <row r="141" spans="1:166" hidden="1">
      <c r="A141" s="96">
        <f t="shared" si="45"/>
        <v>43944</v>
      </c>
      <c r="B141" s="97" t="str">
        <f t="shared" si="43"/>
        <v>Donderdag</v>
      </c>
      <c r="C141">
        <f t="shared" si="39"/>
        <v>17</v>
      </c>
      <c r="D141" s="88">
        <f t="shared" si="35"/>
        <v>0</v>
      </c>
      <c r="E141" s="88">
        <f t="shared" si="36"/>
        <v>0</v>
      </c>
      <c r="F141" s="88"/>
      <c r="G141" s="89">
        <f t="shared" si="42"/>
        <v>0</v>
      </c>
    </row>
    <row r="142" spans="1:166" hidden="1">
      <c r="A142" s="96">
        <f t="shared" si="45"/>
        <v>43945</v>
      </c>
      <c r="B142" s="97" t="str">
        <f t="shared" si="43"/>
        <v>Vrijdag</v>
      </c>
      <c r="C142">
        <f t="shared" si="39"/>
        <v>17</v>
      </c>
      <c r="D142" s="88">
        <f t="shared" si="35"/>
        <v>0</v>
      </c>
      <c r="E142" s="88">
        <f t="shared" si="36"/>
        <v>0</v>
      </c>
      <c r="F142" s="88"/>
      <c r="G142" s="89">
        <f t="shared" si="42"/>
        <v>0</v>
      </c>
    </row>
    <row r="143" spans="1:166" hidden="1">
      <c r="A143" s="96">
        <f t="shared" si="44"/>
        <v>43948</v>
      </c>
      <c r="B143" s="97" t="str">
        <f t="shared" si="43"/>
        <v>Maandag</v>
      </c>
      <c r="C143">
        <f t="shared" si="39"/>
        <v>18</v>
      </c>
      <c r="D143" s="88">
        <f t="shared" si="35"/>
        <v>0</v>
      </c>
      <c r="E143" s="88">
        <f t="shared" si="36"/>
        <v>0</v>
      </c>
      <c r="F143" s="88"/>
      <c r="G143" s="89">
        <f t="shared" si="42"/>
        <v>0</v>
      </c>
    </row>
    <row r="144" spans="1:166" hidden="1">
      <c r="A144" s="96">
        <f t="shared" si="45"/>
        <v>43949</v>
      </c>
      <c r="B144" s="97" t="str">
        <f t="shared" si="43"/>
        <v>Dinsdag</v>
      </c>
      <c r="C144">
        <f t="shared" si="39"/>
        <v>18</v>
      </c>
      <c r="D144" s="88">
        <f t="shared" si="35"/>
        <v>0</v>
      </c>
      <c r="E144" s="88">
        <f t="shared" si="36"/>
        <v>0</v>
      </c>
      <c r="F144" s="88"/>
      <c r="G144" s="89">
        <f t="shared" si="42"/>
        <v>0</v>
      </c>
    </row>
    <row r="145" spans="1:7" hidden="1">
      <c r="A145" s="96">
        <f t="shared" si="45"/>
        <v>43950</v>
      </c>
      <c r="B145" s="97" t="str">
        <f t="shared" si="43"/>
        <v>Woensdag</v>
      </c>
      <c r="C145">
        <f t="shared" si="39"/>
        <v>18</v>
      </c>
      <c r="D145" s="88">
        <f t="shared" si="35"/>
        <v>0</v>
      </c>
      <c r="E145" s="88">
        <f t="shared" si="36"/>
        <v>0</v>
      </c>
      <c r="F145" s="88"/>
      <c r="G145" s="89">
        <f t="shared" si="42"/>
        <v>0</v>
      </c>
    </row>
    <row r="146" spans="1:7" hidden="1">
      <c r="A146" s="96">
        <f t="shared" si="45"/>
        <v>43951</v>
      </c>
      <c r="B146" s="97" t="str">
        <f t="shared" si="43"/>
        <v>Donderdag</v>
      </c>
      <c r="C146">
        <f t="shared" si="39"/>
        <v>18</v>
      </c>
      <c r="D146" s="88">
        <f t="shared" si="35"/>
        <v>0</v>
      </c>
      <c r="E146" s="88">
        <f t="shared" si="36"/>
        <v>0</v>
      </c>
      <c r="F146" s="88"/>
      <c r="G146" s="89">
        <f t="shared" si="42"/>
        <v>0</v>
      </c>
    </row>
    <row r="147" spans="1:7" hidden="1">
      <c r="A147" s="96">
        <f t="shared" si="45"/>
        <v>43952</v>
      </c>
      <c r="B147" s="97" t="str">
        <f t="shared" si="43"/>
        <v>Vrijdag</v>
      </c>
      <c r="C147">
        <f t="shared" si="39"/>
        <v>18</v>
      </c>
      <c r="D147" s="88">
        <f t="shared" si="35"/>
        <v>0</v>
      </c>
      <c r="E147" s="88">
        <f t="shared" si="36"/>
        <v>0</v>
      </c>
      <c r="F147" s="88"/>
      <c r="G147" s="89">
        <f t="shared" si="42"/>
        <v>0</v>
      </c>
    </row>
    <row r="148" spans="1:7" hidden="1">
      <c r="A148" s="96">
        <f t="shared" si="44"/>
        <v>43955</v>
      </c>
      <c r="B148" s="97" t="str">
        <f t="shared" si="43"/>
        <v>Maandag</v>
      </c>
      <c r="C148">
        <f t="shared" si="39"/>
        <v>19</v>
      </c>
      <c r="D148" s="88">
        <f t="shared" si="35"/>
        <v>0</v>
      </c>
      <c r="E148" s="88">
        <f t="shared" si="36"/>
        <v>0</v>
      </c>
      <c r="F148" s="88"/>
      <c r="G148" s="89">
        <f t="shared" si="42"/>
        <v>0</v>
      </c>
    </row>
    <row r="149" spans="1:7" hidden="1">
      <c r="A149" s="96">
        <f t="shared" si="45"/>
        <v>43956</v>
      </c>
      <c r="B149" s="97" t="str">
        <f t="shared" si="43"/>
        <v>Dinsdag</v>
      </c>
      <c r="C149">
        <f t="shared" si="39"/>
        <v>19</v>
      </c>
      <c r="D149" s="88">
        <f t="shared" si="35"/>
        <v>0</v>
      </c>
      <c r="E149" s="88">
        <f t="shared" si="36"/>
        <v>0</v>
      </c>
      <c r="F149" s="88"/>
      <c r="G149" s="89">
        <f t="shared" si="42"/>
        <v>0</v>
      </c>
    </row>
    <row r="150" spans="1:7" hidden="1">
      <c r="A150" s="96">
        <f t="shared" si="45"/>
        <v>43957</v>
      </c>
      <c r="B150" s="97" t="str">
        <f t="shared" si="43"/>
        <v>Woensdag</v>
      </c>
      <c r="C150">
        <f t="shared" si="39"/>
        <v>19</v>
      </c>
      <c r="D150" s="88">
        <f t="shared" si="35"/>
        <v>0</v>
      </c>
      <c r="E150" s="88">
        <f t="shared" si="36"/>
        <v>0</v>
      </c>
      <c r="F150" s="88"/>
      <c r="G150" s="89">
        <f t="shared" si="42"/>
        <v>0</v>
      </c>
    </row>
    <row r="151" spans="1:7" hidden="1">
      <c r="A151" s="96">
        <f t="shared" si="45"/>
        <v>43958</v>
      </c>
      <c r="B151" s="97" t="str">
        <f t="shared" si="43"/>
        <v>Donderdag</v>
      </c>
      <c r="C151">
        <f t="shared" si="39"/>
        <v>19</v>
      </c>
      <c r="D151" s="88">
        <f t="shared" si="35"/>
        <v>0</v>
      </c>
      <c r="E151" s="88">
        <f t="shared" si="36"/>
        <v>0</v>
      </c>
      <c r="F151" s="88"/>
      <c r="G151" s="89">
        <f t="shared" si="42"/>
        <v>0</v>
      </c>
    </row>
    <row r="152" spans="1:7" hidden="1">
      <c r="A152" s="96">
        <f t="shared" si="45"/>
        <v>43959</v>
      </c>
      <c r="B152" s="97" t="str">
        <f t="shared" si="43"/>
        <v>Vrijdag</v>
      </c>
      <c r="C152">
        <f t="shared" si="39"/>
        <v>19</v>
      </c>
      <c r="D152" s="88">
        <f t="shared" si="35"/>
        <v>0</v>
      </c>
      <c r="E152" s="88">
        <f t="shared" si="36"/>
        <v>0</v>
      </c>
      <c r="F152" s="88"/>
      <c r="G152" s="89">
        <f t="shared" si="42"/>
        <v>0</v>
      </c>
    </row>
    <row r="153" spans="1:7" hidden="1">
      <c r="A153" s="96">
        <f t="shared" si="44"/>
        <v>43962</v>
      </c>
      <c r="B153" s="97" t="str">
        <f t="shared" si="43"/>
        <v>Maandag</v>
      </c>
      <c r="C153">
        <f t="shared" si="39"/>
        <v>20</v>
      </c>
      <c r="D153" s="88">
        <f t="shared" si="35"/>
        <v>0</v>
      </c>
      <c r="E153" s="88">
        <f t="shared" si="36"/>
        <v>0</v>
      </c>
      <c r="F153" s="88"/>
      <c r="G153" s="89">
        <f t="shared" si="42"/>
        <v>0</v>
      </c>
    </row>
    <row r="154" spans="1:7" hidden="1">
      <c r="A154" s="96">
        <f t="shared" si="45"/>
        <v>43963</v>
      </c>
      <c r="B154" s="97" t="str">
        <f t="shared" si="43"/>
        <v>Dinsdag</v>
      </c>
      <c r="C154">
        <f t="shared" si="39"/>
        <v>20</v>
      </c>
      <c r="D154" s="88">
        <f t="shared" si="35"/>
        <v>0</v>
      </c>
      <c r="E154" s="88">
        <f t="shared" si="36"/>
        <v>0</v>
      </c>
      <c r="F154" s="88"/>
      <c r="G154" s="89">
        <f t="shared" si="42"/>
        <v>0</v>
      </c>
    </row>
    <row r="155" spans="1:7" hidden="1">
      <c r="A155" s="96">
        <f t="shared" si="45"/>
        <v>43964</v>
      </c>
      <c r="B155" s="97" t="str">
        <f t="shared" si="43"/>
        <v>Woensdag</v>
      </c>
      <c r="C155">
        <f t="shared" si="39"/>
        <v>20</v>
      </c>
      <c r="D155" s="88">
        <f t="shared" si="35"/>
        <v>0</v>
      </c>
      <c r="E155" s="88">
        <f t="shared" si="36"/>
        <v>0</v>
      </c>
      <c r="F155" s="88"/>
      <c r="G155" s="89">
        <f t="shared" si="42"/>
        <v>0</v>
      </c>
    </row>
    <row r="156" spans="1:7" hidden="1">
      <c r="A156" s="96">
        <f t="shared" si="45"/>
        <v>43965</v>
      </c>
      <c r="B156" s="97" t="str">
        <f t="shared" si="43"/>
        <v>Donderdag</v>
      </c>
      <c r="C156">
        <f t="shared" si="39"/>
        <v>20</v>
      </c>
      <c r="D156" s="88">
        <f t="shared" si="35"/>
        <v>0</v>
      </c>
      <c r="E156" s="88">
        <f t="shared" si="36"/>
        <v>0</v>
      </c>
      <c r="F156" s="88"/>
      <c r="G156" s="89">
        <f t="shared" si="42"/>
        <v>0</v>
      </c>
    </row>
    <row r="157" spans="1:7" hidden="1">
      <c r="A157" s="96">
        <f t="shared" si="45"/>
        <v>43966</v>
      </c>
      <c r="B157" s="97" t="str">
        <f t="shared" si="43"/>
        <v>Vrijdag</v>
      </c>
      <c r="C157">
        <f t="shared" si="39"/>
        <v>20</v>
      </c>
      <c r="D157" s="88">
        <f t="shared" si="35"/>
        <v>0</v>
      </c>
      <c r="E157" s="88">
        <f t="shared" si="36"/>
        <v>0</v>
      </c>
      <c r="F157" s="88"/>
      <c r="G157" s="89">
        <f t="shared" si="42"/>
        <v>0</v>
      </c>
    </row>
    <row r="158" spans="1:7" hidden="1">
      <c r="A158" s="96">
        <f t="shared" si="44"/>
        <v>43969</v>
      </c>
      <c r="B158" s="97" t="str">
        <f t="shared" si="43"/>
        <v>Maandag</v>
      </c>
      <c r="C158">
        <f t="shared" si="39"/>
        <v>21</v>
      </c>
      <c r="D158" s="88">
        <f t="shared" si="35"/>
        <v>0</v>
      </c>
      <c r="E158" s="88">
        <f t="shared" si="36"/>
        <v>0</v>
      </c>
      <c r="F158" s="88"/>
      <c r="G158" s="89">
        <f t="shared" si="42"/>
        <v>0</v>
      </c>
    </row>
    <row r="159" spans="1:7" hidden="1">
      <c r="A159" s="96">
        <f t="shared" si="45"/>
        <v>43970</v>
      </c>
      <c r="B159" s="97" t="str">
        <f t="shared" si="43"/>
        <v>Dinsdag</v>
      </c>
      <c r="C159">
        <f t="shared" si="39"/>
        <v>21</v>
      </c>
      <c r="D159" s="88">
        <f t="shared" si="35"/>
        <v>0</v>
      </c>
      <c r="E159" s="88">
        <f t="shared" si="36"/>
        <v>0</v>
      </c>
      <c r="F159" s="88"/>
      <c r="G159" s="89">
        <f t="shared" si="42"/>
        <v>0</v>
      </c>
    </row>
    <row r="160" spans="1:7" hidden="1">
      <c r="A160" s="96">
        <f t="shared" si="45"/>
        <v>43971</v>
      </c>
      <c r="B160" s="97" t="str">
        <f t="shared" si="43"/>
        <v>Woensdag</v>
      </c>
      <c r="C160">
        <f t="shared" si="39"/>
        <v>21</v>
      </c>
      <c r="D160" s="88">
        <f t="shared" si="35"/>
        <v>0</v>
      </c>
      <c r="E160" s="88">
        <f t="shared" si="36"/>
        <v>0</v>
      </c>
      <c r="F160" s="88"/>
      <c r="G160" s="89">
        <f t="shared" si="42"/>
        <v>0</v>
      </c>
    </row>
    <row r="161" spans="1:7" hidden="1">
      <c r="A161" s="96">
        <f t="shared" si="45"/>
        <v>43972</v>
      </c>
      <c r="B161" s="97" t="str">
        <f t="shared" si="43"/>
        <v>Donderdag</v>
      </c>
      <c r="C161">
        <f t="shared" si="39"/>
        <v>21</v>
      </c>
      <c r="D161" s="88">
        <f t="shared" si="35"/>
        <v>0</v>
      </c>
      <c r="E161" s="88">
        <f t="shared" si="36"/>
        <v>0</v>
      </c>
      <c r="F161" s="88"/>
      <c r="G161" s="89">
        <f t="shared" si="42"/>
        <v>0</v>
      </c>
    </row>
    <row r="162" spans="1:7" hidden="1">
      <c r="A162" s="96">
        <f t="shared" si="45"/>
        <v>43973</v>
      </c>
      <c r="B162" s="97" t="str">
        <f t="shared" si="43"/>
        <v>Vrijdag</v>
      </c>
      <c r="C162">
        <f t="shared" si="39"/>
        <v>21</v>
      </c>
      <c r="D162" s="88">
        <f t="shared" si="35"/>
        <v>0</v>
      </c>
      <c r="E162" s="88">
        <f t="shared" si="36"/>
        <v>0</v>
      </c>
      <c r="F162" s="88"/>
      <c r="G162" s="89">
        <f t="shared" si="42"/>
        <v>0</v>
      </c>
    </row>
    <row r="163" spans="1:7" hidden="1">
      <c r="A163" s="96">
        <f t="shared" si="44"/>
        <v>43976</v>
      </c>
      <c r="B163" s="97" t="str">
        <f t="shared" si="43"/>
        <v>Maandag</v>
      </c>
      <c r="C163">
        <f t="shared" si="39"/>
        <v>22</v>
      </c>
      <c r="D163" s="88">
        <f t="shared" si="35"/>
        <v>0</v>
      </c>
      <c r="E163" s="88">
        <f t="shared" si="36"/>
        <v>0</v>
      </c>
      <c r="F163" s="88"/>
      <c r="G163" s="89">
        <f t="shared" si="42"/>
        <v>0</v>
      </c>
    </row>
    <row r="164" spans="1:7" hidden="1">
      <c r="A164" s="96">
        <f t="shared" si="45"/>
        <v>43977</v>
      </c>
      <c r="B164" s="97" t="str">
        <f t="shared" si="43"/>
        <v>Dinsdag</v>
      </c>
      <c r="C164">
        <f t="shared" si="39"/>
        <v>22</v>
      </c>
      <c r="D164" s="88">
        <f t="shared" si="35"/>
        <v>0</v>
      </c>
      <c r="E164" s="88">
        <f t="shared" si="36"/>
        <v>0</v>
      </c>
      <c r="F164" s="88"/>
      <c r="G164" s="89">
        <f t="shared" si="42"/>
        <v>0</v>
      </c>
    </row>
    <row r="165" spans="1:7" hidden="1">
      <c r="A165" s="96">
        <f t="shared" si="45"/>
        <v>43978</v>
      </c>
      <c r="B165" s="97" t="str">
        <f t="shared" si="43"/>
        <v>Woensdag</v>
      </c>
      <c r="C165">
        <f t="shared" si="39"/>
        <v>22</v>
      </c>
      <c r="D165" s="88">
        <f t="shared" si="35"/>
        <v>0</v>
      </c>
      <c r="E165" s="88">
        <f t="shared" si="36"/>
        <v>0</v>
      </c>
      <c r="F165" s="88"/>
      <c r="G165" s="89">
        <f t="shared" si="42"/>
        <v>0</v>
      </c>
    </row>
    <row r="166" spans="1:7" hidden="1">
      <c r="A166" s="96">
        <f t="shared" si="45"/>
        <v>43979</v>
      </c>
      <c r="B166" s="97" t="str">
        <f t="shared" si="43"/>
        <v>Donderdag</v>
      </c>
      <c r="C166">
        <f t="shared" si="39"/>
        <v>22</v>
      </c>
      <c r="D166" s="88">
        <f t="shared" si="35"/>
        <v>0</v>
      </c>
      <c r="E166" s="88">
        <f t="shared" si="36"/>
        <v>0</v>
      </c>
      <c r="F166" s="88"/>
      <c r="G166" s="89">
        <f t="shared" si="42"/>
        <v>0</v>
      </c>
    </row>
    <row r="167" spans="1:7" hidden="1">
      <c r="A167" s="96">
        <f t="shared" si="45"/>
        <v>43980</v>
      </c>
      <c r="B167" s="97" t="str">
        <f t="shared" si="43"/>
        <v>Vrijdag</v>
      </c>
      <c r="C167">
        <f t="shared" si="39"/>
        <v>22</v>
      </c>
      <c r="D167" s="88">
        <f t="shared" si="35"/>
        <v>0</v>
      </c>
      <c r="E167" s="88">
        <f t="shared" si="36"/>
        <v>0</v>
      </c>
      <c r="F167" s="88"/>
      <c r="G167" s="89">
        <f t="shared" si="42"/>
        <v>0</v>
      </c>
    </row>
    <row r="168" spans="1:7" hidden="1">
      <c r="A168" s="96">
        <f t="shared" si="44"/>
        <v>43983</v>
      </c>
      <c r="B168" s="97" t="str">
        <f t="shared" si="43"/>
        <v>Maandag</v>
      </c>
      <c r="C168">
        <f t="shared" si="39"/>
        <v>23</v>
      </c>
      <c r="D168" s="88">
        <f t="shared" si="35"/>
        <v>0</v>
      </c>
      <c r="E168" s="88">
        <f t="shared" si="36"/>
        <v>0</v>
      </c>
      <c r="F168" s="88"/>
      <c r="G168" s="89">
        <f t="shared" si="42"/>
        <v>0</v>
      </c>
    </row>
    <row r="169" spans="1:7" hidden="1">
      <c r="A169" s="96">
        <f t="shared" si="45"/>
        <v>43984</v>
      </c>
      <c r="B169" s="97" t="str">
        <f t="shared" si="43"/>
        <v>Dinsdag</v>
      </c>
      <c r="C169">
        <f t="shared" si="39"/>
        <v>23</v>
      </c>
      <c r="D169" s="88">
        <f t="shared" si="35"/>
        <v>0</v>
      </c>
      <c r="E169" s="88">
        <f t="shared" si="36"/>
        <v>0</v>
      </c>
      <c r="F169" s="88"/>
      <c r="G169" s="89">
        <f t="shared" si="42"/>
        <v>0</v>
      </c>
    </row>
    <row r="170" spans="1:7" hidden="1">
      <c r="A170" s="96">
        <f t="shared" si="45"/>
        <v>43985</v>
      </c>
      <c r="B170" s="97" t="str">
        <f t="shared" si="43"/>
        <v>Woensdag</v>
      </c>
      <c r="C170">
        <f t="shared" si="39"/>
        <v>23</v>
      </c>
      <c r="D170" s="88">
        <f t="shared" si="35"/>
        <v>0</v>
      </c>
      <c r="E170" s="88">
        <f t="shared" si="36"/>
        <v>0</v>
      </c>
      <c r="F170" s="88"/>
      <c r="G170" s="89">
        <f t="shared" si="42"/>
        <v>0</v>
      </c>
    </row>
    <row r="171" spans="1:7" hidden="1">
      <c r="A171" s="96">
        <f t="shared" si="45"/>
        <v>43986</v>
      </c>
      <c r="B171" s="97" t="str">
        <f t="shared" si="43"/>
        <v>Donderdag</v>
      </c>
      <c r="C171">
        <f t="shared" si="39"/>
        <v>23</v>
      </c>
      <c r="D171" s="88">
        <f t="shared" si="35"/>
        <v>0</v>
      </c>
      <c r="E171" s="88">
        <f t="shared" si="36"/>
        <v>0</v>
      </c>
      <c r="F171" s="88"/>
      <c r="G171" s="89">
        <f t="shared" si="42"/>
        <v>0</v>
      </c>
    </row>
    <row r="172" spans="1:7" hidden="1">
      <c r="A172" s="96">
        <f t="shared" si="45"/>
        <v>43987</v>
      </c>
      <c r="B172" s="97" t="str">
        <f t="shared" si="43"/>
        <v>Vrijdag</v>
      </c>
      <c r="C172">
        <f t="shared" si="39"/>
        <v>23</v>
      </c>
      <c r="D172" s="88">
        <f t="shared" si="35"/>
        <v>0</v>
      </c>
      <c r="E172" s="88">
        <f t="shared" si="36"/>
        <v>0</v>
      </c>
      <c r="F172" s="88"/>
      <c r="G172" s="89">
        <f t="shared" si="42"/>
        <v>0</v>
      </c>
    </row>
    <row r="173" spans="1:7" hidden="1">
      <c r="A173" s="96">
        <f t="shared" si="44"/>
        <v>43990</v>
      </c>
      <c r="B173" s="97" t="str">
        <f t="shared" si="43"/>
        <v>Maandag</v>
      </c>
      <c r="C173">
        <f t="shared" si="39"/>
        <v>24</v>
      </c>
      <c r="D173" s="88">
        <f t="shared" si="35"/>
        <v>0</v>
      </c>
      <c r="E173" s="88">
        <f t="shared" si="36"/>
        <v>0</v>
      </c>
      <c r="F173" s="88"/>
      <c r="G173" s="89">
        <f t="shared" si="42"/>
        <v>0</v>
      </c>
    </row>
    <row r="174" spans="1:7" hidden="1">
      <c r="A174" s="96">
        <f t="shared" si="45"/>
        <v>43991</v>
      </c>
      <c r="B174" s="97" t="str">
        <f t="shared" si="43"/>
        <v>Dinsdag</v>
      </c>
      <c r="C174">
        <f t="shared" si="39"/>
        <v>24</v>
      </c>
      <c r="D174" s="88">
        <f t="shared" si="35"/>
        <v>0</v>
      </c>
      <c r="E174" s="88">
        <f t="shared" si="36"/>
        <v>0</v>
      </c>
      <c r="F174" s="88"/>
      <c r="G174" s="89">
        <f t="shared" si="42"/>
        <v>0</v>
      </c>
    </row>
    <row r="175" spans="1:7" hidden="1">
      <c r="A175" s="96">
        <f t="shared" si="45"/>
        <v>43992</v>
      </c>
      <c r="B175" s="97" t="str">
        <f t="shared" si="43"/>
        <v>Woensdag</v>
      </c>
      <c r="C175">
        <f t="shared" si="39"/>
        <v>24</v>
      </c>
      <c r="D175" s="88">
        <f t="shared" si="35"/>
        <v>0</v>
      </c>
      <c r="E175" s="88">
        <f t="shared" si="36"/>
        <v>0</v>
      </c>
      <c r="F175" s="88"/>
      <c r="G175" s="89">
        <f t="shared" si="42"/>
        <v>0</v>
      </c>
    </row>
    <row r="176" spans="1:7" hidden="1">
      <c r="A176" s="96">
        <f t="shared" si="45"/>
        <v>43993</v>
      </c>
      <c r="B176" s="97" t="str">
        <f t="shared" si="43"/>
        <v>Donderdag</v>
      </c>
      <c r="C176">
        <f t="shared" si="39"/>
        <v>24</v>
      </c>
      <c r="D176" s="88">
        <f t="shared" si="35"/>
        <v>0</v>
      </c>
      <c r="E176" s="88">
        <f t="shared" si="36"/>
        <v>0</v>
      </c>
      <c r="F176" s="88"/>
      <c r="G176" s="89">
        <f t="shared" si="42"/>
        <v>0</v>
      </c>
    </row>
    <row r="177" spans="1:7" hidden="1">
      <c r="A177" s="96">
        <f t="shared" si="45"/>
        <v>43994</v>
      </c>
      <c r="B177" s="97" t="str">
        <f t="shared" si="43"/>
        <v>Vrijdag</v>
      </c>
      <c r="C177">
        <f t="shared" si="39"/>
        <v>24</v>
      </c>
      <c r="D177" s="88">
        <f t="shared" si="35"/>
        <v>0</v>
      </c>
      <c r="E177" s="88">
        <f t="shared" si="36"/>
        <v>0</v>
      </c>
      <c r="F177" s="88"/>
      <c r="G177" s="89">
        <f t="shared" si="42"/>
        <v>0</v>
      </c>
    </row>
    <row r="178" spans="1:7" hidden="1">
      <c r="A178" s="96">
        <f t="shared" si="44"/>
        <v>43997</v>
      </c>
      <c r="B178" s="97" t="str">
        <f t="shared" si="43"/>
        <v>Maandag</v>
      </c>
      <c r="C178">
        <f t="shared" si="39"/>
        <v>25</v>
      </c>
      <c r="D178" s="88">
        <f t="shared" si="35"/>
        <v>0</v>
      </c>
      <c r="E178" s="88">
        <f t="shared" si="36"/>
        <v>0</v>
      </c>
      <c r="F178" s="88"/>
      <c r="G178" s="89">
        <f t="shared" si="42"/>
        <v>0</v>
      </c>
    </row>
    <row r="179" spans="1:7" hidden="1">
      <c r="A179" s="96">
        <f t="shared" si="45"/>
        <v>43998</v>
      </c>
      <c r="B179" s="97" t="str">
        <f t="shared" si="43"/>
        <v>Dinsdag</v>
      </c>
      <c r="C179">
        <f t="shared" si="39"/>
        <v>25</v>
      </c>
      <c r="D179" s="88">
        <f t="shared" si="35"/>
        <v>0</v>
      </c>
      <c r="E179" s="88">
        <f t="shared" si="36"/>
        <v>0</v>
      </c>
      <c r="F179" s="88"/>
      <c r="G179" s="89">
        <f t="shared" si="42"/>
        <v>0</v>
      </c>
    </row>
    <row r="180" spans="1:7" hidden="1">
      <c r="A180" s="96">
        <f t="shared" si="45"/>
        <v>43999</v>
      </c>
      <c r="B180" s="97" t="str">
        <f t="shared" si="43"/>
        <v>Woensdag</v>
      </c>
      <c r="C180">
        <f t="shared" si="39"/>
        <v>25</v>
      </c>
      <c r="D180" s="88">
        <f t="shared" si="35"/>
        <v>0</v>
      </c>
      <c r="E180" s="88">
        <f t="shared" si="36"/>
        <v>0</v>
      </c>
      <c r="F180" s="88"/>
      <c r="G180" s="89">
        <f t="shared" si="42"/>
        <v>0</v>
      </c>
    </row>
    <row r="181" spans="1:7" hidden="1">
      <c r="A181" s="96">
        <f t="shared" si="45"/>
        <v>44000</v>
      </c>
      <c r="B181" s="97" t="str">
        <f t="shared" si="43"/>
        <v>Donderdag</v>
      </c>
      <c r="C181">
        <f t="shared" si="39"/>
        <v>25</v>
      </c>
      <c r="D181" s="88">
        <f t="shared" si="35"/>
        <v>0</v>
      </c>
      <c r="E181" s="88">
        <f t="shared" si="36"/>
        <v>0</v>
      </c>
      <c r="F181" s="88"/>
      <c r="G181" s="89">
        <f t="shared" si="42"/>
        <v>0</v>
      </c>
    </row>
    <row r="182" spans="1:7" hidden="1">
      <c r="A182" s="96">
        <f t="shared" si="45"/>
        <v>44001</v>
      </c>
      <c r="B182" s="97" t="str">
        <f t="shared" si="43"/>
        <v>Vrijdag</v>
      </c>
      <c r="C182">
        <f t="shared" si="39"/>
        <v>25</v>
      </c>
      <c r="D182" s="88">
        <f t="shared" si="35"/>
        <v>0</v>
      </c>
      <c r="E182" s="88">
        <f t="shared" si="36"/>
        <v>0</v>
      </c>
      <c r="F182" s="88"/>
      <c r="G182" s="89">
        <f t="shared" si="42"/>
        <v>0</v>
      </c>
    </row>
    <row r="183" spans="1:7" hidden="1">
      <c r="A183" s="96">
        <f t="shared" si="44"/>
        <v>44004</v>
      </c>
      <c r="B183" s="97" t="str">
        <f t="shared" si="43"/>
        <v>Maandag</v>
      </c>
      <c r="C183">
        <f t="shared" si="39"/>
        <v>26</v>
      </c>
      <c r="D183" s="88">
        <f t="shared" si="35"/>
        <v>0</v>
      </c>
      <c r="E183" s="88">
        <f t="shared" si="36"/>
        <v>0</v>
      </c>
      <c r="F183" s="88"/>
      <c r="G183" s="89">
        <f t="shared" si="42"/>
        <v>0</v>
      </c>
    </row>
    <row r="184" spans="1:7" hidden="1">
      <c r="A184" s="96">
        <f t="shared" si="45"/>
        <v>44005</v>
      </c>
      <c r="B184" s="97" t="str">
        <f t="shared" si="43"/>
        <v>Dinsdag</v>
      </c>
      <c r="C184">
        <f t="shared" si="39"/>
        <v>26</v>
      </c>
      <c r="D184" s="88">
        <f t="shared" si="35"/>
        <v>0</v>
      </c>
      <c r="E184" s="88">
        <f t="shared" si="36"/>
        <v>0</v>
      </c>
      <c r="F184" s="88"/>
      <c r="G184" s="89">
        <f t="shared" si="42"/>
        <v>0</v>
      </c>
    </row>
    <row r="185" spans="1:7" hidden="1">
      <c r="A185" s="96">
        <f t="shared" si="45"/>
        <v>44006</v>
      </c>
      <c r="B185" s="97" t="str">
        <f t="shared" si="43"/>
        <v>Woensdag</v>
      </c>
      <c r="C185">
        <f t="shared" si="39"/>
        <v>26</v>
      </c>
      <c r="D185" s="88">
        <f t="shared" si="35"/>
        <v>0</v>
      </c>
      <c r="E185" s="88">
        <f t="shared" si="36"/>
        <v>0</v>
      </c>
      <c r="F185" s="88"/>
      <c r="G185" s="89">
        <f t="shared" si="42"/>
        <v>0</v>
      </c>
    </row>
    <row r="186" spans="1:7" hidden="1">
      <c r="A186" s="96">
        <f t="shared" si="45"/>
        <v>44007</v>
      </c>
      <c r="B186" s="97" t="str">
        <f t="shared" si="43"/>
        <v>Donderdag</v>
      </c>
      <c r="C186">
        <f t="shared" si="39"/>
        <v>26</v>
      </c>
      <c r="D186" s="88">
        <f t="shared" ref="D186:D249" si="46">VLOOKUP(C186,$A$3:$B$54,2,FALSE)</f>
        <v>0</v>
      </c>
      <c r="E186" s="88">
        <f t="shared" ref="E186:E249" si="47">D186/$A$1</f>
        <v>0</v>
      </c>
      <c r="F186" s="88"/>
      <c r="G186" s="89">
        <f t="shared" si="42"/>
        <v>0</v>
      </c>
    </row>
    <row r="187" spans="1:7" hidden="1">
      <c r="A187" s="96">
        <f t="shared" si="45"/>
        <v>44008</v>
      </c>
      <c r="B187" s="97" t="str">
        <f t="shared" si="43"/>
        <v>Vrijdag</v>
      </c>
      <c r="C187">
        <f t="shared" si="39"/>
        <v>26</v>
      </c>
      <c r="D187" s="88">
        <f t="shared" si="46"/>
        <v>0</v>
      </c>
      <c r="E187" s="88">
        <f t="shared" si="47"/>
        <v>0</v>
      </c>
      <c r="F187" s="88"/>
      <c r="G187" s="89">
        <f t="shared" si="42"/>
        <v>0</v>
      </c>
    </row>
    <row r="188" spans="1:7" hidden="1">
      <c r="A188" s="96">
        <f t="shared" si="44"/>
        <v>44011</v>
      </c>
      <c r="B188" s="97" t="str">
        <f t="shared" si="43"/>
        <v>Maandag</v>
      </c>
      <c r="C188">
        <f t="shared" ref="C188:C251" si="48">WEEKNUM(A188,2)</f>
        <v>27</v>
      </c>
      <c r="D188" s="88">
        <f t="shared" si="46"/>
        <v>0</v>
      </c>
      <c r="E188" s="88">
        <f t="shared" si="47"/>
        <v>0</v>
      </c>
      <c r="F188" s="88"/>
      <c r="G188" s="89">
        <f t="shared" si="42"/>
        <v>0</v>
      </c>
    </row>
    <row r="189" spans="1:7" hidden="1">
      <c r="A189" s="96">
        <f t="shared" si="45"/>
        <v>44012</v>
      </c>
      <c r="B189" s="97" t="str">
        <f t="shared" si="43"/>
        <v>Dinsdag</v>
      </c>
      <c r="C189">
        <f t="shared" si="48"/>
        <v>27</v>
      </c>
      <c r="D189" s="88">
        <f t="shared" si="46"/>
        <v>0</v>
      </c>
      <c r="E189" s="88">
        <f t="shared" si="47"/>
        <v>0</v>
      </c>
      <c r="F189" s="88"/>
      <c r="G189" s="89">
        <f t="shared" si="42"/>
        <v>0</v>
      </c>
    </row>
    <row r="190" spans="1:7" hidden="1">
      <c r="A190" s="96">
        <f t="shared" si="45"/>
        <v>44013</v>
      </c>
      <c r="B190" s="97" t="str">
        <f t="shared" si="43"/>
        <v>Woensdag</v>
      </c>
      <c r="C190">
        <f t="shared" si="48"/>
        <v>27</v>
      </c>
      <c r="D190" s="88">
        <f t="shared" si="46"/>
        <v>0</v>
      </c>
      <c r="E190" s="88">
        <f t="shared" si="47"/>
        <v>0</v>
      </c>
      <c r="F190" s="88"/>
      <c r="G190" s="89">
        <f t="shared" si="42"/>
        <v>0</v>
      </c>
    </row>
    <row r="191" spans="1:7" hidden="1">
      <c r="A191" s="96">
        <f t="shared" si="45"/>
        <v>44014</v>
      </c>
      <c r="B191" s="97" t="str">
        <f t="shared" si="43"/>
        <v>Donderdag</v>
      </c>
      <c r="C191">
        <f t="shared" si="48"/>
        <v>27</v>
      </c>
      <c r="D191" s="88">
        <f t="shared" si="46"/>
        <v>0</v>
      </c>
      <c r="E191" s="88">
        <f t="shared" si="47"/>
        <v>0</v>
      </c>
      <c r="F191" s="88"/>
      <c r="G191" s="89">
        <f t="shared" si="42"/>
        <v>0</v>
      </c>
    </row>
    <row r="192" spans="1:7" hidden="1">
      <c r="A192" s="96">
        <f t="shared" si="45"/>
        <v>44015</v>
      </c>
      <c r="B192" s="97" t="str">
        <f t="shared" si="43"/>
        <v>Vrijdag</v>
      </c>
      <c r="C192">
        <f t="shared" si="48"/>
        <v>27</v>
      </c>
      <c r="D192" s="88">
        <f t="shared" si="46"/>
        <v>0</v>
      </c>
      <c r="E192" s="88">
        <f t="shared" si="47"/>
        <v>0</v>
      </c>
      <c r="F192" s="88"/>
      <c r="G192" s="89">
        <f t="shared" si="42"/>
        <v>0</v>
      </c>
    </row>
    <row r="193" spans="1:7" hidden="1">
      <c r="A193" s="96">
        <f t="shared" si="44"/>
        <v>44018</v>
      </c>
      <c r="B193" s="97" t="str">
        <f t="shared" si="43"/>
        <v>Maandag</v>
      </c>
      <c r="C193">
        <f t="shared" si="48"/>
        <v>28</v>
      </c>
      <c r="D193" s="88">
        <f t="shared" si="46"/>
        <v>0</v>
      </c>
      <c r="E193" s="88">
        <f t="shared" si="47"/>
        <v>0</v>
      </c>
      <c r="F193" s="88"/>
      <c r="G193" s="89">
        <f t="shared" si="42"/>
        <v>0</v>
      </c>
    </row>
    <row r="194" spans="1:7" hidden="1">
      <c r="A194" s="96">
        <f t="shared" si="45"/>
        <v>44019</v>
      </c>
      <c r="B194" s="97" t="str">
        <f t="shared" si="43"/>
        <v>Dinsdag</v>
      </c>
      <c r="C194">
        <f t="shared" si="48"/>
        <v>28</v>
      </c>
      <c r="D194" s="88">
        <f t="shared" si="46"/>
        <v>0</v>
      </c>
      <c r="E194" s="88">
        <f t="shared" si="47"/>
        <v>0</v>
      </c>
      <c r="F194" s="88"/>
      <c r="G194" s="89">
        <f t="shared" ref="G194:G257" si="49">IF(E194=0,0,IF(F194=0,G193,G193+E194-F194))</f>
        <v>0</v>
      </c>
    </row>
    <row r="195" spans="1:7" hidden="1">
      <c r="A195" s="96">
        <f t="shared" si="45"/>
        <v>44020</v>
      </c>
      <c r="B195" s="97" t="str">
        <f t="shared" si="43"/>
        <v>Woensdag</v>
      </c>
      <c r="C195">
        <f t="shared" si="48"/>
        <v>28</v>
      </c>
      <c r="D195" s="88">
        <f t="shared" si="46"/>
        <v>0</v>
      </c>
      <c r="E195" s="88">
        <f t="shared" si="47"/>
        <v>0</v>
      </c>
      <c r="F195" s="88"/>
      <c r="G195" s="89">
        <f t="shared" si="49"/>
        <v>0</v>
      </c>
    </row>
    <row r="196" spans="1:7" hidden="1">
      <c r="A196" s="96">
        <f t="shared" si="45"/>
        <v>44021</v>
      </c>
      <c r="B196" s="97" t="str">
        <f t="shared" ref="B196:B259" si="50">B191</f>
        <v>Donderdag</v>
      </c>
      <c r="C196">
        <f t="shared" si="48"/>
        <v>28</v>
      </c>
      <c r="D196" s="88">
        <f t="shared" si="46"/>
        <v>0</v>
      </c>
      <c r="E196" s="88">
        <f t="shared" si="47"/>
        <v>0</v>
      </c>
      <c r="F196" s="88"/>
      <c r="G196" s="89">
        <f t="shared" si="49"/>
        <v>0</v>
      </c>
    </row>
    <row r="197" spans="1:7" hidden="1">
      <c r="A197" s="96">
        <f t="shared" si="45"/>
        <v>44022</v>
      </c>
      <c r="B197" s="97" t="str">
        <f t="shared" si="50"/>
        <v>Vrijdag</v>
      </c>
      <c r="C197">
        <f t="shared" si="48"/>
        <v>28</v>
      </c>
      <c r="D197" s="88">
        <f t="shared" si="46"/>
        <v>0</v>
      </c>
      <c r="E197" s="88">
        <f t="shared" si="47"/>
        <v>0</v>
      </c>
      <c r="F197" s="88"/>
      <c r="G197" s="89">
        <f t="shared" si="49"/>
        <v>0</v>
      </c>
    </row>
    <row r="198" spans="1:7" hidden="1">
      <c r="A198" s="96">
        <f t="shared" ref="A198:A258" si="51">A197+3</f>
        <v>44025</v>
      </c>
      <c r="B198" s="97" t="str">
        <f t="shared" si="50"/>
        <v>Maandag</v>
      </c>
      <c r="C198">
        <f t="shared" si="48"/>
        <v>29</v>
      </c>
      <c r="D198" s="88">
        <f t="shared" si="46"/>
        <v>0</v>
      </c>
      <c r="E198" s="88">
        <f t="shared" si="47"/>
        <v>0</v>
      </c>
      <c r="F198" s="88"/>
      <c r="G198" s="89">
        <f t="shared" si="49"/>
        <v>0</v>
      </c>
    </row>
    <row r="199" spans="1:7" hidden="1">
      <c r="A199" s="96">
        <f t="shared" ref="A199:A262" si="52">A198+1</f>
        <v>44026</v>
      </c>
      <c r="B199" s="97" t="str">
        <f t="shared" si="50"/>
        <v>Dinsdag</v>
      </c>
      <c r="C199">
        <f t="shared" si="48"/>
        <v>29</v>
      </c>
      <c r="D199" s="88">
        <f t="shared" si="46"/>
        <v>0</v>
      </c>
      <c r="E199" s="88">
        <f t="shared" si="47"/>
        <v>0</v>
      </c>
      <c r="F199" s="88"/>
      <c r="G199" s="89">
        <f t="shared" si="49"/>
        <v>0</v>
      </c>
    </row>
    <row r="200" spans="1:7" hidden="1">
      <c r="A200" s="96">
        <f t="shared" si="52"/>
        <v>44027</v>
      </c>
      <c r="B200" s="97" t="str">
        <f t="shared" si="50"/>
        <v>Woensdag</v>
      </c>
      <c r="C200">
        <f t="shared" si="48"/>
        <v>29</v>
      </c>
      <c r="D200" s="88">
        <f t="shared" si="46"/>
        <v>0</v>
      </c>
      <c r="E200" s="88">
        <f t="shared" si="47"/>
        <v>0</v>
      </c>
      <c r="F200" s="88"/>
      <c r="G200" s="89">
        <f t="shared" si="49"/>
        <v>0</v>
      </c>
    </row>
    <row r="201" spans="1:7" hidden="1">
      <c r="A201" s="96">
        <f t="shared" si="52"/>
        <v>44028</v>
      </c>
      <c r="B201" s="97" t="str">
        <f t="shared" si="50"/>
        <v>Donderdag</v>
      </c>
      <c r="C201">
        <f t="shared" si="48"/>
        <v>29</v>
      </c>
      <c r="D201" s="88">
        <f t="shared" si="46"/>
        <v>0</v>
      </c>
      <c r="E201" s="88">
        <f t="shared" si="47"/>
        <v>0</v>
      </c>
      <c r="F201" s="88"/>
      <c r="G201" s="89">
        <f t="shared" si="49"/>
        <v>0</v>
      </c>
    </row>
    <row r="202" spans="1:7" hidden="1">
      <c r="A202" s="96">
        <f t="shared" si="52"/>
        <v>44029</v>
      </c>
      <c r="B202" s="97" t="str">
        <f t="shared" si="50"/>
        <v>Vrijdag</v>
      </c>
      <c r="C202">
        <f t="shared" si="48"/>
        <v>29</v>
      </c>
      <c r="D202" s="88">
        <f t="shared" si="46"/>
        <v>0</v>
      </c>
      <c r="E202" s="88">
        <f t="shared" si="47"/>
        <v>0</v>
      </c>
      <c r="F202" s="88"/>
      <c r="G202" s="89">
        <f t="shared" si="49"/>
        <v>0</v>
      </c>
    </row>
    <row r="203" spans="1:7" hidden="1">
      <c r="A203" s="96">
        <f t="shared" si="51"/>
        <v>44032</v>
      </c>
      <c r="B203" s="97" t="str">
        <f t="shared" si="50"/>
        <v>Maandag</v>
      </c>
      <c r="C203">
        <f t="shared" si="48"/>
        <v>30</v>
      </c>
      <c r="D203" s="88">
        <f t="shared" si="46"/>
        <v>0</v>
      </c>
      <c r="E203" s="88">
        <f t="shared" si="47"/>
        <v>0</v>
      </c>
      <c r="F203" s="88"/>
      <c r="G203" s="89">
        <f t="shared" si="49"/>
        <v>0</v>
      </c>
    </row>
    <row r="204" spans="1:7" hidden="1">
      <c r="A204" s="96">
        <f t="shared" si="52"/>
        <v>44033</v>
      </c>
      <c r="B204" s="97" t="str">
        <f t="shared" si="50"/>
        <v>Dinsdag</v>
      </c>
      <c r="C204">
        <f t="shared" si="48"/>
        <v>30</v>
      </c>
      <c r="D204" s="88">
        <f t="shared" si="46"/>
        <v>0</v>
      </c>
      <c r="E204" s="88">
        <f t="shared" si="47"/>
        <v>0</v>
      </c>
      <c r="F204" s="88"/>
      <c r="G204" s="89">
        <f t="shared" si="49"/>
        <v>0</v>
      </c>
    </row>
    <row r="205" spans="1:7" hidden="1">
      <c r="A205" s="96">
        <f t="shared" si="52"/>
        <v>44034</v>
      </c>
      <c r="B205" s="97" t="str">
        <f t="shared" si="50"/>
        <v>Woensdag</v>
      </c>
      <c r="C205">
        <f t="shared" si="48"/>
        <v>30</v>
      </c>
      <c r="D205" s="88">
        <f t="shared" si="46"/>
        <v>0</v>
      </c>
      <c r="E205" s="88">
        <f t="shared" si="47"/>
        <v>0</v>
      </c>
      <c r="F205" s="88"/>
      <c r="G205" s="89">
        <f t="shared" si="49"/>
        <v>0</v>
      </c>
    </row>
    <row r="206" spans="1:7" hidden="1">
      <c r="A206" s="96">
        <f t="shared" si="52"/>
        <v>44035</v>
      </c>
      <c r="B206" s="97" t="str">
        <f t="shared" si="50"/>
        <v>Donderdag</v>
      </c>
      <c r="C206">
        <f t="shared" si="48"/>
        <v>30</v>
      </c>
      <c r="D206" s="88">
        <f t="shared" si="46"/>
        <v>0</v>
      </c>
      <c r="E206" s="88">
        <f t="shared" si="47"/>
        <v>0</v>
      </c>
      <c r="F206" s="88"/>
      <c r="G206" s="89">
        <f t="shared" si="49"/>
        <v>0</v>
      </c>
    </row>
    <row r="207" spans="1:7" hidden="1">
      <c r="A207" s="96">
        <f t="shared" si="52"/>
        <v>44036</v>
      </c>
      <c r="B207" s="97" t="str">
        <f t="shared" si="50"/>
        <v>Vrijdag</v>
      </c>
      <c r="C207">
        <f t="shared" si="48"/>
        <v>30</v>
      </c>
      <c r="D207" s="88">
        <f t="shared" si="46"/>
        <v>0</v>
      </c>
      <c r="E207" s="88">
        <f t="shared" si="47"/>
        <v>0</v>
      </c>
      <c r="F207" s="88"/>
      <c r="G207" s="89">
        <f t="shared" si="49"/>
        <v>0</v>
      </c>
    </row>
    <row r="208" spans="1:7" hidden="1">
      <c r="A208" s="96">
        <f t="shared" si="51"/>
        <v>44039</v>
      </c>
      <c r="B208" s="97" t="str">
        <f t="shared" si="50"/>
        <v>Maandag</v>
      </c>
      <c r="C208">
        <f t="shared" si="48"/>
        <v>31</v>
      </c>
      <c r="D208" s="88">
        <f t="shared" si="46"/>
        <v>0</v>
      </c>
      <c r="E208" s="88">
        <f t="shared" si="47"/>
        <v>0</v>
      </c>
      <c r="F208" s="88"/>
      <c r="G208" s="89">
        <f t="shared" si="49"/>
        <v>0</v>
      </c>
    </row>
    <row r="209" spans="1:7" hidden="1">
      <c r="A209" s="96">
        <f t="shared" si="52"/>
        <v>44040</v>
      </c>
      <c r="B209" s="97" t="str">
        <f t="shared" si="50"/>
        <v>Dinsdag</v>
      </c>
      <c r="C209">
        <f t="shared" si="48"/>
        <v>31</v>
      </c>
      <c r="D209" s="88">
        <f t="shared" si="46"/>
        <v>0</v>
      </c>
      <c r="E209" s="88">
        <f t="shared" si="47"/>
        <v>0</v>
      </c>
      <c r="F209" s="88"/>
      <c r="G209" s="89">
        <f t="shared" si="49"/>
        <v>0</v>
      </c>
    </row>
    <row r="210" spans="1:7" hidden="1">
      <c r="A210" s="96">
        <f t="shared" si="52"/>
        <v>44041</v>
      </c>
      <c r="B210" s="97" t="str">
        <f t="shared" si="50"/>
        <v>Woensdag</v>
      </c>
      <c r="C210">
        <f t="shared" si="48"/>
        <v>31</v>
      </c>
      <c r="D210" s="88">
        <f t="shared" si="46"/>
        <v>0</v>
      </c>
      <c r="E210" s="88">
        <f t="shared" si="47"/>
        <v>0</v>
      </c>
      <c r="F210" s="88"/>
      <c r="G210" s="89">
        <f t="shared" si="49"/>
        <v>0</v>
      </c>
    </row>
    <row r="211" spans="1:7" hidden="1">
      <c r="A211" s="96">
        <f t="shared" si="52"/>
        <v>44042</v>
      </c>
      <c r="B211" s="97" t="str">
        <f t="shared" si="50"/>
        <v>Donderdag</v>
      </c>
      <c r="C211">
        <f t="shared" si="48"/>
        <v>31</v>
      </c>
      <c r="D211" s="88">
        <f t="shared" si="46"/>
        <v>0</v>
      </c>
      <c r="E211" s="88">
        <f t="shared" si="47"/>
        <v>0</v>
      </c>
      <c r="F211" s="88"/>
      <c r="G211" s="89">
        <f t="shared" si="49"/>
        <v>0</v>
      </c>
    </row>
    <row r="212" spans="1:7" hidden="1">
      <c r="A212" s="96">
        <f t="shared" si="52"/>
        <v>44043</v>
      </c>
      <c r="B212" s="97" t="str">
        <f t="shared" si="50"/>
        <v>Vrijdag</v>
      </c>
      <c r="C212">
        <f t="shared" si="48"/>
        <v>31</v>
      </c>
      <c r="D212" s="88">
        <f t="shared" si="46"/>
        <v>0</v>
      </c>
      <c r="E212" s="88">
        <f t="shared" si="47"/>
        <v>0</v>
      </c>
      <c r="F212" s="88"/>
      <c r="G212" s="89">
        <f t="shared" si="49"/>
        <v>0</v>
      </c>
    </row>
    <row r="213" spans="1:7" hidden="1">
      <c r="A213" s="96">
        <f t="shared" si="51"/>
        <v>44046</v>
      </c>
      <c r="B213" s="97" t="str">
        <f t="shared" si="50"/>
        <v>Maandag</v>
      </c>
      <c r="C213">
        <f t="shared" si="48"/>
        <v>32</v>
      </c>
      <c r="D213" s="88">
        <f t="shared" si="46"/>
        <v>0</v>
      </c>
      <c r="E213" s="88">
        <f t="shared" si="47"/>
        <v>0</v>
      </c>
      <c r="F213" s="88"/>
      <c r="G213" s="89">
        <f t="shared" si="49"/>
        <v>0</v>
      </c>
    </row>
    <row r="214" spans="1:7" hidden="1">
      <c r="A214" s="96">
        <f t="shared" si="52"/>
        <v>44047</v>
      </c>
      <c r="B214" s="97" t="str">
        <f t="shared" si="50"/>
        <v>Dinsdag</v>
      </c>
      <c r="C214">
        <f t="shared" si="48"/>
        <v>32</v>
      </c>
      <c r="D214" s="88">
        <f t="shared" si="46"/>
        <v>0</v>
      </c>
      <c r="E214" s="88">
        <f t="shared" si="47"/>
        <v>0</v>
      </c>
      <c r="F214" s="88"/>
      <c r="G214" s="89">
        <f t="shared" si="49"/>
        <v>0</v>
      </c>
    </row>
    <row r="215" spans="1:7" hidden="1">
      <c r="A215" s="96">
        <f t="shared" si="52"/>
        <v>44048</v>
      </c>
      <c r="B215" s="97" t="str">
        <f t="shared" si="50"/>
        <v>Woensdag</v>
      </c>
      <c r="C215">
        <f t="shared" si="48"/>
        <v>32</v>
      </c>
      <c r="D215" s="88">
        <f t="shared" si="46"/>
        <v>0</v>
      </c>
      <c r="E215" s="88">
        <f t="shared" si="47"/>
        <v>0</v>
      </c>
      <c r="F215" s="88"/>
      <c r="G215" s="89">
        <f t="shared" si="49"/>
        <v>0</v>
      </c>
    </row>
    <row r="216" spans="1:7" hidden="1">
      <c r="A216" s="96">
        <f t="shared" si="52"/>
        <v>44049</v>
      </c>
      <c r="B216" s="97" t="str">
        <f t="shared" si="50"/>
        <v>Donderdag</v>
      </c>
      <c r="C216">
        <f t="shared" si="48"/>
        <v>32</v>
      </c>
      <c r="D216" s="88">
        <f t="shared" si="46"/>
        <v>0</v>
      </c>
      <c r="E216" s="88">
        <f t="shared" si="47"/>
        <v>0</v>
      </c>
      <c r="F216" s="88"/>
      <c r="G216" s="89">
        <f t="shared" si="49"/>
        <v>0</v>
      </c>
    </row>
    <row r="217" spans="1:7" hidden="1">
      <c r="A217" s="96">
        <f t="shared" si="52"/>
        <v>44050</v>
      </c>
      <c r="B217" s="97" t="str">
        <f t="shared" si="50"/>
        <v>Vrijdag</v>
      </c>
      <c r="C217">
        <f t="shared" si="48"/>
        <v>32</v>
      </c>
      <c r="D217" s="88">
        <f t="shared" si="46"/>
        <v>0</v>
      </c>
      <c r="E217" s="88">
        <f t="shared" si="47"/>
        <v>0</v>
      </c>
      <c r="F217" s="88"/>
      <c r="G217" s="89">
        <f t="shared" si="49"/>
        <v>0</v>
      </c>
    </row>
    <row r="218" spans="1:7" hidden="1">
      <c r="A218" s="96">
        <f t="shared" si="51"/>
        <v>44053</v>
      </c>
      <c r="B218" s="97" t="str">
        <f t="shared" si="50"/>
        <v>Maandag</v>
      </c>
      <c r="C218">
        <f t="shared" si="48"/>
        <v>33</v>
      </c>
      <c r="D218" s="88">
        <f t="shared" si="46"/>
        <v>0</v>
      </c>
      <c r="E218" s="88">
        <f t="shared" si="47"/>
        <v>0</v>
      </c>
      <c r="F218" s="88"/>
      <c r="G218" s="89">
        <f t="shared" si="49"/>
        <v>0</v>
      </c>
    </row>
    <row r="219" spans="1:7" hidden="1">
      <c r="A219" s="96">
        <f t="shared" si="52"/>
        <v>44054</v>
      </c>
      <c r="B219" s="97" t="str">
        <f t="shared" si="50"/>
        <v>Dinsdag</v>
      </c>
      <c r="C219">
        <f t="shared" si="48"/>
        <v>33</v>
      </c>
      <c r="D219" s="88">
        <f t="shared" si="46"/>
        <v>0</v>
      </c>
      <c r="E219" s="88">
        <f t="shared" si="47"/>
        <v>0</v>
      </c>
      <c r="F219" s="88"/>
      <c r="G219" s="89">
        <f t="shared" si="49"/>
        <v>0</v>
      </c>
    </row>
    <row r="220" spans="1:7" hidden="1">
      <c r="A220" s="96">
        <f t="shared" si="52"/>
        <v>44055</v>
      </c>
      <c r="B220" s="97" t="str">
        <f t="shared" si="50"/>
        <v>Woensdag</v>
      </c>
      <c r="C220">
        <f t="shared" si="48"/>
        <v>33</v>
      </c>
      <c r="D220" s="88">
        <f t="shared" si="46"/>
        <v>0</v>
      </c>
      <c r="E220" s="88">
        <f t="shared" si="47"/>
        <v>0</v>
      </c>
      <c r="F220" s="88"/>
      <c r="G220" s="89">
        <f t="shared" si="49"/>
        <v>0</v>
      </c>
    </row>
    <row r="221" spans="1:7" hidden="1">
      <c r="A221" s="96">
        <f t="shared" si="52"/>
        <v>44056</v>
      </c>
      <c r="B221" s="97" t="str">
        <f t="shared" si="50"/>
        <v>Donderdag</v>
      </c>
      <c r="C221">
        <f t="shared" si="48"/>
        <v>33</v>
      </c>
      <c r="D221" s="88">
        <f t="shared" si="46"/>
        <v>0</v>
      </c>
      <c r="E221" s="88">
        <f t="shared" si="47"/>
        <v>0</v>
      </c>
      <c r="F221" s="88"/>
      <c r="G221" s="89">
        <f t="shared" si="49"/>
        <v>0</v>
      </c>
    </row>
    <row r="222" spans="1:7" hidden="1">
      <c r="A222" s="96">
        <f t="shared" si="52"/>
        <v>44057</v>
      </c>
      <c r="B222" s="97" t="str">
        <f t="shared" si="50"/>
        <v>Vrijdag</v>
      </c>
      <c r="C222">
        <f t="shared" si="48"/>
        <v>33</v>
      </c>
      <c r="D222" s="88">
        <f t="shared" si="46"/>
        <v>0</v>
      </c>
      <c r="E222" s="88">
        <f t="shared" si="47"/>
        <v>0</v>
      </c>
      <c r="F222" s="88"/>
      <c r="G222" s="89">
        <f t="shared" si="49"/>
        <v>0</v>
      </c>
    </row>
    <row r="223" spans="1:7" hidden="1">
      <c r="A223" s="96">
        <f t="shared" si="51"/>
        <v>44060</v>
      </c>
      <c r="B223" s="97" t="str">
        <f t="shared" si="50"/>
        <v>Maandag</v>
      </c>
      <c r="C223">
        <f t="shared" si="48"/>
        <v>34</v>
      </c>
      <c r="D223" s="88">
        <f t="shared" si="46"/>
        <v>0</v>
      </c>
      <c r="E223" s="88">
        <f t="shared" si="47"/>
        <v>0</v>
      </c>
      <c r="F223" s="88"/>
      <c r="G223" s="89">
        <f t="shared" si="49"/>
        <v>0</v>
      </c>
    </row>
    <row r="224" spans="1:7" hidden="1">
      <c r="A224" s="96">
        <f t="shared" si="52"/>
        <v>44061</v>
      </c>
      <c r="B224" s="97" t="str">
        <f t="shared" si="50"/>
        <v>Dinsdag</v>
      </c>
      <c r="C224">
        <f t="shared" si="48"/>
        <v>34</v>
      </c>
      <c r="D224" s="88">
        <f t="shared" si="46"/>
        <v>0</v>
      </c>
      <c r="E224" s="88">
        <f t="shared" si="47"/>
        <v>0</v>
      </c>
      <c r="F224" s="88"/>
      <c r="G224" s="89">
        <f t="shared" si="49"/>
        <v>0</v>
      </c>
    </row>
    <row r="225" spans="1:7" hidden="1">
      <c r="A225" s="96">
        <f t="shared" si="52"/>
        <v>44062</v>
      </c>
      <c r="B225" s="97" t="str">
        <f t="shared" si="50"/>
        <v>Woensdag</v>
      </c>
      <c r="C225">
        <f t="shared" si="48"/>
        <v>34</v>
      </c>
      <c r="D225" s="88">
        <f t="shared" si="46"/>
        <v>0</v>
      </c>
      <c r="E225" s="88">
        <f t="shared" si="47"/>
        <v>0</v>
      </c>
      <c r="F225" s="88"/>
      <c r="G225" s="89">
        <f t="shared" si="49"/>
        <v>0</v>
      </c>
    </row>
    <row r="226" spans="1:7" hidden="1">
      <c r="A226" s="96">
        <f t="shared" si="52"/>
        <v>44063</v>
      </c>
      <c r="B226" s="97" t="str">
        <f t="shared" si="50"/>
        <v>Donderdag</v>
      </c>
      <c r="C226">
        <f t="shared" si="48"/>
        <v>34</v>
      </c>
      <c r="D226" s="88">
        <f t="shared" si="46"/>
        <v>0</v>
      </c>
      <c r="E226" s="88">
        <f t="shared" si="47"/>
        <v>0</v>
      </c>
      <c r="F226" s="88"/>
      <c r="G226" s="89">
        <f t="shared" si="49"/>
        <v>0</v>
      </c>
    </row>
    <row r="227" spans="1:7" hidden="1">
      <c r="A227" s="96">
        <f t="shared" si="52"/>
        <v>44064</v>
      </c>
      <c r="B227" s="97" t="str">
        <f t="shared" si="50"/>
        <v>Vrijdag</v>
      </c>
      <c r="C227">
        <f t="shared" si="48"/>
        <v>34</v>
      </c>
      <c r="D227" s="88">
        <f t="shared" si="46"/>
        <v>0</v>
      </c>
      <c r="E227" s="88">
        <f t="shared" si="47"/>
        <v>0</v>
      </c>
      <c r="F227" s="88"/>
      <c r="G227" s="89">
        <f t="shared" si="49"/>
        <v>0</v>
      </c>
    </row>
    <row r="228" spans="1:7" hidden="1">
      <c r="A228" s="96">
        <f t="shared" si="51"/>
        <v>44067</v>
      </c>
      <c r="B228" s="97" t="str">
        <f t="shared" si="50"/>
        <v>Maandag</v>
      </c>
      <c r="C228">
        <f t="shared" si="48"/>
        <v>35</v>
      </c>
      <c r="D228" s="88">
        <f t="shared" si="46"/>
        <v>0</v>
      </c>
      <c r="E228" s="88">
        <f t="shared" si="47"/>
        <v>0</v>
      </c>
      <c r="F228" s="88"/>
      <c r="G228" s="89">
        <f t="shared" si="49"/>
        <v>0</v>
      </c>
    </row>
    <row r="229" spans="1:7" hidden="1">
      <c r="A229" s="96">
        <f t="shared" si="52"/>
        <v>44068</v>
      </c>
      <c r="B229" s="97" t="str">
        <f t="shared" si="50"/>
        <v>Dinsdag</v>
      </c>
      <c r="C229">
        <f t="shared" si="48"/>
        <v>35</v>
      </c>
      <c r="D229" s="88">
        <f t="shared" si="46"/>
        <v>0</v>
      </c>
      <c r="E229" s="88">
        <f t="shared" si="47"/>
        <v>0</v>
      </c>
      <c r="F229" s="88"/>
      <c r="G229" s="89">
        <f t="shared" si="49"/>
        <v>0</v>
      </c>
    </row>
    <row r="230" spans="1:7" hidden="1">
      <c r="A230" s="96">
        <f t="shared" si="52"/>
        <v>44069</v>
      </c>
      <c r="B230" s="97" t="str">
        <f t="shared" si="50"/>
        <v>Woensdag</v>
      </c>
      <c r="C230">
        <f t="shared" si="48"/>
        <v>35</v>
      </c>
      <c r="D230" s="88">
        <f t="shared" si="46"/>
        <v>0</v>
      </c>
      <c r="E230" s="88">
        <f t="shared" si="47"/>
        <v>0</v>
      </c>
      <c r="F230" s="88"/>
      <c r="G230" s="89">
        <f t="shared" si="49"/>
        <v>0</v>
      </c>
    </row>
    <row r="231" spans="1:7" hidden="1">
      <c r="A231" s="96">
        <f t="shared" si="52"/>
        <v>44070</v>
      </c>
      <c r="B231" s="97" t="str">
        <f t="shared" si="50"/>
        <v>Donderdag</v>
      </c>
      <c r="C231">
        <f t="shared" si="48"/>
        <v>35</v>
      </c>
      <c r="D231" s="88">
        <f t="shared" si="46"/>
        <v>0</v>
      </c>
      <c r="E231" s="88">
        <f t="shared" si="47"/>
        <v>0</v>
      </c>
      <c r="F231" s="88"/>
      <c r="G231" s="89">
        <f t="shared" si="49"/>
        <v>0</v>
      </c>
    </row>
    <row r="232" spans="1:7" hidden="1">
      <c r="A232" s="96">
        <f t="shared" si="52"/>
        <v>44071</v>
      </c>
      <c r="B232" s="97" t="str">
        <f t="shared" si="50"/>
        <v>Vrijdag</v>
      </c>
      <c r="C232">
        <f t="shared" si="48"/>
        <v>35</v>
      </c>
      <c r="D232" s="88">
        <f t="shared" si="46"/>
        <v>0</v>
      </c>
      <c r="E232" s="88">
        <f t="shared" si="47"/>
        <v>0</v>
      </c>
      <c r="F232" s="88"/>
      <c r="G232" s="89">
        <f t="shared" si="49"/>
        <v>0</v>
      </c>
    </row>
    <row r="233" spans="1:7" hidden="1">
      <c r="A233" s="96">
        <f t="shared" si="51"/>
        <v>44074</v>
      </c>
      <c r="B233" s="97" t="str">
        <f t="shared" si="50"/>
        <v>Maandag</v>
      </c>
      <c r="C233">
        <f t="shared" si="48"/>
        <v>36</v>
      </c>
      <c r="D233" s="88">
        <f t="shared" si="46"/>
        <v>0</v>
      </c>
      <c r="E233" s="88">
        <f t="shared" si="47"/>
        <v>0</v>
      </c>
      <c r="F233" s="88"/>
      <c r="G233" s="89">
        <f t="shared" si="49"/>
        <v>0</v>
      </c>
    </row>
    <row r="234" spans="1:7" hidden="1">
      <c r="A234" s="96">
        <f t="shared" si="52"/>
        <v>44075</v>
      </c>
      <c r="B234" s="97" t="str">
        <f t="shared" si="50"/>
        <v>Dinsdag</v>
      </c>
      <c r="C234">
        <f t="shared" si="48"/>
        <v>36</v>
      </c>
      <c r="D234" s="88">
        <f t="shared" si="46"/>
        <v>0</v>
      </c>
      <c r="E234" s="88">
        <f t="shared" si="47"/>
        <v>0</v>
      </c>
      <c r="F234" s="88"/>
      <c r="G234" s="89">
        <f t="shared" si="49"/>
        <v>0</v>
      </c>
    </row>
    <row r="235" spans="1:7" hidden="1">
      <c r="A235" s="96">
        <f t="shared" si="52"/>
        <v>44076</v>
      </c>
      <c r="B235" s="97" t="str">
        <f t="shared" si="50"/>
        <v>Woensdag</v>
      </c>
      <c r="C235">
        <f t="shared" si="48"/>
        <v>36</v>
      </c>
      <c r="D235" s="88">
        <f t="shared" si="46"/>
        <v>0</v>
      </c>
      <c r="E235" s="88">
        <f t="shared" si="47"/>
        <v>0</v>
      </c>
      <c r="F235" s="88"/>
      <c r="G235" s="89">
        <f t="shared" si="49"/>
        <v>0</v>
      </c>
    </row>
    <row r="236" spans="1:7" hidden="1">
      <c r="A236" s="96">
        <f t="shared" si="52"/>
        <v>44077</v>
      </c>
      <c r="B236" s="97" t="str">
        <f t="shared" si="50"/>
        <v>Donderdag</v>
      </c>
      <c r="C236">
        <f t="shared" si="48"/>
        <v>36</v>
      </c>
      <c r="D236" s="88">
        <f t="shared" si="46"/>
        <v>0</v>
      </c>
      <c r="E236" s="88">
        <f t="shared" si="47"/>
        <v>0</v>
      </c>
      <c r="F236" s="88"/>
      <c r="G236" s="89">
        <f t="shared" si="49"/>
        <v>0</v>
      </c>
    </row>
    <row r="237" spans="1:7" hidden="1">
      <c r="A237" s="96">
        <f t="shared" si="52"/>
        <v>44078</v>
      </c>
      <c r="B237" s="97" t="str">
        <f t="shared" si="50"/>
        <v>Vrijdag</v>
      </c>
      <c r="C237">
        <f t="shared" si="48"/>
        <v>36</v>
      </c>
      <c r="D237" s="88">
        <f t="shared" si="46"/>
        <v>0</v>
      </c>
      <c r="E237" s="88">
        <f t="shared" si="47"/>
        <v>0</v>
      </c>
      <c r="F237" s="88"/>
      <c r="G237" s="89">
        <f t="shared" si="49"/>
        <v>0</v>
      </c>
    </row>
    <row r="238" spans="1:7" hidden="1">
      <c r="A238" s="96">
        <f t="shared" si="51"/>
        <v>44081</v>
      </c>
      <c r="B238" s="97" t="str">
        <f t="shared" si="50"/>
        <v>Maandag</v>
      </c>
      <c r="C238">
        <f t="shared" si="48"/>
        <v>37</v>
      </c>
      <c r="D238" s="88">
        <f t="shared" si="46"/>
        <v>0</v>
      </c>
      <c r="E238" s="88">
        <f t="shared" si="47"/>
        <v>0</v>
      </c>
      <c r="F238" s="88"/>
      <c r="G238" s="89">
        <f t="shared" si="49"/>
        <v>0</v>
      </c>
    </row>
    <row r="239" spans="1:7" hidden="1">
      <c r="A239" s="96">
        <f t="shared" si="52"/>
        <v>44082</v>
      </c>
      <c r="B239" s="97" t="str">
        <f t="shared" si="50"/>
        <v>Dinsdag</v>
      </c>
      <c r="C239">
        <f t="shared" si="48"/>
        <v>37</v>
      </c>
      <c r="D239" s="88">
        <f t="shared" si="46"/>
        <v>0</v>
      </c>
      <c r="E239" s="88">
        <f t="shared" si="47"/>
        <v>0</v>
      </c>
      <c r="F239" s="88"/>
      <c r="G239" s="89">
        <f t="shared" si="49"/>
        <v>0</v>
      </c>
    </row>
    <row r="240" spans="1:7" hidden="1">
      <c r="A240" s="96">
        <f t="shared" si="52"/>
        <v>44083</v>
      </c>
      <c r="B240" s="97" t="str">
        <f t="shared" si="50"/>
        <v>Woensdag</v>
      </c>
      <c r="C240">
        <f t="shared" si="48"/>
        <v>37</v>
      </c>
      <c r="D240" s="88">
        <f t="shared" si="46"/>
        <v>0</v>
      </c>
      <c r="E240" s="88">
        <f t="shared" si="47"/>
        <v>0</v>
      </c>
      <c r="F240" s="88"/>
      <c r="G240" s="89">
        <f t="shared" si="49"/>
        <v>0</v>
      </c>
    </row>
    <row r="241" spans="1:7" hidden="1">
      <c r="A241" s="96">
        <f t="shared" si="52"/>
        <v>44084</v>
      </c>
      <c r="B241" s="97" t="str">
        <f t="shared" si="50"/>
        <v>Donderdag</v>
      </c>
      <c r="C241">
        <f t="shared" si="48"/>
        <v>37</v>
      </c>
      <c r="D241" s="88">
        <f t="shared" si="46"/>
        <v>0</v>
      </c>
      <c r="E241" s="88">
        <f t="shared" si="47"/>
        <v>0</v>
      </c>
      <c r="F241" s="88"/>
      <c r="G241" s="89">
        <f t="shared" si="49"/>
        <v>0</v>
      </c>
    </row>
    <row r="242" spans="1:7" hidden="1">
      <c r="A242" s="96">
        <f t="shared" si="52"/>
        <v>44085</v>
      </c>
      <c r="B242" s="97" t="str">
        <f t="shared" si="50"/>
        <v>Vrijdag</v>
      </c>
      <c r="C242">
        <f t="shared" si="48"/>
        <v>37</v>
      </c>
      <c r="D242" s="88">
        <f t="shared" si="46"/>
        <v>0</v>
      </c>
      <c r="E242" s="88">
        <f t="shared" si="47"/>
        <v>0</v>
      </c>
      <c r="F242" s="88"/>
      <c r="G242" s="89">
        <f t="shared" si="49"/>
        <v>0</v>
      </c>
    </row>
    <row r="243" spans="1:7" hidden="1">
      <c r="A243" s="96">
        <f t="shared" si="51"/>
        <v>44088</v>
      </c>
      <c r="B243" s="97" t="str">
        <f t="shared" si="50"/>
        <v>Maandag</v>
      </c>
      <c r="C243">
        <f t="shared" si="48"/>
        <v>38</v>
      </c>
      <c r="D243" s="88">
        <f t="shared" si="46"/>
        <v>0</v>
      </c>
      <c r="E243" s="88">
        <f t="shared" si="47"/>
        <v>0</v>
      </c>
      <c r="F243" s="88"/>
      <c r="G243" s="89">
        <f t="shared" si="49"/>
        <v>0</v>
      </c>
    </row>
    <row r="244" spans="1:7" hidden="1">
      <c r="A244" s="96">
        <f t="shared" si="52"/>
        <v>44089</v>
      </c>
      <c r="B244" s="97" t="str">
        <f t="shared" si="50"/>
        <v>Dinsdag</v>
      </c>
      <c r="C244">
        <f t="shared" si="48"/>
        <v>38</v>
      </c>
      <c r="D244" s="88">
        <f t="shared" si="46"/>
        <v>0</v>
      </c>
      <c r="E244" s="88">
        <f t="shared" si="47"/>
        <v>0</v>
      </c>
      <c r="F244" s="88"/>
      <c r="G244" s="89">
        <f t="shared" si="49"/>
        <v>0</v>
      </c>
    </row>
    <row r="245" spans="1:7" hidden="1">
      <c r="A245" s="96">
        <f t="shared" si="52"/>
        <v>44090</v>
      </c>
      <c r="B245" s="97" t="str">
        <f t="shared" si="50"/>
        <v>Woensdag</v>
      </c>
      <c r="C245">
        <f t="shared" si="48"/>
        <v>38</v>
      </c>
      <c r="D245" s="88">
        <f t="shared" si="46"/>
        <v>0</v>
      </c>
      <c r="E245" s="88">
        <f t="shared" si="47"/>
        <v>0</v>
      </c>
      <c r="F245" s="88"/>
      <c r="G245" s="89">
        <f t="shared" si="49"/>
        <v>0</v>
      </c>
    </row>
    <row r="246" spans="1:7" hidden="1">
      <c r="A246" s="96">
        <f t="shared" si="52"/>
        <v>44091</v>
      </c>
      <c r="B246" s="97" t="str">
        <f t="shared" si="50"/>
        <v>Donderdag</v>
      </c>
      <c r="C246">
        <f t="shared" si="48"/>
        <v>38</v>
      </c>
      <c r="D246" s="88">
        <f t="shared" si="46"/>
        <v>0</v>
      </c>
      <c r="E246" s="88">
        <f t="shared" si="47"/>
        <v>0</v>
      </c>
      <c r="F246" s="88"/>
      <c r="G246" s="89">
        <f t="shared" si="49"/>
        <v>0</v>
      </c>
    </row>
    <row r="247" spans="1:7" hidden="1">
      <c r="A247" s="96">
        <f t="shared" si="52"/>
        <v>44092</v>
      </c>
      <c r="B247" s="97" t="str">
        <f t="shared" si="50"/>
        <v>Vrijdag</v>
      </c>
      <c r="C247">
        <f t="shared" si="48"/>
        <v>38</v>
      </c>
      <c r="D247" s="88">
        <f t="shared" si="46"/>
        <v>0</v>
      </c>
      <c r="E247" s="88">
        <f t="shared" si="47"/>
        <v>0</v>
      </c>
      <c r="F247" s="88"/>
      <c r="G247" s="89">
        <f t="shared" si="49"/>
        <v>0</v>
      </c>
    </row>
    <row r="248" spans="1:7" hidden="1">
      <c r="A248" s="96">
        <f t="shared" si="51"/>
        <v>44095</v>
      </c>
      <c r="B248" s="97" t="str">
        <f t="shared" si="50"/>
        <v>Maandag</v>
      </c>
      <c r="C248">
        <f t="shared" si="48"/>
        <v>39</v>
      </c>
      <c r="D248" s="88">
        <f t="shared" si="46"/>
        <v>0</v>
      </c>
      <c r="E248" s="88">
        <f t="shared" si="47"/>
        <v>0</v>
      </c>
      <c r="F248" s="88"/>
      <c r="G248" s="89">
        <f t="shared" si="49"/>
        <v>0</v>
      </c>
    </row>
    <row r="249" spans="1:7" hidden="1">
      <c r="A249" s="96">
        <f t="shared" si="52"/>
        <v>44096</v>
      </c>
      <c r="B249" s="97" t="str">
        <f t="shared" si="50"/>
        <v>Dinsdag</v>
      </c>
      <c r="C249">
        <f t="shared" si="48"/>
        <v>39</v>
      </c>
      <c r="D249" s="88">
        <f t="shared" si="46"/>
        <v>0</v>
      </c>
      <c r="E249" s="88">
        <f t="shared" si="47"/>
        <v>0</v>
      </c>
      <c r="F249" s="88"/>
      <c r="G249" s="89">
        <f t="shared" si="49"/>
        <v>0</v>
      </c>
    </row>
    <row r="250" spans="1:7" hidden="1">
      <c r="A250" s="96">
        <f t="shared" si="52"/>
        <v>44097</v>
      </c>
      <c r="B250" s="97" t="str">
        <f t="shared" si="50"/>
        <v>Woensdag</v>
      </c>
      <c r="C250">
        <f t="shared" si="48"/>
        <v>39</v>
      </c>
      <c r="D250" s="88">
        <f t="shared" ref="D250:D313" si="53">VLOOKUP(C250,$A$3:$B$54,2,FALSE)</f>
        <v>0</v>
      </c>
      <c r="E250" s="88">
        <f t="shared" ref="E250:E313" si="54">D250/$A$1</f>
        <v>0</v>
      </c>
      <c r="F250" s="88"/>
      <c r="G250" s="89">
        <f t="shared" si="49"/>
        <v>0</v>
      </c>
    </row>
    <row r="251" spans="1:7" hidden="1">
      <c r="A251" s="96">
        <f t="shared" si="52"/>
        <v>44098</v>
      </c>
      <c r="B251" s="97" t="str">
        <f t="shared" si="50"/>
        <v>Donderdag</v>
      </c>
      <c r="C251">
        <f t="shared" si="48"/>
        <v>39</v>
      </c>
      <c r="D251" s="88">
        <f t="shared" si="53"/>
        <v>0</v>
      </c>
      <c r="E251" s="88">
        <f t="shared" si="54"/>
        <v>0</v>
      </c>
      <c r="F251" s="88"/>
      <c r="G251" s="89">
        <f t="shared" si="49"/>
        <v>0</v>
      </c>
    </row>
    <row r="252" spans="1:7" hidden="1">
      <c r="A252" s="96">
        <f t="shared" si="52"/>
        <v>44099</v>
      </c>
      <c r="B252" s="97" t="str">
        <f t="shared" si="50"/>
        <v>Vrijdag</v>
      </c>
      <c r="C252">
        <f t="shared" ref="C252:C315" si="55">WEEKNUM(A252,2)</f>
        <v>39</v>
      </c>
      <c r="D252" s="88">
        <f t="shared" si="53"/>
        <v>0</v>
      </c>
      <c r="E252" s="88">
        <f t="shared" si="54"/>
        <v>0</v>
      </c>
      <c r="F252" s="88"/>
      <c r="G252" s="89">
        <f t="shared" si="49"/>
        <v>0</v>
      </c>
    </row>
    <row r="253" spans="1:7" hidden="1">
      <c r="A253" s="96">
        <f t="shared" si="51"/>
        <v>44102</v>
      </c>
      <c r="B253" s="97" t="str">
        <f t="shared" si="50"/>
        <v>Maandag</v>
      </c>
      <c r="C253">
        <f t="shared" si="55"/>
        <v>40</v>
      </c>
      <c r="D253" s="88">
        <f t="shared" si="53"/>
        <v>0</v>
      </c>
      <c r="E253" s="88">
        <f t="shared" si="54"/>
        <v>0</v>
      </c>
      <c r="F253" s="88"/>
      <c r="G253" s="89">
        <f t="shared" si="49"/>
        <v>0</v>
      </c>
    </row>
    <row r="254" spans="1:7" hidden="1">
      <c r="A254" s="96">
        <f t="shared" si="52"/>
        <v>44103</v>
      </c>
      <c r="B254" s="97" t="str">
        <f t="shared" si="50"/>
        <v>Dinsdag</v>
      </c>
      <c r="C254">
        <f t="shared" si="55"/>
        <v>40</v>
      </c>
      <c r="D254" s="88">
        <f t="shared" si="53"/>
        <v>0</v>
      </c>
      <c r="E254" s="88">
        <f t="shared" si="54"/>
        <v>0</v>
      </c>
      <c r="F254" s="88"/>
      <c r="G254" s="89">
        <f t="shared" si="49"/>
        <v>0</v>
      </c>
    </row>
    <row r="255" spans="1:7" hidden="1">
      <c r="A255" s="96">
        <f t="shared" si="52"/>
        <v>44104</v>
      </c>
      <c r="B255" s="97" t="str">
        <f t="shared" si="50"/>
        <v>Woensdag</v>
      </c>
      <c r="C255">
        <f t="shared" si="55"/>
        <v>40</v>
      </c>
      <c r="D255" s="88">
        <f t="shared" si="53"/>
        <v>0</v>
      </c>
      <c r="E255" s="88">
        <f t="shared" si="54"/>
        <v>0</v>
      </c>
      <c r="F255" s="88"/>
      <c r="G255" s="89">
        <f t="shared" si="49"/>
        <v>0</v>
      </c>
    </row>
    <row r="256" spans="1:7" hidden="1">
      <c r="A256" s="96">
        <f t="shared" si="52"/>
        <v>44105</v>
      </c>
      <c r="B256" s="97" t="str">
        <f t="shared" si="50"/>
        <v>Donderdag</v>
      </c>
      <c r="C256">
        <f t="shared" si="55"/>
        <v>40</v>
      </c>
      <c r="D256" s="88">
        <f t="shared" si="53"/>
        <v>0</v>
      </c>
      <c r="E256" s="88">
        <f t="shared" si="54"/>
        <v>0</v>
      </c>
      <c r="F256" s="88"/>
      <c r="G256" s="89">
        <f t="shared" si="49"/>
        <v>0</v>
      </c>
    </row>
    <row r="257" spans="1:7" hidden="1">
      <c r="A257" s="96">
        <f t="shared" si="52"/>
        <v>44106</v>
      </c>
      <c r="B257" s="97" t="str">
        <f t="shared" si="50"/>
        <v>Vrijdag</v>
      </c>
      <c r="C257">
        <f t="shared" si="55"/>
        <v>40</v>
      </c>
      <c r="D257" s="88">
        <f t="shared" si="53"/>
        <v>0</v>
      </c>
      <c r="E257" s="88">
        <f t="shared" si="54"/>
        <v>0</v>
      </c>
      <c r="F257" s="88"/>
      <c r="G257" s="89">
        <f t="shared" si="49"/>
        <v>0</v>
      </c>
    </row>
    <row r="258" spans="1:7" hidden="1">
      <c r="A258" s="96">
        <f t="shared" si="51"/>
        <v>44109</v>
      </c>
      <c r="B258" s="97" t="str">
        <f t="shared" si="50"/>
        <v>Maandag</v>
      </c>
      <c r="C258">
        <f t="shared" si="55"/>
        <v>41</v>
      </c>
      <c r="D258" s="88">
        <f t="shared" si="53"/>
        <v>0</v>
      </c>
      <c r="E258" s="88">
        <f t="shared" si="54"/>
        <v>0</v>
      </c>
      <c r="F258" s="88"/>
      <c r="G258" s="89">
        <f t="shared" ref="G258:G317" si="56">IF(E258=0,0,IF(F258=0,G257,G257+E258-F258))</f>
        <v>0</v>
      </c>
    </row>
    <row r="259" spans="1:7" hidden="1">
      <c r="A259" s="96">
        <f t="shared" si="52"/>
        <v>44110</v>
      </c>
      <c r="B259" s="97" t="str">
        <f t="shared" si="50"/>
        <v>Dinsdag</v>
      </c>
      <c r="C259">
        <f t="shared" si="55"/>
        <v>41</v>
      </c>
      <c r="D259" s="88">
        <f t="shared" si="53"/>
        <v>0</v>
      </c>
      <c r="E259" s="88">
        <f t="shared" si="54"/>
        <v>0</v>
      </c>
      <c r="F259" s="88"/>
      <c r="G259" s="89">
        <f t="shared" si="56"/>
        <v>0</v>
      </c>
    </row>
    <row r="260" spans="1:7" hidden="1">
      <c r="A260" s="96">
        <f t="shared" si="52"/>
        <v>44111</v>
      </c>
      <c r="B260" s="97" t="str">
        <f t="shared" ref="B260:B317" si="57">B255</f>
        <v>Woensdag</v>
      </c>
      <c r="C260">
        <f t="shared" si="55"/>
        <v>41</v>
      </c>
      <c r="D260" s="88">
        <f t="shared" si="53"/>
        <v>0</v>
      </c>
      <c r="E260" s="88">
        <f t="shared" si="54"/>
        <v>0</v>
      </c>
      <c r="F260" s="88"/>
      <c r="G260" s="89">
        <f t="shared" si="56"/>
        <v>0</v>
      </c>
    </row>
    <row r="261" spans="1:7" hidden="1">
      <c r="A261" s="96">
        <f t="shared" si="52"/>
        <v>44112</v>
      </c>
      <c r="B261" s="97" t="str">
        <f t="shared" si="57"/>
        <v>Donderdag</v>
      </c>
      <c r="C261">
        <f t="shared" si="55"/>
        <v>41</v>
      </c>
      <c r="D261" s="88">
        <f t="shared" si="53"/>
        <v>0</v>
      </c>
      <c r="E261" s="88">
        <f t="shared" si="54"/>
        <v>0</v>
      </c>
      <c r="F261" s="88"/>
      <c r="G261" s="89">
        <f t="shared" si="56"/>
        <v>0</v>
      </c>
    </row>
    <row r="262" spans="1:7" hidden="1">
      <c r="A262" s="96">
        <f t="shared" si="52"/>
        <v>44113</v>
      </c>
      <c r="B262" s="97" t="str">
        <f t="shared" si="57"/>
        <v>Vrijdag</v>
      </c>
      <c r="C262">
        <f t="shared" si="55"/>
        <v>41</v>
      </c>
      <c r="D262" s="88">
        <f t="shared" si="53"/>
        <v>0</v>
      </c>
      <c r="E262" s="88">
        <f t="shared" si="54"/>
        <v>0</v>
      </c>
      <c r="F262" s="88"/>
      <c r="G262" s="89">
        <f t="shared" si="56"/>
        <v>0</v>
      </c>
    </row>
    <row r="263" spans="1:7" hidden="1">
      <c r="A263" s="96">
        <f t="shared" ref="A263:A313" si="58">A262+3</f>
        <v>44116</v>
      </c>
      <c r="B263" s="97" t="str">
        <f t="shared" si="57"/>
        <v>Maandag</v>
      </c>
      <c r="C263">
        <f t="shared" si="55"/>
        <v>42</v>
      </c>
      <c r="D263" s="88">
        <f t="shared" si="53"/>
        <v>0</v>
      </c>
      <c r="E263" s="88">
        <f t="shared" si="54"/>
        <v>0</v>
      </c>
      <c r="F263" s="88"/>
      <c r="G263" s="89">
        <f t="shared" si="56"/>
        <v>0</v>
      </c>
    </row>
    <row r="264" spans="1:7" hidden="1">
      <c r="A264" s="96">
        <f t="shared" ref="A264:A317" si="59">A263+1</f>
        <v>44117</v>
      </c>
      <c r="B264" s="97" t="str">
        <f t="shared" si="57"/>
        <v>Dinsdag</v>
      </c>
      <c r="C264">
        <f t="shared" si="55"/>
        <v>42</v>
      </c>
      <c r="D264" s="88">
        <f t="shared" si="53"/>
        <v>0</v>
      </c>
      <c r="E264" s="88">
        <f t="shared" si="54"/>
        <v>0</v>
      </c>
      <c r="F264" s="88"/>
      <c r="G264" s="89">
        <f t="shared" si="56"/>
        <v>0</v>
      </c>
    </row>
    <row r="265" spans="1:7" hidden="1">
      <c r="A265" s="96">
        <f t="shared" si="59"/>
        <v>44118</v>
      </c>
      <c r="B265" s="97" t="str">
        <f t="shared" si="57"/>
        <v>Woensdag</v>
      </c>
      <c r="C265">
        <f t="shared" si="55"/>
        <v>42</v>
      </c>
      <c r="D265" s="88">
        <f t="shared" si="53"/>
        <v>0</v>
      </c>
      <c r="E265" s="88">
        <f t="shared" si="54"/>
        <v>0</v>
      </c>
      <c r="F265" s="88"/>
      <c r="G265" s="89">
        <f t="shared" si="56"/>
        <v>0</v>
      </c>
    </row>
    <row r="266" spans="1:7" hidden="1">
      <c r="A266" s="96">
        <f t="shared" si="59"/>
        <v>44119</v>
      </c>
      <c r="B266" s="97" t="str">
        <f t="shared" si="57"/>
        <v>Donderdag</v>
      </c>
      <c r="C266">
        <f t="shared" si="55"/>
        <v>42</v>
      </c>
      <c r="D266" s="88">
        <f t="shared" si="53"/>
        <v>0</v>
      </c>
      <c r="E266" s="88">
        <f t="shared" si="54"/>
        <v>0</v>
      </c>
      <c r="F266" s="88"/>
      <c r="G266" s="89">
        <f t="shared" si="56"/>
        <v>0</v>
      </c>
    </row>
    <row r="267" spans="1:7" hidden="1">
      <c r="A267" s="96">
        <f t="shared" si="59"/>
        <v>44120</v>
      </c>
      <c r="B267" s="97" t="str">
        <f t="shared" si="57"/>
        <v>Vrijdag</v>
      </c>
      <c r="C267">
        <f t="shared" si="55"/>
        <v>42</v>
      </c>
      <c r="D267" s="88">
        <f t="shared" si="53"/>
        <v>0</v>
      </c>
      <c r="E267" s="88">
        <f t="shared" si="54"/>
        <v>0</v>
      </c>
      <c r="F267" s="88"/>
      <c r="G267" s="89">
        <f t="shared" si="56"/>
        <v>0</v>
      </c>
    </row>
    <row r="268" spans="1:7" hidden="1">
      <c r="A268" s="96">
        <f t="shared" si="58"/>
        <v>44123</v>
      </c>
      <c r="B268" s="97" t="str">
        <f t="shared" si="57"/>
        <v>Maandag</v>
      </c>
      <c r="C268">
        <f t="shared" si="55"/>
        <v>43</v>
      </c>
      <c r="D268" s="88">
        <f t="shared" si="53"/>
        <v>0</v>
      </c>
      <c r="E268" s="88">
        <f t="shared" si="54"/>
        <v>0</v>
      </c>
      <c r="F268" s="88"/>
      <c r="G268" s="89">
        <f t="shared" si="56"/>
        <v>0</v>
      </c>
    </row>
    <row r="269" spans="1:7" hidden="1">
      <c r="A269" s="96">
        <f t="shared" si="59"/>
        <v>44124</v>
      </c>
      <c r="B269" s="97" t="str">
        <f t="shared" si="57"/>
        <v>Dinsdag</v>
      </c>
      <c r="C269">
        <f t="shared" si="55"/>
        <v>43</v>
      </c>
      <c r="D269" s="88">
        <f t="shared" si="53"/>
        <v>0</v>
      </c>
      <c r="E269" s="88">
        <f t="shared" si="54"/>
        <v>0</v>
      </c>
      <c r="F269" s="88"/>
      <c r="G269" s="89">
        <f t="shared" si="56"/>
        <v>0</v>
      </c>
    </row>
    <row r="270" spans="1:7" hidden="1">
      <c r="A270" s="96">
        <f t="shared" si="59"/>
        <v>44125</v>
      </c>
      <c r="B270" s="97" t="str">
        <f t="shared" si="57"/>
        <v>Woensdag</v>
      </c>
      <c r="C270">
        <f t="shared" si="55"/>
        <v>43</v>
      </c>
      <c r="D270" s="88">
        <f t="shared" si="53"/>
        <v>0</v>
      </c>
      <c r="E270" s="88">
        <f t="shared" si="54"/>
        <v>0</v>
      </c>
      <c r="F270" s="88"/>
      <c r="G270" s="89">
        <f t="shared" si="56"/>
        <v>0</v>
      </c>
    </row>
    <row r="271" spans="1:7" hidden="1">
      <c r="A271" s="96">
        <f t="shared" si="59"/>
        <v>44126</v>
      </c>
      <c r="B271" s="97" t="str">
        <f t="shared" si="57"/>
        <v>Donderdag</v>
      </c>
      <c r="C271">
        <f t="shared" si="55"/>
        <v>43</v>
      </c>
      <c r="D271" s="88">
        <f t="shared" si="53"/>
        <v>0</v>
      </c>
      <c r="E271" s="88">
        <f t="shared" si="54"/>
        <v>0</v>
      </c>
      <c r="F271" s="88"/>
      <c r="G271" s="89">
        <f t="shared" si="56"/>
        <v>0</v>
      </c>
    </row>
    <row r="272" spans="1:7" hidden="1">
      <c r="A272" s="96">
        <f t="shared" si="59"/>
        <v>44127</v>
      </c>
      <c r="B272" s="97" t="str">
        <f t="shared" si="57"/>
        <v>Vrijdag</v>
      </c>
      <c r="C272">
        <f t="shared" si="55"/>
        <v>43</v>
      </c>
      <c r="D272" s="88">
        <f t="shared" si="53"/>
        <v>0</v>
      </c>
      <c r="E272" s="88">
        <f t="shared" si="54"/>
        <v>0</v>
      </c>
      <c r="F272" s="88"/>
      <c r="G272" s="89">
        <f t="shared" si="56"/>
        <v>0</v>
      </c>
    </row>
    <row r="273" spans="1:7" hidden="1">
      <c r="A273" s="96">
        <f t="shared" si="58"/>
        <v>44130</v>
      </c>
      <c r="B273" s="97" t="str">
        <f t="shared" si="57"/>
        <v>Maandag</v>
      </c>
      <c r="C273">
        <f t="shared" si="55"/>
        <v>44</v>
      </c>
      <c r="D273" s="88">
        <f t="shared" si="53"/>
        <v>0</v>
      </c>
      <c r="E273" s="88">
        <f t="shared" si="54"/>
        <v>0</v>
      </c>
      <c r="F273" s="88"/>
      <c r="G273" s="89">
        <f t="shared" si="56"/>
        <v>0</v>
      </c>
    </row>
    <row r="274" spans="1:7" hidden="1">
      <c r="A274" s="96">
        <f t="shared" si="59"/>
        <v>44131</v>
      </c>
      <c r="B274" s="97" t="str">
        <f t="shared" si="57"/>
        <v>Dinsdag</v>
      </c>
      <c r="C274">
        <f t="shared" si="55"/>
        <v>44</v>
      </c>
      <c r="D274" s="88">
        <f t="shared" si="53"/>
        <v>0</v>
      </c>
      <c r="E274" s="88">
        <f t="shared" si="54"/>
        <v>0</v>
      </c>
      <c r="F274" s="88"/>
      <c r="G274" s="89">
        <f t="shared" si="56"/>
        <v>0</v>
      </c>
    </row>
    <row r="275" spans="1:7" hidden="1">
      <c r="A275" s="96">
        <f t="shared" si="59"/>
        <v>44132</v>
      </c>
      <c r="B275" s="97" t="str">
        <f t="shared" si="57"/>
        <v>Woensdag</v>
      </c>
      <c r="C275">
        <f t="shared" si="55"/>
        <v>44</v>
      </c>
      <c r="D275" s="88">
        <f t="shared" si="53"/>
        <v>0</v>
      </c>
      <c r="E275" s="88">
        <f t="shared" si="54"/>
        <v>0</v>
      </c>
      <c r="F275" s="88"/>
      <c r="G275" s="89">
        <f t="shared" si="56"/>
        <v>0</v>
      </c>
    </row>
    <row r="276" spans="1:7" hidden="1">
      <c r="A276" s="96">
        <f t="shared" si="59"/>
        <v>44133</v>
      </c>
      <c r="B276" s="97" t="str">
        <f t="shared" si="57"/>
        <v>Donderdag</v>
      </c>
      <c r="C276">
        <f t="shared" si="55"/>
        <v>44</v>
      </c>
      <c r="D276" s="88">
        <f t="shared" si="53"/>
        <v>0</v>
      </c>
      <c r="E276" s="88">
        <f t="shared" si="54"/>
        <v>0</v>
      </c>
      <c r="F276" s="88"/>
      <c r="G276" s="89">
        <f t="shared" si="56"/>
        <v>0</v>
      </c>
    </row>
    <row r="277" spans="1:7" hidden="1">
      <c r="A277" s="96">
        <f t="shared" si="59"/>
        <v>44134</v>
      </c>
      <c r="B277" s="97" t="str">
        <f t="shared" si="57"/>
        <v>Vrijdag</v>
      </c>
      <c r="C277">
        <f t="shared" si="55"/>
        <v>44</v>
      </c>
      <c r="D277" s="88">
        <f t="shared" si="53"/>
        <v>0</v>
      </c>
      <c r="E277" s="88">
        <f t="shared" si="54"/>
        <v>0</v>
      </c>
      <c r="F277" s="88"/>
      <c r="G277" s="89">
        <f t="shared" si="56"/>
        <v>0</v>
      </c>
    </row>
    <row r="278" spans="1:7" hidden="1">
      <c r="A278" s="96">
        <f t="shared" si="58"/>
        <v>44137</v>
      </c>
      <c r="B278" s="97" t="str">
        <f t="shared" si="57"/>
        <v>Maandag</v>
      </c>
      <c r="C278">
        <f t="shared" si="55"/>
        <v>45</v>
      </c>
      <c r="D278" s="88">
        <f t="shared" si="53"/>
        <v>0</v>
      </c>
      <c r="E278" s="88">
        <f t="shared" si="54"/>
        <v>0</v>
      </c>
      <c r="F278" s="88"/>
      <c r="G278" s="89">
        <f t="shared" si="56"/>
        <v>0</v>
      </c>
    </row>
    <row r="279" spans="1:7" hidden="1">
      <c r="A279" s="96">
        <f t="shared" si="59"/>
        <v>44138</v>
      </c>
      <c r="B279" s="97" t="str">
        <f t="shared" si="57"/>
        <v>Dinsdag</v>
      </c>
      <c r="C279">
        <f t="shared" si="55"/>
        <v>45</v>
      </c>
      <c r="D279" s="88">
        <f t="shared" si="53"/>
        <v>0</v>
      </c>
      <c r="E279" s="88">
        <f t="shared" si="54"/>
        <v>0</v>
      </c>
      <c r="F279" s="88"/>
      <c r="G279" s="89">
        <f t="shared" si="56"/>
        <v>0</v>
      </c>
    </row>
    <row r="280" spans="1:7" hidden="1">
      <c r="A280" s="96">
        <f t="shared" si="59"/>
        <v>44139</v>
      </c>
      <c r="B280" s="97" t="str">
        <f t="shared" si="57"/>
        <v>Woensdag</v>
      </c>
      <c r="C280">
        <f t="shared" si="55"/>
        <v>45</v>
      </c>
      <c r="D280" s="88">
        <f t="shared" si="53"/>
        <v>0</v>
      </c>
      <c r="E280" s="88">
        <f t="shared" si="54"/>
        <v>0</v>
      </c>
      <c r="F280" s="88"/>
      <c r="G280" s="89">
        <f t="shared" si="56"/>
        <v>0</v>
      </c>
    </row>
    <row r="281" spans="1:7" hidden="1">
      <c r="A281" s="96">
        <f t="shared" si="59"/>
        <v>44140</v>
      </c>
      <c r="B281" s="97" t="str">
        <f t="shared" si="57"/>
        <v>Donderdag</v>
      </c>
      <c r="C281">
        <f t="shared" si="55"/>
        <v>45</v>
      </c>
      <c r="D281" s="88">
        <f t="shared" si="53"/>
        <v>0</v>
      </c>
      <c r="E281" s="88">
        <f t="shared" si="54"/>
        <v>0</v>
      </c>
      <c r="F281" s="88"/>
      <c r="G281" s="89">
        <f t="shared" si="56"/>
        <v>0</v>
      </c>
    </row>
    <row r="282" spans="1:7" hidden="1">
      <c r="A282" s="96">
        <f t="shared" si="59"/>
        <v>44141</v>
      </c>
      <c r="B282" s="97" t="str">
        <f t="shared" si="57"/>
        <v>Vrijdag</v>
      </c>
      <c r="C282">
        <f t="shared" si="55"/>
        <v>45</v>
      </c>
      <c r="D282" s="88">
        <f t="shared" si="53"/>
        <v>0</v>
      </c>
      <c r="E282" s="88">
        <f t="shared" si="54"/>
        <v>0</v>
      </c>
      <c r="F282" s="88"/>
      <c r="G282" s="89">
        <f t="shared" si="56"/>
        <v>0</v>
      </c>
    </row>
    <row r="283" spans="1:7" hidden="1">
      <c r="A283" s="96">
        <f t="shared" si="58"/>
        <v>44144</v>
      </c>
      <c r="B283" s="97" t="str">
        <f t="shared" si="57"/>
        <v>Maandag</v>
      </c>
      <c r="C283">
        <f t="shared" si="55"/>
        <v>46</v>
      </c>
      <c r="D283" s="88">
        <f t="shared" si="53"/>
        <v>0</v>
      </c>
      <c r="E283" s="88">
        <f t="shared" si="54"/>
        <v>0</v>
      </c>
      <c r="F283" s="88"/>
      <c r="G283" s="89">
        <f t="shared" si="56"/>
        <v>0</v>
      </c>
    </row>
    <row r="284" spans="1:7" hidden="1">
      <c r="A284" s="96">
        <f t="shared" si="59"/>
        <v>44145</v>
      </c>
      <c r="B284" s="97" t="str">
        <f t="shared" si="57"/>
        <v>Dinsdag</v>
      </c>
      <c r="C284">
        <f t="shared" si="55"/>
        <v>46</v>
      </c>
      <c r="D284" s="88">
        <f t="shared" si="53"/>
        <v>0</v>
      </c>
      <c r="E284" s="88">
        <f t="shared" si="54"/>
        <v>0</v>
      </c>
      <c r="F284" s="88"/>
      <c r="G284" s="89">
        <f t="shared" si="56"/>
        <v>0</v>
      </c>
    </row>
    <row r="285" spans="1:7" hidden="1">
      <c r="A285" s="96">
        <f t="shared" si="59"/>
        <v>44146</v>
      </c>
      <c r="B285" s="97" t="str">
        <f t="shared" si="57"/>
        <v>Woensdag</v>
      </c>
      <c r="C285">
        <f t="shared" si="55"/>
        <v>46</v>
      </c>
      <c r="D285" s="88">
        <f t="shared" si="53"/>
        <v>0</v>
      </c>
      <c r="E285" s="88">
        <f t="shared" si="54"/>
        <v>0</v>
      </c>
      <c r="F285" s="88"/>
      <c r="G285" s="89">
        <f t="shared" si="56"/>
        <v>0</v>
      </c>
    </row>
    <row r="286" spans="1:7" hidden="1">
      <c r="A286" s="96">
        <f t="shared" si="59"/>
        <v>44147</v>
      </c>
      <c r="B286" s="97" t="str">
        <f t="shared" si="57"/>
        <v>Donderdag</v>
      </c>
      <c r="C286">
        <f t="shared" si="55"/>
        <v>46</v>
      </c>
      <c r="D286" s="88">
        <f t="shared" si="53"/>
        <v>0</v>
      </c>
      <c r="E286" s="88">
        <f t="shared" si="54"/>
        <v>0</v>
      </c>
      <c r="F286" s="88"/>
      <c r="G286" s="89">
        <f t="shared" si="56"/>
        <v>0</v>
      </c>
    </row>
    <row r="287" spans="1:7" hidden="1">
      <c r="A287" s="96">
        <f t="shared" si="59"/>
        <v>44148</v>
      </c>
      <c r="B287" s="97" t="str">
        <f t="shared" si="57"/>
        <v>Vrijdag</v>
      </c>
      <c r="C287">
        <f t="shared" si="55"/>
        <v>46</v>
      </c>
      <c r="D287" s="88">
        <f t="shared" si="53"/>
        <v>0</v>
      </c>
      <c r="E287" s="88">
        <f t="shared" si="54"/>
        <v>0</v>
      </c>
      <c r="F287" s="88"/>
      <c r="G287" s="89">
        <f t="shared" si="56"/>
        <v>0</v>
      </c>
    </row>
    <row r="288" spans="1:7" hidden="1">
      <c r="A288" s="96">
        <f t="shared" si="58"/>
        <v>44151</v>
      </c>
      <c r="B288" s="97" t="str">
        <f t="shared" si="57"/>
        <v>Maandag</v>
      </c>
      <c r="C288">
        <f t="shared" si="55"/>
        <v>47</v>
      </c>
      <c r="D288" s="88">
        <f t="shared" si="53"/>
        <v>0</v>
      </c>
      <c r="E288" s="88">
        <f t="shared" si="54"/>
        <v>0</v>
      </c>
      <c r="F288" s="88"/>
      <c r="G288" s="89">
        <f t="shared" si="56"/>
        <v>0</v>
      </c>
    </row>
    <row r="289" spans="1:7" hidden="1">
      <c r="A289" s="96">
        <f t="shared" si="59"/>
        <v>44152</v>
      </c>
      <c r="B289" s="97" t="str">
        <f t="shared" si="57"/>
        <v>Dinsdag</v>
      </c>
      <c r="C289">
        <f t="shared" si="55"/>
        <v>47</v>
      </c>
      <c r="D289" s="88">
        <f t="shared" si="53"/>
        <v>0</v>
      </c>
      <c r="E289" s="88">
        <f t="shared" si="54"/>
        <v>0</v>
      </c>
      <c r="F289" s="88"/>
      <c r="G289" s="89">
        <f t="shared" si="56"/>
        <v>0</v>
      </c>
    </row>
    <row r="290" spans="1:7" hidden="1">
      <c r="A290" s="96">
        <f t="shared" si="59"/>
        <v>44153</v>
      </c>
      <c r="B290" s="97" t="str">
        <f t="shared" si="57"/>
        <v>Woensdag</v>
      </c>
      <c r="C290">
        <f t="shared" si="55"/>
        <v>47</v>
      </c>
      <c r="D290" s="88">
        <f t="shared" si="53"/>
        <v>0</v>
      </c>
      <c r="E290" s="88">
        <f t="shared" si="54"/>
        <v>0</v>
      </c>
      <c r="F290" s="88"/>
      <c r="G290" s="89">
        <f t="shared" si="56"/>
        <v>0</v>
      </c>
    </row>
    <row r="291" spans="1:7" hidden="1">
      <c r="A291" s="96">
        <f t="shared" si="59"/>
        <v>44154</v>
      </c>
      <c r="B291" s="97" t="str">
        <f t="shared" si="57"/>
        <v>Donderdag</v>
      </c>
      <c r="C291">
        <f t="shared" si="55"/>
        <v>47</v>
      </c>
      <c r="D291" s="88">
        <f t="shared" si="53"/>
        <v>0</v>
      </c>
      <c r="E291" s="88">
        <f t="shared" si="54"/>
        <v>0</v>
      </c>
      <c r="F291" s="88"/>
      <c r="G291" s="89">
        <f t="shared" si="56"/>
        <v>0</v>
      </c>
    </row>
    <row r="292" spans="1:7" hidden="1">
      <c r="A292" s="96">
        <f t="shared" si="59"/>
        <v>44155</v>
      </c>
      <c r="B292" s="97" t="str">
        <f t="shared" si="57"/>
        <v>Vrijdag</v>
      </c>
      <c r="C292">
        <f t="shared" si="55"/>
        <v>47</v>
      </c>
      <c r="D292" s="88">
        <f t="shared" si="53"/>
        <v>0</v>
      </c>
      <c r="E292" s="88">
        <f t="shared" si="54"/>
        <v>0</v>
      </c>
      <c r="F292" s="88"/>
      <c r="G292" s="89">
        <f t="shared" si="56"/>
        <v>0</v>
      </c>
    </row>
    <row r="293" spans="1:7" hidden="1">
      <c r="A293" s="96">
        <f t="shared" si="58"/>
        <v>44158</v>
      </c>
      <c r="B293" s="97" t="str">
        <f t="shared" si="57"/>
        <v>Maandag</v>
      </c>
      <c r="C293">
        <f t="shared" si="55"/>
        <v>48</v>
      </c>
      <c r="D293" s="88">
        <f t="shared" si="53"/>
        <v>0</v>
      </c>
      <c r="E293" s="88">
        <f t="shared" si="54"/>
        <v>0</v>
      </c>
      <c r="F293" s="88"/>
      <c r="G293" s="89">
        <f t="shared" si="56"/>
        <v>0</v>
      </c>
    </row>
    <row r="294" spans="1:7" hidden="1">
      <c r="A294" s="96">
        <f t="shared" si="59"/>
        <v>44159</v>
      </c>
      <c r="B294" s="97" t="str">
        <f t="shared" si="57"/>
        <v>Dinsdag</v>
      </c>
      <c r="C294">
        <f t="shared" si="55"/>
        <v>48</v>
      </c>
      <c r="D294" s="88">
        <f t="shared" si="53"/>
        <v>0</v>
      </c>
      <c r="E294" s="88">
        <f t="shared" si="54"/>
        <v>0</v>
      </c>
      <c r="F294" s="88"/>
      <c r="G294" s="89">
        <f t="shared" si="56"/>
        <v>0</v>
      </c>
    </row>
    <row r="295" spans="1:7" hidden="1">
      <c r="A295" s="96">
        <f t="shared" si="59"/>
        <v>44160</v>
      </c>
      <c r="B295" s="97" t="str">
        <f t="shared" si="57"/>
        <v>Woensdag</v>
      </c>
      <c r="C295">
        <f t="shared" si="55"/>
        <v>48</v>
      </c>
      <c r="D295" s="88">
        <f t="shared" si="53"/>
        <v>0</v>
      </c>
      <c r="E295" s="88">
        <f t="shared" si="54"/>
        <v>0</v>
      </c>
      <c r="F295" s="88"/>
      <c r="G295" s="89">
        <f t="shared" si="56"/>
        <v>0</v>
      </c>
    </row>
    <row r="296" spans="1:7" hidden="1">
      <c r="A296" s="96">
        <f t="shared" si="59"/>
        <v>44161</v>
      </c>
      <c r="B296" s="97" t="str">
        <f t="shared" si="57"/>
        <v>Donderdag</v>
      </c>
      <c r="C296">
        <f t="shared" si="55"/>
        <v>48</v>
      </c>
      <c r="D296" s="88">
        <f t="shared" si="53"/>
        <v>0</v>
      </c>
      <c r="E296" s="88">
        <f t="shared" si="54"/>
        <v>0</v>
      </c>
      <c r="F296" s="88"/>
      <c r="G296" s="89">
        <f t="shared" si="56"/>
        <v>0</v>
      </c>
    </row>
    <row r="297" spans="1:7" hidden="1">
      <c r="A297" s="96">
        <f t="shared" si="59"/>
        <v>44162</v>
      </c>
      <c r="B297" s="97" t="str">
        <f t="shared" si="57"/>
        <v>Vrijdag</v>
      </c>
      <c r="C297">
        <f t="shared" si="55"/>
        <v>48</v>
      </c>
      <c r="D297" s="88">
        <f t="shared" si="53"/>
        <v>0</v>
      </c>
      <c r="E297" s="88">
        <f t="shared" si="54"/>
        <v>0</v>
      </c>
      <c r="F297" s="88"/>
      <c r="G297" s="89">
        <f t="shared" si="56"/>
        <v>0</v>
      </c>
    </row>
    <row r="298" spans="1:7" hidden="1">
      <c r="A298" s="96">
        <f t="shared" si="58"/>
        <v>44165</v>
      </c>
      <c r="B298" s="97" t="str">
        <f t="shared" si="57"/>
        <v>Maandag</v>
      </c>
      <c r="C298">
        <f t="shared" si="55"/>
        <v>49</v>
      </c>
      <c r="D298" s="88">
        <f t="shared" si="53"/>
        <v>0</v>
      </c>
      <c r="E298" s="88">
        <f t="shared" si="54"/>
        <v>0</v>
      </c>
      <c r="F298" s="88"/>
      <c r="G298" s="89">
        <f t="shared" si="56"/>
        <v>0</v>
      </c>
    </row>
    <row r="299" spans="1:7" hidden="1">
      <c r="A299" s="96">
        <f t="shared" si="59"/>
        <v>44166</v>
      </c>
      <c r="B299" s="97" t="str">
        <f t="shared" si="57"/>
        <v>Dinsdag</v>
      </c>
      <c r="C299">
        <f t="shared" si="55"/>
        <v>49</v>
      </c>
      <c r="D299" s="88">
        <f t="shared" si="53"/>
        <v>0</v>
      </c>
      <c r="E299" s="88">
        <f t="shared" si="54"/>
        <v>0</v>
      </c>
      <c r="F299" s="88"/>
      <c r="G299" s="89">
        <f t="shared" si="56"/>
        <v>0</v>
      </c>
    </row>
    <row r="300" spans="1:7" hidden="1">
      <c r="A300" s="96">
        <f t="shared" si="59"/>
        <v>44167</v>
      </c>
      <c r="B300" s="97" t="str">
        <f t="shared" si="57"/>
        <v>Woensdag</v>
      </c>
      <c r="C300">
        <f t="shared" si="55"/>
        <v>49</v>
      </c>
      <c r="D300" s="88">
        <f t="shared" si="53"/>
        <v>0</v>
      </c>
      <c r="E300" s="88">
        <f t="shared" si="54"/>
        <v>0</v>
      </c>
      <c r="F300" s="88"/>
      <c r="G300" s="89">
        <f t="shared" si="56"/>
        <v>0</v>
      </c>
    </row>
    <row r="301" spans="1:7" hidden="1">
      <c r="A301" s="96">
        <f t="shared" si="59"/>
        <v>44168</v>
      </c>
      <c r="B301" s="97" t="str">
        <f t="shared" si="57"/>
        <v>Donderdag</v>
      </c>
      <c r="C301">
        <f t="shared" si="55"/>
        <v>49</v>
      </c>
      <c r="D301" s="88">
        <f t="shared" si="53"/>
        <v>0</v>
      </c>
      <c r="E301" s="88">
        <f t="shared" si="54"/>
        <v>0</v>
      </c>
      <c r="F301" s="88"/>
      <c r="G301" s="89">
        <f t="shared" si="56"/>
        <v>0</v>
      </c>
    </row>
    <row r="302" spans="1:7" hidden="1">
      <c r="A302" s="96">
        <f t="shared" si="59"/>
        <v>44169</v>
      </c>
      <c r="B302" s="97" t="str">
        <f t="shared" si="57"/>
        <v>Vrijdag</v>
      </c>
      <c r="C302">
        <f t="shared" si="55"/>
        <v>49</v>
      </c>
      <c r="D302" s="88">
        <f t="shared" si="53"/>
        <v>0</v>
      </c>
      <c r="E302" s="88">
        <f t="shared" si="54"/>
        <v>0</v>
      </c>
      <c r="F302" s="88"/>
      <c r="G302" s="89">
        <f t="shared" si="56"/>
        <v>0</v>
      </c>
    </row>
    <row r="303" spans="1:7" hidden="1">
      <c r="A303" s="96">
        <f t="shared" si="58"/>
        <v>44172</v>
      </c>
      <c r="B303" s="97" t="str">
        <f t="shared" si="57"/>
        <v>Maandag</v>
      </c>
      <c r="C303">
        <f t="shared" si="55"/>
        <v>50</v>
      </c>
      <c r="D303" s="88">
        <f t="shared" si="53"/>
        <v>0</v>
      </c>
      <c r="E303" s="88">
        <f t="shared" si="54"/>
        <v>0</v>
      </c>
      <c r="F303" s="88"/>
      <c r="G303" s="89">
        <f t="shared" si="56"/>
        <v>0</v>
      </c>
    </row>
    <row r="304" spans="1:7" hidden="1">
      <c r="A304" s="96">
        <f t="shared" si="59"/>
        <v>44173</v>
      </c>
      <c r="B304" s="97" t="str">
        <f t="shared" si="57"/>
        <v>Dinsdag</v>
      </c>
      <c r="C304">
        <f t="shared" si="55"/>
        <v>50</v>
      </c>
      <c r="D304" s="88">
        <f t="shared" si="53"/>
        <v>0</v>
      </c>
      <c r="E304" s="88">
        <f t="shared" si="54"/>
        <v>0</v>
      </c>
      <c r="F304" s="88"/>
      <c r="G304" s="89">
        <f t="shared" si="56"/>
        <v>0</v>
      </c>
    </row>
    <row r="305" spans="1:7" hidden="1">
      <c r="A305" s="96">
        <f t="shared" si="59"/>
        <v>44174</v>
      </c>
      <c r="B305" s="97" t="str">
        <f t="shared" si="57"/>
        <v>Woensdag</v>
      </c>
      <c r="C305">
        <f t="shared" si="55"/>
        <v>50</v>
      </c>
      <c r="D305" s="88">
        <f t="shared" si="53"/>
        <v>0</v>
      </c>
      <c r="E305" s="88">
        <f t="shared" si="54"/>
        <v>0</v>
      </c>
      <c r="F305" s="88"/>
      <c r="G305" s="89">
        <f t="shared" si="56"/>
        <v>0</v>
      </c>
    </row>
    <row r="306" spans="1:7" hidden="1">
      <c r="A306" s="96">
        <f t="shared" si="59"/>
        <v>44175</v>
      </c>
      <c r="B306" s="97" t="str">
        <f t="shared" si="57"/>
        <v>Donderdag</v>
      </c>
      <c r="C306">
        <f t="shared" si="55"/>
        <v>50</v>
      </c>
      <c r="D306" s="88">
        <f t="shared" si="53"/>
        <v>0</v>
      </c>
      <c r="E306" s="88">
        <f t="shared" si="54"/>
        <v>0</v>
      </c>
      <c r="F306" s="88"/>
      <c r="G306" s="89">
        <f t="shared" si="56"/>
        <v>0</v>
      </c>
    </row>
    <row r="307" spans="1:7" hidden="1">
      <c r="A307" s="96">
        <f t="shared" si="59"/>
        <v>44176</v>
      </c>
      <c r="B307" s="97" t="str">
        <f t="shared" si="57"/>
        <v>Vrijdag</v>
      </c>
      <c r="C307">
        <f t="shared" si="55"/>
        <v>50</v>
      </c>
      <c r="D307" s="88">
        <f t="shared" si="53"/>
        <v>0</v>
      </c>
      <c r="E307" s="88">
        <f t="shared" si="54"/>
        <v>0</v>
      </c>
      <c r="F307" s="88"/>
      <c r="G307" s="89">
        <f t="shared" si="56"/>
        <v>0</v>
      </c>
    </row>
    <row r="308" spans="1:7" hidden="1">
      <c r="A308" s="96">
        <f t="shared" si="58"/>
        <v>44179</v>
      </c>
      <c r="B308" s="97" t="str">
        <f t="shared" si="57"/>
        <v>Maandag</v>
      </c>
      <c r="C308">
        <f t="shared" si="55"/>
        <v>51</v>
      </c>
      <c r="D308" s="88">
        <f t="shared" si="53"/>
        <v>0</v>
      </c>
      <c r="E308" s="88">
        <f t="shared" si="54"/>
        <v>0</v>
      </c>
      <c r="F308" s="88"/>
      <c r="G308" s="89">
        <f t="shared" si="56"/>
        <v>0</v>
      </c>
    </row>
    <row r="309" spans="1:7" hidden="1">
      <c r="A309" s="96">
        <f t="shared" si="59"/>
        <v>44180</v>
      </c>
      <c r="B309" s="97" t="str">
        <f t="shared" si="57"/>
        <v>Dinsdag</v>
      </c>
      <c r="C309">
        <f t="shared" si="55"/>
        <v>51</v>
      </c>
      <c r="D309" s="88">
        <f t="shared" si="53"/>
        <v>0</v>
      </c>
      <c r="E309" s="88">
        <f t="shared" si="54"/>
        <v>0</v>
      </c>
      <c r="F309" s="88"/>
      <c r="G309" s="89">
        <f t="shared" si="56"/>
        <v>0</v>
      </c>
    </row>
    <row r="310" spans="1:7" hidden="1">
      <c r="A310" s="96">
        <f t="shared" si="59"/>
        <v>44181</v>
      </c>
      <c r="B310" s="97" t="str">
        <f t="shared" si="57"/>
        <v>Woensdag</v>
      </c>
      <c r="C310">
        <f t="shared" si="55"/>
        <v>51</v>
      </c>
      <c r="D310" s="88">
        <f t="shared" si="53"/>
        <v>0</v>
      </c>
      <c r="E310" s="88">
        <f t="shared" si="54"/>
        <v>0</v>
      </c>
      <c r="F310" s="88"/>
      <c r="G310" s="89">
        <f t="shared" si="56"/>
        <v>0</v>
      </c>
    </row>
    <row r="311" spans="1:7" hidden="1">
      <c r="A311" s="96">
        <f t="shared" si="59"/>
        <v>44182</v>
      </c>
      <c r="B311" s="97" t="str">
        <f t="shared" si="57"/>
        <v>Donderdag</v>
      </c>
      <c r="C311">
        <f t="shared" si="55"/>
        <v>51</v>
      </c>
      <c r="D311" s="88">
        <f t="shared" si="53"/>
        <v>0</v>
      </c>
      <c r="E311" s="88">
        <f t="shared" si="54"/>
        <v>0</v>
      </c>
      <c r="F311" s="88"/>
      <c r="G311" s="89">
        <f t="shared" si="56"/>
        <v>0</v>
      </c>
    </row>
    <row r="312" spans="1:7" hidden="1">
      <c r="A312" s="96">
        <f t="shared" si="59"/>
        <v>44183</v>
      </c>
      <c r="B312" s="97" t="str">
        <f t="shared" si="57"/>
        <v>Vrijdag</v>
      </c>
      <c r="C312">
        <f t="shared" si="55"/>
        <v>51</v>
      </c>
      <c r="D312" s="88">
        <f t="shared" si="53"/>
        <v>0</v>
      </c>
      <c r="E312" s="88">
        <f t="shared" si="54"/>
        <v>0</v>
      </c>
      <c r="F312" s="88"/>
      <c r="G312" s="89">
        <f t="shared" si="56"/>
        <v>0</v>
      </c>
    </row>
    <row r="313" spans="1:7" hidden="1">
      <c r="A313" s="96">
        <f t="shared" si="58"/>
        <v>44186</v>
      </c>
      <c r="B313" s="97" t="str">
        <f t="shared" si="57"/>
        <v>Maandag</v>
      </c>
      <c r="C313">
        <f t="shared" si="55"/>
        <v>52</v>
      </c>
      <c r="D313" s="88">
        <f t="shared" si="53"/>
        <v>0</v>
      </c>
      <c r="E313" s="88">
        <f t="shared" si="54"/>
        <v>0</v>
      </c>
      <c r="F313" s="88"/>
      <c r="G313" s="89">
        <f t="shared" si="56"/>
        <v>0</v>
      </c>
    </row>
    <row r="314" spans="1:7" hidden="1">
      <c r="A314" s="96">
        <f t="shared" si="59"/>
        <v>44187</v>
      </c>
      <c r="B314" s="97" t="str">
        <f t="shared" si="57"/>
        <v>Dinsdag</v>
      </c>
      <c r="C314">
        <f t="shared" si="55"/>
        <v>52</v>
      </c>
      <c r="D314" s="88">
        <f t="shared" ref="D314:D364" si="60">VLOOKUP(C314,$A$3:$B$54,2,FALSE)</f>
        <v>0</v>
      </c>
      <c r="E314" s="88">
        <f t="shared" ref="E314:E364" si="61">D314/$A$1</f>
        <v>0</v>
      </c>
      <c r="F314" s="88"/>
      <c r="G314" s="89">
        <f t="shared" si="56"/>
        <v>0</v>
      </c>
    </row>
    <row r="315" spans="1:7" hidden="1">
      <c r="A315" s="96">
        <f t="shared" si="59"/>
        <v>44188</v>
      </c>
      <c r="B315" s="97" t="str">
        <f t="shared" si="57"/>
        <v>Woensdag</v>
      </c>
      <c r="C315">
        <f t="shared" si="55"/>
        <v>52</v>
      </c>
      <c r="D315" s="88">
        <f t="shared" si="60"/>
        <v>0</v>
      </c>
      <c r="E315" s="88">
        <f t="shared" si="61"/>
        <v>0</v>
      </c>
      <c r="F315" s="88"/>
      <c r="G315" s="89">
        <f t="shared" si="56"/>
        <v>0</v>
      </c>
    </row>
    <row r="316" spans="1:7" hidden="1">
      <c r="A316" s="96">
        <f t="shared" si="59"/>
        <v>44189</v>
      </c>
      <c r="B316" s="97" t="str">
        <f t="shared" si="57"/>
        <v>Donderdag</v>
      </c>
      <c r="C316">
        <f t="shared" ref="C316:C366" si="62">WEEKNUM(A316,2)</f>
        <v>52</v>
      </c>
      <c r="D316" s="88">
        <f t="shared" si="60"/>
        <v>0</v>
      </c>
      <c r="E316" s="88">
        <f t="shared" si="61"/>
        <v>0</v>
      </c>
      <c r="F316" s="88"/>
      <c r="G316" s="89">
        <f t="shared" si="56"/>
        <v>0</v>
      </c>
    </row>
    <row r="317" spans="1:7" hidden="1">
      <c r="A317" s="96">
        <f t="shared" si="59"/>
        <v>44190</v>
      </c>
      <c r="B317" s="97" t="str">
        <f t="shared" si="57"/>
        <v>Vrijdag</v>
      </c>
      <c r="C317">
        <f t="shared" si="62"/>
        <v>52</v>
      </c>
      <c r="D317" s="88">
        <f t="shared" si="60"/>
        <v>0</v>
      </c>
      <c r="E317" s="88">
        <f t="shared" si="61"/>
        <v>0</v>
      </c>
      <c r="F317" s="88"/>
      <c r="G317" s="89">
        <f t="shared" si="56"/>
        <v>0</v>
      </c>
    </row>
    <row r="318" spans="1:7">
      <c r="A318" s="96"/>
      <c r="B318" s="97"/>
      <c r="D318" s="88"/>
      <c r="E318" s="88"/>
      <c r="F318" s="88"/>
      <c r="G318" s="89"/>
    </row>
    <row r="319" spans="1:7">
      <c r="A319" s="96"/>
      <c r="B319" s="97"/>
      <c r="D319" s="88"/>
      <c r="E319" s="88"/>
      <c r="F319" s="88"/>
      <c r="G319" s="89"/>
    </row>
    <row r="320" spans="1:7">
      <c r="A320" s="96"/>
      <c r="B320" s="97"/>
      <c r="D320" s="88"/>
      <c r="E320" s="88"/>
      <c r="F320" s="88"/>
      <c r="G320" s="89"/>
    </row>
    <row r="321" spans="1:7">
      <c r="A321" s="96"/>
      <c r="B321" s="97"/>
      <c r="D321" s="88"/>
      <c r="E321" s="88"/>
      <c r="F321" s="88"/>
      <c r="G321" s="89"/>
    </row>
    <row r="322" spans="1:7">
      <c r="A322" s="96"/>
    </row>
    <row r="323" spans="1:7">
      <c r="A323" s="96"/>
    </row>
    <row r="324" spans="1:7">
      <c r="A324" s="96"/>
    </row>
    <row r="325" spans="1:7">
      <c r="A325" s="96"/>
    </row>
    <row r="326" spans="1:7">
      <c r="A326" s="96"/>
    </row>
    <row r="327" spans="1:7">
      <c r="A327" s="96"/>
    </row>
    <row r="328" spans="1:7">
      <c r="A328" s="96"/>
    </row>
    <row r="329" spans="1:7">
      <c r="A329" s="96"/>
    </row>
    <row r="330" spans="1:7">
      <c r="A330" s="96"/>
    </row>
    <row r="331" spans="1:7">
      <c r="A331" s="96"/>
    </row>
    <row r="332" spans="1:7">
      <c r="A332" s="96"/>
    </row>
    <row r="333" spans="1:7">
      <c r="A333" s="96"/>
    </row>
    <row r="334" spans="1:7">
      <c r="A334" s="96"/>
    </row>
    <row r="335" spans="1:7">
      <c r="A335" s="96"/>
    </row>
    <row r="336" spans="1:7">
      <c r="A336" s="96"/>
    </row>
    <row r="337" spans="1:1">
      <c r="A337" s="96"/>
    </row>
    <row r="338" spans="1:1">
      <c r="A338" s="96"/>
    </row>
    <row r="339" spans="1:1">
      <c r="A339" s="96"/>
    </row>
    <row r="340" spans="1:1">
      <c r="A340" s="96"/>
    </row>
    <row r="341" spans="1:1">
      <c r="A341" s="96"/>
    </row>
    <row r="342" spans="1:1">
      <c r="A342" s="96"/>
    </row>
    <row r="343" spans="1:1">
      <c r="A343" s="96"/>
    </row>
    <row r="344" spans="1:1">
      <c r="A344" s="96"/>
    </row>
    <row r="345" spans="1:1">
      <c r="A345" s="96"/>
    </row>
    <row r="346" spans="1:1">
      <c r="A346" s="96"/>
    </row>
    <row r="347" spans="1:1">
      <c r="A347" s="96"/>
    </row>
    <row r="348" spans="1:1">
      <c r="A348" s="96"/>
    </row>
    <row r="349" spans="1:1">
      <c r="A349" s="96"/>
    </row>
    <row r="350" spans="1:1">
      <c r="A350" s="96"/>
    </row>
    <row r="351" spans="1:1">
      <c r="A351" s="96"/>
    </row>
    <row r="352" spans="1:1">
      <c r="A352" s="96"/>
    </row>
    <row r="353" spans="1:1">
      <c r="A353" s="96"/>
    </row>
    <row r="354" spans="1:1">
      <c r="A354" s="96"/>
    </row>
    <row r="355" spans="1:1">
      <c r="A355" s="96"/>
    </row>
    <row r="356" spans="1:1">
      <c r="A356" s="96"/>
    </row>
    <row r="357" spans="1:1">
      <c r="A357" s="96"/>
    </row>
    <row r="358" spans="1:1">
      <c r="A358" s="96"/>
    </row>
    <row r="359" spans="1:1">
      <c r="A359" s="96"/>
    </row>
    <row r="360" spans="1:1">
      <c r="A360" s="96"/>
    </row>
    <row r="361" spans="1:1">
      <c r="A361" s="96"/>
    </row>
    <row r="362" spans="1:1">
      <c r="A362" s="96"/>
    </row>
    <row r="363" spans="1:1">
      <c r="A363" s="96"/>
    </row>
    <row r="364" spans="1:1">
      <c r="A364" s="96"/>
    </row>
    <row r="365" spans="1:1">
      <c r="A365" s="96"/>
    </row>
    <row r="366" spans="1:1">
      <c r="A366" s="96"/>
    </row>
    <row r="367" spans="1:1">
      <c r="A367" s="96"/>
    </row>
    <row r="368" spans="1:1">
      <c r="A368" s="96"/>
    </row>
    <row r="369" spans="1:1">
      <c r="A369" s="96"/>
    </row>
    <row r="370" spans="1:1">
      <c r="A370" s="96"/>
    </row>
    <row r="371" spans="1:1">
      <c r="A371" s="96"/>
    </row>
    <row r="372" spans="1:1">
      <c r="A372" s="96"/>
    </row>
    <row r="373" spans="1:1">
      <c r="A373" s="96"/>
    </row>
    <row r="374" spans="1:1">
      <c r="A374" s="96"/>
    </row>
    <row r="375" spans="1:1">
      <c r="A375" s="96"/>
    </row>
    <row r="376" spans="1:1">
      <c r="A376" s="96"/>
    </row>
    <row r="377" spans="1:1">
      <c r="A377" s="96"/>
    </row>
    <row r="378" spans="1:1">
      <c r="A378" s="96"/>
    </row>
    <row r="379" spans="1:1">
      <c r="A379" s="96"/>
    </row>
    <row r="380" spans="1:1">
      <c r="A380" s="96"/>
    </row>
    <row r="381" spans="1:1">
      <c r="A381" s="96"/>
    </row>
    <row r="382" spans="1:1">
      <c r="A382" s="96"/>
    </row>
    <row r="383" spans="1:1">
      <c r="A383" s="96"/>
    </row>
    <row r="384" spans="1:1">
      <c r="A384" s="96"/>
    </row>
    <row r="385" spans="1:1">
      <c r="A385" s="96"/>
    </row>
    <row r="386" spans="1:1">
      <c r="A386" s="96"/>
    </row>
    <row r="387" spans="1:1">
      <c r="A387" s="96"/>
    </row>
    <row r="388" spans="1:1">
      <c r="A388" s="96"/>
    </row>
    <row r="389" spans="1:1">
      <c r="A389" s="96"/>
    </row>
    <row r="390" spans="1:1">
      <c r="A390" s="96"/>
    </row>
    <row r="391" spans="1:1">
      <c r="A391" s="96"/>
    </row>
    <row r="392" spans="1:1">
      <c r="A392" s="96"/>
    </row>
    <row r="393" spans="1:1">
      <c r="A393" s="96"/>
    </row>
    <row r="394" spans="1:1">
      <c r="A394" s="96"/>
    </row>
    <row r="395" spans="1:1">
      <c r="A395" s="96"/>
    </row>
    <row r="396" spans="1:1">
      <c r="A396" s="96"/>
    </row>
    <row r="397" spans="1:1">
      <c r="A397" s="96"/>
    </row>
  </sheetData>
  <mergeCells count="5">
    <mergeCell ref="H21:P21"/>
    <mergeCell ref="H23:P23"/>
    <mergeCell ref="H25:P25"/>
    <mergeCell ref="H26:P26"/>
    <mergeCell ref="H27:P27"/>
  </mergeCells>
  <pageMargins left="0.7" right="0.7" top="0.75" bottom="0.75" header="0.3" footer="0.3"/>
  <pageSetup orientation="portrait" r:id="rId1"/>
  <headerFooter>
    <oddFooter>&amp;L&amp;"Times New Roman,Regular"&amp;12&amp;K00C0C0Bedrijfseigendom&amp;K000000-&amp;K00C0C0Proprietary</oddFooter>
    <evenFooter>&amp;L&amp;"Times New Roman,Regular"&amp;12&amp;K00C0C0Bedrijfseigendom&amp;K000000-&amp;K00C0C0Proprietary</evenFooter>
    <firstFooter>&amp;L&amp;"Times New Roman,Regular"&amp;12&amp;K00C0C0Bedrijfseigendom&amp;K000000-&amp;K00C0C0Proprietary</firstFooter>
  </headerFooter>
  <drawing r:id="rId2"/>
  <legacyDrawing r:id="rId3"/>
  <controls>
    <mc:AlternateContent xmlns:mc="http://schemas.openxmlformats.org/markup-compatibility/2006">
      <mc:Choice Requires="x14">
        <control shapeId="3077" r:id="rId4" name="Control 5">
          <controlPr defaultSize="0" r:id="rId5">
            <anchor moveWithCells="1">
              <from>
                <xdr:col>167</xdr:col>
                <xdr:colOff>0</xdr:colOff>
                <xdr:row>317</xdr:row>
                <xdr:rowOff>0</xdr:rowOff>
              </from>
              <to>
                <xdr:col>168</xdr:col>
                <xdr:colOff>304800</xdr:colOff>
                <xdr:row>318</xdr:row>
                <xdr:rowOff>66675</xdr:rowOff>
              </to>
            </anchor>
          </controlPr>
        </control>
      </mc:Choice>
      <mc:Fallback>
        <control shapeId="3077" r:id="rId4" name="Control 5"/>
      </mc:Fallback>
    </mc:AlternateContent>
    <mc:AlternateContent xmlns:mc="http://schemas.openxmlformats.org/markup-compatibility/2006">
      <mc:Choice Requires="x14">
        <control shapeId="3076" r:id="rId6" name="Control 4">
          <controlPr defaultSize="0" r:id="rId5">
            <anchor moveWithCells="1">
              <from>
                <xdr:col>167</xdr:col>
                <xdr:colOff>0</xdr:colOff>
                <xdr:row>317</xdr:row>
                <xdr:rowOff>0</xdr:rowOff>
              </from>
              <to>
                <xdr:col>168</xdr:col>
                <xdr:colOff>304800</xdr:colOff>
                <xdr:row>318</xdr:row>
                <xdr:rowOff>66675</xdr:rowOff>
              </to>
            </anchor>
          </controlPr>
        </control>
      </mc:Choice>
      <mc:Fallback>
        <control shapeId="3076" r:id="rId6" name="Control 4"/>
      </mc:Fallback>
    </mc:AlternateContent>
    <mc:AlternateContent xmlns:mc="http://schemas.openxmlformats.org/markup-compatibility/2006">
      <mc:Choice Requires="x14">
        <control shapeId="3075" r:id="rId7" name="Control 3">
          <controlPr defaultSize="0" r:id="rId5">
            <anchor moveWithCells="1">
              <from>
                <xdr:col>167</xdr:col>
                <xdr:colOff>0</xdr:colOff>
                <xdr:row>317</xdr:row>
                <xdr:rowOff>0</xdr:rowOff>
              </from>
              <to>
                <xdr:col>168</xdr:col>
                <xdr:colOff>304800</xdr:colOff>
                <xdr:row>318</xdr:row>
                <xdr:rowOff>66675</xdr:rowOff>
              </to>
            </anchor>
          </controlPr>
        </control>
      </mc:Choice>
      <mc:Fallback>
        <control shapeId="3075" r:id="rId7" name="Control 3"/>
      </mc:Fallback>
    </mc:AlternateContent>
    <mc:AlternateContent xmlns:mc="http://schemas.openxmlformats.org/markup-compatibility/2006">
      <mc:Choice Requires="x14">
        <control shapeId="3074" r:id="rId8" name="Control 2">
          <controlPr defaultSize="0" r:id="rId5">
            <anchor moveWithCells="1">
              <from>
                <xdr:col>167</xdr:col>
                <xdr:colOff>0</xdr:colOff>
                <xdr:row>317</xdr:row>
                <xdr:rowOff>0</xdr:rowOff>
              </from>
              <to>
                <xdr:col>168</xdr:col>
                <xdr:colOff>304800</xdr:colOff>
                <xdr:row>318</xdr:row>
                <xdr:rowOff>66675</xdr:rowOff>
              </to>
            </anchor>
          </controlPr>
        </control>
      </mc:Choice>
      <mc:Fallback>
        <control shapeId="3074" r:id="rId8" name="Control 2"/>
      </mc:Fallback>
    </mc:AlternateContent>
    <mc:AlternateContent xmlns:mc="http://schemas.openxmlformats.org/markup-compatibility/2006">
      <mc:Choice Requires="x14">
        <control shapeId="3073" r:id="rId9" name="Control 1">
          <controlPr defaultSize="0" r:id="rId5">
            <anchor moveWithCells="1">
              <from>
                <xdr:col>167</xdr:col>
                <xdr:colOff>0</xdr:colOff>
                <xdr:row>317</xdr:row>
                <xdr:rowOff>0</xdr:rowOff>
              </from>
              <to>
                <xdr:col>168</xdr:col>
                <xdr:colOff>304800</xdr:colOff>
                <xdr:row>318</xdr:row>
                <xdr:rowOff>66675</xdr:rowOff>
              </to>
            </anchor>
          </controlPr>
        </control>
      </mc:Choice>
      <mc:Fallback>
        <control shapeId="3073" r:id="rId9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937AB-9B06-4A9B-98E8-3FA37482627B}">
  <sheetPr>
    <tabColor rgb="FFFFC000"/>
    <pageSetUpPr autoPageBreaks="0"/>
  </sheetPr>
  <dimension ref="A1:O25"/>
  <sheetViews>
    <sheetView workbookViewId="0">
      <selection activeCell="J2" sqref="J2"/>
    </sheetView>
  </sheetViews>
  <sheetFormatPr defaultColWidth="9.28515625" defaultRowHeight="20.100000000000001" customHeight="1"/>
  <cols>
    <col min="1" max="1" width="14.7109375" style="1" customWidth="1"/>
    <col min="2" max="2" width="43.85546875" style="2" bestFit="1" customWidth="1"/>
    <col min="3" max="3" width="11" style="2" customWidth="1"/>
    <col min="4" max="4" width="9.28515625" style="2"/>
    <col min="5" max="5" width="4" style="2" customWidth="1"/>
    <col min="6" max="15" width="15.7109375" style="2" customWidth="1"/>
    <col min="16" max="16384" width="9.28515625" style="2"/>
  </cols>
  <sheetData>
    <row r="1" spans="1:15" ht="20.100000000000001" customHeight="1" thickBot="1"/>
    <row r="2" spans="1:15" ht="20.100000000000001" customHeight="1">
      <c r="A2" s="3"/>
      <c r="B2" s="4" t="s">
        <v>0</v>
      </c>
      <c r="C2" s="5">
        <v>2020</v>
      </c>
      <c r="D2" s="6">
        <v>1</v>
      </c>
      <c r="E2" s="7"/>
      <c r="F2" s="8" t="s">
        <v>1</v>
      </c>
      <c r="G2" s="9"/>
      <c r="H2" s="10"/>
      <c r="I2" s="11"/>
      <c r="J2" s="12">
        <f>SUM(F11:O11)</f>
        <v>14</v>
      </c>
      <c r="K2" s="8"/>
      <c r="L2" s="10"/>
      <c r="M2" s="10"/>
      <c r="N2" s="11"/>
      <c r="O2" s="13"/>
    </row>
    <row r="3" spans="1:15" ht="20.100000000000001" customHeight="1" thickBot="1">
      <c r="A3" s="14"/>
      <c r="B3" s="15"/>
      <c r="C3" s="16"/>
      <c r="D3" s="17"/>
      <c r="E3" s="18"/>
      <c r="F3" s="19" t="s">
        <v>2</v>
      </c>
      <c r="G3" s="20"/>
      <c r="H3" s="21"/>
      <c r="I3" s="22"/>
      <c r="J3" s="23">
        <f>SUM(F9:O9)</f>
        <v>27300</v>
      </c>
      <c r="K3" s="24" t="s">
        <v>3</v>
      </c>
      <c r="L3" s="21"/>
      <c r="M3" s="21"/>
      <c r="N3" s="22"/>
      <c r="O3" s="23">
        <v>10000</v>
      </c>
    </row>
    <row r="4" spans="1:15" ht="20.100000000000001" customHeight="1" thickBot="1">
      <c r="A4" s="14"/>
      <c r="B4" s="25" t="s">
        <v>4</v>
      </c>
      <c r="C4" s="26"/>
      <c r="D4" s="26"/>
      <c r="E4" s="26"/>
      <c r="F4" s="27">
        <f>DATEVALUE("01-01-"&amp;$C$2)+D2*7-(10-1)</f>
        <v>43829</v>
      </c>
      <c r="G4" s="28"/>
      <c r="H4" s="29">
        <f>WORKDAY.INTL(F4,1)</f>
        <v>43830</v>
      </c>
      <c r="I4" s="28"/>
      <c r="J4" s="29">
        <f>WORKDAY.INTL(F4,2)</f>
        <v>43831</v>
      </c>
      <c r="K4" s="28"/>
      <c r="L4" s="29">
        <f>WORKDAY.INTL(F4,3)</f>
        <v>43832</v>
      </c>
      <c r="M4" s="28"/>
      <c r="N4" s="29">
        <f>WORKDAY.INTL(F4,4)</f>
        <v>43833</v>
      </c>
      <c r="O4" s="30"/>
    </row>
    <row r="5" spans="1:15" ht="20.100000000000001" customHeight="1">
      <c r="A5" s="14"/>
      <c r="B5" s="31" t="s">
        <v>5</v>
      </c>
      <c r="C5" s="32"/>
      <c r="D5" s="32"/>
      <c r="E5" s="33"/>
      <c r="F5" s="34"/>
      <c r="G5" s="35">
        <f>F5*(35*5)</f>
        <v>0</v>
      </c>
      <c r="H5" s="34">
        <v>6</v>
      </c>
      <c r="I5" s="35">
        <f>H5*(35*5)</f>
        <v>1050</v>
      </c>
      <c r="J5" s="34">
        <v>12</v>
      </c>
      <c r="K5" s="35">
        <f>J5*(35*5)</f>
        <v>2100</v>
      </c>
      <c r="L5" s="34">
        <v>5</v>
      </c>
      <c r="M5" s="35">
        <f>L5*(35*5)</f>
        <v>875</v>
      </c>
      <c r="N5" s="34"/>
      <c r="O5" s="36">
        <f>N5*(35*5)</f>
        <v>0</v>
      </c>
    </row>
    <row r="6" spans="1:15" ht="20.100000000000001" customHeight="1">
      <c r="A6" s="14"/>
      <c r="B6" s="37" t="s">
        <v>6</v>
      </c>
      <c r="C6" s="38"/>
      <c r="D6" s="38"/>
      <c r="E6" s="39"/>
      <c r="F6" s="40">
        <v>21</v>
      </c>
      <c r="G6" s="41">
        <f t="shared" ref="G6:I8" si="0">F6*(35*5)</f>
        <v>3675</v>
      </c>
      <c r="H6" s="40">
        <v>22</v>
      </c>
      <c r="I6" s="41">
        <f t="shared" si="0"/>
        <v>3850</v>
      </c>
      <c r="J6" s="42"/>
      <c r="K6" s="41">
        <f t="shared" ref="K6:K8" si="1">J6*(35*5)</f>
        <v>0</v>
      </c>
      <c r="L6" s="42">
        <v>12</v>
      </c>
      <c r="M6" s="41">
        <f t="shared" ref="M6:M8" si="2">L6*(35*5)</f>
        <v>2100</v>
      </c>
      <c r="N6" s="42"/>
      <c r="O6" s="43">
        <f t="shared" ref="O6:O8" si="3">N6*(35*5)</f>
        <v>0</v>
      </c>
    </row>
    <row r="7" spans="1:15" ht="20.100000000000001" customHeight="1">
      <c r="A7" s="14"/>
      <c r="B7" s="37" t="s">
        <v>7</v>
      </c>
      <c r="C7" s="38"/>
      <c r="D7" s="38"/>
      <c r="E7" s="39"/>
      <c r="F7" s="42">
        <v>7</v>
      </c>
      <c r="G7" s="41">
        <f t="shared" si="0"/>
        <v>1225</v>
      </c>
      <c r="H7" s="42">
        <v>9</v>
      </c>
      <c r="I7" s="41">
        <f t="shared" si="0"/>
        <v>1575</v>
      </c>
      <c r="J7" s="42">
        <v>8</v>
      </c>
      <c r="K7" s="41">
        <f t="shared" si="1"/>
        <v>1400</v>
      </c>
      <c r="L7" s="42">
        <v>8</v>
      </c>
      <c r="M7" s="41">
        <f t="shared" si="2"/>
        <v>1400</v>
      </c>
      <c r="N7" s="42">
        <v>15</v>
      </c>
      <c r="O7" s="43">
        <f t="shared" si="3"/>
        <v>2625</v>
      </c>
    </row>
    <row r="8" spans="1:15" ht="20.100000000000001" customHeight="1" thickBot="1">
      <c r="A8" s="14"/>
      <c r="B8" s="37" t="s">
        <v>8</v>
      </c>
      <c r="C8" s="38"/>
      <c r="D8" s="38"/>
      <c r="E8" s="39"/>
      <c r="F8" s="44"/>
      <c r="G8" s="41">
        <f t="shared" si="0"/>
        <v>0</v>
      </c>
      <c r="H8" s="44">
        <v>4</v>
      </c>
      <c r="I8" s="41">
        <f t="shared" si="0"/>
        <v>700</v>
      </c>
      <c r="J8" s="44">
        <v>15</v>
      </c>
      <c r="K8" s="41">
        <f t="shared" si="1"/>
        <v>2625</v>
      </c>
      <c r="L8" s="44">
        <v>12</v>
      </c>
      <c r="M8" s="41">
        <f t="shared" si="2"/>
        <v>2100</v>
      </c>
      <c r="N8" s="44"/>
      <c r="O8" s="43">
        <f t="shared" si="3"/>
        <v>0</v>
      </c>
    </row>
    <row r="9" spans="1:15" ht="20.100000000000001" customHeight="1">
      <c r="A9" s="14"/>
      <c r="B9" s="45" t="s">
        <v>9</v>
      </c>
      <c r="C9" s="46"/>
      <c r="D9" s="46"/>
      <c r="E9" s="46"/>
      <c r="F9" s="47">
        <f>SUM(G5:G8)</f>
        <v>4900</v>
      </c>
      <c r="G9" s="48"/>
      <c r="H9" s="47">
        <f>SUM(I5:I8)</f>
        <v>7175</v>
      </c>
      <c r="I9" s="48"/>
      <c r="J9" s="47">
        <f>SUM(K5:K8)</f>
        <v>6125</v>
      </c>
      <c r="K9" s="48"/>
      <c r="L9" s="47">
        <f>SUM(M5:M8)</f>
        <v>6475</v>
      </c>
      <c r="M9" s="48"/>
      <c r="N9" s="47">
        <f>SUM(O5:O8)</f>
        <v>2625</v>
      </c>
      <c r="O9" s="49"/>
    </row>
    <row r="10" spans="1:15" ht="20.100000000000001" customHeight="1" thickBot="1">
      <c r="A10" s="14"/>
      <c r="B10" s="50" t="s">
        <v>10</v>
      </c>
      <c r="C10" s="51" t="s">
        <v>11</v>
      </c>
      <c r="D10" s="52">
        <f>AVERAGE(F10:O10)</f>
        <v>0.54600000000000004</v>
      </c>
      <c r="E10" s="53"/>
      <c r="F10" s="54">
        <f>F9/O3</f>
        <v>0.49</v>
      </c>
      <c r="G10" s="55"/>
      <c r="H10" s="54">
        <f>H9/O3</f>
        <v>0.71750000000000003</v>
      </c>
      <c r="I10" s="56"/>
      <c r="J10" s="54">
        <f>J9/O3</f>
        <v>0.61250000000000004</v>
      </c>
      <c r="K10" s="56"/>
      <c r="L10" s="54">
        <f>L9/O3</f>
        <v>0.64749999999999996</v>
      </c>
      <c r="M10" s="56"/>
      <c r="N10" s="54">
        <f>N9/O3</f>
        <v>0.26250000000000001</v>
      </c>
      <c r="O10" s="57"/>
    </row>
    <row r="11" spans="1:15" ht="20.100000000000001" hidden="1" customHeight="1">
      <c r="A11" s="14"/>
      <c r="B11" s="2" t="s">
        <v>12</v>
      </c>
      <c r="F11" s="58">
        <f>COUNTA(F5:F8)</f>
        <v>2</v>
      </c>
      <c r="G11" s="58"/>
      <c r="H11" s="58">
        <f>COUNTA(H5:H8)</f>
        <v>4</v>
      </c>
      <c r="I11" s="58"/>
      <c r="J11" s="58">
        <f>COUNTA(J5:J8)</f>
        <v>3</v>
      </c>
      <c r="K11" s="58"/>
      <c r="L11" s="58">
        <f>COUNTA(L5:L8)</f>
        <v>4</v>
      </c>
      <c r="M11" s="58"/>
      <c r="N11" s="58">
        <f>COUNTA(N5:N8)</f>
        <v>1</v>
      </c>
      <c r="O11" s="58"/>
    </row>
    <row r="12" spans="1:15" ht="20.100000000000001" customHeight="1" thickBot="1">
      <c r="F12" s="58"/>
      <c r="G12" s="58"/>
      <c r="H12" s="58"/>
      <c r="I12" s="58"/>
      <c r="J12" s="58"/>
    </row>
    <row r="13" spans="1:15" ht="20.100000000000001" customHeight="1">
      <c r="B13" s="59" t="s">
        <v>13</v>
      </c>
      <c r="C13" s="60"/>
      <c r="D13" s="60"/>
      <c r="E13" s="60"/>
      <c r="F13" s="61">
        <f>F4</f>
        <v>43829</v>
      </c>
      <c r="G13" s="62"/>
      <c r="H13" s="61">
        <f>H4</f>
        <v>43830</v>
      </c>
      <c r="I13" s="62"/>
      <c r="J13" s="61">
        <f>J4</f>
        <v>43831</v>
      </c>
      <c r="K13" s="62"/>
      <c r="L13" s="61">
        <f>L4</f>
        <v>43832</v>
      </c>
      <c r="M13" s="62"/>
      <c r="N13" s="61">
        <f>N4</f>
        <v>43833</v>
      </c>
      <c r="O13" s="63"/>
    </row>
    <row r="14" spans="1:15" ht="20.100000000000001" customHeight="1">
      <c r="B14" s="64" t="s">
        <v>14</v>
      </c>
      <c r="C14" s="65"/>
      <c r="D14" s="65"/>
      <c r="E14" s="66"/>
      <c r="F14" s="67"/>
      <c r="G14" s="68"/>
      <c r="H14" s="67"/>
      <c r="I14" s="68"/>
      <c r="J14" s="67"/>
      <c r="K14" s="68"/>
      <c r="L14" s="67"/>
      <c r="M14" s="68"/>
      <c r="N14" s="67"/>
      <c r="O14" s="68"/>
    </row>
    <row r="15" spans="1:15" ht="20.100000000000001" customHeight="1">
      <c r="B15" s="69"/>
      <c r="C15" s="70"/>
      <c r="D15" s="70"/>
      <c r="E15" s="71"/>
      <c r="F15" s="72"/>
      <c r="G15" s="73"/>
      <c r="H15" s="72"/>
      <c r="I15" s="73"/>
      <c r="J15" s="72"/>
      <c r="K15" s="73"/>
      <c r="L15" s="72"/>
      <c r="M15" s="73"/>
      <c r="N15" s="72"/>
      <c r="O15" s="73"/>
    </row>
    <row r="16" spans="1:15" ht="20.100000000000001" customHeight="1">
      <c r="B16" s="74"/>
      <c r="C16" s="75"/>
      <c r="D16" s="75"/>
      <c r="E16" s="76"/>
      <c r="F16" s="77"/>
      <c r="G16" s="78"/>
      <c r="H16" s="77"/>
      <c r="I16" s="78"/>
      <c r="J16" s="77"/>
      <c r="K16" s="78"/>
      <c r="L16" s="77"/>
      <c r="M16" s="78"/>
      <c r="N16" s="77"/>
      <c r="O16" s="78"/>
    </row>
    <row r="17" spans="2:15" ht="20.100000000000001" customHeight="1">
      <c r="B17" s="64" t="s">
        <v>15</v>
      </c>
      <c r="C17" s="65"/>
      <c r="D17" s="65"/>
      <c r="E17" s="66"/>
      <c r="F17" s="67"/>
      <c r="G17" s="68"/>
      <c r="H17" s="67"/>
      <c r="I17" s="68"/>
      <c r="J17" s="67"/>
      <c r="K17" s="68"/>
      <c r="L17" s="67"/>
      <c r="M17" s="68"/>
      <c r="N17" s="67"/>
      <c r="O17" s="68"/>
    </row>
    <row r="18" spans="2:15" ht="20.100000000000001" customHeight="1">
      <c r="B18" s="69"/>
      <c r="C18" s="70"/>
      <c r="D18" s="70"/>
      <c r="E18" s="71"/>
      <c r="F18" s="72"/>
      <c r="G18" s="73"/>
      <c r="H18" s="72"/>
      <c r="I18" s="73"/>
      <c r="J18" s="72"/>
      <c r="K18" s="73"/>
      <c r="L18" s="72"/>
      <c r="M18" s="73"/>
      <c r="N18" s="72"/>
      <c r="O18" s="73"/>
    </row>
    <row r="19" spans="2:15" ht="20.100000000000001" customHeight="1">
      <c r="B19" s="74"/>
      <c r="C19" s="75"/>
      <c r="D19" s="75"/>
      <c r="E19" s="76"/>
      <c r="F19" s="77"/>
      <c r="G19" s="78"/>
      <c r="H19" s="77"/>
      <c r="I19" s="78"/>
      <c r="J19" s="77"/>
      <c r="K19" s="78"/>
      <c r="L19" s="77"/>
      <c r="M19" s="78"/>
      <c r="N19" s="77"/>
      <c r="O19" s="78"/>
    </row>
    <row r="20" spans="2:15" ht="20.100000000000001" customHeight="1">
      <c r="B20" s="64" t="s">
        <v>16</v>
      </c>
      <c r="C20" s="65"/>
      <c r="D20" s="65"/>
      <c r="E20" s="66"/>
      <c r="F20" s="67"/>
      <c r="G20" s="68"/>
      <c r="H20" s="67"/>
      <c r="I20" s="68"/>
      <c r="J20" s="67"/>
      <c r="K20" s="68"/>
      <c r="L20" s="67"/>
      <c r="M20" s="68"/>
      <c r="N20" s="67"/>
      <c r="O20" s="68"/>
    </row>
    <row r="21" spans="2:15" ht="20.100000000000001" customHeight="1">
      <c r="B21" s="69"/>
      <c r="C21" s="70"/>
      <c r="D21" s="70"/>
      <c r="E21" s="71"/>
      <c r="F21" s="72"/>
      <c r="G21" s="73"/>
      <c r="H21" s="72"/>
      <c r="I21" s="73"/>
      <c r="J21" s="72"/>
      <c r="K21" s="73"/>
      <c r="L21" s="72"/>
      <c r="M21" s="73"/>
      <c r="N21" s="72"/>
      <c r="O21" s="73"/>
    </row>
    <row r="22" spans="2:15" ht="20.100000000000001" customHeight="1">
      <c r="B22" s="74"/>
      <c r="C22" s="75"/>
      <c r="D22" s="75"/>
      <c r="E22" s="76"/>
      <c r="F22" s="77"/>
      <c r="G22" s="78"/>
      <c r="H22" s="77"/>
      <c r="I22" s="78"/>
      <c r="J22" s="77"/>
      <c r="K22" s="78"/>
      <c r="L22" s="77"/>
      <c r="M22" s="78"/>
      <c r="N22" s="77"/>
      <c r="O22" s="78"/>
    </row>
    <row r="23" spans="2:15" ht="20.100000000000001" customHeight="1">
      <c r="B23" s="64" t="s">
        <v>17</v>
      </c>
      <c r="C23" s="65"/>
      <c r="D23" s="65"/>
      <c r="E23" s="66"/>
      <c r="F23" s="67"/>
      <c r="G23" s="68"/>
      <c r="H23" s="67"/>
      <c r="I23" s="68"/>
      <c r="J23" s="67"/>
      <c r="K23" s="68"/>
      <c r="L23" s="67"/>
      <c r="M23" s="68"/>
      <c r="N23" s="67"/>
      <c r="O23" s="68"/>
    </row>
    <row r="24" spans="2:15" ht="20.100000000000001" customHeight="1">
      <c r="B24" s="69"/>
      <c r="C24" s="70"/>
      <c r="D24" s="70"/>
      <c r="E24" s="71"/>
      <c r="F24" s="72"/>
      <c r="G24" s="73"/>
      <c r="H24" s="72"/>
      <c r="I24" s="73"/>
      <c r="J24" s="72"/>
      <c r="K24" s="73"/>
      <c r="L24" s="72"/>
      <c r="M24" s="73"/>
      <c r="N24" s="72"/>
      <c r="O24" s="73"/>
    </row>
    <row r="25" spans="2:15" ht="20.100000000000001" customHeight="1" thickBot="1">
      <c r="B25" s="79"/>
      <c r="C25" s="80"/>
      <c r="D25" s="80"/>
      <c r="E25" s="81"/>
      <c r="F25" s="82"/>
      <c r="G25" s="83"/>
      <c r="H25" s="82"/>
      <c r="I25" s="83"/>
      <c r="J25" s="82"/>
      <c r="K25" s="83"/>
      <c r="L25" s="82"/>
      <c r="M25" s="83"/>
      <c r="N25" s="82"/>
      <c r="O25" s="83"/>
    </row>
  </sheetData>
  <mergeCells count="59">
    <mergeCell ref="B23:E25"/>
    <mergeCell ref="F23:G25"/>
    <mergeCell ref="H23:I25"/>
    <mergeCell ref="J23:K25"/>
    <mergeCell ref="L23:M25"/>
    <mergeCell ref="N23:O25"/>
    <mergeCell ref="B20:E22"/>
    <mergeCell ref="F20:G22"/>
    <mergeCell ref="H20:I22"/>
    <mergeCell ref="J20:K22"/>
    <mergeCell ref="L20:M22"/>
    <mergeCell ref="N20:O22"/>
    <mergeCell ref="B17:E19"/>
    <mergeCell ref="F17:G19"/>
    <mergeCell ref="H17:I19"/>
    <mergeCell ref="J17:K19"/>
    <mergeCell ref="L17:M19"/>
    <mergeCell ref="N17:O19"/>
    <mergeCell ref="B14:E16"/>
    <mergeCell ref="F14:G16"/>
    <mergeCell ref="H14:I16"/>
    <mergeCell ref="J14:K16"/>
    <mergeCell ref="L14:M16"/>
    <mergeCell ref="N14:O16"/>
    <mergeCell ref="B13:E13"/>
    <mergeCell ref="F13:G13"/>
    <mergeCell ref="H13:I13"/>
    <mergeCell ref="J13:K13"/>
    <mergeCell ref="L13:M13"/>
    <mergeCell ref="N13:O13"/>
    <mergeCell ref="H9:I9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B5:E5"/>
    <mergeCell ref="B6:E6"/>
    <mergeCell ref="B7:E7"/>
    <mergeCell ref="B8:E8"/>
    <mergeCell ref="B9:E9"/>
    <mergeCell ref="F9:G9"/>
    <mergeCell ref="B4:E4"/>
    <mergeCell ref="F4:G4"/>
    <mergeCell ref="H4:I4"/>
    <mergeCell ref="J4:K4"/>
    <mergeCell ref="L4:M4"/>
    <mergeCell ref="N4:O4"/>
    <mergeCell ref="B2:B3"/>
    <mergeCell ref="C2:C3"/>
    <mergeCell ref="D2:E3"/>
    <mergeCell ref="F2:I2"/>
    <mergeCell ref="K2:N2"/>
    <mergeCell ref="F3:I3"/>
    <mergeCell ref="K3:N3"/>
  </mergeCells>
  <conditionalFormatting sqref="F10 H10 J10 L10 N10">
    <cfRule type="cellIs" dxfId="7" priority="3" stopIfTrue="1" operator="lessThan">
      <formula>0</formula>
    </cfRule>
    <cfRule type="cellIs" dxfId="6" priority="4" stopIfTrue="1" operator="greaterThan">
      <formula>0</formula>
    </cfRule>
  </conditionalFormatting>
  <conditionalFormatting sqref="F10 H10 J10 L10 N10">
    <cfRule type="cellIs" dxfId="5" priority="1" operator="lessThan">
      <formula>0.85</formula>
    </cfRule>
    <cfRule type="cellIs" dxfId="4" priority="2" operator="greaterThan">
      <formula>0.85</formula>
    </cfRule>
  </conditionalFormatting>
  <pageMargins left="0.7" right="0.7" top="0.75" bottom="0.75" header="0.3" footer="0.3"/>
  <pageSetup orientation="portrait" r:id="rId1"/>
  <headerFooter>
    <oddFooter>&amp;L&amp;"Times New Roman,Regular"&amp;12&amp;K00C0C0Bedrijfseigendom&amp;K000000-&amp;K00C0C0Proprietary</oddFooter>
    <evenFooter>&amp;L&amp;"Times New Roman,Regular"&amp;12&amp;K00C0C0Bedrijfseigendom&amp;K000000-&amp;K00C0C0Proprietary</evenFooter>
    <firstFooter>&amp;L&amp;"Times New Roman,Regular"&amp;12&amp;K00C0C0Bedrijfseigendom&amp;K000000-&amp;K00C0C0Proprietary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BD4D6-E102-4356-B560-15B5C866B6D0}">
  <sheetPr>
    <tabColor rgb="FFFFC000"/>
    <pageSetUpPr autoPageBreaks="0"/>
  </sheetPr>
  <dimension ref="A1:O25"/>
  <sheetViews>
    <sheetView workbookViewId="0">
      <selection activeCell="N7" sqref="N7:N8"/>
    </sheetView>
  </sheetViews>
  <sheetFormatPr defaultColWidth="9.28515625" defaultRowHeight="20.100000000000001" customHeight="1"/>
  <cols>
    <col min="1" max="1" width="14.7109375" style="1" customWidth="1"/>
    <col min="2" max="2" width="43.85546875" style="2" bestFit="1" customWidth="1"/>
    <col min="3" max="3" width="11" style="2" customWidth="1"/>
    <col min="4" max="4" width="9.28515625" style="2"/>
    <col min="5" max="5" width="4" style="2" customWidth="1"/>
    <col min="6" max="15" width="15.7109375" style="2" customWidth="1"/>
    <col min="16" max="16384" width="9.28515625" style="2"/>
  </cols>
  <sheetData>
    <row r="1" spans="1:15" ht="20.100000000000001" customHeight="1" thickBot="1"/>
    <row r="2" spans="1:15" ht="20.100000000000001" customHeight="1">
      <c r="A2" s="3"/>
      <c r="B2" s="4" t="s">
        <v>0</v>
      </c>
      <c r="C2" s="5">
        <v>2020</v>
      </c>
      <c r="D2" s="6">
        <v>2</v>
      </c>
      <c r="E2" s="7"/>
      <c r="F2" s="8" t="s">
        <v>1</v>
      </c>
      <c r="G2" s="9"/>
      <c r="H2" s="10"/>
      <c r="I2" s="11"/>
      <c r="J2" s="12">
        <f>SUM(F11:O11)</f>
        <v>16</v>
      </c>
      <c r="K2" s="8"/>
      <c r="L2" s="10"/>
      <c r="M2" s="10"/>
      <c r="N2" s="11"/>
      <c r="O2" s="13"/>
    </row>
    <row r="3" spans="1:15" ht="20.100000000000001" customHeight="1" thickBot="1">
      <c r="A3" s="14"/>
      <c r="B3" s="15"/>
      <c r="C3" s="16"/>
      <c r="D3" s="17"/>
      <c r="E3" s="18"/>
      <c r="F3" s="19" t="s">
        <v>2</v>
      </c>
      <c r="G3" s="20"/>
      <c r="H3" s="21"/>
      <c r="I3" s="22"/>
      <c r="J3" s="23">
        <f>SUM(F9:O9)</f>
        <v>29750</v>
      </c>
      <c r="K3" s="24" t="s">
        <v>3</v>
      </c>
      <c r="L3" s="21"/>
      <c r="M3" s="21"/>
      <c r="N3" s="22"/>
      <c r="O3" s="23">
        <v>10000</v>
      </c>
    </row>
    <row r="4" spans="1:15" ht="20.100000000000001" customHeight="1" thickBot="1">
      <c r="A4" s="14"/>
      <c r="B4" s="25" t="s">
        <v>4</v>
      </c>
      <c r="C4" s="26"/>
      <c r="D4" s="26"/>
      <c r="E4" s="26"/>
      <c r="F4" s="27">
        <f>DATEVALUE("01-01-"&amp;$C$2)+D2*7-(10-1)</f>
        <v>43836</v>
      </c>
      <c r="G4" s="28"/>
      <c r="H4" s="29">
        <f>WORKDAY.INTL(F4,1)</f>
        <v>43837</v>
      </c>
      <c r="I4" s="28"/>
      <c r="J4" s="29">
        <f>WORKDAY.INTL(F4,2)</f>
        <v>43838</v>
      </c>
      <c r="K4" s="28"/>
      <c r="L4" s="29">
        <f>WORKDAY.INTL(F4,3)</f>
        <v>43839</v>
      </c>
      <c r="M4" s="28"/>
      <c r="N4" s="29">
        <f>WORKDAY.INTL(F4,4)</f>
        <v>43840</v>
      </c>
      <c r="O4" s="30"/>
    </row>
    <row r="5" spans="1:15" ht="20.100000000000001" customHeight="1">
      <c r="A5" s="14"/>
      <c r="B5" s="31" t="s">
        <v>5</v>
      </c>
      <c r="C5" s="32"/>
      <c r="D5" s="32"/>
      <c r="E5" s="33"/>
      <c r="F5" s="34">
        <v>10</v>
      </c>
      <c r="G5" s="35">
        <f>F5*(35*5)</f>
        <v>1750</v>
      </c>
      <c r="H5" s="34">
        <v>7</v>
      </c>
      <c r="I5" s="35">
        <f>H5*(35*5)</f>
        <v>1225</v>
      </c>
      <c r="J5" s="34"/>
      <c r="K5" s="35">
        <f>J5*(35*5)</f>
        <v>0</v>
      </c>
      <c r="L5" s="34">
        <v>11</v>
      </c>
      <c r="M5" s="35">
        <f>L5*(35*5)</f>
        <v>1925</v>
      </c>
      <c r="N5" s="34">
        <v>8</v>
      </c>
      <c r="O5" s="36">
        <f>N5*(35*5)</f>
        <v>1400</v>
      </c>
    </row>
    <row r="6" spans="1:15" ht="20.100000000000001" customHeight="1">
      <c r="A6" s="14"/>
      <c r="B6" s="37" t="s">
        <v>6</v>
      </c>
      <c r="C6" s="38"/>
      <c r="D6" s="38"/>
      <c r="E6" s="39"/>
      <c r="F6" s="40">
        <v>18</v>
      </c>
      <c r="G6" s="41">
        <f t="shared" ref="G6:I8" si="0">F6*(35*5)</f>
        <v>3150</v>
      </c>
      <c r="H6" s="40">
        <v>20</v>
      </c>
      <c r="I6" s="41">
        <f t="shared" si="0"/>
        <v>3500</v>
      </c>
      <c r="J6" s="42">
        <v>11</v>
      </c>
      <c r="K6" s="41">
        <f t="shared" ref="K6:K8" si="1">J6*(35*5)</f>
        <v>1925</v>
      </c>
      <c r="L6" s="42">
        <v>9</v>
      </c>
      <c r="M6" s="41">
        <f t="shared" ref="M6:M8" si="2">L6*(35*5)</f>
        <v>1575</v>
      </c>
      <c r="N6" s="42">
        <v>21</v>
      </c>
      <c r="O6" s="43">
        <f t="shared" ref="O6:O8" si="3">N6*(35*5)</f>
        <v>3675</v>
      </c>
    </row>
    <row r="7" spans="1:15" ht="20.100000000000001" customHeight="1">
      <c r="A7" s="14"/>
      <c r="B7" s="37" t="s">
        <v>7</v>
      </c>
      <c r="C7" s="38"/>
      <c r="D7" s="38"/>
      <c r="E7" s="39"/>
      <c r="F7" s="42">
        <v>7</v>
      </c>
      <c r="G7" s="41">
        <f t="shared" si="0"/>
        <v>1225</v>
      </c>
      <c r="H7" s="42">
        <v>8</v>
      </c>
      <c r="I7" s="41">
        <f t="shared" si="0"/>
        <v>1400</v>
      </c>
      <c r="J7" s="42">
        <v>9</v>
      </c>
      <c r="K7" s="41">
        <f t="shared" si="1"/>
        <v>1575</v>
      </c>
      <c r="L7" s="42">
        <v>9</v>
      </c>
      <c r="M7" s="41">
        <f t="shared" si="2"/>
        <v>1575</v>
      </c>
      <c r="N7" s="42"/>
      <c r="O7" s="43">
        <f t="shared" si="3"/>
        <v>0</v>
      </c>
    </row>
    <row r="8" spans="1:15" ht="20.100000000000001" customHeight="1" thickBot="1">
      <c r="A8" s="14"/>
      <c r="B8" s="37" t="s">
        <v>8</v>
      </c>
      <c r="C8" s="38"/>
      <c r="D8" s="38"/>
      <c r="E8" s="39"/>
      <c r="F8" s="44"/>
      <c r="G8" s="41">
        <f t="shared" si="0"/>
        <v>0</v>
      </c>
      <c r="H8" s="44">
        <v>5</v>
      </c>
      <c r="I8" s="41">
        <f t="shared" si="0"/>
        <v>875</v>
      </c>
      <c r="J8" s="44">
        <v>12</v>
      </c>
      <c r="K8" s="41">
        <f t="shared" si="1"/>
        <v>2100</v>
      </c>
      <c r="L8" s="44">
        <v>5</v>
      </c>
      <c r="M8" s="41">
        <f t="shared" si="2"/>
        <v>875</v>
      </c>
      <c r="N8" s="44"/>
      <c r="O8" s="43">
        <f t="shared" si="3"/>
        <v>0</v>
      </c>
    </row>
    <row r="9" spans="1:15" ht="20.100000000000001" customHeight="1">
      <c r="A9" s="14"/>
      <c r="B9" s="45" t="s">
        <v>9</v>
      </c>
      <c r="C9" s="46"/>
      <c r="D9" s="46"/>
      <c r="E9" s="46"/>
      <c r="F9" s="47">
        <f>SUM(G5:G8)</f>
        <v>6125</v>
      </c>
      <c r="G9" s="48"/>
      <c r="H9" s="47">
        <f>SUM(I5:I8)</f>
        <v>7000</v>
      </c>
      <c r="I9" s="48"/>
      <c r="J9" s="47">
        <f>SUM(K5:K8)</f>
        <v>5600</v>
      </c>
      <c r="K9" s="48"/>
      <c r="L9" s="47">
        <f>SUM(M5:M8)</f>
        <v>5950</v>
      </c>
      <c r="M9" s="48"/>
      <c r="N9" s="47">
        <f>SUM(O5:O8)</f>
        <v>5075</v>
      </c>
      <c r="O9" s="49"/>
    </row>
    <row r="10" spans="1:15" ht="20.100000000000001" customHeight="1" thickBot="1">
      <c r="A10" s="14"/>
      <c r="B10" s="50" t="s">
        <v>10</v>
      </c>
      <c r="C10" s="51" t="s">
        <v>11</v>
      </c>
      <c r="D10" s="52">
        <f>AVERAGE(F10:O10)</f>
        <v>0.59499999999999997</v>
      </c>
      <c r="E10" s="53"/>
      <c r="F10" s="54">
        <f>F9/O3</f>
        <v>0.61250000000000004</v>
      </c>
      <c r="G10" s="55"/>
      <c r="H10" s="54">
        <f>H9/O3</f>
        <v>0.7</v>
      </c>
      <c r="I10" s="56"/>
      <c r="J10" s="54">
        <f>J9/O3</f>
        <v>0.56000000000000005</v>
      </c>
      <c r="K10" s="56"/>
      <c r="L10" s="54">
        <f>L9/O3</f>
        <v>0.59499999999999997</v>
      </c>
      <c r="M10" s="56"/>
      <c r="N10" s="54">
        <f>N9/O3</f>
        <v>0.50749999999999995</v>
      </c>
      <c r="O10" s="57"/>
    </row>
    <row r="11" spans="1:15" ht="20.100000000000001" hidden="1" customHeight="1">
      <c r="A11" s="14"/>
      <c r="B11" s="2" t="s">
        <v>12</v>
      </c>
      <c r="F11" s="58">
        <f>COUNTA(F5:F8)</f>
        <v>3</v>
      </c>
      <c r="G11" s="58"/>
      <c r="H11" s="58">
        <f>COUNTA(H5:H8)</f>
        <v>4</v>
      </c>
      <c r="I11" s="58"/>
      <c r="J11" s="58">
        <f>COUNTA(J5:J8)</f>
        <v>3</v>
      </c>
      <c r="K11" s="58"/>
      <c r="L11" s="58">
        <f>COUNTA(L5:L8)</f>
        <v>4</v>
      </c>
      <c r="M11" s="58"/>
      <c r="N11" s="58">
        <f>COUNTA(N5:N8)</f>
        <v>2</v>
      </c>
      <c r="O11" s="58"/>
    </row>
    <row r="12" spans="1:15" ht="20.100000000000001" customHeight="1" thickBot="1">
      <c r="F12" s="58"/>
      <c r="G12" s="58"/>
      <c r="H12" s="58"/>
      <c r="I12" s="58"/>
      <c r="J12" s="58"/>
    </row>
    <row r="13" spans="1:15" ht="20.100000000000001" customHeight="1">
      <c r="B13" s="59" t="s">
        <v>13</v>
      </c>
      <c r="C13" s="60"/>
      <c r="D13" s="60"/>
      <c r="E13" s="60"/>
      <c r="F13" s="61">
        <f>F4</f>
        <v>43836</v>
      </c>
      <c r="G13" s="62"/>
      <c r="H13" s="61">
        <f>H4</f>
        <v>43837</v>
      </c>
      <c r="I13" s="62"/>
      <c r="J13" s="61">
        <f>J4</f>
        <v>43838</v>
      </c>
      <c r="K13" s="62"/>
      <c r="L13" s="61">
        <f>L4</f>
        <v>43839</v>
      </c>
      <c r="M13" s="62"/>
      <c r="N13" s="61">
        <f>N4</f>
        <v>43840</v>
      </c>
      <c r="O13" s="63"/>
    </row>
    <row r="14" spans="1:15" ht="20.100000000000001" customHeight="1">
      <c r="B14" s="64" t="s">
        <v>14</v>
      </c>
      <c r="C14" s="65"/>
      <c r="D14" s="65"/>
      <c r="E14" s="66"/>
      <c r="F14" s="67"/>
      <c r="G14" s="68"/>
      <c r="H14" s="67"/>
      <c r="I14" s="68"/>
      <c r="J14" s="67"/>
      <c r="K14" s="68"/>
      <c r="L14" s="67"/>
      <c r="M14" s="68"/>
      <c r="N14" s="67"/>
      <c r="O14" s="68"/>
    </row>
    <row r="15" spans="1:15" ht="20.100000000000001" customHeight="1">
      <c r="B15" s="69"/>
      <c r="C15" s="70"/>
      <c r="D15" s="70"/>
      <c r="E15" s="71"/>
      <c r="F15" s="72"/>
      <c r="G15" s="73"/>
      <c r="H15" s="72"/>
      <c r="I15" s="73"/>
      <c r="J15" s="72"/>
      <c r="K15" s="73"/>
      <c r="L15" s="72"/>
      <c r="M15" s="73"/>
      <c r="N15" s="72"/>
      <c r="O15" s="73"/>
    </row>
    <row r="16" spans="1:15" ht="20.100000000000001" customHeight="1">
      <c r="B16" s="74"/>
      <c r="C16" s="75"/>
      <c r="D16" s="75"/>
      <c r="E16" s="76"/>
      <c r="F16" s="77"/>
      <c r="G16" s="78"/>
      <c r="H16" s="77"/>
      <c r="I16" s="78"/>
      <c r="J16" s="77"/>
      <c r="K16" s="78"/>
      <c r="L16" s="77"/>
      <c r="M16" s="78"/>
      <c r="N16" s="77"/>
      <c r="O16" s="78"/>
    </row>
    <row r="17" spans="2:15" ht="20.100000000000001" customHeight="1">
      <c r="B17" s="64" t="s">
        <v>15</v>
      </c>
      <c r="C17" s="65"/>
      <c r="D17" s="65"/>
      <c r="E17" s="66"/>
      <c r="F17" s="67"/>
      <c r="G17" s="68"/>
      <c r="H17" s="67"/>
      <c r="I17" s="68"/>
      <c r="J17" s="67"/>
      <c r="K17" s="68"/>
      <c r="L17" s="67"/>
      <c r="M17" s="68"/>
      <c r="N17" s="67"/>
      <c r="O17" s="68"/>
    </row>
    <row r="18" spans="2:15" ht="20.100000000000001" customHeight="1">
      <c r="B18" s="69"/>
      <c r="C18" s="70"/>
      <c r="D18" s="70"/>
      <c r="E18" s="71"/>
      <c r="F18" s="72"/>
      <c r="G18" s="73"/>
      <c r="H18" s="72"/>
      <c r="I18" s="73"/>
      <c r="J18" s="72"/>
      <c r="K18" s="73"/>
      <c r="L18" s="72"/>
      <c r="M18" s="73"/>
      <c r="N18" s="72"/>
      <c r="O18" s="73"/>
    </row>
    <row r="19" spans="2:15" ht="20.100000000000001" customHeight="1">
      <c r="B19" s="74"/>
      <c r="C19" s="75"/>
      <c r="D19" s="75"/>
      <c r="E19" s="76"/>
      <c r="F19" s="77"/>
      <c r="G19" s="78"/>
      <c r="H19" s="77"/>
      <c r="I19" s="78"/>
      <c r="J19" s="77"/>
      <c r="K19" s="78"/>
      <c r="L19" s="77"/>
      <c r="M19" s="78"/>
      <c r="N19" s="77"/>
      <c r="O19" s="78"/>
    </row>
    <row r="20" spans="2:15" ht="20.100000000000001" customHeight="1">
      <c r="B20" s="64" t="s">
        <v>16</v>
      </c>
      <c r="C20" s="65"/>
      <c r="D20" s="65"/>
      <c r="E20" s="66"/>
      <c r="F20" s="67"/>
      <c r="G20" s="68"/>
      <c r="H20" s="67"/>
      <c r="I20" s="68"/>
      <c r="J20" s="67"/>
      <c r="K20" s="68"/>
      <c r="L20" s="67"/>
      <c r="M20" s="68"/>
      <c r="N20" s="67"/>
      <c r="O20" s="68"/>
    </row>
    <row r="21" spans="2:15" ht="20.100000000000001" customHeight="1">
      <c r="B21" s="69"/>
      <c r="C21" s="70"/>
      <c r="D21" s="70"/>
      <c r="E21" s="71"/>
      <c r="F21" s="72"/>
      <c r="G21" s="73"/>
      <c r="H21" s="72"/>
      <c r="I21" s="73"/>
      <c r="J21" s="72"/>
      <c r="K21" s="73"/>
      <c r="L21" s="72"/>
      <c r="M21" s="73"/>
      <c r="N21" s="72"/>
      <c r="O21" s="73"/>
    </row>
    <row r="22" spans="2:15" ht="20.100000000000001" customHeight="1">
      <c r="B22" s="74"/>
      <c r="C22" s="75"/>
      <c r="D22" s="75"/>
      <c r="E22" s="76"/>
      <c r="F22" s="77"/>
      <c r="G22" s="78"/>
      <c r="H22" s="77"/>
      <c r="I22" s="78"/>
      <c r="J22" s="77"/>
      <c r="K22" s="78"/>
      <c r="L22" s="77"/>
      <c r="M22" s="78"/>
      <c r="N22" s="77"/>
      <c r="O22" s="78"/>
    </row>
    <row r="23" spans="2:15" ht="20.100000000000001" customHeight="1">
      <c r="B23" s="64" t="s">
        <v>17</v>
      </c>
      <c r="C23" s="65"/>
      <c r="D23" s="65"/>
      <c r="E23" s="66"/>
      <c r="F23" s="67"/>
      <c r="G23" s="68"/>
      <c r="H23" s="67"/>
      <c r="I23" s="68"/>
      <c r="J23" s="67"/>
      <c r="K23" s="68"/>
      <c r="L23" s="67"/>
      <c r="M23" s="68"/>
      <c r="N23" s="67"/>
      <c r="O23" s="68"/>
    </row>
    <row r="24" spans="2:15" ht="20.100000000000001" customHeight="1">
      <c r="B24" s="69"/>
      <c r="C24" s="70"/>
      <c r="D24" s="70"/>
      <c r="E24" s="71"/>
      <c r="F24" s="72"/>
      <c r="G24" s="73"/>
      <c r="H24" s="72"/>
      <c r="I24" s="73"/>
      <c r="J24" s="72"/>
      <c r="K24" s="73"/>
      <c r="L24" s="72"/>
      <c r="M24" s="73"/>
      <c r="N24" s="72"/>
      <c r="O24" s="73"/>
    </row>
    <row r="25" spans="2:15" ht="20.100000000000001" customHeight="1" thickBot="1">
      <c r="B25" s="79"/>
      <c r="C25" s="80"/>
      <c r="D25" s="80"/>
      <c r="E25" s="81"/>
      <c r="F25" s="82"/>
      <c r="G25" s="83"/>
      <c r="H25" s="82"/>
      <c r="I25" s="83"/>
      <c r="J25" s="82"/>
      <c r="K25" s="83"/>
      <c r="L25" s="82"/>
      <c r="M25" s="83"/>
      <c r="N25" s="82"/>
      <c r="O25" s="83"/>
    </row>
  </sheetData>
  <mergeCells count="59">
    <mergeCell ref="B23:E25"/>
    <mergeCell ref="F23:G25"/>
    <mergeCell ref="H23:I25"/>
    <mergeCell ref="J23:K25"/>
    <mergeCell ref="L23:M25"/>
    <mergeCell ref="N23:O25"/>
    <mergeCell ref="B20:E22"/>
    <mergeCell ref="F20:G22"/>
    <mergeCell ref="H20:I22"/>
    <mergeCell ref="J20:K22"/>
    <mergeCell ref="L20:M22"/>
    <mergeCell ref="N20:O22"/>
    <mergeCell ref="B17:E19"/>
    <mergeCell ref="F17:G19"/>
    <mergeCell ref="H17:I19"/>
    <mergeCell ref="J17:K19"/>
    <mergeCell ref="L17:M19"/>
    <mergeCell ref="N17:O19"/>
    <mergeCell ref="B14:E16"/>
    <mergeCell ref="F14:G16"/>
    <mergeCell ref="H14:I16"/>
    <mergeCell ref="J14:K16"/>
    <mergeCell ref="L14:M16"/>
    <mergeCell ref="N14:O16"/>
    <mergeCell ref="B13:E13"/>
    <mergeCell ref="F13:G13"/>
    <mergeCell ref="H13:I13"/>
    <mergeCell ref="J13:K13"/>
    <mergeCell ref="L13:M13"/>
    <mergeCell ref="N13:O13"/>
    <mergeCell ref="H9:I9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B5:E5"/>
    <mergeCell ref="B6:E6"/>
    <mergeCell ref="B7:E7"/>
    <mergeCell ref="B8:E8"/>
    <mergeCell ref="B9:E9"/>
    <mergeCell ref="F9:G9"/>
    <mergeCell ref="B4:E4"/>
    <mergeCell ref="F4:G4"/>
    <mergeCell ref="H4:I4"/>
    <mergeCell ref="J4:K4"/>
    <mergeCell ref="L4:M4"/>
    <mergeCell ref="N4:O4"/>
    <mergeCell ref="B2:B3"/>
    <mergeCell ref="C2:C3"/>
    <mergeCell ref="D2:E3"/>
    <mergeCell ref="F2:I2"/>
    <mergeCell ref="K2:N2"/>
    <mergeCell ref="F3:I3"/>
    <mergeCell ref="K3:N3"/>
  </mergeCells>
  <conditionalFormatting sqref="F10 H10 J10 L10 N10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F10 H10 J10 L10 N10">
    <cfRule type="cellIs" dxfId="1" priority="1" operator="lessThan">
      <formula>0.85</formula>
    </cfRule>
    <cfRule type="cellIs" dxfId="0" priority="2" operator="greaterThan">
      <formula>0.85</formula>
    </cfRule>
  </conditionalFormatting>
  <pageMargins left="0.7" right="0.7" top="0.75" bottom="0.75" header="0.3" footer="0.3"/>
  <pageSetup orientation="portrait" r:id="rId1"/>
  <headerFooter>
    <oddFooter>&amp;L&amp;"Times New Roman,Regular"&amp;12&amp;K00C0C0Bedrijfseigendom&amp;K000000-&amp;K00C0C0Proprietary</oddFooter>
    <evenFooter>&amp;L&amp;"Times New Roman,Regular"&amp;12&amp;K00C0C0Bedrijfseigendom&amp;K000000-&amp;K00C0C0Proprietary</evenFooter>
    <firstFooter>&amp;L&amp;"Times New Roman,Regular"&amp;12&amp;K00C0C0Bedrijfseigendom&amp;K000000-&amp;K00C0C0Proprietary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 origin="userSelected">
  <element uid="f00bf8a7-07ff-4312-8482-25cf91a86999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5650FC7DA3FB438EA3CB51771A8048" ma:contentTypeVersion="10" ma:contentTypeDescription="Create a new document." ma:contentTypeScope="" ma:versionID="b5e65c0b336e7b9273a1922fbf0c0632">
  <xsd:schema xmlns:xsd="http://www.w3.org/2001/XMLSchema" xmlns:xs="http://www.w3.org/2001/XMLSchema" xmlns:p="http://schemas.microsoft.com/office/2006/metadata/properties" xmlns:ns3="5aca3d56-d801-428b-8a16-183b6b1a61c5" targetNamespace="http://schemas.microsoft.com/office/2006/metadata/properties" ma:root="true" ma:fieldsID="6486e38bd1d9dcf09288f19d2c749021" ns3:_="">
    <xsd:import namespace="5aca3d56-d801-428b-8a16-183b6b1a61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ca3d56-d801-428b-8a16-183b6b1a61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BD53F2-70CD-4320-99B4-7601E38BCD5F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EE8EB52D-5C95-4B27-8D82-A5309586A4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ca3d56-d801-428b-8a16-183b6b1a61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CAEA0A-6525-42FC-805C-CB4CE3C7B7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230BB08-085A-4E2E-A71E-850032D033D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aca3d56-d801-428b-8a16-183b6b1a61c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Planning en Output</vt:lpstr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Feddema, Pier</dc:creator>
  <cp:lastModifiedBy>Feddema, Pier</cp:lastModifiedBy>
  <dcterms:created xsi:type="dcterms:W3CDTF">2019-11-25T11:47:32Z</dcterms:created>
  <dcterms:modified xsi:type="dcterms:W3CDTF">2019-11-25T11:58:23Z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81dbe247-fbf6-48af-bf5d-1c6c1a85c409</vt:lpwstr>
  </property>
  <property fmtid="{D5CDD505-2E9C-101B-9397-08002B2CF9AE}" pid="3" name="bjSaver">
    <vt:lpwstr>EV0JGUYq9VMN9M8UrgEnKTKuunybAts+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origin="userSelected" xmlns="http://www.boldonj</vt:lpwstr>
  </property>
  <property fmtid="{D5CDD505-2E9C-101B-9397-08002B2CF9AE}" pid="5" name="bjDocumentLabelXML-0">
    <vt:lpwstr>ames.com/2008/01/sie/internal/label"&gt;&lt;element uid="f00bf8a7-07ff-4312-8482-25cf91a86999" value="" /&gt;&lt;/sisl&gt;</vt:lpwstr>
  </property>
  <property fmtid="{D5CDD505-2E9C-101B-9397-08002B2CF9AE}" pid="6" name="bjDocumentSecurityLabel">
    <vt:lpwstr>Niet geclassificeerd-Not Classified</vt:lpwstr>
  </property>
  <property fmtid="{D5CDD505-2E9C-101B-9397-08002B2CF9AE}" pid="7" name="ContentTypeId">
    <vt:lpwstr>0x010100265650FC7DA3FB438EA3CB51771A8048</vt:lpwstr>
  </property>
</Properties>
</file>