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17970" windowHeight="59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 a="1"/>
  <c r="E39" i="1" s="1"/>
  <c r="E38" i="1" a="1"/>
  <c r="E38" i="1" s="1"/>
  <c r="G38" i="1" a="1"/>
  <c r="G38" i="1" s="1"/>
  <c r="G39" i="1" s="1" a="1"/>
  <c r="G39" i="1" s="1"/>
  <c r="I38" i="1" a="1"/>
  <c r="I38" i="1" s="1"/>
  <c r="I39" i="1" s="1" a="1"/>
  <c r="I39" i="1" s="1"/>
  <c r="K38" i="1" a="1"/>
  <c r="K38" i="1" s="1"/>
  <c r="K39" i="1" s="1" a="1"/>
  <c r="K39" i="1" s="1"/>
  <c r="C38" i="1" a="1"/>
  <c r="C38" i="1" s="1"/>
  <c r="C39" i="1" s="1" a="1"/>
  <c r="C39" i="1" s="1"/>
  <c r="E31" i="1" a="1"/>
  <c r="E31" i="1" s="1"/>
  <c r="E32" i="1" s="1" a="1"/>
  <c r="E32" i="1" s="1"/>
  <c r="G31" i="1" a="1"/>
  <c r="G31" i="1"/>
  <c r="G32" i="1" s="1" a="1"/>
  <c r="G32" i="1" s="1"/>
  <c r="I31" i="1" a="1"/>
  <c r="I31" i="1" s="1"/>
  <c r="I32" i="1" s="1" a="1"/>
  <c r="I32" i="1" s="1"/>
  <c r="K31" i="1" a="1"/>
  <c r="K31" i="1" s="1"/>
  <c r="K32" i="1" s="1" a="1"/>
  <c r="K32" i="1" s="1"/>
  <c r="C31" i="1" a="1"/>
  <c r="C31" i="1" s="1"/>
  <c r="C32" i="1" s="1" a="1"/>
  <c r="C32" i="1" s="1"/>
  <c r="E24" i="1" a="1"/>
  <c r="E24" i="1" s="1"/>
  <c r="E25" i="1" s="1" a="1"/>
  <c r="E25" i="1" s="1"/>
  <c r="G24" i="1" a="1"/>
  <c r="G24" i="1" s="1"/>
  <c r="G25" i="1" s="1" a="1"/>
  <c r="G25" i="1" s="1"/>
  <c r="I24" i="1" a="1"/>
  <c r="I24" i="1" s="1"/>
  <c r="I25" i="1" s="1" a="1"/>
  <c r="I25" i="1" s="1"/>
  <c r="K24" i="1" a="1"/>
  <c r="K24" i="1" s="1"/>
  <c r="K25" i="1" s="1" a="1"/>
  <c r="K25" i="1" s="1"/>
  <c r="C24" i="1" a="1"/>
  <c r="C24" i="1" s="1"/>
  <c r="C25" i="1" s="1" a="1"/>
  <c r="C25" i="1" s="1"/>
  <c r="A25" i="1"/>
  <c r="A24" i="1"/>
  <c r="E17" i="1" a="1"/>
  <c r="E17" i="1" s="1"/>
  <c r="E18" i="1" s="1" a="1"/>
  <c r="E18" i="1" s="1"/>
  <c r="G17" i="1" a="1"/>
  <c r="G17" i="1" s="1"/>
  <c r="G18" i="1" s="1" a="1"/>
  <c r="G18" i="1" s="1"/>
  <c r="I17" i="1" a="1"/>
  <c r="I17" i="1" s="1"/>
  <c r="I18" i="1" s="1" a="1"/>
  <c r="I18" i="1" s="1"/>
  <c r="K17" i="1" a="1"/>
  <c r="K17" i="1" s="1"/>
  <c r="K18" i="1" s="1" a="1"/>
  <c r="K18" i="1" s="1"/>
  <c r="C17" i="1" a="1"/>
  <c r="C17" i="1" s="1"/>
  <c r="C18" i="1" s="1" a="1"/>
  <c r="C18" i="1" s="1"/>
  <c r="E10" i="1" a="1"/>
  <c r="E10" i="1" s="1"/>
  <c r="E11" i="1" s="1" a="1"/>
  <c r="E11" i="1" s="1"/>
  <c r="G10" i="1" a="1"/>
  <c r="G10" i="1" s="1"/>
  <c r="G11" i="1" s="1" a="1"/>
  <c r="G11" i="1" s="1"/>
  <c r="I10" i="1" a="1"/>
  <c r="I10" i="1" s="1"/>
  <c r="I11" i="1" s="1" a="1"/>
  <c r="I11" i="1" s="1"/>
  <c r="K10" i="1" a="1"/>
  <c r="K10" i="1" s="1"/>
  <c r="K11" i="1" s="1" a="1"/>
  <c r="K11" i="1" s="1"/>
  <c r="C10" i="1" a="1"/>
  <c r="C10" i="1" s="1"/>
  <c r="C11" i="1" s="1" a="1"/>
  <c r="C11" i="1" s="1"/>
  <c r="E3" i="1" a="1"/>
  <c r="E3" i="1" s="1"/>
  <c r="G3" i="1" a="1"/>
  <c r="G3" i="1" s="1"/>
  <c r="I3" i="1" a="1"/>
  <c r="I3" i="1" s="1"/>
  <c r="K3" i="1" a="1"/>
  <c r="K3" i="1" s="1"/>
  <c r="C3" i="1" a="1"/>
  <c r="C3" i="1" s="1"/>
  <c r="C4" i="1" s="1" a="1"/>
  <c r="C4" i="1" s="1"/>
  <c r="A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3" i="1"/>
  <c r="I40" i="1" l="1" a="1"/>
  <c r="I40" i="1" s="1"/>
  <c r="I41" i="1" s="1" a="1"/>
  <c r="I41" i="1" s="1"/>
  <c r="C40" i="1" a="1"/>
  <c r="C40" i="1" s="1"/>
  <c r="C41" i="1" s="1" a="1"/>
  <c r="C41" i="1" s="1"/>
  <c r="G40" i="1" a="1"/>
  <c r="G40" i="1" s="1"/>
  <c r="G41" i="1" s="1" a="1"/>
  <c r="G41" i="1" s="1"/>
  <c r="K40" i="1" a="1"/>
  <c r="K40" i="1" s="1"/>
  <c r="K41" i="1" s="1" a="1"/>
  <c r="K41" i="1" s="1"/>
  <c r="E41" i="1" a="1"/>
  <c r="E41" i="1" s="1"/>
  <c r="E40" i="1" a="1"/>
  <c r="E40" i="1" s="1"/>
  <c r="K33" i="1" a="1"/>
  <c r="K33" i="1" s="1"/>
  <c r="I33" i="1" a="1"/>
  <c r="I33" i="1" s="1"/>
  <c r="I34" i="1" a="1"/>
  <c r="I34" i="1" s="1"/>
  <c r="I35" i="1" s="1" a="1"/>
  <c r="I35" i="1" s="1"/>
  <c r="C33" i="1" a="1"/>
  <c r="C33" i="1" s="1"/>
  <c r="G33" i="1" a="1"/>
  <c r="G33" i="1" s="1"/>
  <c r="G34" i="1" s="1" a="1"/>
  <c r="G34" i="1" s="1"/>
  <c r="E33" i="1" a="1"/>
  <c r="E33" i="1" s="1"/>
  <c r="E34" i="1" s="1" a="1"/>
  <c r="E34" i="1" s="1"/>
  <c r="C26" i="1" a="1"/>
  <c r="C26" i="1" s="1"/>
  <c r="C27" i="1" s="1" a="1"/>
  <c r="C27" i="1" s="1"/>
  <c r="K26" i="1" a="1"/>
  <c r="K26" i="1" s="1"/>
  <c r="K27" i="1" s="1" a="1"/>
  <c r="K27" i="1" s="1"/>
  <c r="I26" i="1" a="1"/>
  <c r="I26" i="1" s="1"/>
  <c r="G26" i="1" a="1"/>
  <c r="G26" i="1" s="1"/>
  <c r="G27" i="1" s="1" a="1"/>
  <c r="G27" i="1" s="1"/>
  <c r="E26" i="1" a="1"/>
  <c r="E26" i="1" s="1"/>
  <c r="A26" i="1"/>
  <c r="C19" i="1" a="1"/>
  <c r="C19" i="1" s="1"/>
  <c r="C20" i="1" s="1" a="1"/>
  <c r="C20" i="1" s="1"/>
  <c r="I19" i="1" a="1"/>
  <c r="I19" i="1" s="1"/>
  <c r="I20" i="1" s="1" a="1"/>
  <c r="I20" i="1" s="1"/>
  <c r="G19" i="1" a="1"/>
  <c r="G19" i="1" s="1"/>
  <c r="G20" i="1" s="1" a="1"/>
  <c r="G20" i="1" s="1"/>
  <c r="K19" i="1" a="1"/>
  <c r="K19" i="1" s="1"/>
  <c r="K20" i="1" s="1" a="1"/>
  <c r="K20" i="1" s="1"/>
  <c r="E19" i="1" a="1"/>
  <c r="E19" i="1" s="1"/>
  <c r="E20" i="1" s="1" a="1"/>
  <c r="E20" i="1" s="1"/>
  <c r="I12" i="1" a="1"/>
  <c r="I12" i="1" s="1"/>
  <c r="I13" i="1" s="1" a="1"/>
  <c r="I13" i="1" s="1"/>
  <c r="C12" i="1" a="1"/>
  <c r="C12" i="1" s="1"/>
  <c r="K12" i="1" a="1"/>
  <c r="K12" i="1" s="1"/>
  <c r="K13" i="1" s="1" a="1"/>
  <c r="K13" i="1" s="1"/>
  <c r="G12" i="1" a="1"/>
  <c r="G12" i="1" s="1"/>
  <c r="E12" i="1" a="1"/>
  <c r="E12" i="1" s="1"/>
  <c r="E13" i="1" s="1" a="1"/>
  <c r="E13" i="1" s="1"/>
  <c r="E14" i="1" s="1" a="1"/>
  <c r="E14" i="1" s="1"/>
  <c r="E15" i="1" s="1" a="1"/>
  <c r="E15" i="1" s="1"/>
  <c r="G4" i="1" a="1"/>
  <c r="G4" i="1" s="1"/>
  <c r="K4" i="1" a="1"/>
  <c r="K4" i="1" s="1"/>
  <c r="K5" i="1" s="1" a="1"/>
  <c r="K5" i="1" s="1"/>
  <c r="E4" i="1" a="1"/>
  <c r="E4" i="1" s="1"/>
  <c r="E5" i="1" s="1" a="1"/>
  <c r="E5" i="1" s="1"/>
  <c r="I4" i="1" a="1"/>
  <c r="I4" i="1" s="1"/>
  <c r="I5" i="1" s="1" a="1"/>
  <c r="I5" i="1" s="1"/>
  <c r="C5" i="1" a="1"/>
  <c r="C5" i="1" s="1"/>
  <c r="C6" i="1" s="1" a="1"/>
  <c r="C6" i="1" s="1"/>
  <c r="G35" i="1" l="1" a="1"/>
  <c r="G35" i="1" s="1"/>
  <c r="G36" i="1" s="1" a="1"/>
  <c r="G36" i="1" s="1"/>
  <c r="K34" i="1" a="1"/>
  <c r="K34" i="1" s="1"/>
  <c r="K35" i="1" s="1" a="1"/>
  <c r="K35" i="1" s="1"/>
  <c r="K36" i="1" s="1" a="1"/>
  <c r="K36" i="1" s="1"/>
  <c r="C34" i="1" a="1"/>
  <c r="C34" i="1" s="1"/>
  <c r="C35" i="1" s="1" a="1"/>
  <c r="C35" i="1" s="1"/>
  <c r="E35" i="1" a="1"/>
  <c r="E35" i="1" s="1"/>
  <c r="E36" i="1" s="1" a="1"/>
  <c r="E36" i="1" s="1"/>
  <c r="I36" i="1" a="1"/>
  <c r="I36" i="1" s="1"/>
  <c r="K6" i="1" a="1"/>
  <c r="K6" i="1" s="1"/>
  <c r="K28" i="1" a="1"/>
  <c r="K28" i="1" s="1"/>
  <c r="C28" i="1" a="1"/>
  <c r="C28" i="1" s="1"/>
  <c r="E27" i="1" a="1"/>
  <c r="E27" i="1" s="1"/>
  <c r="G28" i="1" a="1"/>
  <c r="G28" i="1" s="1"/>
  <c r="I27" i="1" a="1"/>
  <c r="I27" i="1" s="1"/>
  <c r="A27" i="1"/>
  <c r="K14" i="1" a="1"/>
  <c r="K14" i="1" s="1"/>
  <c r="K15" i="1" s="1" a="1"/>
  <c r="K15" i="1" s="1"/>
  <c r="I14" i="1" a="1"/>
  <c r="I14" i="1" s="1"/>
  <c r="I15" i="1" s="1" a="1"/>
  <c r="I15" i="1" s="1"/>
  <c r="G13" i="1" a="1"/>
  <c r="G13" i="1" s="1"/>
  <c r="C13" i="1" a="1"/>
  <c r="C13" i="1" s="1"/>
  <c r="C14" i="1" s="1" a="1"/>
  <c r="C14" i="1" s="1"/>
  <c r="I6" i="1" a="1"/>
  <c r="I6" i="1" s="1"/>
  <c r="E6" i="1" a="1"/>
  <c r="E6" i="1" s="1"/>
  <c r="E7" i="1" s="1" a="1"/>
  <c r="E7" i="1" s="1"/>
  <c r="E8" i="1" s="1" a="1"/>
  <c r="E8" i="1" s="1"/>
  <c r="K7" i="1" a="1"/>
  <c r="K7" i="1" s="1"/>
  <c r="K8" i="1" s="1" a="1"/>
  <c r="K8" i="1" s="1"/>
  <c r="G5" i="1" a="1"/>
  <c r="G5" i="1" s="1"/>
  <c r="G6" i="1" s="1" a="1"/>
  <c r="G6" i="1" s="1"/>
  <c r="C7" i="1" a="1"/>
  <c r="C7" i="1" s="1"/>
  <c r="C8" i="1" s="1" a="1"/>
  <c r="C8" i="1" s="1"/>
  <c r="C36" i="1" l="1" a="1"/>
  <c r="C36" i="1" s="1"/>
  <c r="I7" i="1" a="1"/>
  <c r="I7" i="1" s="1"/>
  <c r="I8" i="1" s="1" a="1"/>
  <c r="I8" i="1" s="1"/>
  <c r="I28" i="1" a="1"/>
  <c r="I28" i="1" s="1"/>
  <c r="I29" i="1" s="1" a="1"/>
  <c r="I29" i="1" s="1"/>
  <c r="K29" i="1" a="1"/>
  <c r="K29" i="1" s="1"/>
  <c r="G29" i="1" a="1"/>
  <c r="G29" i="1" s="1"/>
  <c r="C29" i="1" a="1"/>
  <c r="C29" i="1" s="1"/>
  <c r="E28" i="1" a="1"/>
  <c r="E28" i="1" s="1"/>
  <c r="E29" i="1" s="1" a="1"/>
  <c r="E29" i="1" s="1"/>
  <c r="A28" i="1"/>
  <c r="C15" i="1" a="1"/>
  <c r="C15" i="1" s="1"/>
  <c r="G14" i="1" a="1"/>
  <c r="G14" i="1" s="1"/>
  <c r="G15" i="1" s="1" a="1"/>
  <c r="G15" i="1" s="1"/>
  <c r="G7" i="1" a="1"/>
  <c r="G7" i="1" s="1"/>
  <c r="G8" i="1" s="1" a="1"/>
  <c r="G8" i="1" s="1"/>
  <c r="A29" i="1" l="1"/>
  <c r="A30" i="1" l="1"/>
  <c r="A31" i="1" s="1"/>
  <c r="A32" i="1" l="1"/>
  <c r="A33" i="1" l="1"/>
  <c r="A34" i="1" l="1"/>
  <c r="A35" i="1" l="1"/>
  <c r="A36" i="1" l="1"/>
  <c r="A37" i="1" l="1"/>
  <c r="A38" i="1" s="1"/>
  <c r="A39" i="1" l="1"/>
  <c r="A40" i="1" l="1"/>
  <c r="A41" i="1" l="1"/>
</calcChain>
</file>

<file path=xl/sharedStrings.xml><?xml version="1.0" encoding="utf-8"?>
<sst xmlns="http://schemas.openxmlformats.org/spreadsheetml/2006/main" count="55" uniqueCount="31">
  <si>
    <t>Werk 1</t>
  </si>
  <si>
    <t>Vroeg</t>
  </si>
  <si>
    <t>Laat</t>
  </si>
  <si>
    <t>Werk 2</t>
  </si>
  <si>
    <t>Werk 3</t>
  </si>
  <si>
    <t>Werk 4</t>
  </si>
  <si>
    <t>Nacht</t>
  </si>
  <si>
    <t>Werk 5</t>
  </si>
  <si>
    <t>Klaas</t>
  </si>
  <si>
    <t>Jan</t>
  </si>
  <si>
    <t>Piet</t>
  </si>
  <si>
    <t>Willem</t>
  </si>
  <si>
    <t>Roy</t>
  </si>
  <si>
    <t>Tinus</t>
  </si>
  <si>
    <t>Marjan</t>
  </si>
  <si>
    <t>Willemein</t>
  </si>
  <si>
    <t>Sanne</t>
  </si>
  <si>
    <t>Peter</t>
  </si>
  <si>
    <t>Pieter</t>
  </si>
  <si>
    <t>Joop</t>
  </si>
  <si>
    <t>Udo</t>
  </si>
  <si>
    <t>Klaasjan</t>
  </si>
  <si>
    <t>Planning</t>
  </si>
  <si>
    <t>Planning komt zo binnen</t>
  </si>
  <si>
    <t>jules</t>
  </si>
  <si>
    <t>Fons</t>
  </si>
  <si>
    <t>Jos</t>
  </si>
  <si>
    <t>Tuur</t>
  </si>
  <si>
    <t>Fien</t>
  </si>
  <si>
    <t>Ida</t>
  </si>
  <si>
    <t>Flore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</si>
</sst>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20" fontId="0" fillId="0" borderId="0" xfId="0" applyNumberFormat="1"/>
    <xf numFmtId="0" fontId="0" fillId="0" borderId="1" xfId="0" applyBorder="1"/>
    <xf numFmtId="14" fontId="0" fillId="0" borderId="0" xfId="0" applyNumberFormat="1"/>
    <xf numFmtId="0" fontId="2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4" borderId="0" xfId="0" applyFill="1"/>
    <xf numFmtId="1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selection activeCell="A2" sqref="A2"/>
    </sheetView>
  </sheetViews>
  <sheetFormatPr defaultRowHeight="15" x14ac:dyDescent="0.25"/>
  <cols>
    <col min="1" max="1" width="13.42578125" customWidth="1"/>
    <col min="13" max="13" width="10.5703125" bestFit="1" customWidth="1"/>
    <col min="16" max="16" width="11.140625" customWidth="1"/>
  </cols>
  <sheetData>
    <row r="1" spans="1:21" x14ac:dyDescent="0.25">
      <c r="B1" t="s">
        <v>22</v>
      </c>
    </row>
    <row r="2" spans="1:21" x14ac:dyDescent="0.25">
      <c r="A2" s="4">
        <v>43831</v>
      </c>
      <c r="B2" s="1"/>
      <c r="C2" s="1" t="s">
        <v>0</v>
      </c>
      <c r="D2" s="1"/>
      <c r="E2" s="1" t="s">
        <v>3</v>
      </c>
      <c r="F2" s="1"/>
      <c r="G2" s="1" t="s">
        <v>4</v>
      </c>
      <c r="H2" s="1"/>
      <c r="I2" s="1" t="s">
        <v>5</v>
      </c>
      <c r="J2" s="1"/>
      <c r="K2" s="1" t="s">
        <v>7</v>
      </c>
    </row>
    <row r="3" spans="1:21" x14ac:dyDescent="0.25">
      <c r="A3" s="14">
        <f>A2</f>
        <v>43831</v>
      </c>
      <c r="B3" s="9" t="s">
        <v>1</v>
      </c>
      <c r="C3" s="3" t="str">
        <f t="array" ref="C3">IFERROR(INDEX($U$5:$U$180,SMALL(IF($P$5:$P$180=$A3,IF($T$5:$T$180=C$2,IF($S$5:$S$180=$B3,ROW($P$5:$P$180)-ROW($P$5)+1))),COUNTIF(C$2:C2,"?*"))),"")</f>
        <v>Klaas</v>
      </c>
      <c r="D3" s="3"/>
      <c r="E3" s="3" t="str">
        <f t="array" ref="E3">IFERROR(INDEX($U$5:$U$180,SMALL(IF($P$5:$P$180=$A3,IF($T$5:$T$180=E$2,IF($S$5:$S$180=$B3,ROW($P$5:$P$180)-ROW($P$5)+1))),COUNTIF(E$2:E2,"?*"))),"")</f>
        <v/>
      </c>
      <c r="F3" s="3"/>
      <c r="G3" s="3" t="str">
        <f t="array" ref="G3">IFERROR(INDEX($U$5:$U$180,SMALL(IF($P$5:$P$180=$A3,IF($T$5:$T$180=G$2,IF($S$5:$S$180=$B3,ROW($P$5:$P$180)-ROW($P$5)+1))),COUNTIF(G$2:G2,"?*"))),"")</f>
        <v/>
      </c>
      <c r="H3" s="3"/>
      <c r="I3" s="3" t="str">
        <f t="array" ref="I3">IFERROR(INDEX($U$5:$U$180,SMALL(IF($P$5:$P$180=$A3,IF($T$5:$T$180=I$2,IF($S$5:$S$180=$B3,ROW($P$5:$P$180)-ROW($P$5)+1))),COUNTIF(I$2:I2,"?*"))),"")</f>
        <v/>
      </c>
      <c r="J3" s="3"/>
      <c r="K3" s="3" t="str">
        <f t="array" ref="K3">IFERROR(INDEX($U$5:$U$180,SMALL(IF($P$5:$P$180=$A3,IF($T$5:$T$180=K$2,IF($S$5:$S$180=$B3,ROW($P$5:$P$180)-ROW($P$5)+1))),COUNTIF(K$2:K2,"?*"))),"")</f>
        <v>Marjan</v>
      </c>
      <c r="Q3" t="s">
        <v>23</v>
      </c>
    </row>
    <row r="4" spans="1:21" x14ac:dyDescent="0.25">
      <c r="A4" s="14">
        <f t="shared" ref="A4:A20" si="0">A3</f>
        <v>43831</v>
      </c>
      <c r="B4" s="10" t="s">
        <v>1</v>
      </c>
      <c r="C4" s="3" t="str">
        <f t="array" ref="C4">IFERROR(INDEX($U$5:$U$180,SMALL(IF($P$5:$P$180=$A4,IF($T$5:$T$180=C$2,IF($S$5:$S$180=$B4,ROW($P$5:$P$180)-ROW($P$5)+1))),COUNTIF(C$2:C3,"?*"))),"")</f>
        <v>Udo</v>
      </c>
      <c r="D4" s="3"/>
      <c r="E4" s="3" t="str">
        <f t="array" ref="E4">IFERROR(INDEX($U$5:$U$180,SMALL(IF($P$5:$P$180=$A4,IF($T$5:$T$180=E$2,IF($S$5:$S$180=$B4,ROW($P$5:$P$180)-ROW($P$5)+1))),COUNTIF(E$2:E3,"?*"))),"")</f>
        <v/>
      </c>
      <c r="F4" s="3"/>
      <c r="G4" s="3" t="str">
        <f t="array" ref="G4">IFERROR(INDEX($U$5:$U$180,SMALL(IF($P$5:$P$180=$A4,IF($T$5:$T$180=G$2,IF($S$5:$S$180=$B4,ROW($P$5:$P$180)-ROW($P$5)+1))),COUNTIF(G$2:G3,"?*"))),"")</f>
        <v/>
      </c>
      <c r="H4" s="3"/>
      <c r="I4" s="3" t="str">
        <f t="array" ref="I4">IFERROR(INDEX($U$5:$U$180,SMALL(IF($P$5:$P$180=$A4,IF($T$5:$T$180=I$2,IF($S$5:$S$180=$B4,ROW($P$5:$P$180)-ROW($P$5)+1))),COUNTIF(I$2:I3,"?*"))),"")</f>
        <v/>
      </c>
      <c r="J4" s="3"/>
      <c r="K4" s="3" t="str">
        <f t="array" ref="K4">IFERROR(INDEX($U$5:$U$180,SMALL(IF($P$5:$P$180=$A4,IF($T$5:$T$180=K$2,IF($S$5:$S$180=$B4,ROW($P$5:$P$180)-ROW($P$5)+1))),COUNTIF(K$2:K3,"?*"))),"")</f>
        <v/>
      </c>
    </row>
    <row r="5" spans="1:21" x14ac:dyDescent="0.25">
      <c r="A5" s="14">
        <f t="shared" si="0"/>
        <v>43831</v>
      </c>
      <c r="B5" s="12" t="s">
        <v>1</v>
      </c>
      <c r="C5" s="3" t="str">
        <f t="array" ref="C5">IFERROR(INDEX($U$5:$U$180,SMALL(IF($P$5:$P$180=$A5,IF($T$5:$T$180=C$2,IF($S$5:$S$180=$B5,ROW($P$5:$P$180)-ROW($P$5)+1))),COUNTIF(C$2:C4,"?*"))),"")</f>
        <v/>
      </c>
      <c r="D5" s="3"/>
      <c r="E5" s="3" t="str">
        <f t="array" ref="E5">IFERROR(INDEX($U$5:$U$180,SMALL(IF($P$5:$P$180=$A5,IF($T$5:$T$180=E$2,IF($S$5:$S$180=$B5,ROW($P$5:$P$180)-ROW($P$5)+1))),COUNTIF(E$2:E4,"?*"))),"")</f>
        <v/>
      </c>
      <c r="F5" s="3"/>
      <c r="G5" s="3" t="str">
        <f t="array" ref="G5">IFERROR(INDEX($U$5:$U$180,SMALL(IF($P$5:$P$180=$A5,IF($T$5:$T$180=G$2,IF($S$5:$S$180=$B5,ROW($P$5:$P$180)-ROW($P$5)+1))),COUNTIF(G$2:G4,"?*"))),"")</f>
        <v/>
      </c>
      <c r="H5" s="3"/>
      <c r="I5" s="3" t="str">
        <f t="array" ref="I5">IFERROR(INDEX($U$5:$U$180,SMALL(IF($P$5:$P$180=$A5,IF($T$5:$T$180=I$2,IF($S$5:$S$180=$B5,ROW($P$5:$P$180)-ROW($P$5)+1))),COUNTIF(I$2:I4,"?*"))),"")</f>
        <v/>
      </c>
      <c r="J5" s="3"/>
      <c r="K5" s="3" t="str">
        <f t="array" ref="K5">IFERROR(INDEX($U$5:$U$180,SMALL(IF($P$5:$P$180=$A5,IF($T$5:$T$180=K$2,IF($S$5:$S$180=$B5,ROW($P$5:$P$180)-ROW($P$5)+1))),COUNTIF(K$2:K4,"?*"))),"")</f>
        <v/>
      </c>
      <c r="P5" s="4">
        <v>43831</v>
      </c>
      <c r="Q5" s="2">
        <v>0.25</v>
      </c>
      <c r="R5" s="2">
        <v>0.58333333333333337</v>
      </c>
      <c r="S5" t="s">
        <v>1</v>
      </c>
      <c r="T5" t="s">
        <v>0</v>
      </c>
      <c r="U5" t="s">
        <v>8</v>
      </c>
    </row>
    <row r="6" spans="1:21" x14ac:dyDescent="0.25">
      <c r="A6" s="14">
        <f t="shared" si="0"/>
        <v>43831</v>
      </c>
      <c r="B6" s="10" t="s">
        <v>1</v>
      </c>
      <c r="C6" s="3" t="str">
        <f t="array" ref="C6">IFERROR(INDEX($U$5:$U$180,SMALL(IF($P$5:$P$180=$A6,IF($T$5:$T$180=C$2,IF($S$5:$S$180=$B6,ROW($P$5:$P$180)-ROW($P$5)+1))),COUNTIF(C$2:C5,"?*"))),"")</f>
        <v/>
      </c>
      <c r="D6" s="3"/>
      <c r="E6" s="3" t="str">
        <f t="array" ref="E6">IFERROR(INDEX($U$5:$U$180,SMALL(IF($P$5:$P$180=$A6,IF($T$5:$T$180=E$2,IF($S$5:$S$180=$B6,ROW($P$5:$P$180)-ROW($P$5)+1))),COUNTIF(E$2:E5,"?*"))),"")</f>
        <v/>
      </c>
      <c r="F6" s="3"/>
      <c r="G6" s="3" t="str">
        <f t="array" ref="G6">IFERROR(INDEX($U$5:$U$180,SMALL(IF($P$5:$P$180=$A6,IF($T$5:$T$180=G$2,IF($S$5:$S$180=$B6,ROW($P$5:$P$180)-ROW($P$5)+1))),COUNTIF(G$2:G5,"?*"))),"")</f>
        <v/>
      </c>
      <c r="H6" s="3"/>
      <c r="I6" s="3" t="str">
        <f t="array" ref="I6">IFERROR(INDEX($U$5:$U$180,SMALL(IF($P$5:$P$180=$A6,IF($T$5:$T$180=I$2,IF($S$5:$S$180=$B6,ROW($P$5:$P$180)-ROW($P$5)+1))),COUNTIF(I$2:I5,"?*"))),"")</f>
        <v/>
      </c>
      <c r="J6" s="3"/>
      <c r="K6" s="3" t="str">
        <f t="array" ref="K6">IFERROR(INDEX($U$5:$U$180,SMALL(IF($P$5:$P$180=$A6,IF($T$5:$T$180=K$2,IF($S$5:$S$180=$B6,ROW($P$5:$P$180)-ROW($P$5)+1))),COUNTIF(K$2:K5,"?*"))),"")</f>
        <v/>
      </c>
      <c r="P6" s="4">
        <v>43831</v>
      </c>
      <c r="Q6" s="2">
        <v>0.58333333333333337</v>
      </c>
      <c r="R6" s="2">
        <v>0.9375</v>
      </c>
      <c r="S6" t="s">
        <v>2</v>
      </c>
      <c r="T6" t="s">
        <v>0</v>
      </c>
      <c r="U6" t="s">
        <v>9</v>
      </c>
    </row>
    <row r="7" spans="1:21" x14ac:dyDescent="0.25">
      <c r="A7" s="14">
        <f t="shared" si="0"/>
        <v>43831</v>
      </c>
      <c r="B7" s="10" t="s">
        <v>1</v>
      </c>
      <c r="C7" s="3" t="str">
        <f t="array" ref="C7">IFERROR(INDEX($U$5:$U$180,SMALL(IF($P$5:$P$180=$A7,IF($T$5:$T$180=C$2,IF($S$5:$S$180=$B7,ROW($P$5:$P$180)-ROW($P$5)+1))),COUNTIF(C$2:C6,"?*"))),"")</f>
        <v/>
      </c>
      <c r="D7" s="3"/>
      <c r="E7" s="3" t="str">
        <f t="array" ref="E7">IFERROR(INDEX($U$5:$U$180,SMALL(IF($P$5:$P$180=$A7,IF($T$5:$T$180=E$2,IF($S$5:$S$180=$B7,ROW($P$5:$P$180)-ROW($P$5)+1))),COUNTIF(E$2:E6,"?*"))),"")</f>
        <v/>
      </c>
      <c r="F7" s="3"/>
      <c r="G7" s="3" t="str">
        <f t="array" ref="G7">IFERROR(INDEX($U$5:$U$180,SMALL(IF($P$5:$P$180=$A7,IF($T$5:$T$180=G$2,IF($S$5:$S$180=$B7,ROW($P$5:$P$180)-ROW($P$5)+1))),COUNTIF(G$2:G6,"?*"))),"")</f>
        <v/>
      </c>
      <c r="H7" s="3"/>
      <c r="I7" s="3" t="str">
        <f t="array" ref="I7">IFERROR(INDEX($U$5:$U$180,SMALL(IF($P$5:$P$180=$A7,IF($T$5:$T$180=I$2,IF($S$5:$S$180=$B7,ROW($P$5:$P$180)-ROW($P$5)+1))),COUNTIF(I$2:I6,"?*"))),"")</f>
        <v/>
      </c>
      <c r="J7" s="3"/>
      <c r="K7" s="3" t="str">
        <f t="array" ref="K7">IFERROR(INDEX($U$5:$U$180,SMALL(IF($P$5:$P$180=$A7,IF($T$5:$T$180=K$2,IF($S$5:$S$180=$B7,ROW($P$5:$P$180)-ROW($P$5)+1))),COUNTIF(K$2:K6,"?*"))),"")</f>
        <v/>
      </c>
      <c r="P7" s="4">
        <v>43831</v>
      </c>
      <c r="Q7" s="2">
        <v>0.58333333333333337</v>
      </c>
      <c r="R7" s="2">
        <v>0.9375</v>
      </c>
      <c r="S7" t="s">
        <v>2</v>
      </c>
      <c r="T7" t="s">
        <v>3</v>
      </c>
      <c r="U7" t="s">
        <v>10</v>
      </c>
    </row>
    <row r="8" spans="1:21" x14ac:dyDescent="0.25">
      <c r="A8" s="14">
        <f t="shared" si="0"/>
        <v>43831</v>
      </c>
      <c r="B8" s="11" t="s">
        <v>1</v>
      </c>
      <c r="C8" s="3" t="str">
        <f t="array" ref="C8">IFERROR(INDEX($U$5:$U$180,SMALL(IF($P$5:$P$180=$A8,IF($T$5:$T$180=C$2,IF($S$5:$S$180=$B8,ROW($P$5:$P$180)-ROW($P$5)+1))),COUNTIF(C$2:C7,"?*"))),"")</f>
        <v/>
      </c>
      <c r="D8" s="3"/>
      <c r="E8" s="3" t="str">
        <f t="array" ref="E8">IFERROR(INDEX($U$5:$U$180,SMALL(IF($P$5:$P$180=$A8,IF($T$5:$T$180=E$2,IF($S$5:$S$180=$B8,ROW($P$5:$P$180)-ROW($P$5)+1))),COUNTIF(E$2:E7,"?*"))),"")</f>
        <v/>
      </c>
      <c r="F8" s="3"/>
      <c r="G8" s="3" t="str">
        <f t="array" ref="G8">IFERROR(INDEX($U$5:$U$180,SMALL(IF($P$5:$P$180=$A8,IF($T$5:$T$180=G$2,IF($S$5:$S$180=$B8,ROW($P$5:$P$180)-ROW($P$5)+1))),COUNTIF(G$2:G7,"?*"))),"")</f>
        <v/>
      </c>
      <c r="H8" s="3"/>
      <c r="I8" s="3" t="str">
        <f t="array" ref="I8">IFERROR(INDEX($U$5:$U$180,SMALL(IF($P$5:$P$180=$A8,IF($T$5:$T$180=I$2,IF($S$5:$S$180=$B8,ROW($P$5:$P$180)-ROW($P$5)+1))),COUNTIF(I$2:I7,"?*"))),"")</f>
        <v/>
      </c>
      <c r="J8" s="3"/>
      <c r="K8" s="3" t="str">
        <f t="array" ref="K8">IFERROR(INDEX($U$5:$U$180,SMALL(IF($P$5:$P$180=$A8,IF($T$5:$T$180=K$2,IF($S$5:$S$180=$B8,ROW($P$5:$P$180)-ROW($P$5)+1))),COUNTIF(K$2:K7,"?*"))),"")</f>
        <v/>
      </c>
      <c r="P8" s="4">
        <v>43832</v>
      </c>
      <c r="Q8" s="2">
        <v>0.25</v>
      </c>
      <c r="R8" s="2">
        <v>0.58333333333333337</v>
      </c>
      <c r="S8" t="s">
        <v>1</v>
      </c>
      <c r="T8" t="s">
        <v>0</v>
      </c>
      <c r="U8" t="s">
        <v>11</v>
      </c>
    </row>
    <row r="9" spans="1:21" ht="15.75" customHeight="1" x14ac:dyDescent="0.25">
      <c r="A9" s="14">
        <f t="shared" si="0"/>
        <v>43831</v>
      </c>
      <c r="B9" s="13"/>
      <c r="C9" s="13"/>
      <c r="D9" s="13"/>
      <c r="E9" s="13"/>
      <c r="F9" s="13"/>
      <c r="G9" s="13"/>
      <c r="H9" s="13"/>
      <c r="I9" s="13"/>
      <c r="J9" s="13"/>
      <c r="K9" s="13"/>
      <c r="P9" s="4">
        <v>43831</v>
      </c>
      <c r="Q9" s="2">
        <v>0.9375</v>
      </c>
      <c r="R9" s="2">
        <v>0.25</v>
      </c>
      <c r="S9" t="s">
        <v>6</v>
      </c>
      <c r="T9" t="s">
        <v>5</v>
      </c>
      <c r="U9" t="s">
        <v>12</v>
      </c>
    </row>
    <row r="10" spans="1:21" x14ac:dyDescent="0.25">
      <c r="A10" s="14">
        <f t="shared" si="0"/>
        <v>43831</v>
      </c>
      <c r="B10" s="9" t="s">
        <v>2</v>
      </c>
      <c r="C10" s="3" t="str">
        <f t="array" ref="C10">IFERROR(INDEX($U$5:$U$180,SMALL(IF($P$5:$P$180=$A10,IF($T$5:$T$180=C$2,IF($S$5:$S$180=$B10,ROW($P$5:$P$180)-ROW($P$5)+1))),COUNTIF(C$9:C9,"?*")+1)),"")</f>
        <v>Jan</v>
      </c>
      <c r="D10" s="3"/>
      <c r="E10" s="3" t="str">
        <f t="array" ref="E10">IFERROR(INDEX($U$5:$U$180,SMALL(IF($P$5:$P$180=$A10,IF($T$5:$T$180=E$2,IF($S$5:$S$180=$B10,ROW($P$5:$P$180)-ROW($P$5)+1))),COUNTIF(E$9:E9,"?*")+1)),"")</f>
        <v>Piet</v>
      </c>
      <c r="F10" s="3"/>
      <c r="G10" s="3" t="str">
        <f t="array" ref="G10">IFERROR(INDEX($U$5:$U$180,SMALL(IF($P$5:$P$180=$A10,IF($T$5:$T$180=G$2,IF($S$5:$S$180=$B10,ROW($P$5:$P$180)-ROW($P$5)+1))),COUNTIF(G$9:G9,"?*")+1)),"")</f>
        <v/>
      </c>
      <c r="H10" s="3"/>
      <c r="I10" s="3" t="str">
        <f t="array" ref="I10">IFERROR(INDEX($U$5:$U$180,SMALL(IF($P$5:$P$180=$A10,IF($T$5:$T$180=I$2,IF($S$5:$S$180=$B10,ROW($P$5:$P$180)-ROW($P$5)+1))),COUNTIF(I$9:I9,"?*")+1)),"")</f>
        <v/>
      </c>
      <c r="J10" s="3"/>
      <c r="K10" s="3" t="str">
        <f t="array" ref="K10">IFERROR(INDEX($U$5:$U$180,SMALL(IF($P$5:$P$180=$A10,IF($T$5:$T$180=K$2,IF($S$5:$S$180=$B10,ROW($P$5:$P$180)-ROW($P$5)+1))),COUNTIF(K$9:K9,"?*")+1)),"")</f>
        <v/>
      </c>
      <c r="P10" s="4">
        <v>43832</v>
      </c>
      <c r="Q10" s="2">
        <v>0.58333333333333337</v>
      </c>
      <c r="R10" s="2">
        <v>0.9375</v>
      </c>
      <c r="S10" t="s">
        <v>2</v>
      </c>
      <c r="T10" t="s">
        <v>3</v>
      </c>
      <c r="U10" t="s">
        <v>13</v>
      </c>
    </row>
    <row r="11" spans="1:21" x14ac:dyDescent="0.25">
      <c r="A11" s="14">
        <f t="shared" si="0"/>
        <v>43831</v>
      </c>
      <c r="B11" s="10" t="s">
        <v>2</v>
      </c>
      <c r="C11" s="3" t="str">
        <f t="array" ref="C11">IFERROR(INDEX($U$5:$U$180,SMALL(IF($P$5:$P$180=$A11,IF($T$5:$T$180=C$2,IF($S$5:$S$180=$B11,ROW($P$5:$P$180)-ROW($P$5)+1))),COUNTIF(C$9:C10,"?*")+1)),"")</f>
        <v/>
      </c>
      <c r="D11" s="3"/>
      <c r="E11" s="3" t="str">
        <f t="array" ref="E11">IFERROR(INDEX($U$5:$U$180,SMALL(IF($P$5:$P$180=$A11,IF($T$5:$T$180=E$2,IF($S$5:$S$180=$B11,ROW($P$5:$P$180)-ROW($P$5)+1))),COUNTIF(E$9:E10,"?*")+1)),"")</f>
        <v>Sanne</v>
      </c>
      <c r="F11" s="3"/>
      <c r="G11" s="3" t="str">
        <f t="array" ref="G11">IFERROR(INDEX($U$5:$U$180,SMALL(IF($P$5:$P$180=$A11,IF($T$5:$T$180=G$2,IF($S$5:$S$180=$B11,ROW($P$5:$P$180)-ROW($P$5)+1))),COUNTIF(G$9:G10,"?*")+1)),"")</f>
        <v/>
      </c>
      <c r="H11" s="3"/>
      <c r="I11" s="3" t="str">
        <f t="array" ref="I11">IFERROR(INDEX($U$5:$U$180,SMALL(IF($P$5:$P$180=$A11,IF($T$5:$T$180=I$2,IF($S$5:$S$180=$B11,ROW($P$5:$P$180)-ROW($P$5)+1))),COUNTIF(I$9:I10,"?*")+1)),"")</f>
        <v/>
      </c>
      <c r="J11" s="3"/>
      <c r="K11" s="3" t="str">
        <f t="array" ref="K11">IFERROR(INDEX($U$5:$U$180,SMALL(IF($P$5:$P$180=$A11,IF($T$5:$T$180=K$2,IF($S$5:$S$180=$B11,ROW($P$5:$P$180)-ROW($P$5)+1))),COUNTIF(K$9:K10,"?*")+1)),"")</f>
        <v/>
      </c>
      <c r="P11" s="4">
        <v>43831</v>
      </c>
      <c r="Q11" s="2">
        <v>0.25</v>
      </c>
      <c r="R11" s="2">
        <v>0.58333333333333337</v>
      </c>
      <c r="S11" t="s">
        <v>1</v>
      </c>
      <c r="T11" t="s">
        <v>7</v>
      </c>
      <c r="U11" t="s">
        <v>14</v>
      </c>
    </row>
    <row r="12" spans="1:21" x14ac:dyDescent="0.25">
      <c r="A12" s="14">
        <f t="shared" si="0"/>
        <v>43831</v>
      </c>
      <c r="B12" s="12" t="s">
        <v>2</v>
      </c>
      <c r="C12" s="3" t="str">
        <f t="array" ref="C12">IFERROR(INDEX($U$5:$U$180,SMALL(IF($P$5:$P$180=$A12,IF($T$5:$T$180=C$2,IF($S$5:$S$180=$B12,ROW($P$5:$P$180)-ROW($P$5)+1))),COUNTIF(C$9:C11,"?*")+1)),"")</f>
        <v/>
      </c>
      <c r="D12" s="3"/>
      <c r="E12" s="3" t="str">
        <f t="array" ref="E12">IFERROR(INDEX($U$5:$U$180,SMALL(IF($P$5:$P$180=$A12,IF($T$5:$T$180=E$2,IF($S$5:$S$180=$B12,ROW($P$5:$P$180)-ROW($P$5)+1))),COUNTIF(E$9:E11,"?*")+1)),"")</f>
        <v/>
      </c>
      <c r="F12" s="3"/>
      <c r="G12" s="3" t="str">
        <f t="array" ref="G12">IFERROR(INDEX($U$5:$U$180,SMALL(IF($P$5:$P$180=$A12,IF($T$5:$T$180=G$2,IF($S$5:$S$180=$B12,ROW($P$5:$P$180)-ROW($P$5)+1))),COUNTIF(G$9:G11,"?*")+1)),"")</f>
        <v/>
      </c>
      <c r="H12" s="3"/>
      <c r="I12" s="3" t="str">
        <f t="array" ref="I12">IFERROR(INDEX($U$5:$U$180,SMALL(IF($P$5:$P$180=$A12,IF($T$5:$T$180=I$2,IF($S$5:$S$180=$B12,ROW($P$5:$P$180)-ROW($P$5)+1))),COUNTIF(I$9:I11,"?*")+1)),"")</f>
        <v/>
      </c>
      <c r="J12" s="3"/>
      <c r="K12" s="3" t="str">
        <f t="array" ref="K12">IFERROR(INDEX($U$5:$U$180,SMALL(IF($P$5:$P$180=$A12,IF($T$5:$T$180=K$2,IF($S$5:$S$180=$B12,ROW($P$5:$P$180)-ROW($P$5)+1))),COUNTIF(K$9:K11,"?*")+1)),"")</f>
        <v/>
      </c>
      <c r="P12" s="4">
        <v>43832</v>
      </c>
      <c r="Q12" s="2">
        <v>0.9375</v>
      </c>
      <c r="R12" s="2">
        <v>0.25</v>
      </c>
      <c r="S12" t="s">
        <v>6</v>
      </c>
      <c r="T12" t="s">
        <v>5</v>
      </c>
      <c r="U12" t="s">
        <v>15</v>
      </c>
    </row>
    <row r="13" spans="1:21" x14ac:dyDescent="0.25">
      <c r="A13" s="14">
        <f t="shared" si="0"/>
        <v>43831</v>
      </c>
      <c r="B13" s="10" t="s">
        <v>2</v>
      </c>
      <c r="C13" s="3" t="str">
        <f t="array" ref="C13">IFERROR(INDEX($U$5:$U$180,SMALL(IF($P$5:$P$180=$A13,IF($T$5:$T$180=C$2,IF($S$5:$S$180=$B13,ROW($P$5:$P$180)-ROW($P$5)+1))),COUNTIF(C$9:C12,"?*")+1)),"")</f>
        <v/>
      </c>
      <c r="D13" s="3"/>
      <c r="E13" s="3" t="str">
        <f t="array" ref="E13">IFERROR(INDEX($U$5:$U$180,SMALL(IF($P$5:$P$180=$A13,IF($T$5:$T$180=E$2,IF($S$5:$S$180=$B13,ROW($P$5:$P$180)-ROW($P$5)+1))),COUNTIF(E$9:E12,"?*")+1)),"")</f>
        <v/>
      </c>
      <c r="F13" s="3"/>
      <c r="G13" s="3" t="str">
        <f t="array" ref="G13">IFERROR(INDEX($U$5:$U$180,SMALL(IF($P$5:$P$180=$A13,IF($T$5:$T$180=G$2,IF($S$5:$S$180=$B13,ROW($P$5:$P$180)-ROW($P$5)+1))),COUNTIF(G$9:G12,"?*")+1)),"")</f>
        <v/>
      </c>
      <c r="H13" s="3"/>
      <c r="I13" s="3" t="str">
        <f t="array" ref="I13">IFERROR(INDEX($U$5:$U$180,SMALL(IF($P$5:$P$180=$A13,IF($T$5:$T$180=I$2,IF($S$5:$S$180=$B13,ROW($P$5:$P$180)-ROW($P$5)+1))),COUNTIF(I$9:I12,"?*")+1)),"")</f>
        <v/>
      </c>
      <c r="J13" s="3"/>
      <c r="K13" s="3" t="str">
        <f t="array" ref="K13">IFERROR(INDEX($U$5:$U$180,SMALL(IF($P$5:$P$180=$A13,IF($T$5:$T$180=K$2,IF($S$5:$S$180=$B13,ROW($P$5:$P$180)-ROW($P$5)+1))),COUNTIF(K$9:K12,"?*")+1)),"")</f>
        <v/>
      </c>
      <c r="P13" s="4">
        <v>43831</v>
      </c>
      <c r="Q13" s="2">
        <v>0.58333333333333337</v>
      </c>
      <c r="R13" s="2">
        <v>0.9375</v>
      </c>
      <c r="S13" t="s">
        <v>2</v>
      </c>
      <c r="T13" t="s">
        <v>3</v>
      </c>
      <c r="U13" t="s">
        <v>16</v>
      </c>
    </row>
    <row r="14" spans="1:21" x14ac:dyDescent="0.25">
      <c r="A14" s="14">
        <f t="shared" si="0"/>
        <v>43831</v>
      </c>
      <c r="B14" s="10" t="s">
        <v>2</v>
      </c>
      <c r="C14" s="3" t="str">
        <f t="array" ref="C14">IFERROR(INDEX($U$5:$U$180,SMALL(IF($P$5:$P$180=$A14,IF($T$5:$T$180=C$2,IF($S$5:$S$180=$B14,ROW($P$5:$P$180)-ROW($P$5)+1))),COUNTIF(C$9:C13,"?*")+1)),"")</f>
        <v/>
      </c>
      <c r="D14" s="3"/>
      <c r="E14" s="3" t="str">
        <f t="array" ref="E14">IFERROR(INDEX($U$5:$U$180,SMALL(IF($P$5:$P$180=$A14,IF($T$5:$T$180=E$2,IF($S$5:$S$180=$B14,ROW($P$5:$P$180)-ROW($P$5)+1))),COUNTIF(E$9:E13,"?*")+1)),"")</f>
        <v/>
      </c>
      <c r="F14" s="3"/>
      <c r="G14" s="3" t="str">
        <f t="array" ref="G14">IFERROR(INDEX($U$5:$U$180,SMALL(IF($P$5:$P$180=$A14,IF($T$5:$T$180=G$2,IF($S$5:$S$180=$B14,ROW($P$5:$P$180)-ROW($P$5)+1))),COUNTIF(G$9:G13,"?*")+1)),"")</f>
        <v/>
      </c>
      <c r="H14" s="3"/>
      <c r="I14" s="3" t="str">
        <f t="array" ref="I14">IFERROR(INDEX($U$5:$U$180,SMALL(IF($P$5:$P$180=$A14,IF($T$5:$T$180=I$2,IF($S$5:$S$180=$B14,ROW($P$5:$P$180)-ROW($P$5)+1))),COUNTIF(I$9:I13,"?*")+1)),"")</f>
        <v/>
      </c>
      <c r="J14" s="3"/>
      <c r="K14" s="3" t="str">
        <f t="array" ref="K14">IFERROR(INDEX($U$5:$U$180,SMALL(IF($P$5:$P$180=$A14,IF($T$5:$T$180=K$2,IF($S$5:$S$180=$B14,ROW($P$5:$P$180)-ROW($P$5)+1))),COUNTIF(K$9:K13,"?*")+1)),"")</f>
        <v/>
      </c>
      <c r="P14" s="4">
        <v>43832</v>
      </c>
      <c r="Q14" s="2">
        <v>0.25</v>
      </c>
      <c r="R14" s="2">
        <v>0.58333333333333337</v>
      </c>
      <c r="S14" t="s">
        <v>1</v>
      </c>
      <c r="T14" t="s">
        <v>0</v>
      </c>
      <c r="U14" t="s">
        <v>17</v>
      </c>
    </row>
    <row r="15" spans="1:21" x14ac:dyDescent="0.25">
      <c r="A15" s="14">
        <f t="shared" si="0"/>
        <v>43831</v>
      </c>
      <c r="B15" s="11" t="s">
        <v>2</v>
      </c>
      <c r="C15" s="3" t="str">
        <f t="array" ref="C15">IFERROR(INDEX($U$5:$U$180,SMALL(IF($P$5:$P$180=$A15,IF($T$5:$T$180=C$2,IF($S$5:$S$180=$B15,ROW($P$5:$P$180)-ROW($P$5)+1))),COUNTIF(C$9:C14,"?*")+1)),"")</f>
        <v/>
      </c>
      <c r="D15" s="3"/>
      <c r="E15" s="3" t="str">
        <f t="array" ref="E15">IFERROR(INDEX($U$5:$U$180,SMALL(IF($P$5:$P$180=$A15,IF($T$5:$T$180=E$2,IF($S$5:$S$180=$B15,ROW($P$5:$P$180)-ROW($P$5)+1))),COUNTIF(E$9:E14,"?*")+1)),"")</f>
        <v/>
      </c>
      <c r="F15" s="3"/>
      <c r="G15" s="3" t="str">
        <f t="array" ref="G15">IFERROR(INDEX($U$5:$U$180,SMALL(IF($P$5:$P$180=$A15,IF($T$5:$T$180=G$2,IF($S$5:$S$180=$B15,ROW($P$5:$P$180)-ROW($P$5)+1))),COUNTIF(G$9:G14,"?*")+1)),"")</f>
        <v/>
      </c>
      <c r="H15" s="3"/>
      <c r="I15" s="3" t="str">
        <f t="array" ref="I15">IFERROR(INDEX($U$5:$U$180,SMALL(IF($P$5:$P$180=$A15,IF($T$5:$T$180=I$2,IF($S$5:$S$180=$B15,ROW($P$5:$P$180)-ROW($P$5)+1))),COUNTIF(I$9:I14,"?*")+1)),"")</f>
        <v/>
      </c>
      <c r="J15" s="3"/>
      <c r="K15" s="3" t="str">
        <f t="array" ref="K15">IFERROR(INDEX($U$5:$U$180,SMALL(IF($P$5:$P$180=$A15,IF($T$5:$T$180=K$2,IF($S$5:$S$180=$B15,ROW($P$5:$P$180)-ROW($P$5)+1))),COUNTIF(K$9:K14,"?*")+1)),"")</f>
        <v/>
      </c>
      <c r="P15" s="4">
        <v>43831</v>
      </c>
      <c r="Q15" s="2">
        <v>0.9375</v>
      </c>
      <c r="R15" s="2">
        <v>0.25</v>
      </c>
      <c r="S15" t="s">
        <v>6</v>
      </c>
      <c r="T15" t="s">
        <v>5</v>
      </c>
      <c r="U15" t="s">
        <v>18</v>
      </c>
    </row>
    <row r="16" spans="1:21" ht="15.75" customHeight="1" x14ac:dyDescent="0.25">
      <c r="A16" s="14">
        <f t="shared" si="0"/>
        <v>43831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P16" s="4">
        <v>43832</v>
      </c>
      <c r="Q16" s="2">
        <v>0.58333333333333337</v>
      </c>
      <c r="R16" s="2">
        <v>0.9375</v>
      </c>
      <c r="S16" t="s">
        <v>2</v>
      </c>
      <c r="T16" t="s">
        <v>0</v>
      </c>
      <c r="U16" t="s">
        <v>19</v>
      </c>
    </row>
    <row r="17" spans="1:21" x14ac:dyDescent="0.25">
      <c r="A17" s="14">
        <f t="shared" si="0"/>
        <v>43831</v>
      </c>
      <c r="B17" s="6" t="s">
        <v>6</v>
      </c>
      <c r="C17" s="3" t="str">
        <f t="array" ref="C17">IFERROR(INDEX($U$5:$U$180,SMALL(IF($P$5:$P$180=$A17,IF($T$5:$T$180=C$2,IF($S$5:$S$180=$B17,ROW($P$5:$P$180)-ROW($P$5)+1))),COUNTIF(C$16:C16,"?*")+1)),"")</f>
        <v/>
      </c>
      <c r="D17" s="3"/>
      <c r="E17" s="3" t="str">
        <f t="array" ref="E17">IFERROR(INDEX($U$5:$U$180,SMALL(IF($P$5:$P$180=$A17,IF($T$5:$T$180=E$2,IF($S$5:$S$180=$B17,ROW($P$5:$P$180)-ROW($P$5)+1))),COUNTIF(E$16:E16,"?*")+1)),"")</f>
        <v/>
      </c>
      <c r="F17" s="3"/>
      <c r="G17" s="3" t="str">
        <f t="array" ref="G17">IFERROR(INDEX($U$5:$U$180,SMALL(IF($P$5:$P$180=$A17,IF($T$5:$T$180=G$2,IF($S$5:$S$180=$B17,ROW($P$5:$P$180)-ROW($P$5)+1))),COUNTIF(G$16:G16,"?*")+1)),"")</f>
        <v/>
      </c>
      <c r="H17" s="3"/>
      <c r="I17" s="3" t="str">
        <f t="array" ref="I17">IFERROR(INDEX($U$5:$U$180,SMALL(IF($P$5:$P$180=$A17,IF($T$5:$T$180=I$2,IF($S$5:$S$180=$B17,ROW($P$5:$P$180)-ROW($P$5)+1))),COUNTIF(I$16:I16,"?*")+1)),"")</f>
        <v>Roy</v>
      </c>
      <c r="J17" s="3"/>
      <c r="K17" s="3" t="str">
        <f t="array" ref="K17">IFERROR(INDEX($U$5:$U$180,SMALL(IF($P$5:$P$180=$A17,IF($T$5:$T$180=K$2,IF($S$5:$S$180=$B17,ROW($P$5:$P$180)-ROW($P$5)+1))),COUNTIF(K$16:K16,"?*")+1)),"")</f>
        <v/>
      </c>
      <c r="P17" s="4">
        <v>43831</v>
      </c>
      <c r="Q17" s="2">
        <v>0.25</v>
      </c>
      <c r="R17" s="2">
        <v>0.58333333333333337</v>
      </c>
      <c r="S17" t="s">
        <v>1</v>
      </c>
      <c r="T17" t="s">
        <v>0</v>
      </c>
      <c r="U17" t="s">
        <v>20</v>
      </c>
    </row>
    <row r="18" spans="1:21" x14ac:dyDescent="0.25">
      <c r="A18" s="14">
        <f t="shared" si="0"/>
        <v>43831</v>
      </c>
      <c r="B18" s="5" t="s">
        <v>6</v>
      </c>
      <c r="C18" s="3" t="str">
        <f t="array" ref="C18">IFERROR(INDEX($U$5:$U$180,SMALL(IF($P$5:$P$180=$A18,IF($T$5:$T$180=C$2,IF($S$5:$S$180=$B18,ROW($P$5:$P$180)-ROW($P$5)+1))),COUNTIF(C$16:C17,"?*")+1)),"")</f>
        <v/>
      </c>
      <c r="D18" s="3"/>
      <c r="E18" s="3" t="str">
        <f t="array" ref="E18">IFERROR(INDEX($U$5:$U$180,SMALL(IF($P$5:$P$180=$A18,IF($T$5:$T$180=E$2,IF($S$5:$S$180=$B18,ROW($P$5:$P$180)-ROW($P$5)+1))),COUNTIF(E$16:E17,"?*")+1)),"")</f>
        <v/>
      </c>
      <c r="F18" s="3"/>
      <c r="G18" s="3" t="str">
        <f t="array" ref="G18">IFERROR(INDEX($U$5:$U$180,SMALL(IF($P$5:$P$180=$A18,IF($T$5:$T$180=G$2,IF($S$5:$S$180=$B18,ROW($P$5:$P$180)-ROW($P$5)+1))),COUNTIF(G$16:G17,"?*")+1)),"")</f>
        <v/>
      </c>
      <c r="H18" s="3"/>
      <c r="I18" s="3" t="str">
        <f t="array" ref="I18">IFERROR(INDEX($U$5:$U$180,SMALL(IF($P$5:$P$180=$A18,IF($T$5:$T$180=I$2,IF($S$5:$S$180=$B18,ROW($P$5:$P$180)-ROW($P$5)+1))),COUNTIF(I$16:I17,"?*")+1)),"")</f>
        <v>Pieter</v>
      </c>
      <c r="J18" s="3"/>
      <c r="K18" s="3" t="str">
        <f t="array" ref="K18">IFERROR(INDEX($U$5:$U$180,SMALL(IF($P$5:$P$180=$A18,IF($T$5:$T$180=K$2,IF($S$5:$S$180=$B18,ROW($P$5:$P$180)-ROW($P$5)+1))),COUNTIF(K$16:K17,"?*")+1)),"")</f>
        <v/>
      </c>
      <c r="P18" s="4">
        <v>43832</v>
      </c>
      <c r="Q18" s="2">
        <v>0.25</v>
      </c>
      <c r="R18" s="2">
        <v>0.58333333333333337</v>
      </c>
      <c r="S18" t="s">
        <v>1</v>
      </c>
      <c r="T18" t="s">
        <v>4</v>
      </c>
      <c r="U18" t="s">
        <v>21</v>
      </c>
    </row>
    <row r="19" spans="1:21" x14ac:dyDescent="0.25">
      <c r="A19" s="14">
        <f t="shared" si="0"/>
        <v>43831</v>
      </c>
      <c r="B19" s="7" t="s">
        <v>6</v>
      </c>
      <c r="C19" s="3" t="str">
        <f t="array" ref="C19">IFERROR(INDEX($U$5:$U$180,SMALL(IF($P$5:$P$180=$A19,IF($T$5:$T$180=C$2,IF($S$5:$S$180=$B19,ROW($P$5:$P$180)-ROW($P$5)+1))),COUNTIF(C$16:C18,"?*")+1)),"")</f>
        <v/>
      </c>
      <c r="D19" s="3"/>
      <c r="E19" s="3" t="str">
        <f t="array" ref="E19">IFERROR(INDEX($U$5:$U$180,SMALL(IF($P$5:$P$180=$A19,IF($T$5:$T$180=E$2,IF($S$5:$S$180=$B19,ROW($P$5:$P$180)-ROW($P$5)+1))),COUNTIF(E$16:E18,"?*")+1)),"")</f>
        <v/>
      </c>
      <c r="F19" s="3"/>
      <c r="G19" s="3" t="str">
        <f t="array" ref="G19">IFERROR(INDEX($U$5:$U$180,SMALL(IF($P$5:$P$180=$A19,IF($T$5:$T$180=G$2,IF($S$5:$S$180=$B19,ROW($P$5:$P$180)-ROW($P$5)+1))),COUNTIF(G$16:G18,"?*")+1)),"")</f>
        <v/>
      </c>
      <c r="H19" s="3"/>
      <c r="I19" s="3" t="str">
        <f t="array" ref="I19">IFERROR(INDEX($U$5:$U$180,SMALL(IF($P$5:$P$180=$A19,IF($T$5:$T$180=I$2,IF($S$5:$S$180=$B19,ROW($P$5:$P$180)-ROW($P$5)+1))),COUNTIF(I$16:I18,"?*")+1)),"")</f>
        <v/>
      </c>
      <c r="J19" s="3"/>
      <c r="K19" s="3" t="str">
        <f t="array" ref="K19">IFERROR(INDEX($U$5:$U$180,SMALL(IF($P$5:$P$180=$A19,IF($T$5:$T$180=K$2,IF($S$5:$S$180=$B19,ROW($P$5:$P$180)-ROW($P$5)+1))),COUNTIF(K$16:K18,"?*")+1)),"")</f>
        <v/>
      </c>
      <c r="P19" s="4">
        <v>43832</v>
      </c>
      <c r="Q19" s="2">
        <v>0.25</v>
      </c>
      <c r="R19" s="2">
        <v>0.58333333333333337</v>
      </c>
      <c r="S19" t="s">
        <v>1</v>
      </c>
      <c r="T19" t="s">
        <v>0</v>
      </c>
      <c r="U19" t="s">
        <v>26</v>
      </c>
    </row>
    <row r="20" spans="1:21" x14ac:dyDescent="0.25">
      <c r="A20" s="14">
        <f t="shared" si="0"/>
        <v>43831</v>
      </c>
      <c r="B20" s="8" t="s">
        <v>6</v>
      </c>
      <c r="C20" s="3" t="str">
        <f t="array" ref="C20">IFERROR(INDEX($U$5:$U$180,SMALL(IF($P$5:$P$180=$A20,IF($T$5:$T$180=C$2,IF($S$5:$S$180=$B20,ROW($P$5:$P$180)-ROW($P$5)+1))),COUNTIF(C$16:C19,"?*")+1)),"")</f>
        <v/>
      </c>
      <c r="D20" s="3"/>
      <c r="E20" s="3" t="str">
        <f t="array" ref="E20">IFERROR(INDEX($U$5:$U$180,SMALL(IF($P$5:$P$180=$A20,IF($T$5:$T$180=E$2,IF($S$5:$S$180=$B20,ROW($P$5:$P$180)-ROW($P$5)+1))),COUNTIF(E$16:E19,"?*")+1)),"")</f>
        <v/>
      </c>
      <c r="F20" s="3"/>
      <c r="G20" s="3" t="str">
        <f t="array" ref="G20">IFERROR(INDEX($U$5:$U$180,SMALL(IF($P$5:$P$180=$A20,IF($T$5:$T$180=G$2,IF($S$5:$S$180=$B20,ROW($P$5:$P$180)-ROW($P$5)+1))),COUNTIF(G$16:G19,"?*")+1)),"")</f>
        <v/>
      </c>
      <c r="H20" s="3"/>
      <c r="I20" s="3" t="str">
        <f t="array" ref="I20">IFERROR(INDEX($U$5:$U$180,SMALL(IF($P$5:$P$180=$A20,IF($T$5:$T$180=I$2,IF($S$5:$S$180=$B20,ROW($P$5:$P$180)-ROW($P$5)+1))),COUNTIF(I$16:I19,"?*")+1)),"")</f>
        <v/>
      </c>
      <c r="J20" s="3"/>
      <c r="K20" s="3" t="str">
        <f t="array" ref="K20">IFERROR(INDEX($U$5:$U$180,SMALL(IF($P$5:$P$180=$A20,IF($T$5:$T$180=K$2,IF($S$5:$S$180=$B20,ROW($P$5:$P$180)-ROW($P$5)+1))),COUNTIF(K$16:K19,"?*")+1)),"")</f>
        <v/>
      </c>
      <c r="P20" s="4">
        <v>43832</v>
      </c>
      <c r="Q20" s="2">
        <v>0.25</v>
      </c>
      <c r="R20" s="2">
        <v>0.58333333333333337</v>
      </c>
      <c r="S20" t="s">
        <v>1</v>
      </c>
      <c r="T20" t="s">
        <v>0</v>
      </c>
      <c r="U20" t="s">
        <v>24</v>
      </c>
    </row>
    <row r="21" spans="1:21" x14ac:dyDescent="0.25">
      <c r="P21" s="4">
        <v>43832</v>
      </c>
      <c r="Q21" s="2">
        <v>0.25</v>
      </c>
      <c r="R21" s="2">
        <v>0.58333333333333337</v>
      </c>
      <c r="S21" t="s">
        <v>1</v>
      </c>
      <c r="T21" t="s">
        <v>4</v>
      </c>
      <c r="U21" t="s">
        <v>27</v>
      </c>
    </row>
    <row r="22" spans="1:21" x14ac:dyDescent="0.25">
      <c r="P22" s="4">
        <v>43832</v>
      </c>
      <c r="Q22" s="2">
        <v>0.25</v>
      </c>
      <c r="R22" s="2">
        <v>0.58333333333333337</v>
      </c>
      <c r="S22" t="s">
        <v>1</v>
      </c>
      <c r="T22" t="s">
        <v>5</v>
      </c>
      <c r="U22" t="s">
        <v>28</v>
      </c>
    </row>
    <row r="23" spans="1:21" x14ac:dyDescent="0.25">
      <c r="A23" s="4">
        <v>43832</v>
      </c>
      <c r="B23" s="1"/>
      <c r="C23" s="1" t="s">
        <v>0</v>
      </c>
      <c r="D23" s="1"/>
      <c r="E23" s="1" t="s">
        <v>3</v>
      </c>
      <c r="F23" s="1"/>
      <c r="G23" s="1" t="s">
        <v>4</v>
      </c>
      <c r="H23" s="1"/>
      <c r="I23" s="1" t="s">
        <v>5</v>
      </c>
      <c r="J23" s="1"/>
      <c r="K23" s="1" t="s">
        <v>7</v>
      </c>
      <c r="P23" s="4">
        <v>43832</v>
      </c>
      <c r="Q23" s="2">
        <v>0.25</v>
      </c>
      <c r="R23" s="2">
        <v>0.58333333333333337</v>
      </c>
      <c r="S23" t="s">
        <v>1</v>
      </c>
      <c r="T23" t="s">
        <v>7</v>
      </c>
      <c r="U23" t="s">
        <v>29</v>
      </c>
    </row>
    <row r="24" spans="1:21" x14ac:dyDescent="0.25">
      <c r="A24" s="14">
        <f>A23</f>
        <v>43832</v>
      </c>
      <c r="B24" s="9" t="s">
        <v>1</v>
      </c>
      <c r="C24" s="3" t="str">
        <f t="array" ref="C24">IFERROR(INDEX($U$5:$U$180,SMALL(IF($P$5:$P$180=$A24,IF($T$5:$T$180=C$2,IF($S$5:$S$180=$B24,ROW($P$5:$P$180)-ROW($P$5)+1))),COUNTIF(C$23:C23,"?*"))),"")</f>
        <v>Willem</v>
      </c>
      <c r="D24" s="3"/>
      <c r="E24" s="3" t="str">
        <f t="array" ref="E24">IFERROR(INDEX($U$5:$U$180,SMALL(IF($P$5:$P$180=$A24,IF($T$5:$T$180=E$2,IF($S$5:$S$180=$B24,ROW($P$5:$P$180)-ROW($P$5)+1))),COUNTIF(E$23:E23,"?*"))),"")</f>
        <v>Flore</v>
      </c>
      <c r="F24" s="3"/>
      <c r="G24" s="3" t="str">
        <f t="array" ref="G24">IFERROR(INDEX($U$5:$U$180,SMALL(IF($P$5:$P$180=$A24,IF($T$5:$T$180=G$2,IF($S$5:$S$180=$B24,ROW($P$5:$P$180)-ROW($P$5)+1))),COUNTIF(G$23:G23,"?*"))),"")</f>
        <v>Klaasjan</v>
      </c>
      <c r="H24" s="3"/>
      <c r="I24" s="3" t="str">
        <f t="array" ref="I24">IFERROR(INDEX($U$5:$U$180,SMALL(IF($P$5:$P$180=$A24,IF($T$5:$T$180=I$2,IF($S$5:$S$180=$B24,ROW($P$5:$P$180)-ROW($P$5)+1))),COUNTIF(I$23:I23,"?*"))),"")</f>
        <v>Fien</v>
      </c>
      <c r="J24" s="3"/>
      <c r="K24" s="3" t="str">
        <f t="array" ref="K24">IFERROR(INDEX($U$5:$U$180,SMALL(IF($P$5:$P$180=$A24,IF($T$5:$T$180=K$2,IF($S$5:$S$180=$B24,ROW($P$5:$P$180)-ROW($P$5)+1))),COUNTIF(K$23:K23,"?*"))),"")</f>
        <v>Ida</v>
      </c>
      <c r="P24" s="4">
        <v>43832</v>
      </c>
      <c r="Q24" s="2">
        <v>0.25</v>
      </c>
      <c r="R24" s="2">
        <v>0.58333333333333337</v>
      </c>
      <c r="S24" t="s">
        <v>1</v>
      </c>
      <c r="T24" t="s">
        <v>3</v>
      </c>
      <c r="U24" t="s">
        <v>30</v>
      </c>
    </row>
    <row r="25" spans="1:21" x14ac:dyDescent="0.25">
      <c r="A25" s="14">
        <f t="shared" ref="A25:A41" si="1">A24</f>
        <v>43832</v>
      </c>
      <c r="B25" s="10" t="s">
        <v>1</v>
      </c>
      <c r="C25" s="3" t="str">
        <f t="array" ref="C25">IFERROR(INDEX($U$5:$U$180,SMALL(IF($P$5:$P$180=$A25,IF($T$5:$T$180=C$2,IF($S$5:$S$180=$B25,ROW($P$5:$P$180)-ROW($P$5)+1))),COUNTIF(C$23:C24,"?*"))),"")</f>
        <v>Peter</v>
      </c>
      <c r="D25" s="3"/>
      <c r="E25" s="3" t="str">
        <f t="array" ref="E25">IFERROR(INDEX($U$5:$U$180,SMALL(IF($P$5:$P$180=$A25,IF($T$5:$T$180=E$2,IF($S$5:$S$180=$B25,ROW($P$5:$P$180)-ROW($P$5)+1))),COUNTIF(E$23:E24,"?*"))),"")</f>
        <v>Fons</v>
      </c>
      <c r="F25" s="3"/>
      <c r="G25" s="3" t="str">
        <f t="array" ref="G25">IFERROR(INDEX($U$5:$U$180,SMALL(IF($P$5:$P$180=$A25,IF($T$5:$T$180=G$2,IF($S$5:$S$180=$B25,ROW($P$5:$P$180)-ROW($P$5)+1))),COUNTIF(G$23:G24,"?*"))),"")</f>
        <v>Tuur</v>
      </c>
      <c r="H25" s="3"/>
      <c r="I25" s="3" t="str">
        <f t="array" ref="I25">IFERROR(INDEX($U$5:$U$180,SMALL(IF($P$5:$P$180=$A25,IF($T$5:$T$180=I$2,IF($S$5:$S$180=$B25,ROW($P$5:$P$180)-ROW($P$5)+1))),COUNTIF(I$23:I24,"?*"))),"")</f>
        <v/>
      </c>
      <c r="J25" s="3"/>
      <c r="K25" s="3" t="str">
        <f t="array" ref="K25">IFERROR(INDEX($U$5:$U$180,SMALL(IF($P$5:$P$180=$A25,IF($T$5:$T$180=K$2,IF($S$5:$S$180=$B25,ROW($P$5:$P$180)-ROW($P$5)+1))),COUNTIF(K$23:K24,"?*"))),"")</f>
        <v/>
      </c>
      <c r="P25" s="4">
        <v>43832</v>
      </c>
      <c r="Q25" s="2">
        <v>0.25</v>
      </c>
      <c r="R25" s="2">
        <v>0.58333333333333337</v>
      </c>
      <c r="S25" t="s">
        <v>1</v>
      </c>
      <c r="T25" t="s">
        <v>3</v>
      </c>
      <c r="U25" t="s">
        <v>25</v>
      </c>
    </row>
    <row r="26" spans="1:21" x14ac:dyDescent="0.25">
      <c r="A26" s="14">
        <f t="shared" si="1"/>
        <v>43832</v>
      </c>
      <c r="B26" s="12" t="s">
        <v>1</v>
      </c>
      <c r="C26" s="3" t="str">
        <f t="array" ref="C26">IFERROR(INDEX($U$5:$U$180,SMALL(IF($P$5:$P$180=$A26,IF($T$5:$T$180=C$2,IF($S$5:$S$180=$B26,ROW($P$5:$P$180)-ROW($P$5)+1))),COUNTIF(C$23:C25,"?*"))),"")</f>
        <v>Jos</v>
      </c>
      <c r="D26" s="3"/>
      <c r="E26" s="3" t="str">
        <f t="array" ref="E26">IFERROR(INDEX($U$5:$U$180,SMALL(IF($P$5:$P$180=$A26,IF($T$5:$T$180=E$2,IF($S$5:$S$180=$B26,ROW($P$5:$P$180)-ROW($P$5)+1))),COUNTIF(E$23:E25,"?*"))),"")</f>
        <v/>
      </c>
      <c r="F26" s="3"/>
      <c r="G26" s="3" t="str">
        <f t="array" ref="G26">IFERROR(INDEX($U$5:$U$180,SMALL(IF($P$5:$P$180=$A26,IF($T$5:$T$180=G$2,IF($S$5:$S$180=$B26,ROW($P$5:$P$180)-ROW($P$5)+1))),COUNTIF(G$23:G25,"?*"))),"")</f>
        <v/>
      </c>
      <c r="H26" s="3"/>
      <c r="I26" s="3" t="str">
        <f t="array" ref="I26">IFERROR(INDEX($U$5:$U$180,SMALL(IF($P$5:$P$180=$A26,IF($T$5:$T$180=I$2,IF($S$5:$S$180=$B26,ROW($P$5:$P$180)-ROW($P$5)+1))),COUNTIF(I$23:I25,"?*"))),"")</f>
        <v/>
      </c>
      <c r="J26" s="3"/>
      <c r="K26" s="3" t="str">
        <f t="array" ref="K26">IFERROR(INDEX($U$5:$U$180,SMALL(IF($P$5:$P$180=$A26,IF($T$5:$T$180=K$2,IF($S$5:$S$180=$B26,ROW($P$5:$P$180)-ROW($P$5)+1))),COUNTIF(K$23:K25,"?*"))),"")</f>
        <v/>
      </c>
    </row>
    <row r="27" spans="1:21" x14ac:dyDescent="0.25">
      <c r="A27" s="14">
        <f t="shared" si="1"/>
        <v>43832</v>
      </c>
      <c r="B27" s="10" t="s">
        <v>1</v>
      </c>
      <c r="C27" s="3" t="str">
        <f t="array" ref="C27">IFERROR(INDEX($U$5:$U$180,SMALL(IF($P$5:$P$180=$A27,IF($T$5:$T$180=C$2,IF($S$5:$S$180=$B27,ROW($P$5:$P$180)-ROW($P$5)+1))),COUNTIF(C$23:C26,"?*"))),"")</f>
        <v>jules</v>
      </c>
      <c r="D27" s="3"/>
      <c r="E27" s="3" t="str">
        <f t="array" ref="E27">IFERROR(INDEX($U$5:$U$180,SMALL(IF($P$5:$P$180=$A27,IF($T$5:$T$180=E$2,IF($S$5:$S$180=$B27,ROW($P$5:$P$180)-ROW($P$5)+1))),COUNTIF(E$23:E26,"?*"))),"")</f>
        <v/>
      </c>
      <c r="F27" s="3"/>
      <c r="G27" s="3" t="str">
        <f t="array" ref="G27">IFERROR(INDEX($U$5:$U$180,SMALL(IF($P$5:$P$180=$A27,IF($T$5:$T$180=G$2,IF($S$5:$S$180=$B27,ROW($P$5:$P$180)-ROW($P$5)+1))),COUNTIF(G$23:G26,"?*"))),"")</f>
        <v/>
      </c>
      <c r="H27" s="3"/>
      <c r="I27" s="3" t="str">
        <f t="array" ref="I27">IFERROR(INDEX($U$5:$U$180,SMALL(IF($P$5:$P$180=$A27,IF($T$5:$T$180=I$2,IF($S$5:$S$180=$B27,ROW($P$5:$P$180)-ROW($P$5)+1))),COUNTIF(I$23:I26,"?*"))),"")</f>
        <v/>
      </c>
      <c r="J27" s="3"/>
      <c r="K27" s="3" t="str">
        <f t="array" ref="K27">IFERROR(INDEX($U$5:$U$180,SMALL(IF($P$5:$P$180=$A27,IF($T$5:$T$180=K$2,IF($S$5:$S$180=$B27,ROW($P$5:$P$180)-ROW($P$5)+1))),COUNTIF(K$23:K26,"?*"))),"")</f>
        <v/>
      </c>
    </row>
    <row r="28" spans="1:21" x14ac:dyDescent="0.25">
      <c r="A28" s="14">
        <f t="shared" si="1"/>
        <v>43832</v>
      </c>
      <c r="B28" s="10" t="s">
        <v>1</v>
      </c>
      <c r="C28" s="3" t="str">
        <f t="array" ref="C28">IFERROR(INDEX($U$5:$U$180,SMALL(IF($P$5:$P$180=$A28,IF($T$5:$T$180=C$2,IF($S$5:$S$180=$B28,ROW($P$5:$P$180)-ROW($P$5)+1))),COUNTIF(C$23:C27,"?*"))),"")</f>
        <v/>
      </c>
      <c r="D28" s="3"/>
      <c r="E28" s="3" t="str">
        <f t="array" ref="E28">IFERROR(INDEX($U$5:$U$180,SMALL(IF($P$5:$P$180=$A28,IF($T$5:$T$180=E$2,IF($S$5:$S$180=$B28,ROW($P$5:$P$180)-ROW($P$5)+1))),COUNTIF(E$23:E27,"?*"))),"")</f>
        <v/>
      </c>
      <c r="F28" s="3"/>
      <c r="G28" s="3" t="str">
        <f t="array" ref="G28">IFERROR(INDEX($U$5:$U$180,SMALL(IF($P$5:$P$180=$A28,IF($T$5:$T$180=G$2,IF($S$5:$S$180=$B28,ROW($P$5:$P$180)-ROW($P$5)+1))),COUNTIF(G$23:G27,"?*"))),"")</f>
        <v/>
      </c>
      <c r="H28" s="3"/>
      <c r="I28" s="3" t="str">
        <f t="array" ref="I28">IFERROR(INDEX($U$5:$U$180,SMALL(IF($P$5:$P$180=$A28,IF($T$5:$T$180=I$2,IF($S$5:$S$180=$B28,ROW($P$5:$P$180)-ROW($P$5)+1))),COUNTIF(I$23:I27,"?*"))),"")</f>
        <v/>
      </c>
      <c r="J28" s="3"/>
      <c r="K28" s="3" t="str">
        <f t="array" ref="K28">IFERROR(INDEX($U$5:$U$180,SMALL(IF($P$5:$P$180=$A28,IF($T$5:$T$180=K$2,IF($S$5:$S$180=$B28,ROW($P$5:$P$180)-ROW($P$5)+1))),COUNTIF(K$23:K27,"?*"))),"")</f>
        <v/>
      </c>
    </row>
    <row r="29" spans="1:21" x14ac:dyDescent="0.25">
      <c r="A29" s="14">
        <f t="shared" si="1"/>
        <v>43832</v>
      </c>
      <c r="B29" s="11" t="s">
        <v>1</v>
      </c>
      <c r="C29" s="3" t="str">
        <f t="array" ref="C29">IFERROR(INDEX($U$5:$U$180,SMALL(IF($P$5:$P$180=$A29,IF($T$5:$T$180=C$2,IF($S$5:$S$180=$B29,ROW($P$5:$P$180)-ROW($P$5)+1))),COUNTIF(C$23:C28,"?*"))),"")</f>
        <v/>
      </c>
      <c r="D29" s="3"/>
      <c r="E29" s="3" t="str">
        <f t="array" ref="E29">IFERROR(INDEX($U$5:$U$180,SMALL(IF($P$5:$P$180=$A29,IF($T$5:$T$180=E$2,IF($S$5:$S$180=$B29,ROW($P$5:$P$180)-ROW($P$5)+1))),COUNTIF(E$23:E28,"?*"))),"")</f>
        <v/>
      </c>
      <c r="F29" s="3"/>
      <c r="G29" s="3" t="str">
        <f t="array" ref="G29">IFERROR(INDEX($U$5:$U$180,SMALL(IF($P$5:$P$180=$A29,IF($T$5:$T$180=G$2,IF($S$5:$S$180=$B29,ROW($P$5:$P$180)-ROW($P$5)+1))),COUNTIF(G$23:G28,"?*"))),"")</f>
        <v/>
      </c>
      <c r="H29" s="3"/>
      <c r="I29" s="3" t="str">
        <f t="array" ref="I29">IFERROR(INDEX($U$5:$U$180,SMALL(IF($P$5:$P$180=$A29,IF($T$5:$T$180=I$2,IF($S$5:$S$180=$B29,ROW($P$5:$P$180)-ROW($P$5)+1))),COUNTIF(I$23:I28,"?*"))),"")</f>
        <v/>
      </c>
      <c r="J29" s="3"/>
      <c r="K29" s="3" t="str">
        <f t="array" ref="K29">IFERROR(INDEX($U$5:$U$180,SMALL(IF($P$5:$P$180=$A29,IF($T$5:$T$180=K$2,IF($S$5:$S$180=$B29,ROW($P$5:$P$180)-ROW($P$5)+1))),COUNTIF(K$23:K28,"?*"))),"")</f>
        <v/>
      </c>
    </row>
    <row r="30" spans="1:21" x14ac:dyDescent="0.25">
      <c r="A30" s="14">
        <f t="shared" si="1"/>
        <v>43832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21" x14ac:dyDescent="0.25">
      <c r="A31" s="14">
        <f t="shared" si="1"/>
        <v>43832</v>
      </c>
      <c r="B31" s="9" t="s">
        <v>2</v>
      </c>
      <c r="C31" s="3" t="str">
        <f t="array" ref="C31">IFERROR(INDEX($U$5:$U$180,SMALL(IF($P$5:$P$180=$A31,IF($T$5:$T$180=C$2,IF($S$5:$S$180=$B31,ROW($P$5:$P$180)-ROW($P$5)+1))),COUNTIF(C$30:C30,"?*")+1)),"")</f>
        <v>Joop</v>
      </c>
      <c r="D31" s="3"/>
      <c r="E31" s="3" t="str">
        <f t="array" ref="E31">IFERROR(INDEX($U$5:$U$180,SMALL(IF($P$5:$P$180=$A31,IF($T$5:$T$180=E$2,IF($S$5:$S$180=$B31,ROW($P$5:$P$180)-ROW($P$5)+1))),COUNTIF(E$30:E30,"?*")+1)),"")</f>
        <v>Tinus</v>
      </c>
      <c r="F31" s="3"/>
      <c r="G31" s="3" t="str">
        <f t="array" ref="G31">IFERROR(INDEX($U$5:$U$180,SMALL(IF($P$5:$P$180=$A31,IF($T$5:$T$180=G$2,IF($S$5:$S$180=$B31,ROW($P$5:$P$180)-ROW($P$5)+1))),COUNTIF(G$30:G30,"?*")+1)),"")</f>
        <v/>
      </c>
      <c r="H31" s="3"/>
      <c r="I31" s="3" t="str">
        <f t="array" ref="I31">IFERROR(INDEX($U$5:$U$180,SMALL(IF($P$5:$P$180=$A31,IF($T$5:$T$180=I$2,IF($S$5:$S$180=$B31,ROW($P$5:$P$180)-ROW($P$5)+1))),COUNTIF(I$30:I30,"?*")+1)),"")</f>
        <v/>
      </c>
      <c r="J31" s="3"/>
      <c r="K31" s="3" t="str">
        <f t="array" ref="K31">IFERROR(INDEX($U$5:$U$180,SMALL(IF($P$5:$P$180=$A31,IF($T$5:$T$180=K$2,IF($S$5:$S$180=$B31,ROW($P$5:$P$180)-ROW($P$5)+1))),COUNTIF(K$30:K30,"?*")+1)),"")</f>
        <v/>
      </c>
    </row>
    <row r="32" spans="1:21" x14ac:dyDescent="0.25">
      <c r="A32" s="14">
        <f t="shared" si="1"/>
        <v>43832</v>
      </c>
      <c r="B32" s="10" t="s">
        <v>2</v>
      </c>
      <c r="C32" s="3" t="str">
        <f t="array" ref="C32">IFERROR(INDEX($U$5:$U$180,SMALL(IF($P$5:$P$180=$A32,IF($T$5:$T$180=C$2,IF($S$5:$S$180=$B32,ROW($P$5:$P$180)-ROW($P$5)+1))),COUNTIF(C$30:C31,"?*")+1)),"")</f>
        <v/>
      </c>
      <c r="D32" s="3"/>
      <c r="E32" s="3" t="str">
        <f t="array" ref="E32">IFERROR(INDEX($U$5:$U$180,SMALL(IF($P$5:$P$180=$A32,IF($T$5:$T$180=E$2,IF($S$5:$S$180=$B32,ROW($P$5:$P$180)-ROW($P$5)+1))),COUNTIF(E$30:E31,"?*")+1)),"")</f>
        <v/>
      </c>
      <c r="F32" s="3"/>
      <c r="G32" s="3" t="str">
        <f t="array" ref="G32">IFERROR(INDEX($U$5:$U$180,SMALL(IF($P$5:$P$180=$A32,IF($T$5:$T$180=G$2,IF($S$5:$S$180=$B32,ROW($P$5:$P$180)-ROW($P$5)+1))),COUNTIF(G$30:G31,"?*")+1)),"")</f>
        <v/>
      </c>
      <c r="H32" s="3"/>
      <c r="I32" s="3" t="str">
        <f t="array" ref="I32">IFERROR(INDEX($U$5:$U$180,SMALL(IF($P$5:$P$180=$A32,IF($T$5:$T$180=I$2,IF($S$5:$S$180=$B32,ROW($P$5:$P$180)-ROW($P$5)+1))),COUNTIF(I$30:I31,"?*")+1)),"")</f>
        <v/>
      </c>
      <c r="J32" s="3"/>
      <c r="K32" s="3" t="str">
        <f t="array" ref="K32">IFERROR(INDEX($U$5:$U$180,SMALL(IF($P$5:$P$180=$A32,IF($T$5:$T$180=K$2,IF($S$5:$S$180=$B32,ROW($P$5:$P$180)-ROW($P$5)+1))),COUNTIF(K$30:K31,"?*")+1)),"")</f>
        <v/>
      </c>
    </row>
    <row r="33" spans="1:11" x14ac:dyDescent="0.25">
      <c r="A33" s="14">
        <f t="shared" si="1"/>
        <v>43832</v>
      </c>
      <c r="B33" s="12" t="s">
        <v>2</v>
      </c>
      <c r="C33" s="3" t="str">
        <f t="array" ref="C33">IFERROR(INDEX($U$5:$U$180,SMALL(IF($P$5:$P$180=$A33,IF($T$5:$T$180=C$2,IF($S$5:$S$180=$B33,ROW($P$5:$P$180)-ROW($P$5)+1))),COUNTIF(C$30:C32,"?*")+1)),"")</f>
        <v/>
      </c>
      <c r="D33" s="3"/>
      <c r="E33" s="3" t="str">
        <f t="array" ref="E33">IFERROR(INDEX($U$5:$U$180,SMALL(IF($P$5:$P$180=$A33,IF($T$5:$T$180=E$2,IF($S$5:$S$180=$B33,ROW($P$5:$P$180)-ROW($P$5)+1))),COUNTIF(E$30:E32,"?*")+1)),"")</f>
        <v/>
      </c>
      <c r="F33" s="3"/>
      <c r="G33" s="3" t="str">
        <f t="array" ref="G33">IFERROR(INDEX($U$5:$U$180,SMALL(IF($P$5:$P$180=$A33,IF($T$5:$T$180=G$2,IF($S$5:$S$180=$B33,ROW($P$5:$P$180)-ROW($P$5)+1))),COUNTIF(G$30:G32,"?*")+1)),"")</f>
        <v/>
      </c>
      <c r="H33" s="3"/>
      <c r="I33" s="3" t="str">
        <f t="array" ref="I33">IFERROR(INDEX($U$5:$U$180,SMALL(IF($P$5:$P$180=$A33,IF($T$5:$T$180=I$2,IF($S$5:$S$180=$B33,ROW($P$5:$P$180)-ROW($P$5)+1))),COUNTIF(I$30:I32,"?*")+1)),"")</f>
        <v/>
      </c>
      <c r="J33" s="3"/>
      <c r="K33" s="3" t="str">
        <f t="array" ref="K33">IFERROR(INDEX($U$5:$U$180,SMALL(IF($P$5:$P$180=$A33,IF($T$5:$T$180=K$2,IF($S$5:$S$180=$B33,ROW($P$5:$P$180)-ROW($P$5)+1))),COUNTIF(K$30:K32,"?*")+1)),"")</f>
        <v/>
      </c>
    </row>
    <row r="34" spans="1:11" x14ac:dyDescent="0.25">
      <c r="A34" s="14">
        <f t="shared" si="1"/>
        <v>43832</v>
      </c>
      <c r="B34" s="10" t="s">
        <v>2</v>
      </c>
      <c r="C34" s="3" t="str">
        <f t="array" ref="C34">IFERROR(INDEX($U$5:$U$180,SMALL(IF($P$5:$P$180=$A34,IF($T$5:$T$180=C$2,IF($S$5:$S$180=$B34,ROW($P$5:$P$180)-ROW($P$5)+1))),COUNTIF(C$30:C33,"?*")+1)),"")</f>
        <v/>
      </c>
      <c r="D34" s="3"/>
      <c r="E34" s="3" t="str">
        <f t="array" ref="E34">IFERROR(INDEX($U$5:$U$180,SMALL(IF($P$5:$P$180=$A34,IF($T$5:$T$180=E$2,IF($S$5:$S$180=$B34,ROW($P$5:$P$180)-ROW($P$5)+1))),COUNTIF(E$30:E33,"?*")+1)),"")</f>
        <v/>
      </c>
      <c r="F34" s="3"/>
      <c r="G34" s="3" t="str">
        <f t="array" ref="G34">IFERROR(INDEX($U$5:$U$180,SMALL(IF($P$5:$P$180=$A34,IF($T$5:$T$180=G$2,IF($S$5:$S$180=$B34,ROW($P$5:$P$180)-ROW($P$5)+1))),COUNTIF(G$30:G33,"?*")+1)),"")</f>
        <v/>
      </c>
      <c r="H34" s="3"/>
      <c r="I34" s="3" t="str">
        <f t="array" ref="I34">IFERROR(INDEX($U$5:$U$180,SMALL(IF($P$5:$P$180=$A34,IF($T$5:$T$180=I$2,IF($S$5:$S$180=$B34,ROW($P$5:$P$180)-ROW($P$5)+1))),COUNTIF(I$30:I33,"?*")+1)),"")</f>
        <v/>
      </c>
      <c r="J34" s="3"/>
      <c r="K34" s="3" t="str">
        <f t="array" ref="K34">IFERROR(INDEX($U$5:$U$180,SMALL(IF($P$5:$P$180=$A34,IF($T$5:$T$180=K$2,IF($S$5:$S$180=$B34,ROW($P$5:$P$180)-ROW($P$5)+1))),COUNTIF(K$30:K33,"?*")+1)),"")</f>
        <v/>
      </c>
    </row>
    <row r="35" spans="1:11" x14ac:dyDescent="0.25">
      <c r="A35" s="14">
        <f t="shared" si="1"/>
        <v>43832</v>
      </c>
      <c r="B35" s="10" t="s">
        <v>2</v>
      </c>
      <c r="C35" s="3" t="str">
        <f t="array" ref="C35">IFERROR(INDEX($U$5:$U$180,SMALL(IF($P$5:$P$180=$A35,IF($T$5:$T$180=C$2,IF($S$5:$S$180=$B35,ROW($P$5:$P$180)-ROW($P$5)+1))),COUNTIF(C$30:C34,"?*")+1)),"")</f>
        <v/>
      </c>
      <c r="D35" s="3"/>
      <c r="E35" s="3" t="str">
        <f t="array" ref="E35">IFERROR(INDEX($U$5:$U$180,SMALL(IF($P$5:$P$180=$A35,IF($T$5:$T$180=E$2,IF($S$5:$S$180=$B35,ROW($P$5:$P$180)-ROW($P$5)+1))),COUNTIF(E$30:E34,"?*")+1)),"")</f>
        <v/>
      </c>
      <c r="F35" s="3"/>
      <c r="G35" s="3" t="str">
        <f t="array" ref="G35">IFERROR(INDEX($U$5:$U$180,SMALL(IF($P$5:$P$180=$A35,IF($T$5:$T$180=G$2,IF($S$5:$S$180=$B35,ROW($P$5:$P$180)-ROW($P$5)+1))),COUNTIF(G$30:G34,"?*")+1)),"")</f>
        <v/>
      </c>
      <c r="H35" s="3"/>
      <c r="I35" s="3" t="str">
        <f t="array" ref="I35">IFERROR(INDEX($U$5:$U$180,SMALL(IF($P$5:$P$180=$A35,IF($T$5:$T$180=I$2,IF($S$5:$S$180=$B35,ROW($P$5:$P$180)-ROW($P$5)+1))),COUNTIF(I$30:I34,"?*")+1)),"")</f>
        <v/>
      </c>
      <c r="J35" s="3"/>
      <c r="K35" s="3" t="str">
        <f t="array" ref="K35">IFERROR(INDEX($U$5:$U$180,SMALL(IF($P$5:$P$180=$A35,IF($T$5:$T$180=K$2,IF($S$5:$S$180=$B35,ROW($P$5:$P$180)-ROW($P$5)+1))),COUNTIF(K$30:K34,"?*")+1)),"")</f>
        <v/>
      </c>
    </row>
    <row r="36" spans="1:11" x14ac:dyDescent="0.25">
      <c r="A36" s="14">
        <f t="shared" si="1"/>
        <v>43832</v>
      </c>
      <c r="B36" s="11" t="s">
        <v>2</v>
      </c>
      <c r="C36" s="3" t="str">
        <f t="array" ref="C36">IFERROR(INDEX($U$5:$U$180,SMALL(IF($P$5:$P$180=$A36,IF($T$5:$T$180=C$2,IF($S$5:$S$180=$B36,ROW($P$5:$P$180)-ROW($P$5)+1))),COUNTIF(C$30:C35,"?*")+1)),"")</f>
        <v/>
      </c>
      <c r="D36" s="3"/>
      <c r="E36" s="3" t="str">
        <f t="array" ref="E36">IFERROR(INDEX($U$5:$U$180,SMALL(IF($P$5:$P$180=$A36,IF($T$5:$T$180=E$2,IF($S$5:$S$180=$B36,ROW($P$5:$P$180)-ROW($P$5)+1))),COUNTIF(E$30:E35,"?*")+1)),"")</f>
        <v/>
      </c>
      <c r="F36" s="3"/>
      <c r="G36" s="3" t="str">
        <f t="array" ref="G36">IFERROR(INDEX($U$5:$U$180,SMALL(IF($P$5:$P$180=$A36,IF($T$5:$T$180=G$2,IF($S$5:$S$180=$B36,ROW($P$5:$P$180)-ROW($P$5)+1))),COUNTIF(G$30:G35,"?*")+1)),"")</f>
        <v/>
      </c>
      <c r="H36" s="3"/>
      <c r="I36" s="3" t="str">
        <f t="array" ref="I36">IFERROR(INDEX($U$5:$U$180,SMALL(IF($P$5:$P$180=$A36,IF($T$5:$T$180=I$2,IF($S$5:$S$180=$B36,ROW($P$5:$P$180)-ROW($P$5)+1))),COUNTIF(I$30:I35,"?*")+1)),"")</f>
        <v/>
      </c>
      <c r="J36" s="3"/>
      <c r="K36" s="3" t="str">
        <f t="array" ref="K36">IFERROR(INDEX($U$5:$U$180,SMALL(IF($P$5:$P$180=$A36,IF($T$5:$T$180=K$2,IF($S$5:$S$180=$B36,ROW($P$5:$P$180)-ROW($P$5)+1))),COUNTIF(K$30:K35,"?*")+1)),"")</f>
        <v/>
      </c>
    </row>
    <row r="37" spans="1:11" x14ac:dyDescent="0.25">
      <c r="A37" s="14">
        <f t="shared" si="1"/>
        <v>43832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4">
        <f t="shared" si="1"/>
        <v>43832</v>
      </c>
      <c r="B38" s="6" t="s">
        <v>6</v>
      </c>
      <c r="C38" s="3" t="str">
        <f t="array" ref="C38">IFERROR(INDEX($U$5:$U$180,SMALL(IF($P$5:$P$180=$A38,IF($T$5:$T$180=C$2,IF($S$5:$S$180=$B38,ROW($P$5:$P$180)-ROW($P$5)+1))),COUNTIF(C$37:C37,"?*")+1)),"")</f>
        <v/>
      </c>
      <c r="D38" s="3"/>
      <c r="E38" s="3" t="str">
        <f t="array" ref="E38">IFERROR(INDEX($U$5:$U$180,SMALL(IF($P$5:$P$180=$A38,IF($T$5:$T$180=E$2,IF($S$5:$S$180=$B38,ROW($P$5:$P$180)-ROW($P$5)+1))),COUNTIF(E$37:E37,"?*")+1)),"")</f>
        <v/>
      </c>
      <c r="F38" s="3"/>
      <c r="G38" s="3" t="str">
        <f t="array" ref="G38">IFERROR(INDEX($U$5:$U$180,SMALL(IF($P$5:$P$180=$A38,IF($T$5:$T$180=G$2,IF($S$5:$S$180=$B38,ROW($P$5:$P$180)-ROW($P$5)+1))),COUNTIF(G$37:G37,"?*")+1)),"")</f>
        <v/>
      </c>
      <c r="H38" s="3"/>
      <c r="I38" s="3" t="str">
        <f t="array" ref="I38">IFERROR(INDEX($U$5:$U$180,SMALL(IF($P$5:$P$180=$A38,IF($T$5:$T$180=I$2,IF($S$5:$S$180=$B38,ROW($P$5:$P$180)-ROW($P$5)+1))),COUNTIF(I$37:I37,"?*")+1)),"")</f>
        <v>Willemein</v>
      </c>
      <c r="J38" s="3"/>
      <c r="K38" s="3" t="str">
        <f t="array" ref="K38">IFERROR(INDEX($U$5:$U$180,SMALL(IF($P$5:$P$180=$A38,IF($T$5:$T$180=K$2,IF($S$5:$S$180=$B38,ROW($P$5:$P$180)-ROW($P$5)+1))),COUNTIF(K$37:K37,"?*")+1)),"")</f>
        <v/>
      </c>
    </row>
    <row r="39" spans="1:11" x14ac:dyDescent="0.25">
      <c r="A39" s="14">
        <f t="shared" si="1"/>
        <v>43832</v>
      </c>
      <c r="B39" s="5" t="s">
        <v>6</v>
      </c>
      <c r="C39" s="3" t="str">
        <f t="array" ref="C39">IFERROR(INDEX($U$5:$U$180,SMALL(IF($P$5:$P$180=$A39,IF($T$5:$T$180=C$2,IF($S$5:$S$180=$B39,ROW($P$5:$P$180)-ROW($P$5)+1))),COUNTIF(C$37:C38,"?*")+1)),"")</f>
        <v/>
      </c>
      <c r="D39" s="3"/>
      <c r="E39" s="3" t="str">
        <f t="array" ref="E39">IFERROR(INDEX($U$5:$U$180,SMALL(IF($P$5:$P$180=$A39,IF($T$5:$T$180=E$2,IF($S$5:$S$180=$B39,ROW($P$5:$P$180)-ROW($P$5)+1))),COUNTIF(E$37:E38,"?*")+1)),"")</f>
        <v/>
      </c>
      <c r="F39" s="3"/>
      <c r="G39" s="3" t="str">
        <f t="array" ref="G39">IFERROR(INDEX($U$5:$U$180,SMALL(IF($P$5:$P$180=$A39,IF($T$5:$T$180=G$2,IF($S$5:$S$180=$B39,ROW($P$5:$P$180)-ROW($P$5)+1))),COUNTIF(G$37:G38,"?*")+1)),"")</f>
        <v/>
      </c>
      <c r="H39" s="3"/>
      <c r="I39" s="3" t="str">
        <f t="array" ref="I39">IFERROR(INDEX($U$5:$U$180,SMALL(IF($P$5:$P$180=$A39,IF($T$5:$T$180=I$2,IF($S$5:$S$180=$B39,ROW($P$5:$P$180)-ROW($P$5)+1))),COUNTIF(I$37:I38,"?*")+1)),"")</f>
        <v/>
      </c>
      <c r="J39" s="3"/>
      <c r="K39" s="3" t="str">
        <f t="array" ref="K39">IFERROR(INDEX($U$5:$U$180,SMALL(IF($P$5:$P$180=$A39,IF($T$5:$T$180=K$2,IF($S$5:$S$180=$B39,ROW($P$5:$P$180)-ROW($P$5)+1))),COUNTIF(K$37:K38,"?*")+1)),"")</f>
        <v/>
      </c>
    </row>
    <row r="40" spans="1:11" x14ac:dyDescent="0.25">
      <c r="A40" s="14">
        <f t="shared" si="1"/>
        <v>43832</v>
      </c>
      <c r="B40" s="7" t="s">
        <v>6</v>
      </c>
      <c r="C40" s="3" t="str">
        <f t="array" ref="C40">IFERROR(INDEX($U$5:$U$180,SMALL(IF($P$5:$P$180=$A40,IF($T$5:$T$180=C$2,IF($S$5:$S$180=$B40,ROW($P$5:$P$180)-ROW($P$5)+1))),COUNTIF(C$37:C39,"?*")+1)),"")</f>
        <v/>
      </c>
      <c r="D40" s="3"/>
      <c r="E40" s="3" t="str">
        <f t="array" ref="E40">IFERROR(INDEX($U$5:$U$180,SMALL(IF($P$5:$P$180=$A40,IF($T$5:$T$180=E$2,IF($S$5:$S$180=$B40,ROW($P$5:$P$180)-ROW($P$5)+1))),COUNTIF(E$37:E39,"?*")+1)),"")</f>
        <v/>
      </c>
      <c r="F40" s="3"/>
      <c r="G40" s="3" t="str">
        <f t="array" ref="G40">IFERROR(INDEX($U$5:$U$180,SMALL(IF($P$5:$P$180=$A40,IF($T$5:$T$180=G$2,IF($S$5:$S$180=$B40,ROW($P$5:$P$180)-ROW($P$5)+1))),COUNTIF(G$37:G39,"?*")+1)),"")</f>
        <v/>
      </c>
      <c r="H40" s="3"/>
      <c r="I40" s="3" t="str">
        <f t="array" ref="I40">IFERROR(INDEX($U$5:$U$180,SMALL(IF($P$5:$P$180=$A40,IF($T$5:$T$180=I$2,IF($S$5:$S$180=$B40,ROW($P$5:$P$180)-ROW($P$5)+1))),COUNTIF(I$37:I39,"?*")+1)),"")</f>
        <v/>
      </c>
      <c r="J40" s="3"/>
      <c r="K40" s="3" t="str">
        <f t="array" ref="K40">IFERROR(INDEX($U$5:$U$180,SMALL(IF($P$5:$P$180=$A40,IF($T$5:$T$180=K$2,IF($S$5:$S$180=$B40,ROW($P$5:$P$180)-ROW($P$5)+1))),COUNTIF(K$37:K39,"?*")+1)),"")</f>
        <v/>
      </c>
    </row>
    <row r="41" spans="1:11" x14ac:dyDescent="0.25">
      <c r="A41" s="14">
        <f t="shared" si="1"/>
        <v>43832</v>
      </c>
      <c r="B41" s="8" t="s">
        <v>6</v>
      </c>
      <c r="C41" s="3" t="str">
        <f t="array" ref="C41">IFERROR(INDEX($U$5:$U$180,SMALL(IF($P$5:$P$180=$A41,IF($T$5:$T$180=C$2,IF($S$5:$S$180=$B41,ROW($P$5:$P$180)-ROW($P$5)+1))),COUNTIF(C$37:C40,"?*")+1)),"")</f>
        <v/>
      </c>
      <c r="D41" s="3"/>
      <c r="E41" s="3" t="str">
        <f t="array" ref="E41">IFERROR(INDEX($U$5:$U$180,SMALL(IF($P$5:$P$180=$A41,IF($T$5:$T$180=E$2,IF($S$5:$S$180=$B41,ROW($P$5:$P$180)-ROW($P$5)+1))),COUNTIF(E$37:E40,"?*")+1)),"")</f>
        <v/>
      </c>
      <c r="F41" s="3"/>
      <c r="G41" s="3" t="str">
        <f t="array" ref="G41">IFERROR(INDEX($U$5:$U$180,SMALL(IF($P$5:$P$180=$A41,IF($T$5:$T$180=G$2,IF($S$5:$S$180=$B41,ROW($P$5:$P$180)-ROW($P$5)+1))),COUNTIF(G$37:G40,"?*")+1)),"")</f>
        <v/>
      </c>
      <c r="H41" s="3"/>
      <c r="I41" s="3" t="str">
        <f t="array" ref="I41">IFERROR(INDEX($U$5:$U$180,SMALL(IF($P$5:$P$180=$A41,IF($T$5:$T$180=I$2,IF($S$5:$S$180=$B41,ROW($P$5:$P$180)-ROW($P$5)+1))),COUNTIF(I$37:I40,"?*")+1)),"")</f>
        <v/>
      </c>
      <c r="J41" s="3"/>
      <c r="K41" s="3" t="str">
        <f t="array" ref="K41">IFERROR(INDEX($U$5:$U$180,SMALL(IF($P$5:$P$180=$A41,IF($T$5:$T$180=K$2,IF($S$5:$S$180=$B41,ROW($P$5:$P$180)-ROW($P$5)+1))),COUNTIF(K$37:K40,"?*")+1)),"")</f>
        <v/>
      </c>
    </row>
    <row r="42" spans="1:11" x14ac:dyDescent="0.25">
      <c r="J42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jp</cp:lastModifiedBy>
  <dcterms:created xsi:type="dcterms:W3CDTF">2019-12-06T16:04:12Z</dcterms:created>
  <dcterms:modified xsi:type="dcterms:W3CDTF">2019-12-07T15:02:16Z</dcterms:modified>
</cp:coreProperties>
</file>