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Leboraga\Desktop\Excel hacks\"/>
    </mc:Choice>
  </mc:AlternateContent>
  <xr:revisionPtr revIDLastSave="0" documentId="8_{46D00CC5-BEB5-4A70-BB51-2F377A6402F5}" xr6:coauthVersionLast="44" xr6:coauthVersionMax="44" xr10:uidLastSave="{00000000-0000-0000-0000-000000000000}"/>
  <bookViews>
    <workbookView xWindow="28800" yWindow="600" windowWidth="29040" windowHeight="15600" xr2:uid="{BDBDB465-8EB0-468B-963A-DBC9B191582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5" i="1" l="1"/>
  <c r="O13" i="1"/>
  <c r="O14" i="1" s="1"/>
  <c r="N13" i="1"/>
  <c r="N14" i="1" s="1"/>
  <c r="M13" i="1"/>
  <c r="M14" i="1" s="1"/>
  <c r="L13" i="1"/>
  <c r="L14" i="1" s="1"/>
  <c r="K13" i="1"/>
  <c r="K14" i="1" s="1"/>
  <c r="J13" i="1"/>
  <c r="J14" i="1" s="1"/>
  <c r="I13" i="1"/>
  <c r="I14" i="1" s="1"/>
  <c r="H13" i="1"/>
  <c r="H14" i="1" s="1"/>
  <c r="G13" i="1"/>
  <c r="G14" i="1" s="1"/>
  <c r="F13" i="1" l="1"/>
  <c r="F14" i="1" l="1"/>
  <c r="P14" i="1" s="1"/>
  <c r="P13" i="1"/>
</calcChain>
</file>

<file path=xl/sharedStrings.xml><?xml version="1.0" encoding="utf-8"?>
<sst xmlns="http://schemas.openxmlformats.org/spreadsheetml/2006/main" count="64" uniqueCount="30">
  <si>
    <t>100-101</t>
  </si>
  <si>
    <t>800JHRN</t>
  </si>
  <si>
    <t>101 WHITE</t>
  </si>
  <si>
    <t>Verkoop 15-11-2019 / 15-4-2020 (-25%)</t>
  </si>
  <si>
    <t>Voorraad min Laatste Verkopen</t>
  </si>
  <si>
    <t>BESTELADVIES</t>
  </si>
  <si>
    <t>minimaal 500 pcs</t>
  </si>
  <si>
    <t>DAADWERKELIJK BESTELD</t>
  </si>
  <si>
    <t>Totaal</t>
  </si>
  <si>
    <t>S</t>
  </si>
  <si>
    <t>   M</t>
  </si>
  <si>
    <t>   L</t>
  </si>
  <si>
    <t>  XL</t>
  </si>
  <si>
    <t>XXL</t>
  </si>
  <si>
    <t>3XL</t>
  </si>
  <si>
    <t>4XL</t>
  </si>
  <si>
    <t>5XL</t>
  </si>
  <si>
    <t>6XL</t>
  </si>
  <si>
    <t>7XL</t>
  </si>
  <si>
    <t>8XL</t>
  </si>
  <si>
    <t>Voorraad winkels dd 15-6-2020</t>
  </si>
  <si>
    <t>Voorraad Yongo dd 15-6-2020</t>
  </si>
  <si>
    <t>Openstaand lev.</t>
  </si>
  <si>
    <t>Voorraad TOTAAL</t>
  </si>
  <si>
    <t>IJzeren voorraad</t>
  </si>
  <si>
    <t>KL; bestellen</t>
  </si>
  <si>
    <t>Verkoop 15-6-2019 / 15-11-2019 (-25%)</t>
  </si>
  <si>
    <t>Voorraad na 4mnd (excl. Ijzer)</t>
  </si>
  <si>
    <t xml:space="preserve">SU: </t>
  </si>
  <si>
    <t>Voorraad TOTAAL -/- IJzeren voorraad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</si>
</sst>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i/>
      <sz val="11"/>
      <color theme="1"/>
      <name val="Calibri"/>
      <family val="2"/>
    </font>
    <font>
      <b/>
      <i/>
      <sz val="11"/>
      <color rgb="FFFF0000"/>
      <name val="Calibri"/>
      <family val="2"/>
    </font>
    <font>
      <b/>
      <sz val="11"/>
      <color rgb="FFFF0000"/>
      <name val="Calibri"/>
      <family val="2"/>
    </font>
    <font>
      <i/>
      <sz val="11"/>
      <color rgb="FFFF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1" fillId="2" borderId="7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3" xfId="0" applyNumberFormat="1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0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Standaard" xfId="0" builtinId="0"/>
  </cellStyles>
  <dxfs count="1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E30CE-97E9-4E00-9644-34E7266BE7B3}">
  <dimension ref="A1:R15"/>
  <sheetViews>
    <sheetView tabSelected="1" workbookViewId="0">
      <selection activeCell="J23" sqref="J23"/>
    </sheetView>
  </sheetViews>
  <sheetFormatPr defaultRowHeight="15" x14ac:dyDescent="0.25"/>
  <cols>
    <col min="3" max="3" width="10.7109375" bestFit="1" customWidth="1"/>
    <col min="4" max="4" width="35.5703125" bestFit="1" customWidth="1"/>
  </cols>
  <sheetData>
    <row r="1" spans="1:18" ht="15.75" thickBot="1" x14ac:dyDescent="0.3"/>
    <row r="2" spans="1:18" x14ac:dyDescent="0.25">
      <c r="B2" s="34"/>
      <c r="C2" s="35"/>
      <c r="D2" s="36"/>
      <c r="E2" s="37" t="s">
        <v>8</v>
      </c>
      <c r="F2" s="37"/>
      <c r="G2" s="37"/>
      <c r="H2" s="37"/>
      <c r="I2" s="37"/>
      <c r="J2" s="37"/>
      <c r="K2" s="37"/>
      <c r="L2" s="37"/>
      <c r="M2" s="37"/>
      <c r="N2" s="37"/>
      <c r="O2" s="37"/>
      <c r="P2" s="38"/>
      <c r="Q2" s="38"/>
      <c r="R2" s="39"/>
    </row>
    <row r="3" spans="1:18" ht="15.75" thickBot="1" x14ac:dyDescent="0.3">
      <c r="B3" s="9"/>
      <c r="C3" s="10"/>
      <c r="D3" s="40"/>
      <c r="E3" s="41" t="s">
        <v>9</v>
      </c>
      <c r="F3" s="41" t="s">
        <v>10</v>
      </c>
      <c r="G3" s="41" t="s">
        <v>11</v>
      </c>
      <c r="H3" s="41" t="s">
        <v>12</v>
      </c>
      <c r="I3" s="41" t="s">
        <v>13</v>
      </c>
      <c r="J3" s="41" t="s">
        <v>14</v>
      </c>
      <c r="K3" s="41" t="s">
        <v>15</v>
      </c>
      <c r="L3" s="41" t="s">
        <v>16</v>
      </c>
      <c r="M3" s="41" t="s">
        <v>17</v>
      </c>
      <c r="N3" s="41" t="s">
        <v>18</v>
      </c>
      <c r="O3" s="41" t="s">
        <v>19</v>
      </c>
      <c r="P3" s="42" t="s">
        <v>8</v>
      </c>
      <c r="Q3" s="42"/>
      <c r="R3" s="39"/>
    </row>
    <row r="4" spans="1:18" x14ac:dyDescent="0.25">
      <c r="A4" t="s">
        <v>0</v>
      </c>
      <c r="B4" s="43" t="s">
        <v>1</v>
      </c>
      <c r="C4" s="44" t="s">
        <v>2</v>
      </c>
      <c r="D4" s="36" t="s">
        <v>20</v>
      </c>
      <c r="E4" s="37"/>
      <c r="F4" s="45">
        <v>52</v>
      </c>
      <c r="G4" s="45">
        <v>66</v>
      </c>
      <c r="H4" s="45">
        <v>69</v>
      </c>
      <c r="I4" s="45">
        <v>69</v>
      </c>
      <c r="J4" s="45">
        <v>74</v>
      </c>
      <c r="K4" s="45">
        <v>65</v>
      </c>
      <c r="L4" s="45">
        <v>80</v>
      </c>
      <c r="M4" s="45">
        <v>46</v>
      </c>
      <c r="N4" s="45">
        <v>22</v>
      </c>
      <c r="O4" s="45">
        <v>26</v>
      </c>
      <c r="P4" s="38">
        <v>569</v>
      </c>
      <c r="Q4" s="38"/>
      <c r="R4" s="46"/>
    </row>
    <row r="5" spans="1:18" x14ac:dyDescent="0.25">
      <c r="A5" t="s">
        <v>0</v>
      </c>
      <c r="B5" s="47" t="s">
        <v>1</v>
      </c>
      <c r="C5" s="48" t="s">
        <v>2</v>
      </c>
      <c r="D5" s="49" t="s">
        <v>21</v>
      </c>
      <c r="E5" s="50"/>
      <c r="F5" s="51">
        <v>91</v>
      </c>
      <c r="G5" s="51">
        <v>167</v>
      </c>
      <c r="H5" s="51">
        <v>183</v>
      </c>
      <c r="I5" s="51">
        <v>102</v>
      </c>
      <c r="J5" s="51">
        <v>113</v>
      </c>
      <c r="K5" s="51">
        <v>151</v>
      </c>
      <c r="L5" s="51">
        <v>119</v>
      </c>
      <c r="M5" s="51">
        <v>122</v>
      </c>
      <c r="N5" s="51">
        <v>53</v>
      </c>
      <c r="O5" s="51">
        <v>61</v>
      </c>
      <c r="P5" s="52">
        <v>1162</v>
      </c>
      <c r="Q5" s="52"/>
      <c r="R5" s="46"/>
    </row>
    <row r="6" spans="1:18" x14ac:dyDescent="0.25">
      <c r="A6" t="s">
        <v>0</v>
      </c>
      <c r="B6" s="47" t="s">
        <v>1</v>
      </c>
      <c r="C6" s="48" t="s">
        <v>2</v>
      </c>
      <c r="D6" s="49" t="s">
        <v>22</v>
      </c>
      <c r="E6" s="53">
        <v>0</v>
      </c>
      <c r="F6" s="53"/>
      <c r="G6" s="53"/>
      <c r="H6" s="53"/>
      <c r="I6" s="53"/>
      <c r="J6" s="53"/>
      <c r="K6" s="53"/>
      <c r="L6" s="53"/>
      <c r="M6" s="53"/>
      <c r="N6" s="53"/>
      <c r="O6" s="53"/>
      <c r="P6" s="52">
        <v>0</v>
      </c>
      <c r="Q6" s="52"/>
      <c r="R6" s="46"/>
    </row>
    <row r="7" spans="1:18" x14ac:dyDescent="0.25">
      <c r="A7" t="s">
        <v>0</v>
      </c>
      <c r="B7" s="47" t="s">
        <v>1</v>
      </c>
      <c r="C7" s="48" t="s">
        <v>2</v>
      </c>
      <c r="D7" s="54" t="s">
        <v>23</v>
      </c>
      <c r="E7" s="55">
        <v>0</v>
      </c>
      <c r="F7" s="55">
        <v>143</v>
      </c>
      <c r="G7" s="55">
        <v>233</v>
      </c>
      <c r="H7" s="55">
        <v>252</v>
      </c>
      <c r="I7" s="55">
        <v>171</v>
      </c>
      <c r="J7" s="55">
        <v>187</v>
      </c>
      <c r="K7" s="55">
        <v>216</v>
      </c>
      <c r="L7" s="55">
        <v>199</v>
      </c>
      <c r="M7" s="55">
        <v>168</v>
      </c>
      <c r="N7" s="55">
        <v>75</v>
      </c>
      <c r="O7" s="55">
        <v>87</v>
      </c>
      <c r="P7" s="56">
        <v>1731</v>
      </c>
      <c r="Q7" s="56"/>
      <c r="R7" s="57"/>
    </row>
    <row r="8" spans="1:18" x14ac:dyDescent="0.25">
      <c r="A8" t="s">
        <v>0</v>
      </c>
      <c r="B8" s="47" t="s">
        <v>1</v>
      </c>
      <c r="C8" s="48" t="s">
        <v>2</v>
      </c>
      <c r="D8" s="49" t="s">
        <v>24</v>
      </c>
      <c r="E8" s="50"/>
      <c r="F8" s="50">
        <v>42</v>
      </c>
      <c r="G8" s="50">
        <v>68</v>
      </c>
      <c r="H8" s="50">
        <v>68</v>
      </c>
      <c r="I8" s="50">
        <v>68</v>
      </c>
      <c r="J8" s="50">
        <v>68</v>
      </c>
      <c r="K8" s="50">
        <v>68</v>
      </c>
      <c r="L8" s="50">
        <v>68</v>
      </c>
      <c r="M8" s="50">
        <v>55</v>
      </c>
      <c r="N8" s="50">
        <v>24</v>
      </c>
      <c r="O8" s="50">
        <v>24</v>
      </c>
      <c r="P8" s="52">
        <v>553</v>
      </c>
      <c r="Q8" s="52"/>
      <c r="R8" s="46"/>
    </row>
    <row r="9" spans="1:18" x14ac:dyDescent="0.25">
      <c r="A9" t="s">
        <v>0</v>
      </c>
      <c r="B9" s="47" t="s">
        <v>1</v>
      </c>
      <c r="C9" s="48" t="s">
        <v>2</v>
      </c>
      <c r="D9" s="54" t="s">
        <v>29</v>
      </c>
      <c r="E9" s="55"/>
      <c r="F9" s="55">
        <v>101</v>
      </c>
      <c r="G9" s="55">
        <v>165</v>
      </c>
      <c r="H9" s="55">
        <v>184</v>
      </c>
      <c r="I9" s="55">
        <v>103</v>
      </c>
      <c r="J9" s="55">
        <v>119</v>
      </c>
      <c r="K9" s="55">
        <v>148</v>
      </c>
      <c r="L9" s="55">
        <v>131</v>
      </c>
      <c r="M9" s="55">
        <v>113</v>
      </c>
      <c r="N9" s="55">
        <v>51</v>
      </c>
      <c r="O9" s="55">
        <v>63</v>
      </c>
      <c r="P9" s="56">
        <v>1178</v>
      </c>
      <c r="Q9" s="56"/>
      <c r="R9" s="33" t="s">
        <v>25</v>
      </c>
    </row>
    <row r="10" spans="1:18" x14ac:dyDescent="0.25">
      <c r="A10" t="s">
        <v>0</v>
      </c>
      <c r="B10" s="1" t="s">
        <v>1</v>
      </c>
      <c r="C10" s="2" t="s">
        <v>2</v>
      </c>
      <c r="D10" s="3" t="s">
        <v>26</v>
      </c>
      <c r="E10" s="5"/>
      <c r="F10" s="5">
        <v>38.25</v>
      </c>
      <c r="G10" s="5">
        <v>75.75</v>
      </c>
      <c r="H10" s="5">
        <v>54.75</v>
      </c>
      <c r="I10" s="5">
        <v>54</v>
      </c>
      <c r="J10" s="5">
        <v>71.25</v>
      </c>
      <c r="K10" s="5">
        <v>90.75</v>
      </c>
      <c r="L10" s="5">
        <v>76.5</v>
      </c>
      <c r="M10" s="5">
        <v>50.25</v>
      </c>
      <c r="N10" s="5">
        <v>17.25</v>
      </c>
      <c r="O10" s="5">
        <v>11.25</v>
      </c>
      <c r="P10" s="6">
        <v>540</v>
      </c>
      <c r="Q10" s="7"/>
      <c r="R10" s="8"/>
    </row>
    <row r="11" spans="1:18" x14ac:dyDescent="0.25">
      <c r="A11" t="s">
        <v>0</v>
      </c>
      <c r="B11" s="1" t="s">
        <v>1</v>
      </c>
      <c r="C11" s="2" t="s">
        <v>2</v>
      </c>
      <c r="D11" s="40" t="s">
        <v>27</v>
      </c>
      <c r="E11" s="41">
        <v>0</v>
      </c>
      <c r="F11" s="58">
        <v>62.75</v>
      </c>
      <c r="G11" s="58">
        <v>89.25</v>
      </c>
      <c r="H11" s="58">
        <v>129.25</v>
      </c>
      <c r="I11" s="58">
        <v>49</v>
      </c>
      <c r="J11" s="58">
        <v>47.75</v>
      </c>
      <c r="K11" s="58">
        <v>57.25</v>
      </c>
      <c r="L11" s="58">
        <v>54.5</v>
      </c>
      <c r="M11" s="58">
        <v>62.75</v>
      </c>
      <c r="N11" s="58">
        <v>33.75</v>
      </c>
      <c r="O11" s="58">
        <v>51.75</v>
      </c>
      <c r="P11" s="59">
        <v>638</v>
      </c>
      <c r="Q11" s="42"/>
      <c r="R11" s="60" t="s">
        <v>28</v>
      </c>
    </row>
    <row r="12" spans="1:18" x14ac:dyDescent="0.25">
      <c r="A12" t="s">
        <v>0</v>
      </c>
      <c r="B12" s="1" t="s">
        <v>1</v>
      </c>
      <c r="C12" s="2" t="s">
        <v>2</v>
      </c>
      <c r="D12" s="3" t="s">
        <v>3</v>
      </c>
      <c r="E12" s="4"/>
      <c r="F12" s="5">
        <v>82.5</v>
      </c>
      <c r="G12" s="5">
        <v>100.5</v>
      </c>
      <c r="H12" s="5">
        <v>98.25</v>
      </c>
      <c r="I12" s="5">
        <v>60.75</v>
      </c>
      <c r="J12" s="5">
        <v>82.5</v>
      </c>
      <c r="K12" s="5">
        <v>111.75</v>
      </c>
      <c r="L12" s="5">
        <v>97.5</v>
      </c>
      <c r="M12" s="5">
        <v>42.75</v>
      </c>
      <c r="N12" s="5">
        <v>16.5</v>
      </c>
      <c r="O12" s="5">
        <v>21.75</v>
      </c>
      <c r="P12" s="6">
        <v>714.75</v>
      </c>
      <c r="Q12" s="7"/>
      <c r="R12" s="8"/>
    </row>
    <row r="13" spans="1:18" x14ac:dyDescent="0.25">
      <c r="A13" t="s">
        <v>0</v>
      </c>
      <c r="B13" s="9" t="s">
        <v>1</v>
      </c>
      <c r="C13" s="10" t="s">
        <v>2</v>
      </c>
      <c r="D13" s="11" t="s">
        <v>4</v>
      </c>
      <c r="E13" s="12"/>
      <c r="F13" s="13">
        <f t="shared" ref="F13:O13" si="0">F11-F12</f>
        <v>-19.75</v>
      </c>
      <c r="G13" s="13">
        <f t="shared" si="0"/>
        <v>-11.25</v>
      </c>
      <c r="H13" s="13">
        <f t="shared" si="0"/>
        <v>31</v>
      </c>
      <c r="I13" s="13">
        <f t="shared" si="0"/>
        <v>-11.75</v>
      </c>
      <c r="J13" s="13">
        <f t="shared" si="0"/>
        <v>-34.75</v>
      </c>
      <c r="K13" s="13">
        <f t="shared" si="0"/>
        <v>-54.5</v>
      </c>
      <c r="L13" s="13">
        <f t="shared" si="0"/>
        <v>-43</v>
      </c>
      <c r="M13" s="13">
        <f t="shared" si="0"/>
        <v>20</v>
      </c>
      <c r="N13" s="13">
        <f t="shared" si="0"/>
        <v>17.25</v>
      </c>
      <c r="O13" s="13">
        <f t="shared" si="0"/>
        <v>30</v>
      </c>
      <c r="P13" s="14">
        <f>SUM(E13:O13)</f>
        <v>-76.75</v>
      </c>
      <c r="Q13" s="15"/>
      <c r="R13" s="16"/>
    </row>
    <row r="14" spans="1:18" x14ac:dyDescent="0.25">
      <c r="A14" s="17" t="s">
        <v>0</v>
      </c>
      <c r="B14" s="18" t="s">
        <v>1</v>
      </c>
      <c r="C14" s="19" t="s">
        <v>2</v>
      </c>
      <c r="D14" s="20" t="s">
        <v>5</v>
      </c>
      <c r="E14" s="21"/>
      <c r="F14" s="22">
        <f>IF(F13&lt;$R15,F13+R15+R15,IF(F13&gt;$R15,0))</f>
        <v>80.25</v>
      </c>
      <c r="G14" s="22">
        <f>IF(G13&lt;$R15,G13+R15+R15,IF(G13&gt;$R15,0))</f>
        <v>88.75</v>
      </c>
      <c r="H14" s="22">
        <f t="shared" ref="H14:N14" si="1">IF(H13&lt;$R15,50,IF(H13&gt;$R15,0))</f>
        <v>50</v>
      </c>
      <c r="I14" s="22">
        <f>IF(I13&lt;$R15,I13+$R15+$R15,IF(I13&gt;$R15,0))</f>
        <v>88.25</v>
      </c>
      <c r="J14" s="22">
        <f>IF(J13&lt;$R15,J13+$R15+$R15,IF(J13&gt;$R15,0))</f>
        <v>65.25</v>
      </c>
      <c r="K14" s="22">
        <f>IF(K13&lt;$R15,K13+$R15+$R15,IF(K13&gt;$R15,0))</f>
        <v>45.5</v>
      </c>
      <c r="L14" s="22">
        <f>IF(L13&lt;$R15,L13+$R15+$R15,IF(L13&gt;$R15,0))</f>
        <v>57</v>
      </c>
      <c r="M14" s="22">
        <f t="shared" si="1"/>
        <v>50</v>
      </c>
      <c r="N14" s="22">
        <f t="shared" si="1"/>
        <v>50</v>
      </c>
      <c r="O14" s="22">
        <f>IF(O13&lt;$R15,50,IF(O13&gt;$R15,0))</f>
        <v>50</v>
      </c>
      <c r="P14" s="23">
        <f>SUM(E14:O14)</f>
        <v>625</v>
      </c>
      <c r="Q14" s="24"/>
      <c r="R14" s="25" t="s">
        <v>6</v>
      </c>
    </row>
    <row r="15" spans="1:18" ht="15.75" thickBot="1" x14ac:dyDescent="0.3">
      <c r="A15" t="s">
        <v>0</v>
      </c>
      <c r="B15" s="26" t="s">
        <v>1</v>
      </c>
      <c r="C15" s="27" t="s">
        <v>2</v>
      </c>
      <c r="D15" s="28" t="s">
        <v>7</v>
      </c>
      <c r="E15" s="29"/>
      <c r="F15" s="30">
        <v>100</v>
      </c>
      <c r="G15" s="30">
        <v>100</v>
      </c>
      <c r="H15" s="30">
        <v>50</v>
      </c>
      <c r="I15" s="30">
        <v>100</v>
      </c>
      <c r="J15" s="30">
        <v>100</v>
      </c>
      <c r="K15" s="30">
        <v>50</v>
      </c>
      <c r="L15" s="30">
        <v>100</v>
      </c>
      <c r="M15" s="30">
        <v>50</v>
      </c>
      <c r="N15" s="30">
        <v>50</v>
      </c>
      <c r="O15" s="30">
        <v>50</v>
      </c>
      <c r="P15" s="31">
        <f>SUM(E15:O15)</f>
        <v>750</v>
      </c>
      <c r="Q15" s="32"/>
      <c r="R15" s="33">
        <v>50</v>
      </c>
    </row>
  </sheetData>
  <conditionalFormatting sqref="E13:E15">
    <cfRule type="cellIs" dxfId="6" priority="7" operator="equal">
      <formula>0</formula>
    </cfRule>
  </conditionalFormatting>
  <conditionalFormatting sqref="E2:E9 E11:E12">
    <cfRule type="cellIs" dxfId="5" priority="6" operator="equal">
      <formula>0</formula>
    </cfRule>
  </conditionalFormatting>
  <conditionalFormatting sqref="F15:O15">
    <cfRule type="cellIs" dxfId="4" priority="5" operator="equal">
      <formula>0</formula>
    </cfRule>
  </conditionalFormatting>
  <conditionalFormatting sqref="F14:O14">
    <cfRule type="cellIs" dxfId="3" priority="4" operator="equal">
      <formula>0</formula>
    </cfRule>
  </conditionalFormatting>
  <conditionalFormatting sqref="Q15">
    <cfRule type="cellIs" dxfId="2" priority="3" operator="equal">
      <formula>0</formula>
    </cfRule>
  </conditionalFormatting>
  <conditionalFormatting sqref="P15">
    <cfRule type="cellIs" dxfId="1" priority="2" operator="equal">
      <formula>0</formula>
    </cfRule>
  </conditionalFormatting>
  <conditionalFormatting sqref="E12:P15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Leboraga</dc:creator>
  <cp:lastModifiedBy>Karin Leboraga</cp:lastModifiedBy>
  <dcterms:created xsi:type="dcterms:W3CDTF">2020-06-16T06:41:19Z</dcterms:created>
  <dcterms:modified xsi:type="dcterms:W3CDTF">2020-06-16T06:43:12Z</dcterms:modified>
</cp:coreProperties>
</file>