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Dellanna NE\OneDrive - BDO\Bureaublad\"/>
    </mc:Choice>
  </mc:AlternateContent>
  <xr:revisionPtr revIDLastSave="0" documentId="13_ncr:1_{D0E11BFF-80B6-43AC-99B3-345012288EF4}" xr6:coauthVersionLast="44" xr6:coauthVersionMax="44" xr10:uidLastSave="{00000000-0000-0000-0000-000000000000}"/>
  <bookViews>
    <workbookView xWindow="-120" yWindow="-120" windowWidth="29040" windowHeight="1764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A4" i="1" l="1"/>
  <c r="BB4" i="1"/>
  <c r="BA3" i="1"/>
  <c r="BB3" i="1"/>
  <c r="BA2" i="1"/>
  <c r="BB2" i="1"/>
  <c r="BA5" i="1" l="1"/>
  <c r="BA6" i="1"/>
  <c r="BA7" i="1"/>
</calcChain>
</file>

<file path=xl/sharedStrings.xml><?xml version="1.0" encoding="utf-8"?>
<sst xmlns="http://schemas.openxmlformats.org/spreadsheetml/2006/main" count="210" uniqueCount="96">
  <si>
    <t>Mdw.</t>
  </si>
  <si>
    <t>Kostenplaats</t>
  </si>
  <si>
    <t>Naam</t>
  </si>
  <si>
    <t>Functie</t>
  </si>
  <si>
    <t>Beoordelaar</t>
  </si>
  <si>
    <t>Ingestuurd</t>
  </si>
  <si>
    <t>Status</t>
  </si>
  <si>
    <t>Competentie profiel</t>
  </si>
  <si>
    <t>Beoordeling Competenties</t>
  </si>
  <si>
    <t>Beoordeling afspraken</t>
  </si>
  <si>
    <t>Beoordeling totaal</t>
  </si>
  <si>
    <t>Toekomst medewerker</t>
  </si>
  <si>
    <t>Toekomst toelichting</t>
  </si>
  <si>
    <t>Fnr 1 juli</t>
  </si>
  <si>
    <t>Functie 1 juli</t>
  </si>
  <si>
    <t>Fgrp 1 juli</t>
  </si>
  <si>
    <t>Fnr 1 juli wijziging</t>
  </si>
  <si>
    <t>Functie 1 juli wijziging</t>
  </si>
  <si>
    <t>Fgrp 1 juli wijziging</t>
  </si>
  <si>
    <t>Fnr toekomst</t>
  </si>
  <si>
    <t>Functie toekomst</t>
  </si>
  <si>
    <t>Fgrp toekomst</t>
  </si>
  <si>
    <t>Promotiedatum</t>
  </si>
  <si>
    <t>Prestatiebonus</t>
  </si>
  <si>
    <t>Toelichting</t>
  </si>
  <si>
    <t>Kwaliteitsbonus</t>
  </si>
  <si>
    <t>Competentie 1</t>
  </si>
  <si>
    <t>Competentie 1 - Beoordeling</t>
  </si>
  <si>
    <t>Competentie 1 -Toelichting</t>
  </si>
  <si>
    <t>Competentie 2</t>
  </si>
  <si>
    <t>Competentie 2 - Beoordeling</t>
  </si>
  <si>
    <t>Competentie 2 -Toelichting</t>
  </si>
  <si>
    <t>Competentie 3</t>
  </si>
  <si>
    <t>Competentie 3 - Beoordeling</t>
  </si>
  <si>
    <t>Competentie 3 -Toelichting</t>
  </si>
  <si>
    <t>Competentie 4</t>
  </si>
  <si>
    <t>Competentie 4 - Beoordeling</t>
  </si>
  <si>
    <t>Competentie 4 -Toelichting</t>
  </si>
  <si>
    <t>Competentie 5</t>
  </si>
  <si>
    <t>Competentie 5 - Beoordeling</t>
  </si>
  <si>
    <t>Competentie 5 -Toelichting</t>
  </si>
  <si>
    <t>Competentie 6</t>
  </si>
  <si>
    <t>Competentie 6 - Beoordeling</t>
  </si>
  <si>
    <t>Competentie 6 -Toelichting</t>
  </si>
  <si>
    <t>Competentie 7</t>
  </si>
  <si>
    <t>Competentie 7 - Beoordeling</t>
  </si>
  <si>
    <t>Competentie 7 -Toelichting</t>
  </si>
  <si>
    <t>Competentie 8</t>
  </si>
  <si>
    <t>Competentie 8 - Beoordeling</t>
  </si>
  <si>
    <t>Competentie 8 -Toelichting</t>
  </si>
  <si>
    <t>3. de medewerker ontwikkelt zich conform verwachting</t>
  </si>
  <si>
    <t>3. medewerker beheerst de competentie conform verwachting</t>
  </si>
  <si>
    <t>4. medewerker beheerst de competentie boven verwachting</t>
  </si>
  <si>
    <t>2. medewerker beheerst de competentie enigszins</t>
  </si>
  <si>
    <t>Salaris</t>
  </si>
  <si>
    <t>N.v.t.</t>
  </si>
  <si>
    <t>Kwaliteitsbonus in €</t>
  </si>
  <si>
    <t>Managementprofiel 5 IT Audit</t>
  </si>
  <si>
    <t>Het vermogen om druk van anderen zodanig te weerstaan dat men onverminderd onafhankelijk en professioneel kritisch blijft oordelen en functioneren. Kwaliteit staat hoog in het vaandel in de uitvoering van de werkzaamheden.</t>
  </si>
  <si>
    <t>Kwaliteit is bij Adriaan nagenoeg nooit een issue, hij is staat om zichzelf heel goed uit te drukken om een bepaalde punt over te brengen. Hierbij doet hij dat steeds meer met een eigensoortige flair, waarbij hij de klant meeneemt en het in hapklare brokken uitlegt. Dit is wel een talent. Ook levert hij een bijdrage aan kwaliteit binnen de regio, waar ik heel blij mee ben, want junior worden toch 'aangestoken' met de personen van wie ze het leren.</t>
  </si>
  <si>
    <t>Op een gestructureerde, planmatige en doelmatige manier te werk gaan bij de voorbereiding en uitvoering van werkzaamheden. Procedures opstellen en uitvoeren om de voortgang van processen, taken of activiteiten te bewaken en te controleren.</t>
  </si>
  <si>
    <t>Adriaan is op zijn werk zeer nauwkeurig met plannen en organiseren, hij weet van alles hoe de hazen lopen en is ook in staat steeds meer te delegeren aan de teams, waardoor hij nog meer op plannen en organiseren zit. Ook de teamleden weet hij te enthiousasmeren om hun energie te stoppen in opdrachten. Moeilijke gesprekken of issues haakt hij altijd de persoon boven hem erbij. Ik krijg nooit het gevoel dat Adriaan niet in control is.</t>
  </si>
  <si>
    <t>Met inzet, energie en vasthoudendheid acties ondernemen, gericht op het behalen van doelstellingen en concrete resultaten.</t>
  </si>
  <si>
    <t>Adriaan heeft altijd een doel voor ogen en weet dit ook te bereiken. Ook eventuele issues met urenbesteding (overruns) wordt die steeds handiger in en weet die goed te brengen naar de klant.</t>
  </si>
  <si>
    <t>Collega’s of medewerkers inhoudelijk en persoonlijk begeleiden, gericht op zowel hun professionele als hun persoonlijke ontwikkeling.</t>
  </si>
  <si>
    <t>Boven verwachting, want hij geeft leiding aan het CAT team en zorgt ervoor dat iedereen in zijn waarde blijft en van toegevoegde waarde is. Ook op de individuele opdracht geeft die constructieve wijze (directe manier) aan hoe hij het wil hebben en laat daar de mensen ook vrij in om iets te bewerkstelligen. Leuk om te zien.</t>
  </si>
  <si>
    <t>Door middel van weloverwogen inzet van argumentatie, persoonlijk overwicht en/of diplomatiek spel, acceptatie of instemming bij anderen verkrijgen voor een standpunt.</t>
  </si>
  <si>
    <t>Overtuigingskracht heeft Adriaan, hij weet altijd op een wel overwogen wijze een klant, collega te overtuigen en staat ook open voor hun mening. Ook politieke spelletjes krijgt die steeds meer in de vingers door op een hoger niveau betrokken te zijn bij interne/externe projecten.</t>
  </si>
  <si>
    <t>Getuigen van een sterke intuïtie voor commerciële kansen en actief gebruikmaken van verkoopmogelijkheden. Opzetten van acties met directe financiële voordelen voor de organisatie gedreven door een behoefte goede resultaten te willen behalen.</t>
  </si>
  <si>
    <t>Adriaan is zich met CAT-NL goed aan het vermarkten intern. Ook richting klanten weet hij de relationele snaar goed te raken en is een goede relatiebouwer door zijn oprechte overkomen en vakinhoudelijke kennis.</t>
  </si>
  <si>
    <t>Op een zelfstandige en originele manier handelen. Daarbij durven afwijken van vaste routines en gebaande paden met name bij onverwachte tegenslag of kansen.</t>
  </si>
  <si>
    <t>Vooral met CAT-NL is Adriaan vooruitstrevend om de kwaliteit van de dienstverlening te optimaliseren en passende oplossingen te bedenken. Goed bezig, stukje innovatief en ondernemend vermogen.</t>
  </si>
  <si>
    <t>Arjan gaat altijd voor kwaliteit. Je ziet dat hij de dossier echt aan de geldende standaarden wil voldoen. Ook spreekt hij collega's aan in de positieve zin om die kwaliteit te leveren. Hij is kritisch ondanks werkdruk of druk van de klant. Arjan neemt hierin duidelijk standpunten in en onderbouwt die.</t>
  </si>
  <si>
    <t>Ondanks alle druk van vader worden en corona zie je dat Arjan zijn agenda goed managet. Hij heeft hier stappen in gemaakt. Tip is nog wel om te kijken waar tijdwinst te behalen valt door bijv. taken niet meer naar je toe te trekken maar iemand anders het uit te laten voeren.</t>
  </si>
  <si>
    <t>Arjan is een erg enthousiaste collega. Hij heeft veel energie en dat brengt hij ook over op andere. Hij monitort zijn eigen uren en dat van zijn team. Is scherp op hoe opdrachten efficiënter kunnen. Ook het Covey traject heeft Arjan richting gegeven. Tip is nog wel om die energie soms de kanaliseren. Soms vraag ik mij wel eens af of je door je enthousiasme niet taken naar je toe trekt die niet horen bij je focus.</t>
  </si>
  <si>
    <t>Arjan wil zich graag profileren als coach. Hij praat ook periodiek bij met collega's en staat altijd voor ze klaar. Hij geeft mensen feedback en denkt met ze mee. Dit alles met de energie die Arjan kenmerkt. Tip is wel om mensen zelf op ontdekking uit te laten gaan en niet voor hen de weg vrij te maken. Een coach stelt iemand in staat zelf de weg te bewandelen en is dus geen onderdeel van de oplossing.</t>
  </si>
  <si>
    <t>Arjan beargumenteert zijn stellingen goed en met overtuigingskracht. Daarbij blijft hij zichzelf en staat open voor andere argumenten. Hij overtuigt de klant, team of manager om een bepaalde weg op te gaan. Motiveert zeker het team om het doel wat hij voor ogen heeft te behalen.</t>
  </si>
  <si>
    <t>Arjan heeft afgelopen jaar flinke slagen gemaakt op dit terrein. Hij heeft duidelijk zijn rol te pakken en bouwt die binnen de zorg en binnen de regio uit. Hij volgt IT ontwikkelingen in de zorg op het gebied van assurance en informeert andere collega's hierover. Hij ziet duidelijk commerciële kansen, pakt die ook en spoort collega's aan dit ook te doen. Arjan is echt een man van de relatie en je ziet dat hij dan ook zijn netwerk opbouwt door goed contact met klanten.</t>
  </si>
  <si>
    <t>Arjan kiest zijn eigen weg en durft daarbij van de vaste routines af te wijken. Speelt als geen ander in op klantvragen en weet vaak een gepaste reactie te geven. Binnen assurance heeft hij duidelijk de focus gehad op kwaliteit en niet alleen voor zijn eigen opdracht. Hij motiveert mensen diezelfde kwaliteit te leveren. Is zich duidelijk aan het specialiseren.</t>
  </si>
  <si>
    <t>Talentprofiel 3 IT Audit</t>
  </si>
  <si>
    <t>2. de medewerker ontwikkelt zich enigszins</t>
  </si>
  <si>
    <t>Zich inspannen voor het leveren van kwalitatief goed werk. Gericht zijn op het behalen of overtreffen van de gestelde kwaliteitsmaatstaf in eigen of andermans werk en prestaties.</t>
  </si>
  <si>
    <t>Je werkt aan kwaliteitsverbetering, door goed te kijken naar review comments. Je werkt gestructureerd (accountantsachtergrond). Je bereid klantgesprekken goed voor. Je vraagt door op review comments. Je laat groei zien in de kwaliteit van vastleggingen.</t>
  </si>
  <si>
    <t>Het vermogen en de wil om problemen uiteen te rafelen, hoofd- en bijzaken te scheiden. Actief zoeken naar pragmatische oplossingen. De mate ook waarin nieuwe kennis zich eigen gemaakt wordt.</t>
  </si>
  <si>
    <t>Bewaken eigen planning is een terugkerend aandachtspunt. Proactiviteit in het oplossen van planningsissues mist; Communicatie over stand van opdrachten is er vaak te beperkt. Soms ga je op eigen houtje aan de slag (contact met het audit team zoeken bijvoorbeeld), zonder de opdrachtmanager te informeren. _x000D_
Je belooft dingen op te pakken, maar communiceert dit dan niet terug. Vraag eerder om hulp, in plaats van te denken dat alles goed komt.</t>
  </si>
  <si>
    <t>Zaken begrijpelijk maken voor anderen door op een systematische, doelgerichte en eenduidige manier uiteen te zetten hoe iets in elkaar zit of wat er moet gebeuren.</t>
  </si>
  <si>
    <t>Je vergeet te communiceren wat je hebt gedaan of heeft opgepakt, waardoor de manager daar achteraan moet. Vergeet niet met je team en managers te communiceren._x000D_
Wel goed in de sociale communicatie en de communicatie met de klant (professioneel en vriendelijk).</t>
  </si>
  <si>
    <t>Naar anderen open zijn en interesse tonen. Bereid zijn eigen werkzaamheden aan te passen om anderen in het werk te helpen.</t>
  </si>
  <si>
    <t>Je bent collegiaal en aardig voor collega's. In klantgesprekken ben je sterk. Je voldoet aan de 3 KPI's hierboven genoemd.</t>
  </si>
  <si>
    <t>Het vermogen om het eigen gedrag in uiteenlopende sociale situaties aan te passen en zodoende aansluiting te vinden bij verschillende soorten gezelschap.</t>
  </si>
  <si>
    <t>De klantcontacten die Asad heeft zijn vriendelijk en geïnteresseerd. Je doet mee aan sociale zaken en bent begripvol naar andere mensen toe.</t>
  </si>
  <si>
    <t>Bereidheid om moeite te doen, en waar nodig extra inspanning te leveren, om ambities waar te maken en resultaten te bereiken.</t>
  </si>
  <si>
    <t>Asad komt wel gedreven over. Asad is gedreven om zijn werk af te ronden en wil graag leren. (( Misschien wel wat te gedreven (vb. doorgaan met nekhernia).))</t>
  </si>
  <si>
    <t>Vraagstukken bekijken vanuit een vernieuwende en verrassende invalshoek. Daarbij bestaande kaders loslaten en nieuwe oplossingen verzinnen.</t>
  </si>
  <si>
    <t>Voldoet</t>
  </si>
  <si>
    <t>n.v.t.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</si>
</sst>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3">
    <font>
      <sz val="10"/>
      <color theme="1"/>
      <name val="Trebuchet MS"/>
      <family val="2"/>
    </font>
    <font>
      <sz val="10"/>
      <name val="Trebuchet MS"/>
    </font>
    <font>
      <sz val="11"/>
      <color rgb="FF666666"/>
      <name val="Segoe U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7">
    <xf numFmtId="0" fontId="0" fillId="0" borderId="0" xfId="0"/>
    <xf numFmtId="14" fontId="0" fillId="0" borderId="0" xfId="0" applyNumberFormat="1"/>
    <xf numFmtId="0" fontId="0" fillId="0" borderId="0" xfId="0" applyNumberFormat="1"/>
    <xf numFmtId="4" fontId="0" fillId="0" borderId="0" xfId="0" applyNumberFormat="1"/>
    <xf numFmtId="4" fontId="1" fillId="0" borderId="0" xfId="1" applyNumberFormat="1"/>
    <xf numFmtId="0" fontId="2" fillId="0" borderId="0" xfId="0" applyFont="1"/>
    <xf numFmtId="43" fontId="0" fillId="0" borderId="0" xfId="0" applyNumberFormat="1"/>
  </cellXfs>
  <cellStyles count="2">
    <cellStyle name="Standaard" xfId="0" builtinId="0"/>
    <cellStyle name="Standa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75"/>
  <sheetViews>
    <sheetView tabSelected="1" workbookViewId="0">
      <pane xSplit="4" topLeftCell="AE1" activePane="topRight" state="frozen"/>
      <selection pane="topRight" activeCell="AZ2" sqref="AZ2"/>
    </sheetView>
  </sheetViews>
  <sheetFormatPr defaultRowHeight="15"/>
  <cols>
    <col min="1" max="1" width="6" bestFit="1" customWidth="1"/>
    <col min="2" max="2" width="11.85546875" bestFit="1" customWidth="1"/>
    <col min="3" max="3" width="6" bestFit="1" customWidth="1"/>
    <col min="4" max="4" width="7.140625" bestFit="1" customWidth="1"/>
    <col min="5" max="5" width="20.5703125" hidden="1" customWidth="1"/>
    <col min="6" max="6" width="9.85546875" style="1" hidden="1" customWidth="1"/>
    <col min="7" max="7" width="11.42578125" hidden="1" customWidth="1"/>
    <col min="8" max="8" width="26.5703125" bestFit="1" customWidth="1"/>
    <col min="9" max="9" width="55.5703125" hidden="1" customWidth="1"/>
    <col min="10" max="10" width="41.42578125" hidden="1" customWidth="1"/>
    <col min="11" max="11" width="48.7109375" bestFit="1" customWidth="1"/>
    <col min="12" max="12" width="20.42578125" hidden="1" customWidth="1"/>
    <col min="13" max="13" width="255.7109375" hidden="1" customWidth="1"/>
    <col min="14" max="14" width="8.5703125" hidden="1" customWidth="1"/>
    <col min="15" max="15" width="12" hidden="1" customWidth="1"/>
    <col min="16" max="16" width="9.5703125" hidden="1" customWidth="1"/>
    <col min="17" max="17" width="16.85546875" hidden="1" customWidth="1"/>
    <col min="18" max="18" width="20.42578125" hidden="1" customWidth="1"/>
    <col min="19" max="19" width="18" hidden="1" customWidth="1"/>
    <col min="20" max="20" width="12.140625" hidden="1" customWidth="1"/>
    <col min="21" max="21" width="18.7109375" hidden="1" customWidth="1"/>
    <col min="22" max="22" width="13.28515625" hidden="1" customWidth="1"/>
    <col min="23" max="23" width="14" hidden="1" customWidth="1"/>
    <col min="24" max="24" width="13.5703125" hidden="1" customWidth="1"/>
    <col min="25" max="25" width="10.28515625" hidden="1" customWidth="1"/>
    <col min="26" max="26" width="14.140625" hidden="1" customWidth="1"/>
    <col min="27" max="28" width="255.7109375" hidden="1" customWidth="1"/>
    <col min="29" max="29" width="52.7109375" hidden="1" customWidth="1"/>
    <col min="30" max="30" width="255.7109375" hidden="1" customWidth="1"/>
    <col min="31" max="31" width="0.28515625" customWidth="1"/>
    <col min="32" max="32" width="54.7109375" bestFit="1" customWidth="1"/>
    <col min="33" max="33" width="255.7109375" hidden="1" customWidth="1"/>
    <col min="34" max="34" width="216.5703125" hidden="1" customWidth="1"/>
    <col min="35" max="35" width="54.7109375" bestFit="1" customWidth="1"/>
    <col min="36" max="36" width="24.28515625" hidden="1" customWidth="1"/>
    <col min="37" max="37" width="13.42578125" hidden="1" customWidth="1"/>
    <col min="38" max="38" width="54.7109375" hidden="1" customWidth="1"/>
    <col min="39" max="39" width="24.28515625" hidden="1" customWidth="1"/>
    <col min="40" max="40" width="13.42578125" hidden="1" customWidth="1"/>
    <col min="41" max="41" width="54.7109375" bestFit="1" customWidth="1"/>
    <col min="42" max="42" width="255.7109375" hidden="1" customWidth="1"/>
    <col min="43" max="43" width="150.28515625" hidden="1" customWidth="1"/>
    <col min="44" max="44" width="54.7109375" hidden="1" customWidth="1"/>
    <col min="45" max="45" width="255.7109375" hidden="1" customWidth="1"/>
    <col min="46" max="46" width="217.42578125" hidden="1" customWidth="1"/>
    <col min="47" max="47" width="54.7109375" hidden="1" customWidth="1"/>
    <col min="48" max="48" width="255.7109375" hidden="1" customWidth="1"/>
    <col min="49" max="49" width="13.42578125" hidden="1" customWidth="1"/>
    <col min="50" max="50" width="54.7109375" hidden="1" customWidth="1"/>
    <col min="51" max="51" width="255.7109375" hidden="1" customWidth="1"/>
    <col min="52" max="52" width="6.5703125" bestFit="1" customWidth="1"/>
    <col min="53" max="53" width="14.140625" bestFit="1" customWidth="1"/>
  </cols>
  <sheetData>
    <row r="1" spans="1:54">
      <c r="A1" t="s">
        <v>0</v>
      </c>
      <c r="B1" t="s">
        <v>1</v>
      </c>
      <c r="C1" t="s">
        <v>2</v>
      </c>
      <c r="D1" t="s">
        <v>3</v>
      </c>
      <c r="E1" t="s">
        <v>4</v>
      </c>
      <c r="F1" s="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24</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54</v>
      </c>
      <c r="BA1" t="s">
        <v>25</v>
      </c>
      <c r="BB1" s="6" t="s">
        <v>56</v>
      </c>
    </row>
    <row r="2" spans="1:54">
      <c r="A2" t="s">
        <v>55</v>
      </c>
      <c r="B2" t="s">
        <v>55</v>
      </c>
      <c r="C2" t="s">
        <v>55</v>
      </c>
      <c r="D2" t="s">
        <v>55</v>
      </c>
      <c r="E2" t="s">
        <v>55</v>
      </c>
      <c r="F2" t="s">
        <v>55</v>
      </c>
      <c r="G2" t="s">
        <v>55</v>
      </c>
      <c r="H2" t="s">
        <v>57</v>
      </c>
      <c r="I2" t="s">
        <v>55</v>
      </c>
      <c r="J2" t="s">
        <v>55</v>
      </c>
      <c r="K2" t="s">
        <v>50</v>
      </c>
      <c r="L2" t="s">
        <v>55</v>
      </c>
      <c r="M2" t="s">
        <v>55</v>
      </c>
      <c r="N2" t="s">
        <v>55</v>
      </c>
      <c r="O2" t="s">
        <v>55</v>
      </c>
      <c r="P2" t="s">
        <v>55</v>
      </c>
      <c r="Q2" t="s">
        <v>55</v>
      </c>
      <c r="R2" t="s">
        <v>55</v>
      </c>
      <c r="S2" t="s">
        <v>55</v>
      </c>
      <c r="T2" t="s">
        <v>55</v>
      </c>
      <c r="U2" t="s">
        <v>55</v>
      </c>
      <c r="V2" t="s">
        <v>55</v>
      </c>
      <c r="W2" t="s">
        <v>55</v>
      </c>
      <c r="X2" t="s">
        <v>55</v>
      </c>
      <c r="Y2" t="s">
        <v>55</v>
      </c>
      <c r="Z2" t="s">
        <v>55</v>
      </c>
      <c r="AA2" t="s">
        <v>55</v>
      </c>
      <c r="AB2" t="s">
        <v>55</v>
      </c>
      <c r="AC2" t="s">
        <v>52</v>
      </c>
      <c r="AD2" t="s">
        <v>55</v>
      </c>
      <c r="AE2" t="s">
        <v>58</v>
      </c>
      <c r="AF2" t="s">
        <v>52</v>
      </c>
      <c r="AG2" t="s">
        <v>59</v>
      </c>
      <c r="AH2" t="s">
        <v>60</v>
      </c>
      <c r="AI2" t="s">
        <v>52</v>
      </c>
      <c r="AJ2" t="s">
        <v>61</v>
      </c>
      <c r="AK2" t="s">
        <v>62</v>
      </c>
      <c r="AL2" t="s">
        <v>51</v>
      </c>
      <c r="AM2" t="s">
        <v>63</v>
      </c>
      <c r="AN2" t="s">
        <v>64</v>
      </c>
      <c r="AO2" t="s">
        <v>52</v>
      </c>
      <c r="AP2" t="s">
        <v>65</v>
      </c>
      <c r="AQ2" t="s">
        <v>66</v>
      </c>
      <c r="AR2" t="s">
        <v>51</v>
      </c>
      <c r="AS2" t="s">
        <v>67</v>
      </c>
      <c r="AT2" t="s">
        <v>68</v>
      </c>
      <c r="AU2" t="s">
        <v>51</v>
      </c>
      <c r="AV2" t="s">
        <v>69</v>
      </c>
      <c r="AW2" t="s">
        <v>70</v>
      </c>
      <c r="AX2" t="s">
        <v>52</v>
      </c>
      <c r="AY2" t="s">
        <v>71</v>
      </c>
      <c r="AZ2" s="4" t="s">
        <v>95</v>
      </c>
      <c r="BA2" t="b">
        <f>IF(H2&lt;&gt;"",IF(H2="m",IF(VALUE(LEFT(K2,1))&gt;=3,IF(AND(VALUE(LEFT(AF2,1))&lt;4,VALUE(LEFT(AO2,1))&lt;4),0,IF(AND(VALUE(LEFT(AF2,1))&gt;=4,VALUE(LEFT(AO2,1))&gt;=4),0.5,0.25)),0),IF(H2="t",IF(VALUE(LEFT(K2,1))&gt;=3,IF(AND(VALUE(LEFT(AF2,1))&lt;4,VALUE(LEFT(AI2,1))&lt;4),0,IF(AND(VALUE(LEFT(AF2,1))&gt;=4,VALUE(LEFT(AI2,1))&gt;=4),0.5,0.25)),0))),"")</f>
        <v>0</v>
      </c>
      <c r="BB2" s="6" t="e">
        <f>SUM(AZ2*BA2)</f>
        <v>#VALUE!</v>
      </c>
    </row>
    <row r="3" spans="1:54">
      <c r="A3" t="s">
        <v>55</v>
      </c>
      <c r="B3" t="s">
        <v>55</v>
      </c>
      <c r="C3" t="s">
        <v>55</v>
      </c>
      <c r="D3" t="s">
        <v>55</v>
      </c>
      <c r="E3" t="s">
        <v>55</v>
      </c>
      <c r="F3" t="s">
        <v>55</v>
      </c>
      <c r="G3" t="s">
        <v>55</v>
      </c>
      <c r="H3" t="s">
        <v>57</v>
      </c>
      <c r="I3" t="s">
        <v>55</v>
      </c>
      <c r="J3" t="s">
        <v>55</v>
      </c>
      <c r="K3" t="s">
        <v>50</v>
      </c>
      <c r="L3" t="s">
        <v>55</v>
      </c>
      <c r="M3" t="s">
        <v>55</v>
      </c>
      <c r="N3" t="s">
        <v>55</v>
      </c>
      <c r="O3" t="s">
        <v>55</v>
      </c>
      <c r="P3" t="s">
        <v>55</v>
      </c>
      <c r="Q3" t="s">
        <v>55</v>
      </c>
      <c r="R3" t="s">
        <v>55</v>
      </c>
      <c r="S3" t="s">
        <v>55</v>
      </c>
      <c r="T3" t="s">
        <v>55</v>
      </c>
      <c r="U3" t="s">
        <v>55</v>
      </c>
      <c r="V3" t="s">
        <v>55</v>
      </c>
      <c r="W3" t="s">
        <v>55</v>
      </c>
      <c r="X3" t="s">
        <v>55</v>
      </c>
      <c r="Y3" t="s">
        <v>55</v>
      </c>
      <c r="Z3" t="s">
        <v>55</v>
      </c>
      <c r="AA3" t="s">
        <v>55</v>
      </c>
      <c r="AB3" t="s">
        <v>55</v>
      </c>
      <c r="AC3" t="s">
        <v>52</v>
      </c>
      <c r="AD3" t="s">
        <v>55</v>
      </c>
      <c r="AE3" t="s">
        <v>58</v>
      </c>
      <c r="AF3" t="s">
        <v>52</v>
      </c>
      <c r="AG3" t="s">
        <v>72</v>
      </c>
      <c r="AH3" t="s">
        <v>60</v>
      </c>
      <c r="AI3" t="s">
        <v>51</v>
      </c>
      <c r="AJ3" t="s">
        <v>73</v>
      </c>
      <c r="AK3" t="s">
        <v>62</v>
      </c>
      <c r="AL3" t="s">
        <v>51</v>
      </c>
      <c r="AM3" t="s">
        <v>74</v>
      </c>
      <c r="AN3" t="s">
        <v>64</v>
      </c>
      <c r="AO3" t="s">
        <v>51</v>
      </c>
      <c r="AP3" t="s">
        <v>75</v>
      </c>
      <c r="AQ3" t="s">
        <v>66</v>
      </c>
      <c r="AR3" t="s">
        <v>51</v>
      </c>
      <c r="AS3" t="s">
        <v>76</v>
      </c>
      <c r="AT3" t="s">
        <v>68</v>
      </c>
      <c r="AU3" t="s">
        <v>52</v>
      </c>
      <c r="AV3" t="s">
        <v>77</v>
      </c>
      <c r="AW3" t="s">
        <v>70</v>
      </c>
      <c r="AX3" t="s">
        <v>51</v>
      </c>
      <c r="AY3" t="s">
        <v>78</v>
      </c>
      <c r="AZ3" s="4" t="s">
        <v>95</v>
      </c>
      <c r="BA3" t="b">
        <f>IF(H3&lt;&gt;"",IF(H3="m",IF(VALUE(LEFT(K3,1))&gt;=3,IF(AND(VALUE(LEFT(AF3,1))&lt;4,VALUE(LEFT(AO3,1))&lt;4),0,IF(AND(VALUE(LEFT(AF3,1))&gt;=4,VALUE(LEFT(AO3,1))&gt;=4),0.5,0.25)),0),IF(H3="t",IF(VALUE(LEFT(K3,1))&gt;=3,IF(AND(VALUE(LEFT(AF3,1))&lt;4,VALUE(LEFT(AI3,1))&lt;4),0,IF(AND(VALUE(LEFT(AF3,1))&gt;=4,VALUE(LEFT(AI3,1))&gt;=4),0.5,0.25)),0))),"")</f>
        <v>0</v>
      </c>
      <c r="BB3" s="6" t="e">
        <f t="shared" ref="BB3:BB4" si="0">SUM(AZ3*BA3)</f>
        <v>#VALUE!</v>
      </c>
    </row>
    <row r="4" spans="1:54">
      <c r="A4" t="s">
        <v>55</v>
      </c>
      <c r="B4" t="s">
        <v>55</v>
      </c>
      <c r="C4" t="s">
        <v>55</v>
      </c>
      <c r="D4" t="s">
        <v>55</v>
      </c>
      <c r="E4" t="s">
        <v>55</v>
      </c>
      <c r="F4" t="s">
        <v>55</v>
      </c>
      <c r="G4" t="s">
        <v>55</v>
      </c>
      <c r="H4" t="s">
        <v>79</v>
      </c>
      <c r="I4" t="s">
        <v>55</v>
      </c>
      <c r="J4" t="s">
        <v>55</v>
      </c>
      <c r="K4" t="s">
        <v>80</v>
      </c>
      <c r="L4" t="s">
        <v>55</v>
      </c>
      <c r="M4" t="s">
        <v>55</v>
      </c>
      <c r="N4" t="s">
        <v>55</v>
      </c>
      <c r="O4" t="s">
        <v>55</v>
      </c>
      <c r="P4" t="s">
        <v>55</v>
      </c>
      <c r="Q4" t="s">
        <v>55</v>
      </c>
      <c r="R4" t="s">
        <v>55</v>
      </c>
      <c r="S4" t="s">
        <v>55</v>
      </c>
      <c r="T4" t="s">
        <v>55</v>
      </c>
      <c r="U4" t="s">
        <v>55</v>
      </c>
      <c r="V4" t="s">
        <v>55</v>
      </c>
      <c r="W4" t="s">
        <v>55</v>
      </c>
      <c r="X4" t="s">
        <v>55</v>
      </c>
      <c r="Y4" t="s">
        <v>55</v>
      </c>
      <c r="Z4" t="s">
        <v>55</v>
      </c>
      <c r="AA4" t="s">
        <v>55</v>
      </c>
      <c r="AB4" t="s">
        <v>55</v>
      </c>
      <c r="AC4" t="s">
        <v>53</v>
      </c>
      <c r="AD4" t="s">
        <v>55</v>
      </c>
      <c r="AE4" t="s">
        <v>81</v>
      </c>
      <c r="AF4" t="s">
        <v>51</v>
      </c>
      <c r="AG4" t="s">
        <v>82</v>
      </c>
      <c r="AH4" t="s">
        <v>83</v>
      </c>
      <c r="AI4" t="s">
        <v>53</v>
      </c>
      <c r="AJ4" t="s">
        <v>84</v>
      </c>
      <c r="AK4" t="s">
        <v>85</v>
      </c>
      <c r="AL4" t="s">
        <v>53</v>
      </c>
      <c r="AM4" t="s">
        <v>86</v>
      </c>
      <c r="AN4" t="s">
        <v>87</v>
      </c>
      <c r="AO4" t="s">
        <v>51</v>
      </c>
      <c r="AP4" t="s">
        <v>88</v>
      </c>
      <c r="AQ4" t="s">
        <v>89</v>
      </c>
      <c r="AR4" t="s">
        <v>51</v>
      </c>
      <c r="AS4" t="s">
        <v>90</v>
      </c>
      <c r="AT4" t="s">
        <v>91</v>
      </c>
      <c r="AU4" t="s">
        <v>51</v>
      </c>
      <c r="AV4" t="s">
        <v>92</v>
      </c>
      <c r="AW4" t="s">
        <v>93</v>
      </c>
      <c r="AX4" t="s">
        <v>51</v>
      </c>
      <c r="AY4" t="s">
        <v>94</v>
      </c>
      <c r="AZ4" s="4" t="s">
        <v>95</v>
      </c>
      <c r="BA4" t="b">
        <f>IF(H4&lt;&gt;"",IF(H4="m",IF(VALUE(LEFT(K4,1))&gt;=3,IF(AND(VALUE(LEFT(AF4,1))&lt;4,VALUE(LEFT(AO4,1))&lt;4),0,IF(AND(VALUE(LEFT(AF4,1))&gt;=4,VALUE(LEFT(AO4,1))&gt;=4),0.5,0.25)),0),IF(H4="t",IF(VALUE(LEFT(K4,1))&gt;=3,IF(AND(VALUE(LEFT(AF4,1))&lt;4,VALUE(LEFT(AI4,1))&lt;4),0,IF(AND(VALUE(LEFT(AF4,1))&gt;=4,VALUE(LEFT(AI4,1))&gt;=4),0.5,0.25)),0))),"")</f>
        <v>0</v>
      </c>
      <c r="BB4" s="6" t="e">
        <f t="shared" si="0"/>
        <v>#VALUE!</v>
      </c>
    </row>
    <row r="5" spans="1:54" ht="16.5">
      <c r="A5" s="2"/>
      <c r="AZ5" s="4"/>
      <c r="BA5" s="5" t="str">
        <f t="shared" ref="BA5:BA6" si="1">IF(H5&lt;&gt;"",IF(H5="m",IF(VALUE(LEFT(K5,1))&gt;=3,IF(AND(VALUE(LEFT(AF5,1))&lt;4,VALUE(LEFT(AO5,1))&lt;4),0,IF(AND(VALUE(LEFT(AF5,1))&gt;=4,VALUE(LEFT(AO5,1))&gt;=4),0.5,0.25)),0),IF(H5="t",IF(VALUE(LEFT(K5,1))&gt;=3,IF(AND(VALUE(LEFT(AF5,1))&lt;4,VALUE(LEFT(AI5,1))&lt;4),0,IF(AND(VALUE(LEFT(AF5,1))&gt;=4,VALUE(LEFT(AI5,1))&gt;=4),0.5,0.25)),0))),"")</f>
        <v/>
      </c>
    </row>
    <row r="6" spans="1:54" ht="16.5">
      <c r="A6" s="2"/>
      <c r="AZ6" s="4"/>
      <c r="BA6" s="5" t="str">
        <f t="shared" si="1"/>
        <v/>
      </c>
    </row>
    <row r="7" spans="1:54" ht="16.5">
      <c r="A7" s="2"/>
      <c r="AZ7" s="4"/>
      <c r="BA7" s="5" t="str">
        <f t="shared" ref="BA7" si="2">IF(H7&lt;&gt;"",IF(H7="m",IF(VALUE(LEFT(K7,1))&gt;=3,IF(AND(VALUE(LEFT(AF7,1))&lt;4,VALUE(LEFT(AO7,1))&lt;4),0,IF(AND(VALUE(LEFT(AF7,1))&gt;=4,VALUE(LEFT(AO7,1))&gt;=4),0.5,0.25)),0),IF(H7="t",IF(VALUE(LEFT(K7,1))&gt;=3,IF(AND(VALUE(LEFT(AF7,1))&lt;4,VALUE(LEFT(AI7,1))&lt;4),0,IF(AND(VALUE(LEFT(AF7,1))&gt;=4,VALUE(LEFT(AI7,1))&gt;=4),0.5,0.25)),0))),"")</f>
        <v/>
      </c>
    </row>
    <row r="8" spans="1:54">
      <c r="A8" s="2"/>
      <c r="AZ8" s="4"/>
    </row>
    <row r="9" spans="1:54">
      <c r="A9" s="2"/>
      <c r="AZ9" s="4"/>
    </row>
    <row r="10" spans="1:54">
      <c r="A10" s="2"/>
      <c r="AZ10" s="4"/>
    </row>
    <row r="11" spans="1:54">
      <c r="A11" s="2"/>
      <c r="AZ11" s="4"/>
    </row>
    <row r="12" spans="1:54">
      <c r="A12" s="2"/>
      <c r="AZ12" s="4"/>
    </row>
    <row r="13" spans="1:54">
      <c r="A13" s="2"/>
      <c r="AZ13" s="4"/>
    </row>
    <row r="14" spans="1:54">
      <c r="A14" s="2"/>
      <c r="AZ14" s="4"/>
    </row>
    <row r="15" spans="1:54">
      <c r="A15" s="2"/>
      <c r="AZ15" s="4"/>
    </row>
    <row r="16" spans="1:54">
      <c r="A16" s="2"/>
      <c r="AZ16" s="4"/>
    </row>
    <row r="17" spans="1:52">
      <c r="A17" s="2"/>
      <c r="AZ17" s="4"/>
    </row>
    <row r="18" spans="1:52">
      <c r="A18" s="2"/>
      <c r="AZ18" s="4"/>
    </row>
    <row r="19" spans="1:52">
      <c r="A19" s="2"/>
      <c r="AZ19" s="4"/>
    </row>
    <row r="20" spans="1:52">
      <c r="A20" s="2"/>
      <c r="AZ20" s="4"/>
    </row>
    <row r="21" spans="1:52">
      <c r="A21" s="2"/>
      <c r="AZ21" s="4"/>
    </row>
    <row r="22" spans="1:52">
      <c r="A22" s="2"/>
      <c r="AZ22" s="4"/>
    </row>
    <row r="23" spans="1:52">
      <c r="A23" s="2"/>
      <c r="AZ23" s="4"/>
    </row>
    <row r="24" spans="1:52">
      <c r="A24" s="2"/>
      <c r="AZ24" s="4"/>
    </row>
    <row r="25" spans="1:52">
      <c r="A25" s="2"/>
      <c r="AZ25" s="4"/>
    </row>
    <row r="26" spans="1:52">
      <c r="A26" s="2"/>
      <c r="AZ26" s="4"/>
    </row>
    <row r="27" spans="1:52">
      <c r="A27" s="2"/>
      <c r="AZ27" s="4"/>
    </row>
    <row r="28" spans="1:52">
      <c r="A28" s="2"/>
      <c r="AZ28" s="4"/>
    </row>
    <row r="29" spans="1:52">
      <c r="A29" s="2"/>
      <c r="AZ29" s="4"/>
    </row>
    <row r="30" spans="1:52">
      <c r="A30" s="2"/>
      <c r="AZ30" s="4"/>
    </row>
    <row r="31" spans="1:52">
      <c r="A31" s="2"/>
      <c r="AZ31" s="4"/>
    </row>
    <row r="32" spans="1:52">
      <c r="A32" s="2"/>
      <c r="AZ32" s="4"/>
    </row>
    <row r="33" spans="1:52">
      <c r="A33" s="2"/>
      <c r="AZ33" s="4"/>
    </row>
    <row r="34" spans="1:52">
      <c r="A34" s="2"/>
      <c r="AZ34" s="4"/>
    </row>
    <row r="35" spans="1:52">
      <c r="A35" s="2"/>
      <c r="AZ35" s="4"/>
    </row>
    <row r="36" spans="1:52">
      <c r="A36" s="2"/>
      <c r="AZ36" s="4"/>
    </row>
    <row r="37" spans="1:52">
      <c r="A37" s="2"/>
      <c r="AZ37" s="4"/>
    </row>
    <row r="38" spans="1:52">
      <c r="A38" s="2"/>
      <c r="AZ38" s="4"/>
    </row>
    <row r="39" spans="1:52">
      <c r="A39" s="2"/>
      <c r="AZ39" s="4"/>
    </row>
    <row r="40" spans="1:52">
      <c r="A40" s="2"/>
      <c r="AZ40" s="3"/>
    </row>
    <row r="41" spans="1:52">
      <c r="A41" s="2"/>
      <c r="AZ41" s="3"/>
    </row>
    <row r="42" spans="1:52">
      <c r="A42" s="2"/>
      <c r="AZ42" s="3"/>
    </row>
    <row r="43" spans="1:52">
      <c r="A43" s="2"/>
      <c r="AZ43" s="3"/>
    </row>
    <row r="44" spans="1:52">
      <c r="A44" s="2"/>
      <c r="AZ44" s="3"/>
    </row>
    <row r="45" spans="1:52">
      <c r="A45" s="2"/>
      <c r="AZ45" s="3"/>
    </row>
    <row r="46" spans="1:52">
      <c r="A46" s="2"/>
      <c r="AZ46" s="3"/>
    </row>
    <row r="47" spans="1:52">
      <c r="A47" s="2"/>
      <c r="AZ47" s="3"/>
    </row>
    <row r="48" spans="1:52">
      <c r="A48" s="2"/>
      <c r="AZ48" s="3"/>
    </row>
    <row r="49" spans="1:52">
      <c r="A49" s="2"/>
      <c r="AZ49" s="3"/>
    </row>
    <row r="50" spans="1:52">
      <c r="A50" s="2"/>
      <c r="AZ50" s="3"/>
    </row>
    <row r="51" spans="1:52">
      <c r="A51" s="2"/>
      <c r="AZ51" s="3"/>
    </row>
    <row r="52" spans="1:52">
      <c r="A52" s="2"/>
      <c r="AZ52" s="3"/>
    </row>
    <row r="53" spans="1:52">
      <c r="A53" s="2"/>
      <c r="AZ53" s="3"/>
    </row>
    <row r="54" spans="1:52">
      <c r="A54" s="2"/>
      <c r="AZ54" s="3"/>
    </row>
    <row r="55" spans="1:52">
      <c r="A55" s="2"/>
      <c r="AZ55" s="3"/>
    </row>
    <row r="56" spans="1:52">
      <c r="A56" s="2"/>
      <c r="AZ56" s="3"/>
    </row>
    <row r="57" spans="1:52">
      <c r="A57" s="2"/>
      <c r="AZ57" s="3"/>
    </row>
    <row r="58" spans="1:52">
      <c r="A58" s="2"/>
      <c r="AZ58" s="3"/>
    </row>
    <row r="59" spans="1:52">
      <c r="A59" s="2"/>
      <c r="AZ59" s="3"/>
    </row>
    <row r="60" spans="1:52">
      <c r="A60" s="2"/>
      <c r="AZ60" s="3"/>
    </row>
    <row r="61" spans="1:52">
      <c r="A61" s="2"/>
      <c r="AZ61" s="3"/>
    </row>
    <row r="62" spans="1:52">
      <c r="A62" s="2"/>
      <c r="AZ62" s="3"/>
    </row>
    <row r="63" spans="1:52">
      <c r="A63" s="2"/>
      <c r="AZ63" s="3"/>
    </row>
    <row r="64" spans="1:52">
      <c r="A64" s="2"/>
      <c r="AZ64" s="3"/>
    </row>
    <row r="65" spans="1:52">
      <c r="A65" s="2"/>
      <c r="AZ65" s="3"/>
    </row>
    <row r="66" spans="1:52">
      <c r="A66" s="2"/>
      <c r="AZ66" s="3"/>
    </row>
    <row r="67" spans="1:52">
      <c r="A67" s="2"/>
      <c r="AZ67" s="3"/>
    </row>
    <row r="68" spans="1:52">
      <c r="A68" s="2"/>
      <c r="AZ68" s="3"/>
    </row>
    <row r="69" spans="1:52">
      <c r="A69" s="2"/>
      <c r="AZ69" s="3"/>
    </row>
    <row r="70" spans="1:52">
      <c r="A70" s="2"/>
      <c r="AZ70" s="3"/>
    </row>
    <row r="72" spans="1:52">
      <c r="AZ72" s="3"/>
    </row>
    <row r="73" spans="1:52">
      <c r="AZ73" s="4"/>
    </row>
    <row r="74" spans="1:52">
      <c r="AZ74" s="4"/>
    </row>
    <row r="75" spans="1:52">
      <c r="AZ75" s="4"/>
    </row>
  </sheetData>
  <sortState xmlns:xlrd2="http://schemas.microsoft.com/office/spreadsheetml/2017/richdata2" ref="A2:AY70">
    <sortCondition ref="C1"/>
  </sortState>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BDO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Ronken PHM</dc:creator>
  <cp:lastModifiedBy>Dellanna NE</cp:lastModifiedBy>
  <dcterms:created xsi:type="dcterms:W3CDTF">2020-07-17T13:40:06Z</dcterms:created>
  <dcterms:modified xsi:type="dcterms:W3CDTF">2020-07-28T13:49:58Z</dcterms:modified>
</cp:coreProperties>
</file>