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ert\Desktop\"/>
    </mc:Choice>
  </mc:AlternateContent>
  <xr:revisionPtr revIDLastSave="0" documentId="13_ncr:1_{4811B564-ADB9-4C84-8CF2-E440686F1B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rukverliesberekening" sheetId="1" r:id="rId1"/>
    <sheet name="STAAL" sheetId="3" r:id="rId2"/>
    <sheet name="PE" sheetId="4" r:id="rId3"/>
    <sheet name="KOPER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9" i="1" l="1"/>
  <c r="B50" i="1"/>
  <c r="B51" i="1"/>
  <c r="B52" i="1"/>
  <c r="B53" i="1"/>
  <c r="B54" i="1"/>
  <c r="B55" i="1"/>
  <c r="B56" i="1"/>
  <c r="B57" i="1"/>
  <c r="B48" i="1"/>
  <c r="R48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R25" i="1" a="1"/>
  <c r="R25" i="1" s="1"/>
  <c r="R26" i="1" a="1"/>
  <c r="R26" i="1" s="1"/>
  <c r="R27" i="1" a="1"/>
  <c r="R27" i="1"/>
  <c r="R28" i="1" a="1"/>
  <c r="R28" i="1" s="1"/>
  <c r="R29" i="1" a="1"/>
  <c r="R29" i="1"/>
  <c r="R30" i="1" a="1"/>
  <c r="R30" i="1" s="1"/>
  <c r="R31" i="1" a="1"/>
  <c r="R31" i="1"/>
  <c r="R32" i="1" a="1"/>
  <c r="R32" i="1"/>
  <c r="R33" i="1" a="1"/>
  <c r="R33" i="1"/>
  <c r="R34" i="1" a="1"/>
  <c r="R34" i="1"/>
  <c r="R35" i="1" a="1"/>
  <c r="R35" i="1"/>
  <c r="R36" i="1" a="1"/>
  <c r="R36" i="1"/>
  <c r="R37" i="1" a="1"/>
  <c r="R37" i="1"/>
  <c r="R38" i="1" a="1"/>
  <c r="R38" i="1"/>
  <c r="R39" i="1" a="1"/>
  <c r="R39" i="1"/>
  <c r="R40" i="1" a="1"/>
  <c r="R40" i="1"/>
  <c r="R41" i="1" a="1"/>
  <c r="R41" i="1"/>
  <c r="R42" i="1" a="1"/>
  <c r="R42" i="1"/>
  <c r="R43" i="1" a="1"/>
  <c r="R43" i="1"/>
  <c r="R24" i="1" a="1"/>
  <c r="R24" i="1" s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24" i="1"/>
  <c r="J30" i="1" a="1"/>
  <c r="J30" i="1" s="1"/>
  <c r="J31" i="1" a="1"/>
  <c r="J31" i="1" s="1"/>
  <c r="J32" i="1" a="1"/>
  <c r="J32" i="1" s="1"/>
  <c r="J33" i="1" a="1"/>
  <c r="J33" i="1" s="1"/>
  <c r="J34" i="1" a="1"/>
  <c r="J34" i="1" s="1"/>
  <c r="J35" i="1" a="1"/>
  <c r="J35" i="1" s="1"/>
  <c r="J36" i="1" a="1"/>
  <c r="J36" i="1" s="1"/>
  <c r="J37" i="1" a="1"/>
  <c r="J37" i="1" s="1"/>
  <c r="J38" i="1" a="1"/>
  <c r="J38" i="1" s="1"/>
  <c r="J39" i="1" a="1"/>
  <c r="J39" i="1" s="1"/>
  <c r="J40" i="1" a="1"/>
  <c r="J40" i="1" s="1"/>
  <c r="J41" i="1" a="1"/>
  <c r="J41" i="1" s="1"/>
  <c r="J42" i="1" a="1"/>
  <c r="J42" i="1" s="1"/>
  <c r="J43" i="1" a="1"/>
  <c r="J43" i="1" s="1"/>
  <c r="H30" i="1" a="1"/>
  <c r="H30" i="1" s="1"/>
  <c r="H31" i="1" a="1"/>
  <c r="H31" i="1" s="1"/>
  <c r="H32" i="1" a="1"/>
  <c r="H32" i="1" s="1"/>
  <c r="H33" i="1" a="1"/>
  <c r="H33" i="1" s="1"/>
  <c r="H34" i="1" a="1"/>
  <c r="H34" i="1" s="1"/>
  <c r="H35" i="1" a="1"/>
  <c r="H35" i="1" s="1"/>
  <c r="H36" i="1" a="1"/>
  <c r="H36" i="1" s="1"/>
  <c r="H37" i="1" a="1"/>
  <c r="H37" i="1" s="1"/>
  <c r="H38" i="1" a="1"/>
  <c r="H38" i="1" s="1"/>
  <c r="H39" i="1" a="1"/>
  <c r="H39" i="1" s="1"/>
  <c r="H40" i="1" a="1"/>
  <c r="H40" i="1" s="1"/>
  <c r="H41" i="1" a="1"/>
  <c r="H41" i="1" s="1"/>
  <c r="H42" i="1" a="1"/>
  <c r="H42" i="1" s="1"/>
  <c r="H43" i="1" a="1"/>
  <c r="H43" i="1" s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25" i="1"/>
  <c r="F24" i="1"/>
  <c r="P10" i="1"/>
  <c r="P11" i="1"/>
  <c r="P12" i="1"/>
  <c r="P13" i="1"/>
  <c r="P14" i="1"/>
  <c r="P15" i="1"/>
  <c r="P16" i="1"/>
  <c r="P17" i="1"/>
  <c r="P18" i="1"/>
  <c r="P9" i="1"/>
  <c r="N10" i="1"/>
  <c r="N11" i="1"/>
  <c r="N12" i="1"/>
  <c r="N13" i="1"/>
  <c r="N14" i="1"/>
  <c r="N15" i="1"/>
  <c r="N16" i="1"/>
  <c r="N17" i="1"/>
  <c r="N18" i="1"/>
  <c r="N9" i="1"/>
  <c r="J10" i="1" a="1"/>
  <c r="J10" i="1" s="1"/>
  <c r="J11" i="1" a="1"/>
  <c r="J11" i="1"/>
  <c r="J12" i="1" a="1"/>
  <c r="J12" i="1" s="1"/>
  <c r="J13" i="1" a="1"/>
  <c r="J13" i="1"/>
  <c r="J14" i="1" a="1"/>
  <c r="J14" i="1" s="1"/>
  <c r="J15" i="1" a="1"/>
  <c r="J15" i="1"/>
  <c r="J16" i="1" a="1"/>
  <c r="J16" i="1" s="1"/>
  <c r="J17" i="1" a="1"/>
  <c r="J17" i="1" s="1"/>
  <c r="J18" i="1" a="1"/>
  <c r="J18" i="1" s="1"/>
  <c r="J9" i="1" a="1"/>
  <c r="J9" i="1"/>
  <c r="H10" i="1" a="1"/>
  <c r="H10" i="1" s="1"/>
  <c r="H11" i="1" a="1"/>
  <c r="H11" i="1"/>
  <c r="H12" i="1" a="1"/>
  <c r="H12" i="1" s="1"/>
  <c r="H13" i="1" a="1"/>
  <c r="H13" i="1"/>
  <c r="H14" i="1" a="1"/>
  <c r="H14" i="1" s="1"/>
  <c r="H15" i="1" a="1"/>
  <c r="H15" i="1"/>
  <c r="H16" i="1" a="1"/>
  <c r="H16" i="1" s="1"/>
  <c r="H17" i="1" a="1"/>
  <c r="H17" i="1"/>
  <c r="H18" i="1" a="1"/>
  <c r="H18" i="1" s="1"/>
  <c r="H9" i="1" a="1"/>
  <c r="H9" i="1" s="1"/>
  <c r="F11" i="1"/>
  <c r="F12" i="1"/>
  <c r="F13" i="1"/>
  <c r="F14" i="1"/>
  <c r="F15" i="1"/>
  <c r="F16" i="1"/>
  <c r="F17" i="1"/>
  <c r="F18" i="1"/>
  <c r="F10" i="1"/>
  <c r="F9" i="1"/>
  <c r="E4" i="4" l="1"/>
  <c r="B5" i="5" l="1"/>
  <c r="C5" i="5"/>
  <c r="D5" i="5"/>
  <c r="E5" i="5"/>
  <c r="F5" i="5"/>
  <c r="G5" i="5"/>
  <c r="H5" i="5"/>
  <c r="I5" i="5"/>
  <c r="B4" i="4"/>
  <c r="C4" i="4"/>
  <c r="D4" i="4"/>
  <c r="F4" i="4"/>
  <c r="G4" i="4"/>
  <c r="H4" i="4"/>
  <c r="B5" i="3"/>
  <c r="C5" i="3"/>
  <c r="D5" i="3"/>
  <c r="E5" i="3"/>
  <c r="F5" i="3"/>
  <c r="G5" i="3"/>
  <c r="H5" i="3"/>
  <c r="I5" i="3"/>
  <c r="J5" i="3"/>
  <c r="K5" i="3"/>
  <c r="L5" i="3"/>
  <c r="J10" i="3" l="1"/>
  <c r="J14" i="3"/>
  <c r="J18" i="3"/>
  <c r="J22" i="3"/>
  <c r="J26" i="3"/>
  <c r="J30" i="3"/>
  <c r="J34" i="3"/>
  <c r="J38" i="3"/>
  <c r="J42" i="3"/>
  <c r="J46" i="3"/>
  <c r="J50" i="3"/>
  <c r="J54" i="3"/>
  <c r="J58" i="3"/>
  <c r="J62" i="3"/>
  <c r="J66" i="3"/>
  <c r="J70" i="3"/>
  <c r="J74" i="3"/>
  <c r="J13" i="3"/>
  <c r="J17" i="3"/>
  <c r="J21" i="3"/>
  <c r="J8" i="3"/>
  <c r="J11" i="3"/>
  <c r="J19" i="3"/>
  <c r="J35" i="3"/>
  <c r="J36" i="3"/>
  <c r="J37" i="3"/>
  <c r="J51" i="3"/>
  <c r="J52" i="3"/>
  <c r="J53" i="3"/>
  <c r="J67" i="3"/>
  <c r="J68" i="3"/>
  <c r="J69" i="3"/>
  <c r="J77" i="3"/>
  <c r="J81" i="3"/>
  <c r="J85" i="3"/>
  <c r="J89" i="3"/>
  <c r="J93" i="3"/>
  <c r="J97" i="3"/>
  <c r="J101" i="3"/>
  <c r="J105" i="3"/>
  <c r="J109" i="3"/>
  <c r="J113" i="3"/>
  <c r="J117" i="3"/>
  <c r="J121" i="3"/>
  <c r="J125" i="3"/>
  <c r="J129" i="3"/>
  <c r="J133" i="3"/>
  <c r="J137" i="3"/>
  <c r="J141" i="3"/>
  <c r="J145" i="3"/>
  <c r="J149" i="3"/>
  <c r="J153" i="3"/>
  <c r="J157" i="3"/>
  <c r="J161" i="3"/>
  <c r="J165" i="3"/>
  <c r="J169" i="3"/>
  <c r="J173" i="3"/>
  <c r="J177" i="3"/>
  <c r="J181" i="3"/>
  <c r="J185" i="3"/>
  <c r="J189" i="3"/>
  <c r="J9" i="3"/>
  <c r="J12" i="3"/>
  <c r="J20" i="3"/>
  <c r="J23" i="3"/>
  <c r="J24" i="3"/>
  <c r="J25" i="3"/>
  <c r="J39" i="3"/>
  <c r="J40" i="3"/>
  <c r="J41" i="3"/>
  <c r="J16" i="3"/>
  <c r="J31" i="3"/>
  <c r="J32" i="3"/>
  <c r="J33" i="3"/>
  <c r="J47" i="3"/>
  <c r="J48" i="3"/>
  <c r="J49" i="3"/>
  <c r="J63" i="3"/>
  <c r="J64" i="3"/>
  <c r="J65" i="3"/>
  <c r="J78" i="3"/>
  <c r="J82" i="3"/>
  <c r="J86" i="3"/>
  <c r="J90" i="3"/>
  <c r="J94" i="3"/>
  <c r="J98" i="3"/>
  <c r="J102" i="3"/>
  <c r="J106" i="3"/>
  <c r="J110" i="3"/>
  <c r="J114" i="3"/>
  <c r="J118" i="3"/>
  <c r="J122" i="3"/>
  <c r="J126" i="3"/>
  <c r="J130" i="3"/>
  <c r="J134" i="3"/>
  <c r="J138" i="3"/>
  <c r="J43" i="3"/>
  <c r="J45" i="3"/>
  <c r="J55" i="3"/>
  <c r="J56" i="3"/>
  <c r="J57" i="3"/>
  <c r="J80" i="3"/>
  <c r="J88" i="3"/>
  <c r="J96" i="3"/>
  <c r="J104" i="3"/>
  <c r="J112" i="3"/>
  <c r="J120" i="3"/>
  <c r="J128" i="3"/>
  <c r="J136" i="3"/>
  <c r="J140" i="3"/>
  <c r="J154" i="3"/>
  <c r="J155" i="3"/>
  <c r="J156" i="3"/>
  <c r="J170" i="3"/>
  <c r="J171" i="3"/>
  <c r="J172" i="3"/>
  <c r="J186" i="3"/>
  <c r="J187" i="3"/>
  <c r="J188" i="3"/>
  <c r="J7" i="3"/>
  <c r="J28" i="3"/>
  <c r="J59" i="3"/>
  <c r="J60" i="3"/>
  <c r="J61" i="3"/>
  <c r="J83" i="3"/>
  <c r="J91" i="3"/>
  <c r="J99" i="3"/>
  <c r="J107" i="3"/>
  <c r="J115" i="3"/>
  <c r="J123" i="3"/>
  <c r="J131" i="3"/>
  <c r="J139" i="3"/>
  <c r="J142" i="3"/>
  <c r="J143" i="3"/>
  <c r="J144" i="3"/>
  <c r="J158" i="3"/>
  <c r="J159" i="3"/>
  <c r="J160" i="3"/>
  <c r="J174" i="3"/>
  <c r="J175" i="3"/>
  <c r="J176" i="3"/>
  <c r="J190" i="3"/>
  <c r="J191" i="3"/>
  <c r="J192" i="3"/>
  <c r="J44" i="3"/>
  <c r="J71" i="3"/>
  <c r="J72" i="3"/>
  <c r="J73" i="3"/>
  <c r="J84" i="3"/>
  <c r="J92" i="3"/>
  <c r="J100" i="3"/>
  <c r="J108" i="3"/>
  <c r="J116" i="3"/>
  <c r="J124" i="3"/>
  <c r="J132" i="3"/>
  <c r="J146" i="3"/>
  <c r="J147" i="3"/>
  <c r="J148" i="3"/>
  <c r="J162" i="3"/>
  <c r="J163" i="3"/>
  <c r="J164" i="3"/>
  <c r="J178" i="3"/>
  <c r="J179" i="3"/>
  <c r="J180" i="3"/>
  <c r="J15" i="3"/>
  <c r="J27" i="3"/>
  <c r="J29" i="3"/>
  <c r="J75" i="3"/>
  <c r="J76" i="3"/>
  <c r="J79" i="3"/>
  <c r="J87" i="3"/>
  <c r="J95" i="3"/>
  <c r="J103" i="3"/>
  <c r="J111" i="3"/>
  <c r="J119" i="3"/>
  <c r="J127" i="3"/>
  <c r="J135" i="3"/>
  <c r="J150" i="3"/>
  <c r="J151" i="3"/>
  <c r="J152" i="3"/>
  <c r="J166" i="3"/>
  <c r="J167" i="3"/>
  <c r="J168" i="3"/>
  <c r="J182" i="3"/>
  <c r="J183" i="3"/>
  <c r="J184" i="3"/>
  <c r="B14" i="3"/>
  <c r="B18" i="3"/>
  <c r="B22" i="3"/>
  <c r="B26" i="3"/>
  <c r="B30" i="3"/>
  <c r="B34" i="3"/>
  <c r="B38" i="3"/>
  <c r="B42" i="3"/>
  <c r="B46" i="3"/>
  <c r="B50" i="3"/>
  <c r="B54" i="3"/>
  <c r="B58" i="3"/>
  <c r="B62" i="3"/>
  <c r="B66" i="3"/>
  <c r="B70" i="3"/>
  <c r="B74" i="3"/>
  <c r="B10" i="3"/>
  <c r="B13" i="3"/>
  <c r="B17" i="3"/>
  <c r="B21" i="3"/>
  <c r="B8" i="3"/>
  <c r="B11" i="3"/>
  <c r="B19" i="3"/>
  <c r="B27" i="3"/>
  <c r="B28" i="3"/>
  <c r="B29" i="3"/>
  <c r="B43" i="3"/>
  <c r="B44" i="3"/>
  <c r="B45" i="3"/>
  <c r="B59" i="3"/>
  <c r="B60" i="3"/>
  <c r="B61" i="3"/>
  <c r="B75" i="3"/>
  <c r="B76" i="3"/>
  <c r="B77" i="3"/>
  <c r="B81" i="3"/>
  <c r="B85" i="3"/>
  <c r="B89" i="3"/>
  <c r="B93" i="3"/>
  <c r="B97" i="3"/>
  <c r="B101" i="3"/>
  <c r="B105" i="3"/>
  <c r="B109" i="3"/>
  <c r="B113" i="3"/>
  <c r="B117" i="3"/>
  <c r="B121" i="3"/>
  <c r="B125" i="3"/>
  <c r="B129" i="3"/>
  <c r="B133" i="3"/>
  <c r="B137" i="3"/>
  <c r="B141" i="3"/>
  <c r="B145" i="3"/>
  <c r="B149" i="3"/>
  <c r="B153" i="3"/>
  <c r="B157" i="3"/>
  <c r="B161" i="3"/>
  <c r="B165" i="3"/>
  <c r="B169" i="3"/>
  <c r="B173" i="3"/>
  <c r="B177" i="3"/>
  <c r="B181" i="3"/>
  <c r="B185" i="3"/>
  <c r="B189" i="3"/>
  <c r="B9" i="3"/>
  <c r="B12" i="3"/>
  <c r="B20" i="3"/>
  <c r="B31" i="3"/>
  <c r="B32" i="3"/>
  <c r="B33" i="3"/>
  <c r="B47" i="3"/>
  <c r="B48" i="3"/>
  <c r="B49" i="3"/>
  <c r="B7" i="3"/>
  <c r="B16" i="3"/>
  <c r="B23" i="3"/>
  <c r="B24" i="3"/>
  <c r="B25" i="3"/>
  <c r="B39" i="3"/>
  <c r="B40" i="3"/>
  <c r="B41" i="3"/>
  <c r="B55" i="3"/>
  <c r="B56" i="3"/>
  <c r="B57" i="3"/>
  <c r="B71" i="3"/>
  <c r="B72" i="3"/>
  <c r="B73" i="3"/>
  <c r="B78" i="3"/>
  <c r="B82" i="3"/>
  <c r="B86" i="3"/>
  <c r="B90" i="3"/>
  <c r="B94" i="3"/>
  <c r="B98" i="3"/>
  <c r="B102" i="3"/>
  <c r="B106" i="3"/>
  <c r="B110" i="3"/>
  <c r="B114" i="3"/>
  <c r="B118" i="3"/>
  <c r="B122" i="3"/>
  <c r="B126" i="3"/>
  <c r="B130" i="3"/>
  <c r="B134" i="3"/>
  <c r="B138" i="3"/>
  <c r="B36" i="3"/>
  <c r="B80" i="3"/>
  <c r="B88" i="3"/>
  <c r="B96" i="3"/>
  <c r="B104" i="3"/>
  <c r="B112" i="3"/>
  <c r="B120" i="3"/>
  <c r="B128" i="3"/>
  <c r="B136" i="3"/>
  <c r="B146" i="3"/>
  <c r="B147" i="3"/>
  <c r="B148" i="3"/>
  <c r="B162" i="3"/>
  <c r="B163" i="3"/>
  <c r="B164" i="3"/>
  <c r="B178" i="3"/>
  <c r="B179" i="3"/>
  <c r="B180" i="3"/>
  <c r="B51" i="3"/>
  <c r="B52" i="3"/>
  <c r="B53" i="3"/>
  <c r="B83" i="3"/>
  <c r="B91" i="3"/>
  <c r="B99" i="3"/>
  <c r="B107" i="3"/>
  <c r="B115" i="3"/>
  <c r="B123" i="3"/>
  <c r="B131" i="3"/>
  <c r="B139" i="3"/>
  <c r="B150" i="3"/>
  <c r="B151" i="3"/>
  <c r="B152" i="3"/>
  <c r="B166" i="3"/>
  <c r="B167" i="3"/>
  <c r="B168" i="3"/>
  <c r="B182" i="3"/>
  <c r="B183" i="3"/>
  <c r="B184" i="3"/>
  <c r="B15" i="3"/>
  <c r="B35" i="3"/>
  <c r="B37" i="3"/>
  <c r="B63" i="3"/>
  <c r="B64" i="3"/>
  <c r="B65" i="3"/>
  <c r="B84" i="3"/>
  <c r="B92" i="3"/>
  <c r="B100" i="3"/>
  <c r="B108" i="3"/>
  <c r="B116" i="3"/>
  <c r="B124" i="3"/>
  <c r="B132" i="3"/>
  <c r="B140" i="3"/>
  <c r="B154" i="3"/>
  <c r="B155" i="3"/>
  <c r="B156" i="3"/>
  <c r="B170" i="3"/>
  <c r="B171" i="3"/>
  <c r="B172" i="3"/>
  <c r="B186" i="3"/>
  <c r="B187" i="3"/>
  <c r="B188" i="3"/>
  <c r="B67" i="3"/>
  <c r="B68" i="3"/>
  <c r="B69" i="3"/>
  <c r="B79" i="3"/>
  <c r="B87" i="3"/>
  <c r="B95" i="3"/>
  <c r="B103" i="3"/>
  <c r="B111" i="3"/>
  <c r="B119" i="3"/>
  <c r="B127" i="3"/>
  <c r="B135" i="3"/>
  <c r="B142" i="3"/>
  <c r="B143" i="3"/>
  <c r="B144" i="3"/>
  <c r="B158" i="3"/>
  <c r="B159" i="3"/>
  <c r="B160" i="3"/>
  <c r="B174" i="3"/>
  <c r="B175" i="3"/>
  <c r="B176" i="3"/>
  <c r="B190" i="3"/>
  <c r="B191" i="3"/>
  <c r="B192" i="3"/>
  <c r="I8" i="5"/>
  <c r="I10" i="5"/>
  <c r="I12" i="5"/>
  <c r="I14" i="5"/>
  <c r="I16" i="5"/>
  <c r="I18" i="5"/>
  <c r="I20" i="5"/>
  <c r="I22" i="5"/>
  <c r="I24" i="5"/>
  <c r="I26" i="5"/>
  <c r="I28" i="5"/>
  <c r="I30" i="5"/>
  <c r="I32" i="5"/>
  <c r="I34" i="5"/>
  <c r="I36" i="5"/>
  <c r="I38" i="5"/>
  <c r="I40" i="5"/>
  <c r="I42" i="5"/>
  <c r="I44" i="5"/>
  <c r="I46" i="5"/>
  <c r="I13" i="5"/>
  <c r="I21" i="5"/>
  <c r="I29" i="5"/>
  <c r="I37" i="5"/>
  <c r="I45" i="5"/>
  <c r="I49" i="5"/>
  <c r="I51" i="5"/>
  <c r="I53" i="5"/>
  <c r="I55" i="5"/>
  <c r="I57" i="5"/>
  <c r="I59" i="5"/>
  <c r="I11" i="5"/>
  <c r="I17" i="5"/>
  <c r="I23" i="5"/>
  <c r="I43" i="5"/>
  <c r="I54" i="5"/>
  <c r="I60" i="5"/>
  <c r="I62" i="5"/>
  <c r="I64" i="5"/>
  <c r="I66" i="5"/>
  <c r="I68" i="5"/>
  <c r="I70" i="5"/>
  <c r="I72" i="5"/>
  <c r="I74" i="5"/>
  <c r="I76" i="5"/>
  <c r="I78" i="5"/>
  <c r="I80" i="5"/>
  <c r="I82" i="5"/>
  <c r="I84" i="5"/>
  <c r="I86" i="5"/>
  <c r="I88" i="5"/>
  <c r="I90" i="5"/>
  <c r="I92" i="5"/>
  <c r="I94" i="5"/>
  <c r="I96" i="5"/>
  <c r="I98" i="5"/>
  <c r="I100" i="5"/>
  <c r="I102" i="5"/>
  <c r="I104" i="5"/>
  <c r="I106" i="5"/>
  <c r="I108" i="5"/>
  <c r="I110" i="5"/>
  <c r="I112" i="5"/>
  <c r="I19" i="5"/>
  <c r="I27" i="5"/>
  <c r="I35" i="5"/>
  <c r="I50" i="5"/>
  <c r="I56" i="5"/>
  <c r="I63" i="5"/>
  <c r="I71" i="5"/>
  <c r="I79" i="5"/>
  <c r="I87" i="5"/>
  <c r="I95" i="5"/>
  <c r="I103" i="5"/>
  <c r="I111" i="5"/>
  <c r="I9" i="5"/>
  <c r="I47" i="5"/>
  <c r="I58" i="5"/>
  <c r="I69" i="5"/>
  <c r="I75" i="5"/>
  <c r="I81" i="5"/>
  <c r="I101" i="5"/>
  <c r="I107" i="5"/>
  <c r="I31" i="5"/>
  <c r="I33" i="5"/>
  <c r="I48" i="5"/>
  <c r="I65" i="5"/>
  <c r="I85" i="5"/>
  <c r="I91" i="5"/>
  <c r="I97" i="5"/>
  <c r="I116" i="5"/>
  <c r="I117" i="5"/>
  <c r="I124" i="5"/>
  <c r="I125" i="5"/>
  <c r="I132" i="5"/>
  <c r="I133" i="5"/>
  <c r="I15" i="5"/>
  <c r="I77" i="5"/>
  <c r="I89" i="5"/>
  <c r="I115" i="5"/>
  <c r="I121" i="5"/>
  <c r="I122" i="5"/>
  <c r="I127" i="5"/>
  <c r="I128" i="5"/>
  <c r="I134" i="5"/>
  <c r="I141" i="5"/>
  <c r="I142" i="5"/>
  <c r="I149" i="5"/>
  <c r="I150" i="5"/>
  <c r="I157" i="5"/>
  <c r="I158" i="5"/>
  <c r="I52" i="5"/>
  <c r="I73" i="5"/>
  <c r="I118" i="5"/>
  <c r="I126" i="5"/>
  <c r="I129" i="5"/>
  <c r="I135" i="5"/>
  <c r="I148" i="5"/>
  <c r="I154" i="5"/>
  <c r="I155" i="5"/>
  <c r="I160" i="5"/>
  <c r="I161" i="5"/>
  <c r="I163" i="5"/>
  <c r="I164" i="5"/>
  <c r="I171" i="5"/>
  <c r="I172" i="5"/>
  <c r="I179" i="5"/>
  <c r="I180" i="5"/>
  <c r="I187" i="5"/>
  <c r="I188" i="5"/>
  <c r="I41" i="5"/>
  <c r="I113" i="5"/>
  <c r="I130" i="5"/>
  <c r="I136" i="5"/>
  <c r="I137" i="5"/>
  <c r="I143" i="5"/>
  <c r="I156" i="5"/>
  <c r="I162" i="5"/>
  <c r="I169" i="5"/>
  <c r="I170" i="5"/>
  <c r="I177" i="5"/>
  <c r="I178" i="5"/>
  <c r="I185" i="5"/>
  <c r="I186" i="5"/>
  <c r="I93" i="5"/>
  <c r="I119" i="5"/>
  <c r="I139" i="5"/>
  <c r="I144" i="5"/>
  <c r="I151" i="5"/>
  <c r="I168" i="5"/>
  <c r="I175" i="5"/>
  <c r="I184" i="5"/>
  <c r="I191" i="5"/>
  <c r="I7" i="5"/>
  <c r="I25" i="5"/>
  <c r="I83" i="5"/>
  <c r="I120" i="5"/>
  <c r="I123" i="5"/>
  <c r="I140" i="5"/>
  <c r="I147" i="5"/>
  <c r="I152" i="5"/>
  <c r="I159" i="5"/>
  <c r="I165" i="5"/>
  <c r="I174" i="5"/>
  <c r="I181" i="5"/>
  <c r="I190" i="5"/>
  <c r="I67" i="5"/>
  <c r="I105" i="5"/>
  <c r="I153" i="5"/>
  <c r="I166" i="5"/>
  <c r="I173" i="5"/>
  <c r="I39" i="5"/>
  <c r="I109" i="5"/>
  <c r="I145" i="5"/>
  <c r="I167" i="5"/>
  <c r="I192" i="5"/>
  <c r="I176" i="5"/>
  <c r="I183" i="5"/>
  <c r="I61" i="5"/>
  <c r="I146" i="5"/>
  <c r="I189" i="5"/>
  <c r="I114" i="5"/>
  <c r="I138" i="5"/>
  <c r="I99" i="5"/>
  <c r="I182" i="5"/>
  <c r="I131" i="5"/>
  <c r="I13" i="3"/>
  <c r="I17" i="3"/>
  <c r="I21" i="3"/>
  <c r="I25" i="3"/>
  <c r="I29" i="3"/>
  <c r="I33" i="3"/>
  <c r="I37" i="3"/>
  <c r="I41" i="3"/>
  <c r="I45" i="3"/>
  <c r="I49" i="3"/>
  <c r="I53" i="3"/>
  <c r="I57" i="3"/>
  <c r="I61" i="3"/>
  <c r="I65" i="3"/>
  <c r="I69" i="3"/>
  <c r="I73" i="3"/>
  <c r="I9" i="3"/>
  <c r="I12" i="3"/>
  <c r="I16" i="3"/>
  <c r="I20" i="3"/>
  <c r="I14" i="3"/>
  <c r="I22" i="3"/>
  <c r="I23" i="3"/>
  <c r="I24" i="3"/>
  <c r="I38" i="3"/>
  <c r="I39" i="3"/>
  <c r="I40" i="3"/>
  <c r="I54" i="3"/>
  <c r="I55" i="3"/>
  <c r="I56" i="3"/>
  <c r="I70" i="3"/>
  <c r="I71" i="3"/>
  <c r="I72" i="3"/>
  <c r="I80" i="3"/>
  <c r="I84" i="3"/>
  <c r="I88" i="3"/>
  <c r="I92" i="3"/>
  <c r="I96" i="3"/>
  <c r="I100" i="3"/>
  <c r="I104" i="3"/>
  <c r="I108" i="3"/>
  <c r="I112" i="3"/>
  <c r="I116" i="3"/>
  <c r="I120" i="3"/>
  <c r="I124" i="3"/>
  <c r="I128" i="3"/>
  <c r="I132" i="3"/>
  <c r="I136" i="3"/>
  <c r="I140" i="3"/>
  <c r="I144" i="3"/>
  <c r="I148" i="3"/>
  <c r="I152" i="3"/>
  <c r="I156" i="3"/>
  <c r="I160" i="3"/>
  <c r="I164" i="3"/>
  <c r="I168" i="3"/>
  <c r="I172" i="3"/>
  <c r="I176" i="3"/>
  <c r="I180" i="3"/>
  <c r="I184" i="3"/>
  <c r="I188" i="3"/>
  <c r="I192" i="3"/>
  <c r="I15" i="3"/>
  <c r="I26" i="3"/>
  <c r="I27" i="3"/>
  <c r="I28" i="3"/>
  <c r="I42" i="3"/>
  <c r="I43" i="3"/>
  <c r="I44" i="3"/>
  <c r="I8" i="3"/>
  <c r="I11" i="3"/>
  <c r="I19" i="3"/>
  <c r="I34" i="3"/>
  <c r="I35" i="3"/>
  <c r="I36" i="3"/>
  <c r="I50" i="3"/>
  <c r="I51" i="3"/>
  <c r="I52" i="3"/>
  <c r="I66" i="3"/>
  <c r="I67" i="3"/>
  <c r="I68" i="3"/>
  <c r="I77" i="3"/>
  <c r="I81" i="3"/>
  <c r="I85" i="3"/>
  <c r="I89" i="3"/>
  <c r="I93" i="3"/>
  <c r="I97" i="3"/>
  <c r="I101" i="3"/>
  <c r="I105" i="3"/>
  <c r="I109" i="3"/>
  <c r="I113" i="3"/>
  <c r="I117" i="3"/>
  <c r="I121" i="3"/>
  <c r="I125" i="3"/>
  <c r="I129" i="3"/>
  <c r="I133" i="3"/>
  <c r="I137" i="3"/>
  <c r="I10" i="3"/>
  <c r="I47" i="3"/>
  <c r="I58" i="3"/>
  <c r="I59" i="3"/>
  <c r="I60" i="3"/>
  <c r="I83" i="3"/>
  <c r="I91" i="3"/>
  <c r="I99" i="3"/>
  <c r="I107" i="3"/>
  <c r="I115" i="3"/>
  <c r="I123" i="3"/>
  <c r="I131" i="3"/>
  <c r="I139" i="3"/>
  <c r="I141" i="3"/>
  <c r="I142" i="3"/>
  <c r="I143" i="3"/>
  <c r="I157" i="3"/>
  <c r="I158" i="3"/>
  <c r="I159" i="3"/>
  <c r="I173" i="3"/>
  <c r="I174" i="3"/>
  <c r="I175" i="3"/>
  <c r="I189" i="3"/>
  <c r="I190" i="3"/>
  <c r="I191" i="3"/>
  <c r="I30" i="3"/>
  <c r="I32" i="3"/>
  <c r="I62" i="3"/>
  <c r="I63" i="3"/>
  <c r="I64" i="3"/>
  <c r="I78" i="3"/>
  <c r="I86" i="3"/>
  <c r="I94" i="3"/>
  <c r="I102" i="3"/>
  <c r="I110" i="3"/>
  <c r="I118" i="3"/>
  <c r="I126" i="3"/>
  <c r="I134" i="3"/>
  <c r="I145" i="3"/>
  <c r="I146" i="3"/>
  <c r="I147" i="3"/>
  <c r="I161" i="3"/>
  <c r="I162" i="3"/>
  <c r="I163" i="3"/>
  <c r="I177" i="3"/>
  <c r="I178" i="3"/>
  <c r="I179" i="3"/>
  <c r="I46" i="3"/>
  <c r="I48" i="3"/>
  <c r="I74" i="3"/>
  <c r="I75" i="3"/>
  <c r="I76" i="3"/>
  <c r="I79" i="3"/>
  <c r="I87" i="3"/>
  <c r="I95" i="3"/>
  <c r="I103" i="3"/>
  <c r="I111" i="3"/>
  <c r="I119" i="3"/>
  <c r="I127" i="3"/>
  <c r="I135" i="3"/>
  <c r="I149" i="3"/>
  <c r="I150" i="3"/>
  <c r="I151" i="3"/>
  <c r="I165" i="3"/>
  <c r="I166" i="3"/>
  <c r="I167" i="3"/>
  <c r="I181" i="3"/>
  <c r="I182" i="3"/>
  <c r="I183" i="3"/>
  <c r="I18" i="3"/>
  <c r="I31" i="3"/>
  <c r="I82" i="3"/>
  <c r="I90" i="3"/>
  <c r="I98" i="3"/>
  <c r="I106" i="3"/>
  <c r="I114" i="3"/>
  <c r="I122" i="3"/>
  <c r="I130" i="3"/>
  <c r="I138" i="3"/>
  <c r="I153" i="3"/>
  <c r="I154" i="3"/>
  <c r="I155" i="3"/>
  <c r="I169" i="3"/>
  <c r="I170" i="3"/>
  <c r="I171" i="3"/>
  <c r="I185" i="3"/>
  <c r="I186" i="3"/>
  <c r="I187" i="3"/>
  <c r="I7" i="3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4" i="5"/>
  <c r="H65" i="5"/>
  <c r="H72" i="5"/>
  <c r="H73" i="5"/>
  <c r="H80" i="5"/>
  <c r="H81" i="5"/>
  <c r="H88" i="5"/>
  <c r="H89" i="5"/>
  <c r="H96" i="5"/>
  <c r="H97" i="5"/>
  <c r="H104" i="5"/>
  <c r="H105" i="5"/>
  <c r="H112" i="5"/>
  <c r="H113" i="5"/>
  <c r="H115" i="5"/>
  <c r="H117" i="5"/>
  <c r="H119" i="5"/>
  <c r="H121" i="5"/>
  <c r="H123" i="5"/>
  <c r="H125" i="5"/>
  <c r="H127" i="5"/>
  <c r="H129" i="5"/>
  <c r="H131" i="5"/>
  <c r="H133" i="5"/>
  <c r="H61" i="5"/>
  <c r="H62" i="5"/>
  <c r="H67" i="5"/>
  <c r="H68" i="5"/>
  <c r="H74" i="5"/>
  <c r="H87" i="5"/>
  <c r="H93" i="5"/>
  <c r="H94" i="5"/>
  <c r="H99" i="5"/>
  <c r="H100" i="5"/>
  <c r="H106" i="5"/>
  <c r="H71" i="5"/>
  <c r="H77" i="5"/>
  <c r="H78" i="5"/>
  <c r="H83" i="5"/>
  <c r="H84" i="5"/>
  <c r="H90" i="5"/>
  <c r="H103" i="5"/>
  <c r="H109" i="5"/>
  <c r="H110" i="5"/>
  <c r="H118" i="5"/>
  <c r="H126" i="5"/>
  <c r="H134" i="5"/>
  <c r="H136" i="5"/>
  <c r="H138" i="5"/>
  <c r="H140" i="5"/>
  <c r="H142" i="5"/>
  <c r="H144" i="5"/>
  <c r="H146" i="5"/>
  <c r="H148" i="5"/>
  <c r="H150" i="5"/>
  <c r="H152" i="5"/>
  <c r="H154" i="5"/>
  <c r="H156" i="5"/>
  <c r="H158" i="5"/>
  <c r="H160" i="5"/>
  <c r="H162" i="5"/>
  <c r="H164" i="5"/>
  <c r="H166" i="5"/>
  <c r="H168" i="5"/>
  <c r="H170" i="5"/>
  <c r="H172" i="5"/>
  <c r="H174" i="5"/>
  <c r="H176" i="5"/>
  <c r="H178" i="5"/>
  <c r="H180" i="5"/>
  <c r="H182" i="5"/>
  <c r="H184" i="5"/>
  <c r="H186" i="5"/>
  <c r="H188" i="5"/>
  <c r="H190" i="5"/>
  <c r="H192" i="5"/>
  <c r="H63" i="5"/>
  <c r="H70" i="5"/>
  <c r="H75" i="5"/>
  <c r="H82" i="5"/>
  <c r="H101" i="5"/>
  <c r="H108" i="5"/>
  <c r="H114" i="5"/>
  <c r="H120" i="5"/>
  <c r="H135" i="5"/>
  <c r="H143" i="5"/>
  <c r="H151" i="5"/>
  <c r="H159" i="5"/>
  <c r="H60" i="5"/>
  <c r="H76" i="5"/>
  <c r="H79" i="5"/>
  <c r="H92" i="5"/>
  <c r="H95" i="5"/>
  <c r="H98" i="5"/>
  <c r="H111" i="5"/>
  <c r="H141" i="5"/>
  <c r="H147" i="5"/>
  <c r="H153" i="5"/>
  <c r="H165" i="5"/>
  <c r="H173" i="5"/>
  <c r="H181" i="5"/>
  <c r="H189" i="5"/>
  <c r="H66" i="5"/>
  <c r="H69" i="5"/>
  <c r="H85" i="5"/>
  <c r="H91" i="5"/>
  <c r="H107" i="5"/>
  <c r="H116" i="5"/>
  <c r="H124" i="5"/>
  <c r="H132" i="5"/>
  <c r="H149" i="5"/>
  <c r="H155" i="5"/>
  <c r="H161" i="5"/>
  <c r="H163" i="5"/>
  <c r="H171" i="5"/>
  <c r="H179" i="5"/>
  <c r="H187" i="5"/>
  <c r="H122" i="5"/>
  <c r="H137" i="5"/>
  <c r="H177" i="5"/>
  <c r="H102" i="5"/>
  <c r="H145" i="5"/>
  <c r="H167" i="5"/>
  <c r="H183" i="5"/>
  <c r="H128" i="5"/>
  <c r="H139" i="5"/>
  <c r="H191" i="5"/>
  <c r="H130" i="5"/>
  <c r="H185" i="5"/>
  <c r="H169" i="5"/>
  <c r="H86" i="5"/>
  <c r="H7" i="5"/>
  <c r="H175" i="5"/>
  <c r="H157" i="5"/>
  <c r="L9" i="3"/>
  <c r="L12" i="3"/>
  <c r="L16" i="3"/>
  <c r="L20" i="3"/>
  <c r="L24" i="3"/>
  <c r="L28" i="3"/>
  <c r="L32" i="3"/>
  <c r="L36" i="3"/>
  <c r="L40" i="3"/>
  <c r="L44" i="3"/>
  <c r="L48" i="3"/>
  <c r="L52" i="3"/>
  <c r="L56" i="3"/>
  <c r="L60" i="3"/>
  <c r="L64" i="3"/>
  <c r="L68" i="3"/>
  <c r="L72" i="3"/>
  <c r="L76" i="3"/>
  <c r="L8" i="3"/>
  <c r="L11" i="3"/>
  <c r="L15" i="3"/>
  <c r="L19" i="3"/>
  <c r="L13" i="3"/>
  <c r="L21" i="3"/>
  <c r="L29" i="3"/>
  <c r="L30" i="3"/>
  <c r="L31" i="3"/>
  <c r="L45" i="3"/>
  <c r="L46" i="3"/>
  <c r="L47" i="3"/>
  <c r="L61" i="3"/>
  <c r="L62" i="3"/>
  <c r="L63" i="3"/>
  <c r="L79" i="3"/>
  <c r="L83" i="3"/>
  <c r="L87" i="3"/>
  <c r="L91" i="3"/>
  <c r="L95" i="3"/>
  <c r="L99" i="3"/>
  <c r="L103" i="3"/>
  <c r="L107" i="3"/>
  <c r="L111" i="3"/>
  <c r="L115" i="3"/>
  <c r="L119" i="3"/>
  <c r="L123" i="3"/>
  <c r="L127" i="3"/>
  <c r="L131" i="3"/>
  <c r="L135" i="3"/>
  <c r="L139" i="3"/>
  <c r="L143" i="3"/>
  <c r="L147" i="3"/>
  <c r="L151" i="3"/>
  <c r="L155" i="3"/>
  <c r="L159" i="3"/>
  <c r="L163" i="3"/>
  <c r="L167" i="3"/>
  <c r="L171" i="3"/>
  <c r="L175" i="3"/>
  <c r="L179" i="3"/>
  <c r="L183" i="3"/>
  <c r="L187" i="3"/>
  <c r="L191" i="3"/>
  <c r="L7" i="3"/>
  <c r="L14" i="3"/>
  <c r="L33" i="3"/>
  <c r="L34" i="3"/>
  <c r="L35" i="3"/>
  <c r="L49" i="3"/>
  <c r="L10" i="3"/>
  <c r="L18" i="3"/>
  <c r="L25" i="3"/>
  <c r="L26" i="3"/>
  <c r="L27" i="3"/>
  <c r="L41" i="3"/>
  <c r="L42" i="3"/>
  <c r="L43" i="3"/>
  <c r="L57" i="3"/>
  <c r="L58" i="3"/>
  <c r="L59" i="3"/>
  <c r="L73" i="3"/>
  <c r="L74" i="3"/>
  <c r="L75" i="3"/>
  <c r="L80" i="3"/>
  <c r="L84" i="3"/>
  <c r="L88" i="3"/>
  <c r="L92" i="3"/>
  <c r="L96" i="3"/>
  <c r="L100" i="3"/>
  <c r="L104" i="3"/>
  <c r="L108" i="3"/>
  <c r="L112" i="3"/>
  <c r="L116" i="3"/>
  <c r="L120" i="3"/>
  <c r="L124" i="3"/>
  <c r="L128" i="3"/>
  <c r="L132" i="3"/>
  <c r="L136" i="3"/>
  <c r="L37" i="3"/>
  <c r="L39" i="3"/>
  <c r="L50" i="3"/>
  <c r="L51" i="3"/>
  <c r="L82" i="3"/>
  <c r="L90" i="3"/>
  <c r="L98" i="3"/>
  <c r="L106" i="3"/>
  <c r="L114" i="3"/>
  <c r="L122" i="3"/>
  <c r="L130" i="3"/>
  <c r="L138" i="3"/>
  <c r="L148" i="3"/>
  <c r="L149" i="3"/>
  <c r="L150" i="3"/>
  <c r="L164" i="3"/>
  <c r="L165" i="3"/>
  <c r="L166" i="3"/>
  <c r="L180" i="3"/>
  <c r="L181" i="3"/>
  <c r="L182" i="3"/>
  <c r="L22" i="3"/>
  <c r="L53" i="3"/>
  <c r="L54" i="3"/>
  <c r="L55" i="3"/>
  <c r="L77" i="3"/>
  <c r="L85" i="3"/>
  <c r="L93" i="3"/>
  <c r="L101" i="3"/>
  <c r="L109" i="3"/>
  <c r="L117" i="3"/>
  <c r="L125" i="3"/>
  <c r="L133" i="3"/>
  <c r="L152" i="3"/>
  <c r="L153" i="3"/>
  <c r="L154" i="3"/>
  <c r="L168" i="3"/>
  <c r="L169" i="3"/>
  <c r="L170" i="3"/>
  <c r="L184" i="3"/>
  <c r="L185" i="3"/>
  <c r="L186" i="3"/>
  <c r="L17" i="3"/>
  <c r="L38" i="3"/>
  <c r="L65" i="3"/>
  <c r="L66" i="3"/>
  <c r="L67" i="3"/>
  <c r="L78" i="3"/>
  <c r="L86" i="3"/>
  <c r="L94" i="3"/>
  <c r="L102" i="3"/>
  <c r="L110" i="3"/>
  <c r="L118" i="3"/>
  <c r="L126" i="3"/>
  <c r="L134" i="3"/>
  <c r="L140" i="3"/>
  <c r="L141" i="3"/>
  <c r="L142" i="3"/>
  <c r="L156" i="3"/>
  <c r="L157" i="3"/>
  <c r="L158" i="3"/>
  <c r="L172" i="3"/>
  <c r="L173" i="3"/>
  <c r="L174" i="3"/>
  <c r="L188" i="3"/>
  <c r="L189" i="3"/>
  <c r="L190" i="3"/>
  <c r="L23" i="3"/>
  <c r="L69" i="3"/>
  <c r="L70" i="3"/>
  <c r="L71" i="3"/>
  <c r="L81" i="3"/>
  <c r="L89" i="3"/>
  <c r="L97" i="3"/>
  <c r="L105" i="3"/>
  <c r="L113" i="3"/>
  <c r="L121" i="3"/>
  <c r="L129" i="3"/>
  <c r="L137" i="3"/>
  <c r="L144" i="3"/>
  <c r="L145" i="3"/>
  <c r="L146" i="3"/>
  <c r="L160" i="3"/>
  <c r="L161" i="3"/>
  <c r="L162" i="3"/>
  <c r="L176" i="3"/>
  <c r="L177" i="3"/>
  <c r="L178" i="3"/>
  <c r="L192" i="3"/>
  <c r="D10" i="3"/>
  <c r="D9" i="3"/>
  <c r="D12" i="3"/>
  <c r="D16" i="3"/>
  <c r="D20" i="3"/>
  <c r="D24" i="3"/>
  <c r="D28" i="3"/>
  <c r="D32" i="3"/>
  <c r="D36" i="3"/>
  <c r="D40" i="3"/>
  <c r="D44" i="3"/>
  <c r="D48" i="3"/>
  <c r="D52" i="3"/>
  <c r="D56" i="3"/>
  <c r="D60" i="3"/>
  <c r="D64" i="3"/>
  <c r="D68" i="3"/>
  <c r="D72" i="3"/>
  <c r="D76" i="3"/>
  <c r="D8" i="3"/>
  <c r="D11" i="3"/>
  <c r="D15" i="3"/>
  <c r="D19" i="3"/>
  <c r="D13" i="3"/>
  <c r="D21" i="3"/>
  <c r="D23" i="3"/>
  <c r="D37" i="3"/>
  <c r="D38" i="3"/>
  <c r="D39" i="3"/>
  <c r="D53" i="3"/>
  <c r="D54" i="3"/>
  <c r="D55" i="3"/>
  <c r="D69" i="3"/>
  <c r="D70" i="3"/>
  <c r="D71" i="3"/>
  <c r="D79" i="3"/>
  <c r="D83" i="3"/>
  <c r="D87" i="3"/>
  <c r="D91" i="3"/>
  <c r="D95" i="3"/>
  <c r="D99" i="3"/>
  <c r="D103" i="3"/>
  <c r="D107" i="3"/>
  <c r="D111" i="3"/>
  <c r="D115" i="3"/>
  <c r="D119" i="3"/>
  <c r="D123" i="3"/>
  <c r="D127" i="3"/>
  <c r="D131" i="3"/>
  <c r="D135" i="3"/>
  <c r="D139" i="3"/>
  <c r="D143" i="3"/>
  <c r="D147" i="3"/>
  <c r="D151" i="3"/>
  <c r="D155" i="3"/>
  <c r="D159" i="3"/>
  <c r="D163" i="3"/>
  <c r="D167" i="3"/>
  <c r="D171" i="3"/>
  <c r="D175" i="3"/>
  <c r="D179" i="3"/>
  <c r="D183" i="3"/>
  <c r="D187" i="3"/>
  <c r="D191" i="3"/>
  <c r="D14" i="3"/>
  <c r="D22" i="3"/>
  <c r="D25" i="3"/>
  <c r="D26" i="3"/>
  <c r="D27" i="3"/>
  <c r="D41" i="3"/>
  <c r="D42" i="3"/>
  <c r="D43" i="3"/>
  <c r="D18" i="3"/>
  <c r="D33" i="3"/>
  <c r="D34" i="3"/>
  <c r="D35" i="3"/>
  <c r="D49" i="3"/>
  <c r="D50" i="3"/>
  <c r="D51" i="3"/>
  <c r="D65" i="3"/>
  <c r="D66" i="3"/>
  <c r="D67" i="3"/>
  <c r="D80" i="3"/>
  <c r="D84" i="3"/>
  <c r="D88" i="3"/>
  <c r="D92" i="3"/>
  <c r="D96" i="3"/>
  <c r="D100" i="3"/>
  <c r="D104" i="3"/>
  <c r="D108" i="3"/>
  <c r="D112" i="3"/>
  <c r="D116" i="3"/>
  <c r="D120" i="3"/>
  <c r="D124" i="3"/>
  <c r="D128" i="3"/>
  <c r="D132" i="3"/>
  <c r="D136" i="3"/>
  <c r="D30" i="3"/>
  <c r="D73" i="3"/>
  <c r="D74" i="3"/>
  <c r="D75" i="3"/>
  <c r="D82" i="3"/>
  <c r="D90" i="3"/>
  <c r="D98" i="3"/>
  <c r="D106" i="3"/>
  <c r="D114" i="3"/>
  <c r="D122" i="3"/>
  <c r="D130" i="3"/>
  <c r="D138" i="3"/>
  <c r="D140" i="3"/>
  <c r="D141" i="3"/>
  <c r="D142" i="3"/>
  <c r="D156" i="3"/>
  <c r="D157" i="3"/>
  <c r="D158" i="3"/>
  <c r="D172" i="3"/>
  <c r="D173" i="3"/>
  <c r="D174" i="3"/>
  <c r="D188" i="3"/>
  <c r="D189" i="3"/>
  <c r="D190" i="3"/>
  <c r="D7" i="3"/>
  <c r="D17" i="3"/>
  <c r="D46" i="3"/>
  <c r="D77" i="3"/>
  <c r="D85" i="3"/>
  <c r="D93" i="3"/>
  <c r="D101" i="3"/>
  <c r="D109" i="3"/>
  <c r="D117" i="3"/>
  <c r="D125" i="3"/>
  <c r="D133" i="3"/>
  <c r="D144" i="3"/>
  <c r="D145" i="3"/>
  <c r="D146" i="3"/>
  <c r="D160" i="3"/>
  <c r="D161" i="3"/>
  <c r="D162" i="3"/>
  <c r="D176" i="3"/>
  <c r="D177" i="3"/>
  <c r="D178" i="3"/>
  <c r="D192" i="3"/>
  <c r="D29" i="3"/>
  <c r="D31" i="3"/>
  <c r="D57" i="3"/>
  <c r="D58" i="3"/>
  <c r="D59" i="3"/>
  <c r="D78" i="3"/>
  <c r="D86" i="3"/>
  <c r="D94" i="3"/>
  <c r="D102" i="3"/>
  <c r="D110" i="3"/>
  <c r="D118" i="3"/>
  <c r="D126" i="3"/>
  <c r="D134" i="3"/>
  <c r="D148" i="3"/>
  <c r="D149" i="3"/>
  <c r="D150" i="3"/>
  <c r="D164" i="3"/>
  <c r="D165" i="3"/>
  <c r="D166" i="3"/>
  <c r="D180" i="3"/>
  <c r="D181" i="3"/>
  <c r="D182" i="3"/>
  <c r="D45" i="3"/>
  <c r="D47" i="3"/>
  <c r="D61" i="3"/>
  <c r="D62" i="3"/>
  <c r="D63" i="3"/>
  <c r="D81" i="3"/>
  <c r="D89" i="3"/>
  <c r="D97" i="3"/>
  <c r="D105" i="3"/>
  <c r="D113" i="3"/>
  <c r="D121" i="3"/>
  <c r="D129" i="3"/>
  <c r="D137" i="3"/>
  <c r="D152" i="3"/>
  <c r="D153" i="3"/>
  <c r="D154" i="3"/>
  <c r="D168" i="3"/>
  <c r="D169" i="3"/>
  <c r="D170" i="3"/>
  <c r="D184" i="3"/>
  <c r="D185" i="3"/>
  <c r="D186" i="3"/>
  <c r="G14" i="5"/>
  <c r="G15" i="5"/>
  <c r="G22" i="5"/>
  <c r="G23" i="5"/>
  <c r="G30" i="5"/>
  <c r="G31" i="5"/>
  <c r="G38" i="5"/>
  <c r="G39" i="5"/>
  <c r="G46" i="5"/>
  <c r="G47" i="5"/>
  <c r="G9" i="5"/>
  <c r="G10" i="5"/>
  <c r="G16" i="5"/>
  <c r="G29" i="5"/>
  <c r="G35" i="5"/>
  <c r="G36" i="5"/>
  <c r="G41" i="5"/>
  <c r="G42" i="5"/>
  <c r="G48" i="5"/>
  <c r="G55" i="5"/>
  <c r="G56" i="5"/>
  <c r="G61" i="5"/>
  <c r="G63" i="5"/>
  <c r="G65" i="5"/>
  <c r="G67" i="5"/>
  <c r="G69" i="5"/>
  <c r="G71" i="5"/>
  <c r="G73" i="5"/>
  <c r="G75" i="5"/>
  <c r="G77" i="5"/>
  <c r="G79" i="5"/>
  <c r="G81" i="5"/>
  <c r="G83" i="5"/>
  <c r="G85" i="5"/>
  <c r="G87" i="5"/>
  <c r="G89" i="5"/>
  <c r="G91" i="5"/>
  <c r="G93" i="5"/>
  <c r="G95" i="5"/>
  <c r="G97" i="5"/>
  <c r="G99" i="5"/>
  <c r="G101" i="5"/>
  <c r="G103" i="5"/>
  <c r="G105" i="5"/>
  <c r="G107" i="5"/>
  <c r="G109" i="5"/>
  <c r="G111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" i="5"/>
  <c r="G21" i="5"/>
  <c r="G24" i="5"/>
  <c r="G32" i="5"/>
  <c r="G40" i="5"/>
  <c r="G43" i="5"/>
  <c r="G49" i="5"/>
  <c r="G66" i="5"/>
  <c r="G74" i="5"/>
  <c r="G82" i="5"/>
  <c r="G90" i="5"/>
  <c r="G98" i="5"/>
  <c r="G106" i="5"/>
  <c r="G7" i="5"/>
  <c r="G11" i="5"/>
  <c r="G26" i="5"/>
  <c r="G28" i="5"/>
  <c r="G45" i="5"/>
  <c r="G52" i="5"/>
  <c r="G60" i="5"/>
  <c r="G80" i="5"/>
  <c r="G86" i="5"/>
  <c r="G92" i="5"/>
  <c r="G112" i="5"/>
  <c r="G8" i="5"/>
  <c r="G12" i="5"/>
  <c r="G25" i="5"/>
  <c r="G27" i="5"/>
  <c r="G51" i="5"/>
  <c r="G59" i="5"/>
  <c r="G64" i="5"/>
  <c r="G70" i="5"/>
  <c r="G76" i="5"/>
  <c r="G96" i="5"/>
  <c r="G102" i="5"/>
  <c r="G108" i="5"/>
  <c r="G19" i="5"/>
  <c r="G44" i="5"/>
  <c r="G58" i="5"/>
  <c r="G68" i="5"/>
  <c r="G94" i="5"/>
  <c r="G136" i="5"/>
  <c r="G137" i="5"/>
  <c r="G144" i="5"/>
  <c r="G145" i="5"/>
  <c r="G152" i="5"/>
  <c r="G153" i="5"/>
  <c r="G160" i="5"/>
  <c r="G161" i="5"/>
  <c r="G20" i="5"/>
  <c r="G37" i="5"/>
  <c r="G139" i="5"/>
  <c r="G140" i="5"/>
  <c r="G146" i="5"/>
  <c r="G159" i="5"/>
  <c r="G166" i="5"/>
  <c r="G167" i="5"/>
  <c r="G174" i="5"/>
  <c r="G175" i="5"/>
  <c r="G182" i="5"/>
  <c r="G183" i="5"/>
  <c r="G190" i="5"/>
  <c r="G191" i="5"/>
  <c r="G72" i="5"/>
  <c r="G88" i="5"/>
  <c r="G104" i="5"/>
  <c r="G110" i="5"/>
  <c r="G135" i="5"/>
  <c r="G141" i="5"/>
  <c r="G142" i="5"/>
  <c r="G147" i="5"/>
  <c r="G148" i="5"/>
  <c r="G154" i="5"/>
  <c r="G164" i="5"/>
  <c r="G165" i="5"/>
  <c r="G172" i="5"/>
  <c r="G173" i="5"/>
  <c r="G180" i="5"/>
  <c r="G181" i="5"/>
  <c r="G188" i="5"/>
  <c r="G189" i="5"/>
  <c r="G18" i="5"/>
  <c r="G34" i="5"/>
  <c r="G54" i="5"/>
  <c r="G62" i="5"/>
  <c r="G100" i="5"/>
  <c r="G149" i="5"/>
  <c r="G156" i="5"/>
  <c r="G163" i="5"/>
  <c r="G170" i="5"/>
  <c r="G179" i="5"/>
  <c r="G186" i="5"/>
  <c r="G57" i="5"/>
  <c r="G138" i="5"/>
  <c r="G157" i="5"/>
  <c r="G169" i="5"/>
  <c r="G176" i="5"/>
  <c r="G185" i="5"/>
  <c r="G192" i="5"/>
  <c r="G33" i="5"/>
  <c r="G53" i="5"/>
  <c r="G158" i="5"/>
  <c r="G177" i="5"/>
  <c r="G184" i="5"/>
  <c r="G84" i="5"/>
  <c r="G150" i="5"/>
  <c r="G155" i="5"/>
  <c r="G171" i="5"/>
  <c r="G178" i="5"/>
  <c r="G50" i="5"/>
  <c r="G78" i="5"/>
  <c r="G143" i="5"/>
  <c r="G162" i="5"/>
  <c r="G17" i="5"/>
  <c r="G187" i="5"/>
  <c r="G151" i="5"/>
  <c r="G168" i="5"/>
  <c r="C8" i="5"/>
  <c r="C10" i="5"/>
  <c r="C12" i="5"/>
  <c r="C14" i="5"/>
  <c r="C16" i="5"/>
  <c r="C18" i="5"/>
  <c r="C20" i="5"/>
  <c r="C22" i="5"/>
  <c r="C24" i="5"/>
  <c r="C26" i="5"/>
  <c r="C28" i="5"/>
  <c r="C30" i="5"/>
  <c r="C32" i="5"/>
  <c r="C34" i="5"/>
  <c r="C36" i="5"/>
  <c r="C38" i="5"/>
  <c r="C40" i="5"/>
  <c r="C42" i="5"/>
  <c r="C44" i="5"/>
  <c r="C46" i="5"/>
  <c r="C48" i="5"/>
  <c r="C11" i="5"/>
  <c r="C19" i="5"/>
  <c r="C27" i="5"/>
  <c r="C35" i="5"/>
  <c r="C43" i="5"/>
  <c r="C49" i="5"/>
  <c r="C51" i="5"/>
  <c r="C53" i="5"/>
  <c r="C55" i="5"/>
  <c r="C57" i="5"/>
  <c r="C59" i="5"/>
  <c r="C13" i="5"/>
  <c r="C33" i="5"/>
  <c r="C39" i="5"/>
  <c r="C45" i="5"/>
  <c r="C52" i="5"/>
  <c r="C60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5" i="5"/>
  <c r="C23" i="5"/>
  <c r="C31" i="5"/>
  <c r="C62" i="5"/>
  <c r="C63" i="5"/>
  <c r="C70" i="5"/>
  <c r="C71" i="5"/>
  <c r="C78" i="5"/>
  <c r="C79" i="5"/>
  <c r="C86" i="5"/>
  <c r="C87" i="5"/>
  <c r="C94" i="5"/>
  <c r="C95" i="5"/>
  <c r="C102" i="5"/>
  <c r="C103" i="5"/>
  <c r="C110" i="5"/>
  <c r="C111" i="5"/>
  <c r="C7" i="5"/>
  <c r="C37" i="5"/>
  <c r="C41" i="5"/>
  <c r="C54" i="5"/>
  <c r="C64" i="5"/>
  <c r="C77" i="5"/>
  <c r="C83" i="5"/>
  <c r="C84" i="5"/>
  <c r="C89" i="5"/>
  <c r="C90" i="5"/>
  <c r="C96" i="5"/>
  <c r="C109" i="5"/>
  <c r="C17" i="5"/>
  <c r="C21" i="5"/>
  <c r="C50" i="5"/>
  <c r="C58" i="5"/>
  <c r="C61" i="5"/>
  <c r="C67" i="5"/>
  <c r="C68" i="5"/>
  <c r="C73" i="5"/>
  <c r="C74" i="5"/>
  <c r="C80" i="5"/>
  <c r="C93" i="5"/>
  <c r="C99" i="5"/>
  <c r="C100" i="5"/>
  <c r="C105" i="5"/>
  <c r="C106" i="5"/>
  <c r="C112" i="5"/>
  <c r="C136" i="5"/>
  <c r="C138" i="5"/>
  <c r="C140" i="5"/>
  <c r="C142" i="5"/>
  <c r="C144" i="5"/>
  <c r="C146" i="5"/>
  <c r="C148" i="5"/>
  <c r="C150" i="5"/>
  <c r="C152" i="5"/>
  <c r="C154" i="5"/>
  <c r="C156" i="5"/>
  <c r="C158" i="5"/>
  <c r="C160" i="5"/>
  <c r="C162" i="5"/>
  <c r="C164" i="5"/>
  <c r="C166" i="5"/>
  <c r="C168" i="5"/>
  <c r="C170" i="5"/>
  <c r="C172" i="5"/>
  <c r="C174" i="5"/>
  <c r="C176" i="5"/>
  <c r="C178" i="5"/>
  <c r="C180" i="5"/>
  <c r="C182" i="5"/>
  <c r="C184" i="5"/>
  <c r="C186" i="5"/>
  <c r="C188" i="5"/>
  <c r="C190" i="5"/>
  <c r="C192" i="5"/>
  <c r="C66" i="5"/>
  <c r="C85" i="5"/>
  <c r="C92" i="5"/>
  <c r="C97" i="5"/>
  <c r="C104" i="5"/>
  <c r="C141" i="5"/>
  <c r="C149" i="5"/>
  <c r="C157" i="5"/>
  <c r="C25" i="5"/>
  <c r="C29" i="5"/>
  <c r="C108" i="5"/>
  <c r="C137" i="5"/>
  <c r="C143" i="5"/>
  <c r="C163" i="5"/>
  <c r="C171" i="5"/>
  <c r="C179" i="5"/>
  <c r="C187" i="5"/>
  <c r="C47" i="5"/>
  <c r="C56" i="5"/>
  <c r="C76" i="5"/>
  <c r="C82" i="5"/>
  <c r="C98" i="5"/>
  <c r="C101" i="5"/>
  <c r="C139" i="5"/>
  <c r="C145" i="5"/>
  <c r="C151" i="5"/>
  <c r="C169" i="5"/>
  <c r="C177" i="5"/>
  <c r="C185" i="5"/>
  <c r="C69" i="5"/>
  <c r="C75" i="5"/>
  <c r="C88" i="5"/>
  <c r="C107" i="5"/>
  <c r="C113" i="5"/>
  <c r="C147" i="5"/>
  <c r="C159" i="5"/>
  <c r="C167" i="5"/>
  <c r="C183" i="5"/>
  <c r="C9" i="5"/>
  <c r="C65" i="5"/>
  <c r="C155" i="5"/>
  <c r="C173" i="5"/>
  <c r="C189" i="5"/>
  <c r="C81" i="5"/>
  <c r="C135" i="5"/>
  <c r="C181" i="5"/>
  <c r="C72" i="5"/>
  <c r="C175" i="5"/>
  <c r="C153" i="5"/>
  <c r="C191" i="5"/>
  <c r="C165" i="5"/>
  <c r="C161" i="5"/>
  <c r="C91" i="5"/>
  <c r="F10" i="3"/>
  <c r="F14" i="3"/>
  <c r="F18" i="3"/>
  <c r="F22" i="3"/>
  <c r="F26" i="3"/>
  <c r="F30" i="3"/>
  <c r="F34" i="3"/>
  <c r="F38" i="3"/>
  <c r="F42" i="3"/>
  <c r="F46" i="3"/>
  <c r="F50" i="3"/>
  <c r="F54" i="3"/>
  <c r="F58" i="3"/>
  <c r="F62" i="3"/>
  <c r="F66" i="3"/>
  <c r="F70" i="3"/>
  <c r="F74" i="3"/>
  <c r="F7" i="3"/>
  <c r="F13" i="3"/>
  <c r="F17" i="3"/>
  <c r="F21" i="3"/>
  <c r="F15" i="3"/>
  <c r="F31" i="3"/>
  <c r="F32" i="3"/>
  <c r="F33" i="3"/>
  <c r="F47" i="3"/>
  <c r="F48" i="3"/>
  <c r="F49" i="3"/>
  <c r="F63" i="3"/>
  <c r="F64" i="3"/>
  <c r="F65" i="3"/>
  <c r="F77" i="3"/>
  <c r="F81" i="3"/>
  <c r="F85" i="3"/>
  <c r="F89" i="3"/>
  <c r="F93" i="3"/>
  <c r="F97" i="3"/>
  <c r="F101" i="3"/>
  <c r="F105" i="3"/>
  <c r="F109" i="3"/>
  <c r="F113" i="3"/>
  <c r="F117" i="3"/>
  <c r="F121" i="3"/>
  <c r="F125" i="3"/>
  <c r="F129" i="3"/>
  <c r="F133" i="3"/>
  <c r="F137" i="3"/>
  <c r="F141" i="3"/>
  <c r="F145" i="3"/>
  <c r="F149" i="3"/>
  <c r="F153" i="3"/>
  <c r="F157" i="3"/>
  <c r="F161" i="3"/>
  <c r="F165" i="3"/>
  <c r="F169" i="3"/>
  <c r="F173" i="3"/>
  <c r="F177" i="3"/>
  <c r="F181" i="3"/>
  <c r="F185" i="3"/>
  <c r="F189" i="3"/>
  <c r="F16" i="3"/>
  <c r="F35" i="3"/>
  <c r="F36" i="3"/>
  <c r="F37" i="3"/>
  <c r="F9" i="3"/>
  <c r="F12" i="3"/>
  <c r="F20" i="3"/>
  <c r="F27" i="3"/>
  <c r="F28" i="3"/>
  <c r="F29" i="3"/>
  <c r="F43" i="3"/>
  <c r="F44" i="3"/>
  <c r="F45" i="3"/>
  <c r="F59" i="3"/>
  <c r="F60" i="3"/>
  <c r="F61" i="3"/>
  <c r="F75" i="3"/>
  <c r="F76" i="3"/>
  <c r="F78" i="3"/>
  <c r="F82" i="3"/>
  <c r="F86" i="3"/>
  <c r="F90" i="3"/>
  <c r="F94" i="3"/>
  <c r="F98" i="3"/>
  <c r="F102" i="3"/>
  <c r="F106" i="3"/>
  <c r="F110" i="3"/>
  <c r="F114" i="3"/>
  <c r="F118" i="3"/>
  <c r="F122" i="3"/>
  <c r="F126" i="3"/>
  <c r="F130" i="3"/>
  <c r="F134" i="3"/>
  <c r="F138" i="3"/>
  <c r="F19" i="3"/>
  <c r="F24" i="3"/>
  <c r="F67" i="3"/>
  <c r="F68" i="3"/>
  <c r="F69" i="3"/>
  <c r="F84" i="3"/>
  <c r="F92" i="3"/>
  <c r="F100" i="3"/>
  <c r="F108" i="3"/>
  <c r="F116" i="3"/>
  <c r="F124" i="3"/>
  <c r="F132" i="3"/>
  <c r="F150" i="3"/>
  <c r="F151" i="3"/>
  <c r="F152" i="3"/>
  <c r="F166" i="3"/>
  <c r="F167" i="3"/>
  <c r="F168" i="3"/>
  <c r="F182" i="3"/>
  <c r="F183" i="3"/>
  <c r="F184" i="3"/>
  <c r="F8" i="3"/>
  <c r="F11" i="3"/>
  <c r="F40" i="3"/>
  <c r="F71" i="3"/>
  <c r="F72" i="3"/>
  <c r="F73" i="3"/>
  <c r="F79" i="3"/>
  <c r="F87" i="3"/>
  <c r="F95" i="3"/>
  <c r="F103" i="3"/>
  <c r="F111" i="3"/>
  <c r="F119" i="3"/>
  <c r="F127" i="3"/>
  <c r="F135" i="3"/>
  <c r="F140" i="3"/>
  <c r="F154" i="3"/>
  <c r="F155" i="3"/>
  <c r="F156" i="3"/>
  <c r="F170" i="3"/>
  <c r="F171" i="3"/>
  <c r="F172" i="3"/>
  <c r="F186" i="3"/>
  <c r="F187" i="3"/>
  <c r="F188" i="3"/>
  <c r="F23" i="3"/>
  <c r="F25" i="3"/>
  <c r="F51" i="3"/>
  <c r="F52" i="3"/>
  <c r="F53" i="3"/>
  <c r="F80" i="3"/>
  <c r="F88" i="3"/>
  <c r="F96" i="3"/>
  <c r="F104" i="3"/>
  <c r="F112" i="3"/>
  <c r="F120" i="3"/>
  <c r="F128" i="3"/>
  <c r="F136" i="3"/>
  <c r="F142" i="3"/>
  <c r="F143" i="3"/>
  <c r="F144" i="3"/>
  <c r="F158" i="3"/>
  <c r="F159" i="3"/>
  <c r="F160" i="3"/>
  <c r="F174" i="3"/>
  <c r="F175" i="3"/>
  <c r="F176" i="3"/>
  <c r="F190" i="3"/>
  <c r="F191" i="3"/>
  <c r="F192" i="3"/>
  <c r="F39" i="3"/>
  <c r="F41" i="3"/>
  <c r="F55" i="3"/>
  <c r="F56" i="3"/>
  <c r="F57" i="3"/>
  <c r="F83" i="3"/>
  <c r="F91" i="3"/>
  <c r="F99" i="3"/>
  <c r="F107" i="3"/>
  <c r="F115" i="3"/>
  <c r="F123" i="3"/>
  <c r="F131" i="3"/>
  <c r="F139" i="3"/>
  <c r="F146" i="3"/>
  <c r="F147" i="3"/>
  <c r="F148" i="3"/>
  <c r="F162" i="3"/>
  <c r="F163" i="3"/>
  <c r="F164" i="3"/>
  <c r="F178" i="3"/>
  <c r="F179" i="3"/>
  <c r="F180" i="3"/>
  <c r="E9" i="5"/>
  <c r="E10" i="5"/>
  <c r="E17" i="5"/>
  <c r="E18" i="5"/>
  <c r="E25" i="5"/>
  <c r="E26" i="5"/>
  <c r="E33" i="5"/>
  <c r="E34" i="5"/>
  <c r="E41" i="5"/>
  <c r="E42" i="5"/>
  <c r="E8" i="5"/>
  <c r="E14" i="5"/>
  <c r="E15" i="5"/>
  <c r="E20" i="5"/>
  <c r="E21" i="5"/>
  <c r="E27" i="5"/>
  <c r="E40" i="5"/>
  <c r="E46" i="5"/>
  <c r="E47" i="5"/>
  <c r="E50" i="5"/>
  <c r="E51" i="5"/>
  <c r="E58" i="5"/>
  <c r="E59" i="5"/>
  <c r="E12" i="5"/>
  <c r="E29" i="5"/>
  <c r="E37" i="5"/>
  <c r="E45" i="5"/>
  <c r="E48" i="5"/>
  <c r="E53" i="5"/>
  <c r="E54" i="5"/>
  <c r="E60" i="5"/>
  <c r="E67" i="5"/>
  <c r="E68" i="5"/>
  <c r="E75" i="5"/>
  <c r="E76" i="5"/>
  <c r="E83" i="5"/>
  <c r="E84" i="5"/>
  <c r="E91" i="5"/>
  <c r="E92" i="5"/>
  <c r="E99" i="5"/>
  <c r="E100" i="5"/>
  <c r="E107" i="5"/>
  <c r="E108" i="5"/>
  <c r="E114" i="5"/>
  <c r="E116" i="5"/>
  <c r="E118" i="5"/>
  <c r="E120" i="5"/>
  <c r="E122" i="5"/>
  <c r="E124" i="5"/>
  <c r="E126" i="5"/>
  <c r="E128" i="5"/>
  <c r="E130" i="5"/>
  <c r="E132" i="5"/>
  <c r="E134" i="5"/>
  <c r="E22" i="5"/>
  <c r="E24" i="5"/>
  <c r="E39" i="5"/>
  <c r="E43" i="5"/>
  <c r="E49" i="5"/>
  <c r="E57" i="5"/>
  <c r="E66" i="5"/>
  <c r="E72" i="5"/>
  <c r="E73" i="5"/>
  <c r="E78" i="5"/>
  <c r="E79" i="5"/>
  <c r="E85" i="5"/>
  <c r="E98" i="5"/>
  <c r="E104" i="5"/>
  <c r="E105" i="5"/>
  <c r="E110" i="5"/>
  <c r="E111" i="5"/>
  <c r="E19" i="5"/>
  <c r="E23" i="5"/>
  <c r="E36" i="5"/>
  <c r="E38" i="5"/>
  <c r="E56" i="5"/>
  <c r="E62" i="5"/>
  <c r="E63" i="5"/>
  <c r="E69" i="5"/>
  <c r="E82" i="5"/>
  <c r="E88" i="5"/>
  <c r="E89" i="5"/>
  <c r="E94" i="5"/>
  <c r="E95" i="5"/>
  <c r="E101" i="5"/>
  <c r="E121" i="5"/>
  <c r="E129" i="5"/>
  <c r="E135" i="5"/>
  <c r="E137" i="5"/>
  <c r="E139" i="5"/>
  <c r="E141" i="5"/>
  <c r="E143" i="5"/>
  <c r="E145" i="5"/>
  <c r="E147" i="5"/>
  <c r="E149" i="5"/>
  <c r="E151" i="5"/>
  <c r="E153" i="5"/>
  <c r="E155" i="5"/>
  <c r="E157" i="5"/>
  <c r="E159" i="5"/>
  <c r="E161" i="5"/>
  <c r="E163" i="5"/>
  <c r="E165" i="5"/>
  <c r="E167" i="5"/>
  <c r="E169" i="5"/>
  <c r="E171" i="5"/>
  <c r="E173" i="5"/>
  <c r="E175" i="5"/>
  <c r="E177" i="5"/>
  <c r="E179" i="5"/>
  <c r="E181" i="5"/>
  <c r="E183" i="5"/>
  <c r="E185" i="5"/>
  <c r="E187" i="5"/>
  <c r="E189" i="5"/>
  <c r="E191" i="5"/>
  <c r="E11" i="5"/>
  <c r="E28" i="5"/>
  <c r="E32" i="5"/>
  <c r="E52" i="5"/>
  <c r="E55" i="5"/>
  <c r="E61" i="5"/>
  <c r="E80" i="5"/>
  <c r="E87" i="5"/>
  <c r="E106" i="5"/>
  <c r="E113" i="5"/>
  <c r="E119" i="5"/>
  <c r="E125" i="5"/>
  <c r="E131" i="5"/>
  <c r="E138" i="5"/>
  <c r="E146" i="5"/>
  <c r="E154" i="5"/>
  <c r="E162" i="5"/>
  <c r="E16" i="5"/>
  <c r="E31" i="5"/>
  <c r="E64" i="5"/>
  <c r="E70" i="5"/>
  <c r="E86" i="5"/>
  <c r="E102" i="5"/>
  <c r="E117" i="5"/>
  <c r="E152" i="5"/>
  <c r="E158" i="5"/>
  <c r="E168" i="5"/>
  <c r="E176" i="5"/>
  <c r="E184" i="5"/>
  <c r="E192" i="5"/>
  <c r="E7" i="5"/>
  <c r="E13" i="5"/>
  <c r="E30" i="5"/>
  <c r="E35" i="5"/>
  <c r="E115" i="5"/>
  <c r="E123" i="5"/>
  <c r="E140" i="5"/>
  <c r="E160" i="5"/>
  <c r="E166" i="5"/>
  <c r="E174" i="5"/>
  <c r="E182" i="5"/>
  <c r="E190" i="5"/>
  <c r="E81" i="5"/>
  <c r="E142" i="5"/>
  <c r="E172" i="5"/>
  <c r="E188" i="5"/>
  <c r="E71" i="5"/>
  <c r="E77" i="5"/>
  <c r="E90" i="5"/>
  <c r="E96" i="5"/>
  <c r="E109" i="5"/>
  <c r="E133" i="5"/>
  <c r="E150" i="5"/>
  <c r="E178" i="5"/>
  <c r="E93" i="5"/>
  <c r="E144" i="5"/>
  <c r="E170" i="5"/>
  <c r="E97" i="5"/>
  <c r="E136" i="5"/>
  <c r="E164" i="5"/>
  <c r="E103" i="5"/>
  <c r="E112" i="5"/>
  <c r="E156" i="5"/>
  <c r="E186" i="5"/>
  <c r="E74" i="5"/>
  <c r="E127" i="5"/>
  <c r="E148" i="5"/>
  <c r="E180" i="5"/>
  <c r="E65" i="5"/>
  <c r="E44" i="5"/>
  <c r="E13" i="3"/>
  <c r="E17" i="3"/>
  <c r="E21" i="3"/>
  <c r="E25" i="3"/>
  <c r="E29" i="3"/>
  <c r="E33" i="3"/>
  <c r="E37" i="3"/>
  <c r="E41" i="3"/>
  <c r="E45" i="3"/>
  <c r="E49" i="3"/>
  <c r="E53" i="3"/>
  <c r="E57" i="3"/>
  <c r="E61" i="3"/>
  <c r="E65" i="3"/>
  <c r="E69" i="3"/>
  <c r="E73" i="3"/>
  <c r="E9" i="3"/>
  <c r="E12" i="3"/>
  <c r="E16" i="3"/>
  <c r="E20" i="3"/>
  <c r="E10" i="3"/>
  <c r="E18" i="3"/>
  <c r="E34" i="3"/>
  <c r="E35" i="3"/>
  <c r="E36" i="3"/>
  <c r="E50" i="3"/>
  <c r="E51" i="3"/>
  <c r="E52" i="3"/>
  <c r="E66" i="3"/>
  <c r="E67" i="3"/>
  <c r="E68" i="3"/>
  <c r="E80" i="3"/>
  <c r="E84" i="3"/>
  <c r="E88" i="3"/>
  <c r="E92" i="3"/>
  <c r="E96" i="3"/>
  <c r="E100" i="3"/>
  <c r="E104" i="3"/>
  <c r="E108" i="3"/>
  <c r="E112" i="3"/>
  <c r="E116" i="3"/>
  <c r="E120" i="3"/>
  <c r="E124" i="3"/>
  <c r="E128" i="3"/>
  <c r="E132" i="3"/>
  <c r="E136" i="3"/>
  <c r="E140" i="3"/>
  <c r="E144" i="3"/>
  <c r="E148" i="3"/>
  <c r="E152" i="3"/>
  <c r="E156" i="3"/>
  <c r="E160" i="3"/>
  <c r="E164" i="3"/>
  <c r="E168" i="3"/>
  <c r="E172" i="3"/>
  <c r="E176" i="3"/>
  <c r="E180" i="3"/>
  <c r="E184" i="3"/>
  <c r="E188" i="3"/>
  <c r="E192" i="3"/>
  <c r="E8" i="3"/>
  <c r="E11" i="3"/>
  <c r="E19" i="3"/>
  <c r="E23" i="3"/>
  <c r="E24" i="3"/>
  <c r="E38" i="3"/>
  <c r="E39" i="3"/>
  <c r="E40" i="3"/>
  <c r="E15" i="3"/>
  <c r="E30" i="3"/>
  <c r="E31" i="3"/>
  <c r="E32" i="3"/>
  <c r="E46" i="3"/>
  <c r="E47" i="3"/>
  <c r="E48" i="3"/>
  <c r="E62" i="3"/>
  <c r="E63" i="3"/>
  <c r="E64" i="3"/>
  <c r="E77" i="3"/>
  <c r="E81" i="3"/>
  <c r="E85" i="3"/>
  <c r="E89" i="3"/>
  <c r="E93" i="3"/>
  <c r="E97" i="3"/>
  <c r="E101" i="3"/>
  <c r="E105" i="3"/>
  <c r="E109" i="3"/>
  <c r="E113" i="3"/>
  <c r="E117" i="3"/>
  <c r="E121" i="3"/>
  <c r="E125" i="3"/>
  <c r="E129" i="3"/>
  <c r="E133" i="3"/>
  <c r="E137" i="3"/>
  <c r="E22" i="3"/>
  <c r="E26" i="3"/>
  <c r="E28" i="3"/>
  <c r="E70" i="3"/>
  <c r="E71" i="3"/>
  <c r="E72" i="3"/>
  <c r="E79" i="3"/>
  <c r="E87" i="3"/>
  <c r="E95" i="3"/>
  <c r="E103" i="3"/>
  <c r="E111" i="3"/>
  <c r="E119" i="3"/>
  <c r="E127" i="3"/>
  <c r="E135" i="3"/>
  <c r="E153" i="3"/>
  <c r="E154" i="3"/>
  <c r="E155" i="3"/>
  <c r="E169" i="3"/>
  <c r="E170" i="3"/>
  <c r="E171" i="3"/>
  <c r="E185" i="3"/>
  <c r="E186" i="3"/>
  <c r="E187" i="3"/>
  <c r="E14" i="3"/>
  <c r="E42" i="3"/>
  <c r="E44" i="3"/>
  <c r="E74" i="3"/>
  <c r="E75" i="3"/>
  <c r="E76" i="3"/>
  <c r="E82" i="3"/>
  <c r="E90" i="3"/>
  <c r="E98" i="3"/>
  <c r="E106" i="3"/>
  <c r="E114" i="3"/>
  <c r="E122" i="3"/>
  <c r="E130" i="3"/>
  <c r="E138" i="3"/>
  <c r="E141" i="3"/>
  <c r="E142" i="3"/>
  <c r="E143" i="3"/>
  <c r="E157" i="3"/>
  <c r="E158" i="3"/>
  <c r="E159" i="3"/>
  <c r="E173" i="3"/>
  <c r="E174" i="3"/>
  <c r="E175" i="3"/>
  <c r="E189" i="3"/>
  <c r="E190" i="3"/>
  <c r="E191" i="3"/>
  <c r="E7" i="3"/>
  <c r="E27" i="3"/>
  <c r="E54" i="3"/>
  <c r="E55" i="3"/>
  <c r="E56" i="3"/>
  <c r="E83" i="3"/>
  <c r="E91" i="3"/>
  <c r="E99" i="3"/>
  <c r="E107" i="3"/>
  <c r="E115" i="3"/>
  <c r="E123" i="3"/>
  <c r="E131" i="3"/>
  <c r="E139" i="3"/>
  <c r="E145" i="3"/>
  <c r="E146" i="3"/>
  <c r="E147" i="3"/>
  <c r="E161" i="3"/>
  <c r="E162" i="3"/>
  <c r="E163" i="3"/>
  <c r="E177" i="3"/>
  <c r="E178" i="3"/>
  <c r="E179" i="3"/>
  <c r="E43" i="3"/>
  <c r="E58" i="3"/>
  <c r="E59" i="3"/>
  <c r="E60" i="3"/>
  <c r="E78" i="3"/>
  <c r="E86" i="3"/>
  <c r="E94" i="3"/>
  <c r="E102" i="3"/>
  <c r="E110" i="3"/>
  <c r="E118" i="3"/>
  <c r="E126" i="3"/>
  <c r="E134" i="3"/>
  <c r="E149" i="3"/>
  <c r="E150" i="3"/>
  <c r="E151" i="3"/>
  <c r="E165" i="3"/>
  <c r="E166" i="3"/>
  <c r="E167" i="3"/>
  <c r="E181" i="3"/>
  <c r="E182" i="3"/>
  <c r="E183" i="3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2" i="5"/>
  <c r="D64" i="5"/>
  <c r="D66" i="5"/>
  <c r="D68" i="5"/>
  <c r="D70" i="5"/>
  <c r="D72" i="5"/>
  <c r="D74" i="5"/>
  <c r="D76" i="5"/>
  <c r="D78" i="5"/>
  <c r="D80" i="5"/>
  <c r="D82" i="5"/>
  <c r="D84" i="5"/>
  <c r="D86" i="5"/>
  <c r="D88" i="5"/>
  <c r="D90" i="5"/>
  <c r="D92" i="5"/>
  <c r="D94" i="5"/>
  <c r="D96" i="5"/>
  <c r="D98" i="5"/>
  <c r="D100" i="5"/>
  <c r="D102" i="5"/>
  <c r="D104" i="5"/>
  <c r="D106" i="5"/>
  <c r="D108" i="5"/>
  <c r="D110" i="5"/>
  <c r="D112" i="5"/>
  <c r="D61" i="5"/>
  <c r="D69" i="5"/>
  <c r="D77" i="5"/>
  <c r="D85" i="5"/>
  <c r="D93" i="5"/>
  <c r="D101" i="5"/>
  <c r="D109" i="5"/>
  <c r="D65" i="5"/>
  <c r="D71" i="5"/>
  <c r="D91" i="5"/>
  <c r="D97" i="5"/>
  <c r="D103" i="5"/>
  <c r="D75" i="5"/>
  <c r="D81" i="5"/>
  <c r="D87" i="5"/>
  <c r="D107" i="5"/>
  <c r="D113" i="5"/>
  <c r="D114" i="5"/>
  <c r="D115" i="5"/>
  <c r="D122" i="5"/>
  <c r="D123" i="5"/>
  <c r="D130" i="5"/>
  <c r="D131" i="5"/>
  <c r="D73" i="5"/>
  <c r="D99" i="5"/>
  <c r="D111" i="5"/>
  <c r="D117" i="5"/>
  <c r="D118" i="5"/>
  <c r="D124" i="5"/>
  <c r="D139" i="5"/>
  <c r="D140" i="5"/>
  <c r="D147" i="5"/>
  <c r="D148" i="5"/>
  <c r="D155" i="5"/>
  <c r="D156" i="5"/>
  <c r="D67" i="5"/>
  <c r="D83" i="5"/>
  <c r="D89" i="5"/>
  <c r="D105" i="5"/>
  <c r="D120" i="5"/>
  <c r="D125" i="5"/>
  <c r="D128" i="5"/>
  <c r="D133" i="5"/>
  <c r="D138" i="5"/>
  <c r="D144" i="5"/>
  <c r="D145" i="5"/>
  <c r="D150" i="5"/>
  <c r="D151" i="5"/>
  <c r="D157" i="5"/>
  <c r="D169" i="5"/>
  <c r="D170" i="5"/>
  <c r="D177" i="5"/>
  <c r="D178" i="5"/>
  <c r="D185" i="5"/>
  <c r="D186" i="5"/>
  <c r="D63" i="5"/>
  <c r="D79" i="5"/>
  <c r="D95" i="5"/>
  <c r="D126" i="5"/>
  <c r="D134" i="5"/>
  <c r="D146" i="5"/>
  <c r="D152" i="5"/>
  <c r="D153" i="5"/>
  <c r="D158" i="5"/>
  <c r="D159" i="5"/>
  <c r="D167" i="5"/>
  <c r="D168" i="5"/>
  <c r="D175" i="5"/>
  <c r="D176" i="5"/>
  <c r="D183" i="5"/>
  <c r="D184" i="5"/>
  <c r="D191" i="5"/>
  <c r="D192" i="5"/>
  <c r="D7" i="5"/>
  <c r="D129" i="5"/>
  <c r="D132" i="5"/>
  <c r="D135" i="5"/>
  <c r="D154" i="5"/>
  <c r="D161" i="5"/>
  <c r="D165" i="5"/>
  <c r="D174" i="5"/>
  <c r="D181" i="5"/>
  <c r="D190" i="5"/>
  <c r="D127" i="5"/>
  <c r="D136" i="5"/>
  <c r="D143" i="5"/>
  <c r="D162" i="5"/>
  <c r="D164" i="5"/>
  <c r="D171" i="5"/>
  <c r="D180" i="5"/>
  <c r="D187" i="5"/>
  <c r="D116" i="5"/>
  <c r="D149" i="5"/>
  <c r="D163" i="5"/>
  <c r="D188" i="5"/>
  <c r="D141" i="5"/>
  <c r="D160" i="5"/>
  <c r="D182" i="5"/>
  <c r="D189" i="5"/>
  <c r="D121" i="5"/>
  <c r="D137" i="5"/>
  <c r="D172" i="5"/>
  <c r="D179" i="5"/>
  <c r="D119" i="5"/>
  <c r="D142" i="5"/>
  <c r="D166" i="5"/>
  <c r="D173" i="5"/>
  <c r="H9" i="3"/>
  <c r="H12" i="3"/>
  <c r="H16" i="3"/>
  <c r="H20" i="3"/>
  <c r="H24" i="3"/>
  <c r="H28" i="3"/>
  <c r="H32" i="3"/>
  <c r="H36" i="3"/>
  <c r="H40" i="3"/>
  <c r="H44" i="3"/>
  <c r="H48" i="3"/>
  <c r="H52" i="3"/>
  <c r="H56" i="3"/>
  <c r="H60" i="3"/>
  <c r="H64" i="3"/>
  <c r="H68" i="3"/>
  <c r="H72" i="3"/>
  <c r="H76" i="3"/>
  <c r="H8" i="3"/>
  <c r="H11" i="3"/>
  <c r="H15" i="3"/>
  <c r="H19" i="3"/>
  <c r="H17" i="3"/>
  <c r="H25" i="3"/>
  <c r="H26" i="3"/>
  <c r="H27" i="3"/>
  <c r="H41" i="3"/>
  <c r="H42" i="3"/>
  <c r="H43" i="3"/>
  <c r="H57" i="3"/>
  <c r="H58" i="3"/>
  <c r="H59" i="3"/>
  <c r="H73" i="3"/>
  <c r="H74" i="3"/>
  <c r="H75" i="3"/>
  <c r="H79" i="3"/>
  <c r="H83" i="3"/>
  <c r="H87" i="3"/>
  <c r="H91" i="3"/>
  <c r="H95" i="3"/>
  <c r="H99" i="3"/>
  <c r="H103" i="3"/>
  <c r="H107" i="3"/>
  <c r="H111" i="3"/>
  <c r="H115" i="3"/>
  <c r="H119" i="3"/>
  <c r="H123" i="3"/>
  <c r="H127" i="3"/>
  <c r="H131" i="3"/>
  <c r="H135" i="3"/>
  <c r="H139" i="3"/>
  <c r="H143" i="3"/>
  <c r="H147" i="3"/>
  <c r="H151" i="3"/>
  <c r="H155" i="3"/>
  <c r="H159" i="3"/>
  <c r="H163" i="3"/>
  <c r="H167" i="3"/>
  <c r="H171" i="3"/>
  <c r="H175" i="3"/>
  <c r="H179" i="3"/>
  <c r="H183" i="3"/>
  <c r="H187" i="3"/>
  <c r="H191" i="3"/>
  <c r="H7" i="3"/>
  <c r="H10" i="3"/>
  <c r="H18" i="3"/>
  <c r="H29" i="3"/>
  <c r="H30" i="3"/>
  <c r="H31" i="3"/>
  <c r="H45" i="3"/>
  <c r="H46" i="3"/>
  <c r="H47" i="3"/>
  <c r="H14" i="3"/>
  <c r="H22" i="3"/>
  <c r="H23" i="3"/>
  <c r="H37" i="3"/>
  <c r="H38" i="3"/>
  <c r="H39" i="3"/>
  <c r="H53" i="3"/>
  <c r="H54" i="3"/>
  <c r="H55" i="3"/>
  <c r="H69" i="3"/>
  <c r="H70" i="3"/>
  <c r="H71" i="3"/>
  <c r="H80" i="3"/>
  <c r="H84" i="3"/>
  <c r="H88" i="3"/>
  <c r="H92" i="3"/>
  <c r="H96" i="3"/>
  <c r="H100" i="3"/>
  <c r="H104" i="3"/>
  <c r="H108" i="3"/>
  <c r="H112" i="3"/>
  <c r="H116" i="3"/>
  <c r="H120" i="3"/>
  <c r="H124" i="3"/>
  <c r="H128" i="3"/>
  <c r="H132" i="3"/>
  <c r="H136" i="3"/>
  <c r="H13" i="3"/>
  <c r="H49" i="3"/>
  <c r="H61" i="3"/>
  <c r="H62" i="3"/>
  <c r="H63" i="3"/>
  <c r="H78" i="3"/>
  <c r="H86" i="3"/>
  <c r="H94" i="3"/>
  <c r="H102" i="3"/>
  <c r="H110" i="3"/>
  <c r="H118" i="3"/>
  <c r="H126" i="3"/>
  <c r="H134" i="3"/>
  <c r="H144" i="3"/>
  <c r="H145" i="3"/>
  <c r="H146" i="3"/>
  <c r="H160" i="3"/>
  <c r="H161" i="3"/>
  <c r="H162" i="3"/>
  <c r="H176" i="3"/>
  <c r="H177" i="3"/>
  <c r="H178" i="3"/>
  <c r="H192" i="3"/>
  <c r="H34" i="3"/>
  <c r="H65" i="3"/>
  <c r="H66" i="3"/>
  <c r="H67" i="3"/>
  <c r="H81" i="3"/>
  <c r="H89" i="3"/>
  <c r="H97" i="3"/>
  <c r="H105" i="3"/>
  <c r="H113" i="3"/>
  <c r="H121" i="3"/>
  <c r="H129" i="3"/>
  <c r="H137" i="3"/>
  <c r="H148" i="3"/>
  <c r="H149" i="3"/>
  <c r="H150" i="3"/>
  <c r="H164" i="3"/>
  <c r="H165" i="3"/>
  <c r="H166" i="3"/>
  <c r="H180" i="3"/>
  <c r="H181" i="3"/>
  <c r="H182" i="3"/>
  <c r="H82" i="3"/>
  <c r="H90" i="3"/>
  <c r="H98" i="3"/>
  <c r="H106" i="3"/>
  <c r="H114" i="3"/>
  <c r="H122" i="3"/>
  <c r="H130" i="3"/>
  <c r="H138" i="3"/>
  <c r="H152" i="3"/>
  <c r="H153" i="3"/>
  <c r="H154" i="3"/>
  <c r="H168" i="3"/>
  <c r="H169" i="3"/>
  <c r="H170" i="3"/>
  <c r="H184" i="3"/>
  <c r="H185" i="3"/>
  <c r="H186" i="3"/>
  <c r="H21" i="3"/>
  <c r="H33" i="3"/>
  <c r="H35" i="3"/>
  <c r="H50" i="3"/>
  <c r="H51" i="3"/>
  <c r="H77" i="3"/>
  <c r="H85" i="3"/>
  <c r="H93" i="3"/>
  <c r="H101" i="3"/>
  <c r="H109" i="3"/>
  <c r="H117" i="3"/>
  <c r="H125" i="3"/>
  <c r="H133" i="3"/>
  <c r="H140" i="3"/>
  <c r="H141" i="3"/>
  <c r="H142" i="3"/>
  <c r="H156" i="3"/>
  <c r="H157" i="3"/>
  <c r="H158" i="3"/>
  <c r="H172" i="3"/>
  <c r="H173" i="3"/>
  <c r="H174" i="3"/>
  <c r="H188" i="3"/>
  <c r="H189" i="3"/>
  <c r="H190" i="3"/>
  <c r="K8" i="3"/>
  <c r="K11" i="3"/>
  <c r="K15" i="3"/>
  <c r="K19" i="3"/>
  <c r="K23" i="3"/>
  <c r="K27" i="3"/>
  <c r="K31" i="3"/>
  <c r="K35" i="3"/>
  <c r="K39" i="3"/>
  <c r="K43" i="3"/>
  <c r="K47" i="3"/>
  <c r="K51" i="3"/>
  <c r="K55" i="3"/>
  <c r="K59" i="3"/>
  <c r="K63" i="3"/>
  <c r="K67" i="3"/>
  <c r="K71" i="3"/>
  <c r="K75" i="3"/>
  <c r="K10" i="3"/>
  <c r="K14" i="3"/>
  <c r="K18" i="3"/>
  <c r="K16" i="3"/>
  <c r="K32" i="3"/>
  <c r="K33" i="3"/>
  <c r="K34" i="3"/>
  <c r="K48" i="3"/>
  <c r="K49" i="3"/>
  <c r="K50" i="3"/>
  <c r="K64" i="3"/>
  <c r="K65" i="3"/>
  <c r="K66" i="3"/>
  <c r="K78" i="3"/>
  <c r="K82" i="3"/>
  <c r="K86" i="3"/>
  <c r="K90" i="3"/>
  <c r="K94" i="3"/>
  <c r="K98" i="3"/>
  <c r="K102" i="3"/>
  <c r="K106" i="3"/>
  <c r="K110" i="3"/>
  <c r="K114" i="3"/>
  <c r="K118" i="3"/>
  <c r="K122" i="3"/>
  <c r="K126" i="3"/>
  <c r="K130" i="3"/>
  <c r="K134" i="3"/>
  <c r="K138" i="3"/>
  <c r="K142" i="3"/>
  <c r="K146" i="3"/>
  <c r="K150" i="3"/>
  <c r="K154" i="3"/>
  <c r="K158" i="3"/>
  <c r="K162" i="3"/>
  <c r="K166" i="3"/>
  <c r="K170" i="3"/>
  <c r="K174" i="3"/>
  <c r="K178" i="3"/>
  <c r="K182" i="3"/>
  <c r="K186" i="3"/>
  <c r="K190" i="3"/>
  <c r="K17" i="3"/>
  <c r="K22" i="3"/>
  <c r="K36" i="3"/>
  <c r="K37" i="3"/>
  <c r="K38" i="3"/>
  <c r="K13" i="3"/>
  <c r="K21" i="3"/>
  <c r="K28" i="3"/>
  <c r="K29" i="3"/>
  <c r="K30" i="3"/>
  <c r="K44" i="3"/>
  <c r="K45" i="3"/>
  <c r="K46" i="3"/>
  <c r="K60" i="3"/>
  <c r="K61" i="3"/>
  <c r="K62" i="3"/>
  <c r="K76" i="3"/>
  <c r="K79" i="3"/>
  <c r="K83" i="3"/>
  <c r="K87" i="3"/>
  <c r="K91" i="3"/>
  <c r="K95" i="3"/>
  <c r="K99" i="3"/>
  <c r="K103" i="3"/>
  <c r="K107" i="3"/>
  <c r="K111" i="3"/>
  <c r="K115" i="3"/>
  <c r="K119" i="3"/>
  <c r="K123" i="3"/>
  <c r="K127" i="3"/>
  <c r="K131" i="3"/>
  <c r="K135" i="3"/>
  <c r="K139" i="3"/>
  <c r="K41" i="3"/>
  <c r="K52" i="3"/>
  <c r="K53" i="3"/>
  <c r="K54" i="3"/>
  <c r="K77" i="3"/>
  <c r="K85" i="3"/>
  <c r="K93" i="3"/>
  <c r="K101" i="3"/>
  <c r="K109" i="3"/>
  <c r="K117" i="3"/>
  <c r="K125" i="3"/>
  <c r="K133" i="3"/>
  <c r="K151" i="3"/>
  <c r="K152" i="3"/>
  <c r="K153" i="3"/>
  <c r="K167" i="3"/>
  <c r="K168" i="3"/>
  <c r="K169" i="3"/>
  <c r="K183" i="3"/>
  <c r="K184" i="3"/>
  <c r="K185" i="3"/>
  <c r="K24" i="3"/>
  <c r="K26" i="3"/>
  <c r="K56" i="3"/>
  <c r="K57" i="3"/>
  <c r="K58" i="3"/>
  <c r="K80" i="3"/>
  <c r="K88" i="3"/>
  <c r="K96" i="3"/>
  <c r="K104" i="3"/>
  <c r="K112" i="3"/>
  <c r="K120" i="3"/>
  <c r="K128" i="3"/>
  <c r="K136" i="3"/>
  <c r="K140" i="3"/>
  <c r="K141" i="3"/>
  <c r="K155" i="3"/>
  <c r="K156" i="3"/>
  <c r="K157" i="3"/>
  <c r="K171" i="3"/>
  <c r="K172" i="3"/>
  <c r="K173" i="3"/>
  <c r="K187" i="3"/>
  <c r="K188" i="3"/>
  <c r="K189" i="3"/>
  <c r="K20" i="3"/>
  <c r="K40" i="3"/>
  <c r="K42" i="3"/>
  <c r="K68" i="3"/>
  <c r="K69" i="3"/>
  <c r="K70" i="3"/>
  <c r="K81" i="3"/>
  <c r="K89" i="3"/>
  <c r="K97" i="3"/>
  <c r="K105" i="3"/>
  <c r="K113" i="3"/>
  <c r="K121" i="3"/>
  <c r="K129" i="3"/>
  <c r="K137" i="3"/>
  <c r="K143" i="3"/>
  <c r="K144" i="3"/>
  <c r="K145" i="3"/>
  <c r="K159" i="3"/>
  <c r="K160" i="3"/>
  <c r="K161" i="3"/>
  <c r="K175" i="3"/>
  <c r="K176" i="3"/>
  <c r="K177" i="3"/>
  <c r="K191" i="3"/>
  <c r="K192" i="3"/>
  <c r="K9" i="3"/>
  <c r="K12" i="3"/>
  <c r="K25" i="3"/>
  <c r="K72" i="3"/>
  <c r="K73" i="3"/>
  <c r="K74" i="3"/>
  <c r="K84" i="3"/>
  <c r="K92" i="3"/>
  <c r="K100" i="3"/>
  <c r="K108" i="3"/>
  <c r="K116" i="3"/>
  <c r="K124" i="3"/>
  <c r="K132" i="3"/>
  <c r="K147" i="3"/>
  <c r="K148" i="3"/>
  <c r="K149" i="3"/>
  <c r="K163" i="3"/>
  <c r="K164" i="3"/>
  <c r="K165" i="3"/>
  <c r="K179" i="3"/>
  <c r="K180" i="3"/>
  <c r="K181" i="3"/>
  <c r="K7" i="3"/>
  <c r="G8" i="3"/>
  <c r="G11" i="3"/>
  <c r="G15" i="3"/>
  <c r="G19" i="3"/>
  <c r="G23" i="3"/>
  <c r="G27" i="3"/>
  <c r="G31" i="3"/>
  <c r="G35" i="3"/>
  <c r="G39" i="3"/>
  <c r="G43" i="3"/>
  <c r="G47" i="3"/>
  <c r="G51" i="3"/>
  <c r="G55" i="3"/>
  <c r="G59" i="3"/>
  <c r="G63" i="3"/>
  <c r="G67" i="3"/>
  <c r="G71" i="3"/>
  <c r="G75" i="3"/>
  <c r="G10" i="3"/>
  <c r="G14" i="3"/>
  <c r="G18" i="3"/>
  <c r="G22" i="3"/>
  <c r="G9" i="3"/>
  <c r="G12" i="3"/>
  <c r="G20" i="3"/>
  <c r="G28" i="3"/>
  <c r="G29" i="3"/>
  <c r="G30" i="3"/>
  <c r="G44" i="3"/>
  <c r="G45" i="3"/>
  <c r="G46" i="3"/>
  <c r="G60" i="3"/>
  <c r="G61" i="3"/>
  <c r="G62" i="3"/>
  <c r="G76" i="3"/>
  <c r="G78" i="3"/>
  <c r="G82" i="3"/>
  <c r="G86" i="3"/>
  <c r="G90" i="3"/>
  <c r="G94" i="3"/>
  <c r="G98" i="3"/>
  <c r="G102" i="3"/>
  <c r="G106" i="3"/>
  <c r="G110" i="3"/>
  <c r="G114" i="3"/>
  <c r="G118" i="3"/>
  <c r="G122" i="3"/>
  <c r="G126" i="3"/>
  <c r="G130" i="3"/>
  <c r="G134" i="3"/>
  <c r="G138" i="3"/>
  <c r="G142" i="3"/>
  <c r="G146" i="3"/>
  <c r="G150" i="3"/>
  <c r="G154" i="3"/>
  <c r="G158" i="3"/>
  <c r="G162" i="3"/>
  <c r="G166" i="3"/>
  <c r="G170" i="3"/>
  <c r="G174" i="3"/>
  <c r="G178" i="3"/>
  <c r="G182" i="3"/>
  <c r="G186" i="3"/>
  <c r="G190" i="3"/>
  <c r="G13" i="3"/>
  <c r="G21" i="3"/>
  <c r="G32" i="3"/>
  <c r="G33" i="3"/>
  <c r="G34" i="3"/>
  <c r="G48" i="3"/>
  <c r="G49" i="3"/>
  <c r="G17" i="3"/>
  <c r="G24" i="3"/>
  <c r="G25" i="3"/>
  <c r="G26" i="3"/>
  <c r="G40" i="3"/>
  <c r="G41" i="3"/>
  <c r="G42" i="3"/>
  <c r="G56" i="3"/>
  <c r="G57" i="3"/>
  <c r="G58" i="3"/>
  <c r="G72" i="3"/>
  <c r="G73" i="3"/>
  <c r="G74" i="3"/>
  <c r="G79" i="3"/>
  <c r="G83" i="3"/>
  <c r="G87" i="3"/>
  <c r="G91" i="3"/>
  <c r="G95" i="3"/>
  <c r="G99" i="3"/>
  <c r="G103" i="3"/>
  <c r="G107" i="3"/>
  <c r="G111" i="3"/>
  <c r="G115" i="3"/>
  <c r="G119" i="3"/>
  <c r="G123" i="3"/>
  <c r="G127" i="3"/>
  <c r="G131" i="3"/>
  <c r="G135" i="3"/>
  <c r="G139" i="3"/>
  <c r="G16" i="3"/>
  <c r="G64" i="3"/>
  <c r="G65" i="3"/>
  <c r="G66" i="3"/>
  <c r="G81" i="3"/>
  <c r="G89" i="3"/>
  <c r="G97" i="3"/>
  <c r="G105" i="3"/>
  <c r="G113" i="3"/>
  <c r="G121" i="3"/>
  <c r="G129" i="3"/>
  <c r="G137" i="3"/>
  <c r="G147" i="3"/>
  <c r="G148" i="3"/>
  <c r="G149" i="3"/>
  <c r="G163" i="3"/>
  <c r="G164" i="3"/>
  <c r="G165" i="3"/>
  <c r="G179" i="3"/>
  <c r="G180" i="3"/>
  <c r="G181" i="3"/>
  <c r="G36" i="3"/>
  <c r="G38" i="3"/>
  <c r="G68" i="3"/>
  <c r="G69" i="3"/>
  <c r="G70" i="3"/>
  <c r="G84" i="3"/>
  <c r="G92" i="3"/>
  <c r="G100" i="3"/>
  <c r="G108" i="3"/>
  <c r="G116" i="3"/>
  <c r="G124" i="3"/>
  <c r="G132" i="3"/>
  <c r="G151" i="3"/>
  <c r="G152" i="3"/>
  <c r="G153" i="3"/>
  <c r="G167" i="3"/>
  <c r="G168" i="3"/>
  <c r="G169" i="3"/>
  <c r="G183" i="3"/>
  <c r="G184" i="3"/>
  <c r="G185" i="3"/>
  <c r="G50" i="3"/>
  <c r="G77" i="3"/>
  <c r="G85" i="3"/>
  <c r="G93" i="3"/>
  <c r="G101" i="3"/>
  <c r="G109" i="3"/>
  <c r="G117" i="3"/>
  <c r="G125" i="3"/>
  <c r="G133" i="3"/>
  <c r="G140" i="3"/>
  <c r="G141" i="3"/>
  <c r="G155" i="3"/>
  <c r="G156" i="3"/>
  <c r="G157" i="3"/>
  <c r="G171" i="3"/>
  <c r="G172" i="3"/>
  <c r="G173" i="3"/>
  <c r="G187" i="3"/>
  <c r="G188" i="3"/>
  <c r="G189" i="3"/>
  <c r="G7" i="3"/>
  <c r="G37" i="3"/>
  <c r="G52" i="3"/>
  <c r="G53" i="3"/>
  <c r="G54" i="3"/>
  <c r="G80" i="3"/>
  <c r="G88" i="3"/>
  <c r="G96" i="3"/>
  <c r="G104" i="3"/>
  <c r="G112" i="3"/>
  <c r="G120" i="3"/>
  <c r="G128" i="3"/>
  <c r="G136" i="3"/>
  <c r="G143" i="3"/>
  <c r="G144" i="3"/>
  <c r="G145" i="3"/>
  <c r="G159" i="3"/>
  <c r="G160" i="3"/>
  <c r="G161" i="3"/>
  <c r="G175" i="3"/>
  <c r="G176" i="3"/>
  <c r="G177" i="3"/>
  <c r="G191" i="3"/>
  <c r="G192" i="3"/>
  <c r="C8" i="3"/>
  <c r="C11" i="3"/>
  <c r="C15" i="3"/>
  <c r="C19" i="3"/>
  <c r="C23" i="3"/>
  <c r="C27" i="3"/>
  <c r="C31" i="3"/>
  <c r="C35" i="3"/>
  <c r="C39" i="3"/>
  <c r="C43" i="3"/>
  <c r="C47" i="3"/>
  <c r="C51" i="3"/>
  <c r="C55" i="3"/>
  <c r="C59" i="3"/>
  <c r="C63" i="3"/>
  <c r="C67" i="3"/>
  <c r="C71" i="3"/>
  <c r="C75" i="3"/>
  <c r="C14" i="3"/>
  <c r="C18" i="3"/>
  <c r="C22" i="3"/>
  <c r="C16" i="3"/>
  <c r="C24" i="3"/>
  <c r="C25" i="3"/>
  <c r="C26" i="3"/>
  <c r="C40" i="3"/>
  <c r="C41" i="3"/>
  <c r="C42" i="3"/>
  <c r="C56" i="3"/>
  <c r="C57" i="3"/>
  <c r="C58" i="3"/>
  <c r="C72" i="3"/>
  <c r="C73" i="3"/>
  <c r="C74" i="3"/>
  <c r="C78" i="3"/>
  <c r="C82" i="3"/>
  <c r="C86" i="3"/>
  <c r="C90" i="3"/>
  <c r="C94" i="3"/>
  <c r="C98" i="3"/>
  <c r="C102" i="3"/>
  <c r="C106" i="3"/>
  <c r="C110" i="3"/>
  <c r="C114" i="3"/>
  <c r="C118" i="3"/>
  <c r="C122" i="3"/>
  <c r="C126" i="3"/>
  <c r="C130" i="3"/>
  <c r="C134" i="3"/>
  <c r="C138" i="3"/>
  <c r="C142" i="3"/>
  <c r="C146" i="3"/>
  <c r="C150" i="3"/>
  <c r="C154" i="3"/>
  <c r="C158" i="3"/>
  <c r="C162" i="3"/>
  <c r="C166" i="3"/>
  <c r="C170" i="3"/>
  <c r="C174" i="3"/>
  <c r="C178" i="3"/>
  <c r="C182" i="3"/>
  <c r="C186" i="3"/>
  <c r="C190" i="3"/>
  <c r="C7" i="3"/>
  <c r="C17" i="3"/>
  <c r="C28" i="3"/>
  <c r="C29" i="3"/>
  <c r="C30" i="3"/>
  <c r="C44" i="3"/>
  <c r="C45" i="3"/>
  <c r="C46" i="3"/>
  <c r="C10" i="3"/>
  <c r="C13" i="3"/>
  <c r="C21" i="3"/>
  <c r="C36" i="3"/>
  <c r="C37" i="3"/>
  <c r="C38" i="3"/>
  <c r="C52" i="3"/>
  <c r="C53" i="3"/>
  <c r="C54" i="3"/>
  <c r="C68" i="3"/>
  <c r="C69" i="3"/>
  <c r="C70" i="3"/>
  <c r="C79" i="3"/>
  <c r="C83" i="3"/>
  <c r="C87" i="3"/>
  <c r="C91" i="3"/>
  <c r="C95" i="3"/>
  <c r="C99" i="3"/>
  <c r="C103" i="3"/>
  <c r="C107" i="3"/>
  <c r="C111" i="3"/>
  <c r="C115" i="3"/>
  <c r="C119" i="3"/>
  <c r="C123" i="3"/>
  <c r="C127" i="3"/>
  <c r="C131" i="3"/>
  <c r="C135" i="3"/>
  <c r="C139" i="3"/>
  <c r="C32" i="3"/>
  <c r="C34" i="3"/>
  <c r="C76" i="3"/>
  <c r="C77" i="3"/>
  <c r="C85" i="3"/>
  <c r="C93" i="3"/>
  <c r="C101" i="3"/>
  <c r="C109" i="3"/>
  <c r="C117" i="3"/>
  <c r="C125" i="3"/>
  <c r="C133" i="3"/>
  <c r="C143" i="3"/>
  <c r="C144" i="3"/>
  <c r="C145" i="3"/>
  <c r="C159" i="3"/>
  <c r="C160" i="3"/>
  <c r="C161" i="3"/>
  <c r="C175" i="3"/>
  <c r="C176" i="3"/>
  <c r="C177" i="3"/>
  <c r="C191" i="3"/>
  <c r="C192" i="3"/>
  <c r="C20" i="3"/>
  <c r="C48" i="3"/>
  <c r="C50" i="3"/>
  <c r="C80" i="3"/>
  <c r="C88" i="3"/>
  <c r="C96" i="3"/>
  <c r="C104" i="3"/>
  <c r="C112" i="3"/>
  <c r="C120" i="3"/>
  <c r="C128" i="3"/>
  <c r="C136" i="3"/>
  <c r="C147" i="3"/>
  <c r="C148" i="3"/>
  <c r="C149" i="3"/>
  <c r="C163" i="3"/>
  <c r="C164" i="3"/>
  <c r="C165" i="3"/>
  <c r="C179" i="3"/>
  <c r="C180" i="3"/>
  <c r="C181" i="3"/>
  <c r="C9" i="3"/>
  <c r="C12" i="3"/>
  <c r="C33" i="3"/>
  <c r="C60" i="3"/>
  <c r="C61" i="3"/>
  <c r="C62" i="3"/>
  <c r="C81" i="3"/>
  <c r="C89" i="3"/>
  <c r="C97" i="3"/>
  <c r="C105" i="3"/>
  <c r="C113" i="3"/>
  <c r="C121" i="3"/>
  <c r="C129" i="3"/>
  <c r="C137" i="3"/>
  <c r="C151" i="3"/>
  <c r="C152" i="3"/>
  <c r="C153" i="3"/>
  <c r="C167" i="3"/>
  <c r="C168" i="3"/>
  <c r="C169" i="3"/>
  <c r="C183" i="3"/>
  <c r="C184" i="3"/>
  <c r="C185" i="3"/>
  <c r="C49" i="3"/>
  <c r="C64" i="3"/>
  <c r="C65" i="3"/>
  <c r="C66" i="3"/>
  <c r="C84" i="3"/>
  <c r="C92" i="3"/>
  <c r="C100" i="3"/>
  <c r="C108" i="3"/>
  <c r="C116" i="3"/>
  <c r="C124" i="3"/>
  <c r="C132" i="3"/>
  <c r="C140" i="3"/>
  <c r="C141" i="3"/>
  <c r="C155" i="3"/>
  <c r="C156" i="3"/>
  <c r="C157" i="3"/>
  <c r="C171" i="3"/>
  <c r="C172" i="3"/>
  <c r="C173" i="3"/>
  <c r="C187" i="3"/>
  <c r="C188" i="3"/>
  <c r="C189" i="3"/>
  <c r="F9" i="5"/>
  <c r="F11" i="5"/>
  <c r="F13" i="5"/>
  <c r="F15" i="5"/>
  <c r="F17" i="5"/>
  <c r="F19" i="5"/>
  <c r="F21" i="5"/>
  <c r="F23" i="5"/>
  <c r="F25" i="5"/>
  <c r="F27" i="5"/>
  <c r="F29" i="5"/>
  <c r="F31" i="5"/>
  <c r="F33" i="5"/>
  <c r="F35" i="5"/>
  <c r="F37" i="5"/>
  <c r="F39" i="5"/>
  <c r="F41" i="5"/>
  <c r="F43" i="5"/>
  <c r="F45" i="5"/>
  <c r="F47" i="5"/>
  <c r="F8" i="5"/>
  <c r="F16" i="5"/>
  <c r="F24" i="5"/>
  <c r="F32" i="5"/>
  <c r="F40" i="5"/>
  <c r="F48" i="5"/>
  <c r="F50" i="5"/>
  <c r="F52" i="5"/>
  <c r="F54" i="5"/>
  <c r="F56" i="5"/>
  <c r="F58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22" i="5"/>
  <c r="F28" i="5"/>
  <c r="F34" i="5"/>
  <c r="F49" i="5"/>
  <c r="F57" i="5"/>
  <c r="F10" i="5"/>
  <c r="F18" i="5"/>
  <c r="F26" i="5"/>
  <c r="F55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20" i="5"/>
  <c r="F30" i="5"/>
  <c r="F42" i="5"/>
  <c r="F44" i="5"/>
  <c r="F46" i="5"/>
  <c r="F53" i="5"/>
  <c r="F119" i="5"/>
  <c r="F120" i="5"/>
  <c r="F127" i="5"/>
  <c r="F128" i="5"/>
  <c r="F7" i="5"/>
  <c r="F36" i="5"/>
  <c r="F126" i="5"/>
  <c r="F132" i="5"/>
  <c r="F133" i="5"/>
  <c r="F12" i="5"/>
  <c r="F14" i="5"/>
  <c r="F115" i="5"/>
  <c r="F123" i="5"/>
  <c r="F131" i="5"/>
  <c r="F134" i="5"/>
  <c r="F51" i="5"/>
  <c r="F118" i="5"/>
  <c r="F121" i="5"/>
  <c r="F129" i="5"/>
  <c r="F116" i="5"/>
  <c r="F38" i="5"/>
  <c r="F114" i="5"/>
  <c r="F117" i="5"/>
  <c r="F130" i="5"/>
  <c r="F122" i="5"/>
  <c r="F59" i="5"/>
  <c r="F124" i="5"/>
  <c r="F125" i="5"/>
  <c r="B12" i="5"/>
  <c r="B13" i="5"/>
  <c r="B20" i="5"/>
  <c r="B21" i="5"/>
  <c r="B28" i="5"/>
  <c r="B29" i="5"/>
  <c r="B36" i="5"/>
  <c r="B37" i="5"/>
  <c r="B44" i="5"/>
  <c r="B45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9" i="5"/>
  <c r="B25" i="5"/>
  <c r="B26" i="5"/>
  <c r="B31" i="5"/>
  <c r="B32" i="5"/>
  <c r="B38" i="5"/>
  <c r="B53" i="5"/>
  <c r="B54" i="5"/>
  <c r="B9" i="5"/>
  <c r="B17" i="5"/>
  <c r="B34" i="5"/>
  <c r="B39" i="5"/>
  <c r="B42" i="5"/>
  <c r="B47" i="5"/>
  <c r="B52" i="5"/>
  <c r="B58" i="5"/>
  <c r="B59" i="5"/>
  <c r="B115" i="5"/>
  <c r="B117" i="5"/>
  <c r="B119" i="5"/>
  <c r="B121" i="5"/>
  <c r="B123" i="5"/>
  <c r="B125" i="5"/>
  <c r="B127" i="5"/>
  <c r="B129" i="5"/>
  <c r="B131" i="5"/>
  <c r="B133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4" i="5"/>
  <c r="B16" i="5"/>
  <c r="B18" i="5"/>
  <c r="B33" i="5"/>
  <c r="B35" i="5"/>
  <c r="B51" i="5"/>
  <c r="B56" i="5"/>
  <c r="B11" i="5"/>
  <c r="B15" i="5"/>
  <c r="B30" i="5"/>
  <c r="B40" i="5"/>
  <c r="B55" i="5"/>
  <c r="B116" i="5"/>
  <c r="B124" i="5"/>
  <c r="B132" i="5"/>
  <c r="B24" i="5"/>
  <c r="B41" i="5"/>
  <c r="B49" i="5"/>
  <c r="B130" i="5"/>
  <c r="B8" i="5"/>
  <c r="B23" i="5"/>
  <c r="B43" i="5"/>
  <c r="B48" i="5"/>
  <c r="B57" i="5"/>
  <c r="B114" i="5"/>
  <c r="B122" i="5"/>
  <c r="B22" i="5"/>
  <c r="B60" i="5"/>
  <c r="B120" i="5"/>
  <c r="B128" i="5"/>
  <c r="B7" i="5"/>
  <c r="B46" i="5"/>
  <c r="B126" i="5"/>
  <c r="B50" i="5"/>
  <c r="B10" i="5"/>
  <c r="B118" i="5"/>
  <c r="B134" i="5"/>
  <c r="B27" i="5"/>
  <c r="H28" i="1" a="1"/>
  <c r="H27" i="1" a="1"/>
  <c r="J28" i="1" a="1"/>
  <c r="J27" i="1" a="1"/>
  <c r="H29" i="1" a="1"/>
  <c r="J29" i="1" a="1"/>
  <c r="H25" i="1" a="1"/>
  <c r="J25" i="1" a="1"/>
  <c r="J24" i="1" a="1"/>
  <c r="H26" i="1" a="1"/>
  <c r="H24" i="1" a="1"/>
  <c r="J26" i="1" a="1"/>
  <c r="J29" i="1" l="1"/>
  <c r="S29" i="1" s="1"/>
  <c r="H29" i="1"/>
  <c r="J27" i="1"/>
  <c r="S27" i="1" s="1"/>
  <c r="J28" i="1"/>
  <c r="S28" i="1" s="1"/>
  <c r="H27" i="1"/>
  <c r="H28" i="1"/>
  <c r="J25" i="1"/>
  <c r="S25" i="1" s="1"/>
  <c r="J26" i="1"/>
  <c r="S26" i="1" s="1"/>
  <c r="J24" i="1"/>
  <c r="S24" i="1" s="1"/>
  <c r="H25" i="1"/>
  <c r="H26" i="1"/>
  <c r="H24" i="1"/>
  <c r="B4" i="1" a="1"/>
  <c r="B4" i="1" s="1"/>
  <c r="N19" i="1" l="1" a="1"/>
  <c r="N19" i="1" s="1"/>
  <c r="J1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Bert Peelman</author>
  </authors>
  <commentList>
    <comment ref="P8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Kleinste getal is de meest nadelige kring
--&gt; Indien zelfde waarde kijken naar verst gelegen toestel 
--&gt; Indien dit ook gelijk is kijken naar het toestel met het hoogste nominale vermogen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<sst xmlns="http://schemas.openxmlformats.org/spreadsheetml/2006/main" count="106" uniqueCount="81">
  <si>
    <t>Hoog Calorisch (20 mbar)</t>
  </si>
  <si>
    <t>Laag Calorisch (25 mbar)</t>
  </si>
  <si>
    <t>Soort gas:</t>
  </si>
  <si>
    <t>Gasdruk:</t>
  </si>
  <si>
    <t>Toelaatbare eenheidsdrukverliezen per toestel</t>
  </si>
  <si>
    <t>mbar</t>
  </si>
  <si>
    <t>Leiding Traject</t>
  </si>
  <si>
    <t>m</t>
  </si>
  <si>
    <t>Hoogte teller A:</t>
  </si>
  <si>
    <t>Toestel</t>
  </si>
  <si>
    <t xml:space="preserve">A - </t>
  </si>
  <si>
    <t>Hoogteverschil 
[m]</t>
  </si>
  <si>
    <t>Max toelaatbaar drukverlies / toestel
[mbar]</t>
  </si>
  <si>
    <t>Hoogte toestel 
[m]</t>
  </si>
  <si>
    <t>Drukwinst (+) / verlies (-) t.g.v hoogte 
[mbar]</t>
  </si>
  <si>
    <t>Lengte
[m]</t>
  </si>
  <si>
    <t>Lengte fictief 
[m]</t>
  </si>
  <si>
    <t>Toelaatbaar eenheidsdrukverlies 
[mbar/m]</t>
  </si>
  <si>
    <t>Nominaal vermogen
[kW]</t>
  </si>
  <si>
    <t>Gasdebiet
[m³/h]</t>
  </si>
  <si>
    <t>Leidingdeel</t>
  </si>
  <si>
    <t>A - B</t>
  </si>
  <si>
    <t>Gekozen diameter</t>
  </si>
  <si>
    <t>Materiaal gasbuis</t>
  </si>
  <si>
    <t>DN200</t>
  </si>
  <si>
    <t>DN150</t>
  </si>
  <si>
    <t>DN100</t>
  </si>
  <si>
    <t>DN80</t>
  </si>
  <si>
    <t>DN65</t>
  </si>
  <si>
    <t>DN50</t>
  </si>
  <si>
    <t>DN40</t>
  </si>
  <si>
    <t>DN32</t>
  </si>
  <si>
    <t>DN25</t>
  </si>
  <si>
    <t>DN20</t>
  </si>
  <si>
    <t>DN15</t>
  </si>
  <si>
    <t>gasdebiet
(m3n/h)</t>
  </si>
  <si>
    <t>buis binnendiameter (mm)</t>
  </si>
  <si>
    <t>buis wandddikte (mm)</t>
  </si>
  <si>
    <t>buis buiten diameter (mm)</t>
  </si>
  <si>
    <t>drukverlies voor 1 meter leiding lage druk -stalen buizen zware reeks (fomule van Renouard)</t>
  </si>
  <si>
    <t>drukverlies voor 1 meter leiding lage druk
PE buizen zware reeks (fomule van Renouard)</t>
  </si>
  <si>
    <t>gasdebiet
(m³/h)</t>
  </si>
  <si>
    <t>drukverlies voor 1 meter leiding lage druk koperen buizen
 (fomule van Renouard)</t>
  </si>
  <si>
    <t>Staal</t>
  </si>
  <si>
    <t>PE</t>
  </si>
  <si>
    <t>Koper</t>
  </si>
  <si>
    <t>Reële eenheidsdrukverlies 
[mbar/m]</t>
  </si>
  <si>
    <t>Effectief drukverlies / leidingdeel
[mbar]</t>
  </si>
  <si>
    <t>Hoogteverschil leidingdeel
[m]</t>
  </si>
  <si>
    <t>MEEST NADELIG TRAJECT IS</t>
  </si>
  <si>
    <t>MET</t>
  </si>
  <si>
    <t>mbar/m DRUKVERLIES</t>
  </si>
  <si>
    <t>A - C</t>
  </si>
  <si>
    <t>A - D</t>
  </si>
  <si>
    <t>Ø12 mm</t>
  </si>
  <si>
    <t>Ø15 mm</t>
  </si>
  <si>
    <t>Ø18 mm</t>
  </si>
  <si>
    <t>Ø22 mm</t>
  </si>
  <si>
    <t>Ø28 mm</t>
  </si>
  <si>
    <t>Ø35 mm</t>
  </si>
  <si>
    <t>Ø42 mm</t>
  </si>
  <si>
    <t>Ø54 mm</t>
  </si>
  <si>
    <t>SDR11</t>
  </si>
  <si>
    <t>SDR17</t>
  </si>
  <si>
    <t>PE 32</t>
  </si>
  <si>
    <t>PE 40</t>
  </si>
  <si>
    <t>PE 63</t>
  </si>
  <si>
    <t>PE 90</t>
  </si>
  <si>
    <t>PE 110</t>
  </si>
  <si>
    <t>PE 160</t>
  </si>
  <si>
    <t>PE 200</t>
  </si>
  <si>
    <t>Leidingdeel 1</t>
  </si>
  <si>
    <t>Leidingdeel 2</t>
  </si>
  <si>
    <t>Leidingdeel 3</t>
  </si>
  <si>
    <t>Leidingdeel 4</t>
  </si>
  <si>
    <t>Leidingdeel 5</t>
  </si>
  <si>
    <t>Leidingdeel 6</t>
  </si>
  <si>
    <t>Leidingdeel 7</t>
  </si>
  <si>
    <t>"TOTAAL DRUKVERLIES 
[mbar]"</t>
  </si>
  <si>
    <t>Bepalen diameters</t>
  </si>
  <si>
    <t>Controleberekening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</si>
</sst>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000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2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1" applyFont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 applyAlignment="1">
      <alignment wrapText="1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0" fontId="4" fillId="0" borderId="2" xfId="1" applyFont="1" applyBorder="1" applyAlignment="1">
      <alignment wrapText="1"/>
    </xf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3" xfId="1" applyFont="1" applyBorder="1" applyAlignment="1">
      <alignment horizontal="left"/>
    </xf>
    <xf numFmtId="0" fontId="4" fillId="0" borderId="15" xfId="1" applyFont="1" applyBorder="1"/>
    <xf numFmtId="0" fontId="4" fillId="0" borderId="16" xfId="1" applyFont="1" applyBorder="1"/>
    <xf numFmtId="0" fontId="4" fillId="0" borderId="1" xfId="1" applyFont="1" applyBorder="1"/>
    <xf numFmtId="0" fontId="4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4" fillId="0" borderId="5" xfId="1" applyFont="1" applyBorder="1" applyAlignment="1">
      <alignment horizontal="center" wrapText="1"/>
    </xf>
    <xf numFmtId="2" fontId="4" fillId="0" borderId="9" xfId="1" applyNumberFormat="1" applyFont="1" applyBorder="1"/>
    <xf numFmtId="2" fontId="4" fillId="0" borderId="11" xfId="1" applyNumberFormat="1" applyFont="1" applyBorder="1"/>
    <xf numFmtId="165" fontId="4" fillId="0" borderId="0" xfId="1" applyNumberFormat="1" applyFont="1"/>
    <xf numFmtId="166" fontId="0" fillId="0" borderId="0" xfId="0" applyNumberFormat="1"/>
    <xf numFmtId="0" fontId="0" fillId="0" borderId="19" xfId="0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22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0" xfId="0" applyNumberFormat="1"/>
    <xf numFmtId="2" fontId="4" fillId="0" borderId="4" xfId="1" applyNumberFormat="1" applyFont="1" applyBorder="1"/>
    <xf numFmtId="2" fontId="4" fillId="0" borderId="3" xfId="1" applyNumberFormat="1" applyFont="1" applyBorder="1"/>
    <xf numFmtId="2" fontId="0" fillId="0" borderId="0" xfId="0" applyNumberFormat="1"/>
    <xf numFmtId="0" fontId="4" fillId="0" borderId="7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20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/>
    </xf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7" xfId="0" applyBorder="1"/>
    <xf numFmtId="164" fontId="0" fillId="0" borderId="23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0" fontId="0" fillId="0" borderId="36" xfId="0" applyBorder="1"/>
    <xf numFmtId="0" fontId="0" fillId="0" borderId="3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8" xfId="0" applyBorder="1"/>
    <xf numFmtId="0" fontId="0" fillId="0" borderId="37" xfId="0" applyBorder="1"/>
    <xf numFmtId="0" fontId="0" fillId="0" borderId="23" xfId="0" applyBorder="1"/>
    <xf numFmtId="0" fontId="0" fillId="0" borderId="26" xfId="0" applyBorder="1"/>
    <xf numFmtId="0" fontId="0" fillId="0" borderId="38" xfId="0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0" fontId="7" fillId="0" borderId="0" xfId="1" applyFont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16"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22" fmlaLink="$C$2" fmlaRange="$X$2:$X$3" noThreeD="1" sel="2" val="0"/>
</file>

<file path=xl/ctrlProps/ctrlProp10.xml><?xml version="1.0" encoding="utf-8"?>
<formControlPr xmlns="http://schemas.microsoft.com/office/spreadsheetml/2009/9/main" objectType="Drop" dropStyle="combo" dx="22" fmlaLink="$C32" fmlaRange="$X$5:$X$7" noThreeD="1" sel="1" val="0"/>
</file>

<file path=xl/ctrlProps/ctrlProp11.xml><?xml version="1.0" encoding="utf-8"?>
<formControlPr xmlns="http://schemas.microsoft.com/office/spreadsheetml/2009/9/main" objectType="Drop" dropStyle="combo" dx="22" fmlaLink="$C33" fmlaRange="$X$5:$X$7" noThreeD="1" sel="1" val="0"/>
</file>

<file path=xl/ctrlProps/ctrlProp12.xml><?xml version="1.0" encoding="utf-8"?>
<formControlPr xmlns="http://schemas.microsoft.com/office/spreadsheetml/2009/9/main" objectType="Drop" dropStyle="combo" dx="22" fmlaLink="$C34" fmlaRange="$X$5:$X$7" noThreeD="1" sel="1" val="0"/>
</file>

<file path=xl/ctrlProps/ctrlProp13.xml><?xml version="1.0" encoding="utf-8"?>
<formControlPr xmlns="http://schemas.microsoft.com/office/spreadsheetml/2009/9/main" objectType="Drop" dropStyle="combo" dx="22" fmlaLink="$C35" fmlaRange="$X$5:$X$7" noThreeD="1" sel="1" val="0"/>
</file>

<file path=xl/ctrlProps/ctrlProp14.xml><?xml version="1.0" encoding="utf-8"?>
<formControlPr xmlns="http://schemas.microsoft.com/office/spreadsheetml/2009/9/main" objectType="Drop" dropStyle="combo" dx="22" fmlaLink="$C36" fmlaRange="$X$5:$X$7" noThreeD="1" sel="1" val="0"/>
</file>

<file path=xl/ctrlProps/ctrlProp15.xml><?xml version="1.0" encoding="utf-8"?>
<formControlPr xmlns="http://schemas.microsoft.com/office/spreadsheetml/2009/9/main" objectType="Drop" dropStyle="combo" dx="22" fmlaLink="$C37" fmlaRange="$X$5:$X$7" noThreeD="1" sel="1" val="0"/>
</file>

<file path=xl/ctrlProps/ctrlProp16.xml><?xml version="1.0" encoding="utf-8"?>
<formControlPr xmlns="http://schemas.microsoft.com/office/spreadsheetml/2009/9/main" objectType="Drop" dropStyle="combo" dx="22" fmlaLink="$C38" fmlaRange="$X$5:$X$7" noThreeD="1" sel="1" val="0"/>
</file>

<file path=xl/ctrlProps/ctrlProp17.xml><?xml version="1.0" encoding="utf-8"?>
<formControlPr xmlns="http://schemas.microsoft.com/office/spreadsheetml/2009/9/main" objectType="Drop" dropStyle="combo" dx="22" fmlaLink="$C39" fmlaRange="$X$5:$X$7" noThreeD="1" sel="1" val="0"/>
</file>

<file path=xl/ctrlProps/ctrlProp18.xml><?xml version="1.0" encoding="utf-8"?>
<formControlPr xmlns="http://schemas.microsoft.com/office/spreadsheetml/2009/9/main" objectType="Drop" dropStyle="combo" dx="22" fmlaLink="$C40" fmlaRange="$X$5:$X$7" noThreeD="1" sel="1" val="0"/>
</file>

<file path=xl/ctrlProps/ctrlProp19.xml><?xml version="1.0" encoding="utf-8"?>
<formControlPr xmlns="http://schemas.microsoft.com/office/spreadsheetml/2009/9/main" objectType="Drop" dropStyle="combo" dx="22" fmlaLink="$C41" fmlaRange="$X$5:$X$7" noThreeD="1" sel="1" val="0"/>
</file>

<file path=xl/ctrlProps/ctrlProp2.xml><?xml version="1.0" encoding="utf-8"?>
<formControlPr xmlns="http://schemas.microsoft.com/office/spreadsheetml/2009/9/main" objectType="Drop" dropStyle="combo" dx="22" fmlaLink="$C24" fmlaRange="$X$5:$X$7" noThreeD="1" sel="1" val="0"/>
</file>

<file path=xl/ctrlProps/ctrlProp20.xml><?xml version="1.0" encoding="utf-8"?>
<formControlPr xmlns="http://schemas.microsoft.com/office/spreadsheetml/2009/9/main" objectType="Drop" dropStyle="combo" dx="22" fmlaLink="$C42" fmlaRange="$X$5:$X$7" noThreeD="1" sel="1" val="0"/>
</file>

<file path=xl/ctrlProps/ctrlProp21.xml><?xml version="1.0" encoding="utf-8"?>
<formControlPr xmlns="http://schemas.microsoft.com/office/spreadsheetml/2009/9/main" objectType="Drop" dropStyle="combo" dx="22" fmlaLink="$C43" fmlaRange="$X$5:$X$7" noThreeD="1" sel="1" val="0"/>
</file>

<file path=xl/ctrlProps/ctrlProp22.xml><?xml version="1.0" encoding="utf-8"?>
<formControlPr xmlns="http://schemas.microsoft.com/office/spreadsheetml/2009/9/main" objectType="Drop" dropStyle="combo" dx="22" fmlaRange="$A$23:$A$43" noThreeD="1" sel="0" val="0"/>
</file>

<file path=xl/ctrlProps/ctrlProp23.xml><?xml version="1.0" encoding="utf-8"?>
<formControlPr xmlns="http://schemas.microsoft.com/office/spreadsheetml/2009/9/main" objectType="Drop" dropStyle="combo" dx="22" fmlaRange="$A$23:$A$43" noThreeD="1" sel="0" val="0"/>
</file>

<file path=xl/ctrlProps/ctrlProp24.xml><?xml version="1.0" encoding="utf-8"?>
<formControlPr xmlns="http://schemas.microsoft.com/office/spreadsheetml/2009/9/main" objectType="Drop" dropStyle="combo" dx="22" fmlaRange="$A$23:$A$43" noThreeD="1" sel="0" val="0"/>
</file>

<file path=xl/ctrlProps/ctrlProp25.xml><?xml version="1.0" encoding="utf-8"?>
<formControlPr xmlns="http://schemas.microsoft.com/office/spreadsheetml/2009/9/main" objectType="Drop" dropStyle="combo" dx="22" fmlaRange="$A$23:$A$43" noThreeD="1" sel="0" val="0"/>
</file>

<file path=xl/ctrlProps/ctrlProp26.xml><?xml version="1.0" encoding="utf-8"?>
<formControlPr xmlns="http://schemas.microsoft.com/office/spreadsheetml/2009/9/main" objectType="Drop" dropStyle="combo" dx="22" fmlaRange="$A$23:$A$43" noThreeD="1" sel="0" val="0"/>
</file>

<file path=xl/ctrlProps/ctrlProp27.xml><?xml version="1.0" encoding="utf-8"?>
<formControlPr xmlns="http://schemas.microsoft.com/office/spreadsheetml/2009/9/main" objectType="Drop" dropStyle="combo" dx="22" fmlaRange="$A$23:$A$43" noThreeD="1" sel="0" val="0"/>
</file>

<file path=xl/ctrlProps/ctrlProp28.xml><?xml version="1.0" encoding="utf-8"?>
<formControlPr xmlns="http://schemas.microsoft.com/office/spreadsheetml/2009/9/main" objectType="Drop" dropStyle="combo" dx="22" fmlaRange="$A$23:$A$43" noThreeD="1" sel="0" val="0"/>
</file>

<file path=xl/ctrlProps/ctrlProp3.xml><?xml version="1.0" encoding="utf-8"?>
<formControlPr xmlns="http://schemas.microsoft.com/office/spreadsheetml/2009/9/main" objectType="Drop" dropStyle="combo" dx="22" fmlaLink="$C25" fmlaRange="$X$5:$X$7" noThreeD="1" sel="1" val="0"/>
</file>

<file path=xl/ctrlProps/ctrlProp4.xml><?xml version="1.0" encoding="utf-8"?>
<formControlPr xmlns="http://schemas.microsoft.com/office/spreadsheetml/2009/9/main" objectType="Drop" dropStyle="combo" dx="22" fmlaLink="$C26" fmlaRange="$X$5:$X$7" noThreeD="1" sel="1" val="0"/>
</file>

<file path=xl/ctrlProps/ctrlProp5.xml><?xml version="1.0" encoding="utf-8"?>
<formControlPr xmlns="http://schemas.microsoft.com/office/spreadsheetml/2009/9/main" objectType="Drop" dropStyle="combo" dx="22" fmlaLink="$C27" fmlaRange="$X$5:$X$7" noThreeD="1" sel="1" val="0"/>
</file>

<file path=xl/ctrlProps/ctrlProp6.xml><?xml version="1.0" encoding="utf-8"?>
<formControlPr xmlns="http://schemas.microsoft.com/office/spreadsheetml/2009/9/main" objectType="Drop" dropStyle="combo" dx="22" fmlaLink="$C28" fmlaRange="$X$5:$X$7" noThreeD="1" sel="1" val="0"/>
</file>

<file path=xl/ctrlProps/ctrlProp7.xml><?xml version="1.0" encoding="utf-8"?>
<formControlPr xmlns="http://schemas.microsoft.com/office/spreadsheetml/2009/9/main" objectType="Drop" dropStyle="combo" dx="22" fmlaLink="$C29" fmlaRange="$X$5:$X$7" noThreeD="1" sel="1" val="0"/>
</file>

<file path=xl/ctrlProps/ctrlProp8.xml><?xml version="1.0" encoding="utf-8"?>
<formControlPr xmlns="http://schemas.microsoft.com/office/spreadsheetml/2009/9/main" objectType="Drop" dropStyle="combo" dx="22" fmlaLink="$C30" fmlaRange="$X$5:$X$7" noThreeD="1" sel="1" val="0"/>
</file>

<file path=xl/ctrlProps/ctrlProp9.xml><?xml version="1.0" encoding="utf-8"?>
<formControlPr xmlns="http://schemas.microsoft.com/office/spreadsheetml/2009/9/main" objectType="Drop" dropStyle="combo" dx="22" fmlaLink="$C31" fmlaRange="$X$5:$X$7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47625</xdr:rowOff>
        </xdr:from>
        <xdr:to>
          <xdr:col>1</xdr:col>
          <xdr:colOff>1828800</xdr:colOff>
          <xdr:row>1</xdr:row>
          <xdr:rowOff>304800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9525</xdr:rowOff>
        </xdr:from>
        <xdr:to>
          <xdr:col>1</xdr:col>
          <xdr:colOff>1943100</xdr:colOff>
          <xdr:row>23</xdr:row>
          <xdr:rowOff>180975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24</xdr:row>
          <xdr:rowOff>9525</xdr:rowOff>
        </xdr:from>
        <xdr:to>
          <xdr:col>1</xdr:col>
          <xdr:colOff>1943100</xdr:colOff>
          <xdr:row>24</xdr:row>
          <xdr:rowOff>180975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25</xdr:row>
          <xdr:rowOff>9525</xdr:rowOff>
        </xdr:from>
        <xdr:to>
          <xdr:col>1</xdr:col>
          <xdr:colOff>1943100</xdr:colOff>
          <xdr:row>25</xdr:row>
          <xdr:rowOff>180975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26</xdr:row>
          <xdr:rowOff>9525</xdr:rowOff>
        </xdr:from>
        <xdr:to>
          <xdr:col>1</xdr:col>
          <xdr:colOff>1943100</xdr:colOff>
          <xdr:row>26</xdr:row>
          <xdr:rowOff>180975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27</xdr:row>
          <xdr:rowOff>9525</xdr:rowOff>
        </xdr:from>
        <xdr:to>
          <xdr:col>1</xdr:col>
          <xdr:colOff>1943100</xdr:colOff>
          <xdr:row>27</xdr:row>
          <xdr:rowOff>180975</xdr:rowOff>
        </xdr:to>
        <xdr:sp macro="" textlink="">
          <xdr:nvSpPr>
            <xdr:cNvPr id="1052" name="Drop Dow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28</xdr:row>
          <xdr:rowOff>9525</xdr:rowOff>
        </xdr:from>
        <xdr:to>
          <xdr:col>1</xdr:col>
          <xdr:colOff>1943100</xdr:colOff>
          <xdr:row>28</xdr:row>
          <xdr:rowOff>180975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29</xdr:row>
          <xdr:rowOff>9525</xdr:rowOff>
        </xdr:from>
        <xdr:to>
          <xdr:col>1</xdr:col>
          <xdr:colOff>1943100</xdr:colOff>
          <xdr:row>29</xdr:row>
          <xdr:rowOff>180975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30</xdr:row>
          <xdr:rowOff>9525</xdr:rowOff>
        </xdr:from>
        <xdr:to>
          <xdr:col>1</xdr:col>
          <xdr:colOff>1943100</xdr:colOff>
          <xdr:row>30</xdr:row>
          <xdr:rowOff>180975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31</xdr:row>
          <xdr:rowOff>9525</xdr:rowOff>
        </xdr:from>
        <xdr:to>
          <xdr:col>1</xdr:col>
          <xdr:colOff>1943100</xdr:colOff>
          <xdr:row>31</xdr:row>
          <xdr:rowOff>180975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9525</xdr:rowOff>
        </xdr:from>
        <xdr:to>
          <xdr:col>1</xdr:col>
          <xdr:colOff>1943100</xdr:colOff>
          <xdr:row>32</xdr:row>
          <xdr:rowOff>180975</xdr:rowOff>
        </xdr:to>
        <xdr:sp macro="" textlink="">
          <xdr:nvSpPr>
            <xdr:cNvPr id="1057" name="Drop Dow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9525</xdr:rowOff>
        </xdr:from>
        <xdr:to>
          <xdr:col>1</xdr:col>
          <xdr:colOff>1943100</xdr:colOff>
          <xdr:row>33</xdr:row>
          <xdr:rowOff>180975</xdr:rowOff>
        </xdr:to>
        <xdr:sp macro="" textlink="">
          <xdr:nvSpPr>
            <xdr:cNvPr id="1058" name="Drop Dow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34</xdr:row>
          <xdr:rowOff>9525</xdr:rowOff>
        </xdr:from>
        <xdr:to>
          <xdr:col>1</xdr:col>
          <xdr:colOff>1943100</xdr:colOff>
          <xdr:row>34</xdr:row>
          <xdr:rowOff>180975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35</xdr:row>
          <xdr:rowOff>9525</xdr:rowOff>
        </xdr:from>
        <xdr:to>
          <xdr:col>1</xdr:col>
          <xdr:colOff>1943100</xdr:colOff>
          <xdr:row>35</xdr:row>
          <xdr:rowOff>180975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36</xdr:row>
          <xdr:rowOff>9525</xdr:rowOff>
        </xdr:from>
        <xdr:to>
          <xdr:col>1</xdr:col>
          <xdr:colOff>1943100</xdr:colOff>
          <xdr:row>36</xdr:row>
          <xdr:rowOff>180975</xdr:rowOff>
        </xdr:to>
        <xdr:sp macro="" textlink="">
          <xdr:nvSpPr>
            <xdr:cNvPr id="1061" name="Drop Dow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37</xdr:row>
          <xdr:rowOff>9525</xdr:rowOff>
        </xdr:from>
        <xdr:to>
          <xdr:col>1</xdr:col>
          <xdr:colOff>1943100</xdr:colOff>
          <xdr:row>37</xdr:row>
          <xdr:rowOff>180975</xdr:rowOff>
        </xdr:to>
        <xdr:sp macro="" textlink="">
          <xdr:nvSpPr>
            <xdr:cNvPr id="1062" name="Drop Dow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38</xdr:row>
          <xdr:rowOff>9525</xdr:rowOff>
        </xdr:from>
        <xdr:to>
          <xdr:col>1</xdr:col>
          <xdr:colOff>1943100</xdr:colOff>
          <xdr:row>38</xdr:row>
          <xdr:rowOff>180975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39</xdr:row>
          <xdr:rowOff>9525</xdr:rowOff>
        </xdr:from>
        <xdr:to>
          <xdr:col>1</xdr:col>
          <xdr:colOff>1943100</xdr:colOff>
          <xdr:row>39</xdr:row>
          <xdr:rowOff>180975</xdr:rowOff>
        </xdr:to>
        <xdr:sp macro="" textlink="">
          <xdr:nvSpPr>
            <xdr:cNvPr id="1064" name="Drop Dow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9525</xdr:rowOff>
        </xdr:from>
        <xdr:to>
          <xdr:col>1</xdr:col>
          <xdr:colOff>1943100</xdr:colOff>
          <xdr:row>40</xdr:row>
          <xdr:rowOff>180975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1</xdr:col>
          <xdr:colOff>1943100</xdr:colOff>
          <xdr:row>41</xdr:row>
          <xdr:rowOff>180975</xdr:rowOff>
        </xdr:to>
        <xdr:sp macro="" textlink="">
          <xdr:nvSpPr>
            <xdr:cNvPr id="1066" name="Drop Dow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42</xdr:row>
          <xdr:rowOff>9525</xdr:rowOff>
        </xdr:from>
        <xdr:to>
          <xdr:col>1</xdr:col>
          <xdr:colOff>1943100</xdr:colOff>
          <xdr:row>42</xdr:row>
          <xdr:rowOff>180975</xdr:rowOff>
        </xdr:to>
        <xdr:sp macro="" textlink="">
          <xdr:nvSpPr>
            <xdr:cNvPr id="1067" name="Drop Dow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47</xdr:row>
          <xdr:rowOff>9525</xdr:rowOff>
        </xdr:from>
        <xdr:to>
          <xdr:col>3</xdr:col>
          <xdr:colOff>742950</xdr:colOff>
          <xdr:row>47</xdr:row>
          <xdr:rowOff>171450</xdr:rowOff>
        </xdr:to>
        <xdr:sp macro="" textlink="">
          <xdr:nvSpPr>
            <xdr:cNvPr id="1068" name="Drop Dow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47</xdr:row>
          <xdr:rowOff>9525</xdr:rowOff>
        </xdr:from>
        <xdr:to>
          <xdr:col>5</xdr:col>
          <xdr:colOff>742950</xdr:colOff>
          <xdr:row>47</xdr:row>
          <xdr:rowOff>171450</xdr:rowOff>
        </xdr:to>
        <xdr:sp macro="" textlink="">
          <xdr:nvSpPr>
            <xdr:cNvPr id="1069" name="Drop Down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47</xdr:row>
          <xdr:rowOff>9525</xdr:rowOff>
        </xdr:from>
        <xdr:to>
          <xdr:col>7</xdr:col>
          <xdr:colOff>742950</xdr:colOff>
          <xdr:row>47</xdr:row>
          <xdr:rowOff>171450</xdr:rowOff>
        </xdr:to>
        <xdr:sp macro="" textlink="">
          <xdr:nvSpPr>
            <xdr:cNvPr id="1070" name="Drop Dow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47</xdr:row>
          <xdr:rowOff>9525</xdr:rowOff>
        </xdr:from>
        <xdr:to>
          <xdr:col>9</xdr:col>
          <xdr:colOff>742950</xdr:colOff>
          <xdr:row>47</xdr:row>
          <xdr:rowOff>171450</xdr:rowOff>
        </xdr:to>
        <xdr:sp macro="" textlink="">
          <xdr:nvSpPr>
            <xdr:cNvPr id="1071" name="Drop Dow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47</xdr:row>
          <xdr:rowOff>9525</xdr:rowOff>
        </xdr:from>
        <xdr:to>
          <xdr:col>11</xdr:col>
          <xdr:colOff>742950</xdr:colOff>
          <xdr:row>47</xdr:row>
          <xdr:rowOff>171450</xdr:rowOff>
        </xdr:to>
        <xdr:sp macro="" textlink="">
          <xdr:nvSpPr>
            <xdr:cNvPr id="1072" name="Drop Dow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47</xdr:row>
          <xdr:rowOff>9525</xdr:rowOff>
        </xdr:from>
        <xdr:to>
          <xdr:col>13</xdr:col>
          <xdr:colOff>742950</xdr:colOff>
          <xdr:row>47</xdr:row>
          <xdr:rowOff>171450</xdr:rowOff>
        </xdr:to>
        <xdr:sp macro="" textlink="">
          <xdr:nvSpPr>
            <xdr:cNvPr id="1073" name="Drop Dow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47</xdr:row>
          <xdr:rowOff>9525</xdr:rowOff>
        </xdr:from>
        <xdr:to>
          <xdr:col>15</xdr:col>
          <xdr:colOff>742950</xdr:colOff>
          <xdr:row>47</xdr:row>
          <xdr:rowOff>171450</xdr:rowOff>
        </xdr:to>
        <xdr:sp macro="" textlink="">
          <xdr:nvSpPr>
            <xdr:cNvPr id="1074" name="Drop Dow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2:X59"/>
  <sheetViews>
    <sheetView tabSelected="1" topLeftCell="A25" workbookViewId="0">
      <selection activeCell="J36" sqref="J36:K36"/>
    </sheetView>
  </sheetViews>
  <sheetFormatPr defaultRowHeight="15" x14ac:dyDescent="0.25"/>
  <cols>
    <col min="1" max="1" width="15" customWidth="1"/>
    <col min="2" max="2" width="30.28515625" customWidth="1"/>
    <col min="3" max="3" width="3.85546875" customWidth="1"/>
    <col min="4" max="4" width="11.7109375" customWidth="1"/>
    <col min="5" max="5" width="11.7109375" style="59" customWidth="1"/>
    <col min="6" max="6" width="11.7109375" customWidth="1"/>
    <col min="7" max="7" width="11.7109375" style="59" customWidth="1"/>
    <col min="8" max="8" width="11.7109375" customWidth="1"/>
    <col min="9" max="9" width="11.7109375" style="59" customWidth="1"/>
    <col min="10" max="10" width="11.7109375" customWidth="1"/>
    <col min="11" max="11" width="11.7109375" style="59" customWidth="1"/>
    <col min="12" max="12" width="11.7109375" customWidth="1"/>
    <col min="13" max="13" width="11.7109375" style="59" customWidth="1"/>
    <col min="14" max="14" width="11.7109375" customWidth="1"/>
    <col min="15" max="15" width="11.7109375" style="59" customWidth="1"/>
    <col min="16" max="16" width="11.7109375" customWidth="1"/>
    <col min="17" max="17" width="11.7109375" style="59" customWidth="1"/>
    <col min="18" max="18" width="23.85546875" customWidth="1"/>
    <col min="19" max="19" width="20.5703125" customWidth="1"/>
    <col min="23" max="23" width="23.5703125" customWidth="1"/>
    <col min="24" max="24" width="23.140625" customWidth="1"/>
    <col min="25" max="25" width="13.28515625" customWidth="1"/>
    <col min="26" max="26" width="18" customWidth="1"/>
  </cols>
  <sheetData>
    <row r="2" spans="1:24" ht="27.75" customHeight="1" x14ac:dyDescent="0.25">
      <c r="A2" t="s">
        <v>2</v>
      </c>
      <c r="C2">
        <v>2</v>
      </c>
      <c r="X2" t="s">
        <v>0</v>
      </c>
    </row>
    <row r="3" spans="1:24" x14ac:dyDescent="0.25">
      <c r="X3" t="s">
        <v>1</v>
      </c>
    </row>
    <row r="4" spans="1:24" x14ac:dyDescent="0.25">
      <c r="A4" t="s">
        <v>3</v>
      </c>
      <c r="B4" cm="1">
        <f t="array" ref="B4">_xlfn.IFS(C2=1,20,C2=2,25)</f>
        <v>25</v>
      </c>
      <c r="D4" s="3" t="s">
        <v>5</v>
      </c>
      <c r="E4" s="61"/>
    </row>
    <row r="5" spans="1:24" x14ac:dyDescent="0.25">
      <c r="A5" t="s">
        <v>8</v>
      </c>
      <c r="B5">
        <v>2</v>
      </c>
      <c r="D5" s="3" t="s">
        <v>7</v>
      </c>
      <c r="E5" s="61"/>
      <c r="X5" t="s">
        <v>43</v>
      </c>
    </row>
    <row r="6" spans="1:24" x14ac:dyDescent="0.25">
      <c r="X6" t="s">
        <v>44</v>
      </c>
    </row>
    <row r="7" spans="1:24" ht="19.5" thickBot="1" x14ac:dyDescent="0.35">
      <c r="A7" s="1" t="s">
        <v>4</v>
      </c>
      <c r="B7" s="1"/>
      <c r="C7" s="1"/>
      <c r="D7" s="1"/>
      <c r="E7" s="60"/>
      <c r="X7" t="s">
        <v>45</v>
      </c>
    </row>
    <row r="8" spans="1:24" s="2" customFormat="1" ht="45.75" customHeight="1" thickBot="1" x14ac:dyDescent="0.3">
      <c r="A8" s="34" t="s">
        <v>9</v>
      </c>
      <c r="B8" s="35" t="s">
        <v>6</v>
      </c>
      <c r="C8" s="35"/>
      <c r="D8" s="111" t="s">
        <v>13</v>
      </c>
      <c r="E8" s="112"/>
      <c r="F8" s="111" t="s">
        <v>11</v>
      </c>
      <c r="G8" s="112"/>
      <c r="H8" s="111" t="s">
        <v>14</v>
      </c>
      <c r="I8" s="112"/>
      <c r="J8" s="111" t="s">
        <v>12</v>
      </c>
      <c r="K8" s="112"/>
      <c r="L8" s="111" t="s">
        <v>15</v>
      </c>
      <c r="M8" s="112"/>
      <c r="N8" s="111" t="s">
        <v>16</v>
      </c>
      <c r="O8" s="112"/>
      <c r="P8" s="111" t="s">
        <v>17</v>
      </c>
      <c r="Q8" s="122"/>
    </row>
    <row r="9" spans="1:24" x14ac:dyDescent="0.25">
      <c r="A9" s="36">
        <v>1</v>
      </c>
      <c r="B9" s="37" t="s">
        <v>21</v>
      </c>
      <c r="C9" s="37"/>
      <c r="D9" s="101">
        <v>5</v>
      </c>
      <c r="E9" s="102"/>
      <c r="F9" s="101">
        <f>IF(ISBLANK($D9), "",D9-$B$5)</f>
        <v>3</v>
      </c>
      <c r="G9" s="102"/>
      <c r="H9" s="109" cm="1">
        <f t="array" ref="H9">IF(ISBLANK(D9),"",($F9*(_xlfn.IFS($C$2=1,0.048,$C$2=2,0.046))))</f>
        <v>0.13800000000000001</v>
      </c>
      <c r="I9" s="117"/>
      <c r="J9" s="109" cm="1">
        <f t="array" ref="J9">IF(ISBLANK(D9),"",_xlfn.IFS($H9&gt;=0,1+$H9,$H9&lt;0,1+$H9))</f>
        <v>1.1379999999999999</v>
      </c>
      <c r="K9" s="117"/>
      <c r="L9" s="101">
        <v>20</v>
      </c>
      <c r="M9" s="102"/>
      <c r="N9" s="101">
        <f>IF(ISBLANK(L9),"",L9*1.2)</f>
        <v>24</v>
      </c>
      <c r="O9" s="102"/>
      <c r="P9" s="109">
        <f>IF(ISBLANK(L9),"",ROUND(J9/N9,3))</f>
        <v>4.7E-2</v>
      </c>
      <c r="Q9" s="110"/>
      <c r="X9" s="47"/>
    </row>
    <row r="10" spans="1:24" x14ac:dyDescent="0.25">
      <c r="A10" s="36">
        <v>2</v>
      </c>
      <c r="B10" s="37" t="s">
        <v>52</v>
      </c>
      <c r="C10" s="37"/>
      <c r="D10" s="99">
        <v>3</v>
      </c>
      <c r="E10" s="100"/>
      <c r="F10" s="99">
        <f>IF(ISBLANK($D10), "",D10-$B$5)</f>
        <v>1</v>
      </c>
      <c r="G10" s="100"/>
      <c r="H10" s="115" cm="1">
        <f t="array" ref="H10">IF(ISBLANK(D10),"",($F10*(_xlfn.IFS($C$2=1,0.048,$C$2=2,0.046))))</f>
        <v>4.5999999999999999E-2</v>
      </c>
      <c r="I10" s="119"/>
      <c r="J10" s="115" cm="1">
        <f t="array" ref="J10">IF(ISBLANK(D10),"",_xlfn.IFS($H10&gt;=0,1+$H10,$H10&lt;0,1+$H10))</f>
        <v>1.046</v>
      </c>
      <c r="K10" s="119"/>
      <c r="L10" s="99">
        <v>40</v>
      </c>
      <c r="M10" s="100"/>
      <c r="N10" s="99">
        <f t="shared" ref="N10:N18" si="0">IF(ISBLANK(L10),"",L10*1.2)</f>
        <v>48</v>
      </c>
      <c r="O10" s="100"/>
      <c r="P10" s="115">
        <f t="shared" ref="P10:P18" si="1">IF(ISBLANK(L10),"",ROUND(J10/N10,3))</f>
        <v>2.1999999999999999E-2</v>
      </c>
      <c r="Q10" s="116"/>
    </row>
    <row r="11" spans="1:24" x14ac:dyDescent="0.25">
      <c r="A11" s="36">
        <v>3</v>
      </c>
      <c r="B11" s="37" t="s">
        <v>53</v>
      </c>
      <c r="C11" s="37"/>
      <c r="D11" s="99">
        <v>10</v>
      </c>
      <c r="E11" s="100"/>
      <c r="F11" s="99">
        <f t="shared" ref="F11:F18" si="2">IF(ISBLANK($D11), "",D11-$B$5)</f>
        <v>8</v>
      </c>
      <c r="G11" s="100"/>
      <c r="H11" s="115" cm="1">
        <f t="array" ref="H11">IF(ISBLANK(D11),"",($F11*(_xlfn.IFS($C$2=1,0.048,$C$2=2,0.046))))</f>
        <v>0.36799999999999999</v>
      </c>
      <c r="I11" s="119"/>
      <c r="J11" s="115" cm="1">
        <f t="array" ref="J11">IF(ISBLANK(D11),"",_xlfn.IFS($H11&gt;=0,1+$H11,$H11&lt;0,1+$H11))</f>
        <v>1.3679999999999999</v>
      </c>
      <c r="K11" s="119"/>
      <c r="L11" s="99">
        <v>20</v>
      </c>
      <c r="M11" s="100"/>
      <c r="N11" s="99">
        <f t="shared" si="0"/>
        <v>24</v>
      </c>
      <c r="O11" s="100"/>
      <c r="P11" s="115">
        <f t="shared" si="1"/>
        <v>5.7000000000000002E-2</v>
      </c>
      <c r="Q11" s="116"/>
    </row>
    <row r="12" spans="1:24" x14ac:dyDescent="0.25">
      <c r="A12" s="36">
        <v>4</v>
      </c>
      <c r="B12" s="37" t="s">
        <v>10</v>
      </c>
      <c r="C12" s="37"/>
      <c r="D12" s="99"/>
      <c r="E12" s="100"/>
      <c r="F12" s="99" t="str">
        <f t="shared" si="2"/>
        <v/>
      </c>
      <c r="G12" s="100"/>
      <c r="H12" s="115" t="str" cm="1">
        <f t="array" ref="H12">IF(ISBLANK(D12),"",($F12*(_xlfn.IFS($C$2=1,0.048,$C$2=2,0.046))))</f>
        <v/>
      </c>
      <c r="I12" s="119"/>
      <c r="J12" s="115" t="str" cm="1">
        <f t="array" ref="J12">IF(ISBLANK(D12),"",_xlfn.IFS($H12&gt;=0,1+$H12,$H12&lt;0,1+$H12))</f>
        <v/>
      </c>
      <c r="K12" s="119"/>
      <c r="L12" s="99"/>
      <c r="M12" s="100"/>
      <c r="N12" s="99" t="str">
        <f t="shared" si="0"/>
        <v/>
      </c>
      <c r="O12" s="100"/>
      <c r="P12" s="115" t="str">
        <f t="shared" si="1"/>
        <v/>
      </c>
      <c r="Q12" s="116"/>
    </row>
    <row r="13" spans="1:24" x14ac:dyDescent="0.25">
      <c r="A13" s="36">
        <v>5</v>
      </c>
      <c r="B13" s="37" t="s">
        <v>10</v>
      </c>
      <c r="C13" s="37"/>
      <c r="D13" s="99"/>
      <c r="E13" s="100"/>
      <c r="F13" s="99" t="str">
        <f t="shared" si="2"/>
        <v/>
      </c>
      <c r="G13" s="100"/>
      <c r="H13" s="115" t="str" cm="1">
        <f t="array" ref="H13">IF(ISBLANK(D13),"",($F13*(_xlfn.IFS($C$2=1,0.048,$C$2=2,0.046))))</f>
        <v/>
      </c>
      <c r="I13" s="119"/>
      <c r="J13" s="115" t="str" cm="1">
        <f t="array" ref="J13">IF(ISBLANK(D13),"",_xlfn.IFS($H13&gt;=0,1+$H13,$H13&lt;0,1+$H13))</f>
        <v/>
      </c>
      <c r="K13" s="119"/>
      <c r="L13" s="99"/>
      <c r="M13" s="100"/>
      <c r="N13" s="99" t="str">
        <f t="shared" si="0"/>
        <v/>
      </c>
      <c r="O13" s="100"/>
      <c r="P13" s="115" t="str">
        <f t="shared" si="1"/>
        <v/>
      </c>
      <c r="Q13" s="116"/>
      <c r="X13" s="29"/>
    </row>
    <row r="14" spans="1:24" x14ac:dyDescent="0.25">
      <c r="A14" s="36">
        <v>6</v>
      </c>
      <c r="B14" s="37" t="s">
        <v>10</v>
      </c>
      <c r="C14" s="37"/>
      <c r="D14" s="99"/>
      <c r="E14" s="100"/>
      <c r="F14" s="99" t="str">
        <f t="shared" si="2"/>
        <v/>
      </c>
      <c r="G14" s="100"/>
      <c r="H14" s="115" t="str" cm="1">
        <f t="array" ref="H14">IF(ISBLANK(D14),"",($F14*(_xlfn.IFS($C$2=1,0.048,$C$2=2,0.046))))</f>
        <v/>
      </c>
      <c r="I14" s="119"/>
      <c r="J14" s="115" t="str" cm="1">
        <f t="array" ref="J14">IF(ISBLANK(D14),"",_xlfn.IFS($H14&gt;=0,1+$H14,$H14&lt;0,1+$H14))</f>
        <v/>
      </c>
      <c r="K14" s="119"/>
      <c r="L14" s="99"/>
      <c r="M14" s="100"/>
      <c r="N14" s="99" t="str">
        <f t="shared" si="0"/>
        <v/>
      </c>
      <c r="O14" s="100"/>
      <c r="P14" s="115" t="str">
        <f t="shared" si="1"/>
        <v/>
      </c>
      <c r="Q14" s="116"/>
    </row>
    <row r="15" spans="1:24" x14ac:dyDescent="0.25">
      <c r="A15" s="36">
        <v>7</v>
      </c>
      <c r="B15" s="37" t="s">
        <v>10</v>
      </c>
      <c r="C15" s="37"/>
      <c r="D15" s="99"/>
      <c r="E15" s="100"/>
      <c r="F15" s="99" t="str">
        <f t="shared" si="2"/>
        <v/>
      </c>
      <c r="G15" s="100"/>
      <c r="H15" s="115" t="str" cm="1">
        <f t="array" ref="H15">IF(ISBLANK(D15),"",($F15*(_xlfn.IFS($C$2=1,0.048,$C$2=2,0.046))))</f>
        <v/>
      </c>
      <c r="I15" s="119"/>
      <c r="J15" s="115" t="str" cm="1">
        <f t="array" ref="J15">IF(ISBLANK(D15),"",_xlfn.IFS($H15&gt;=0,1+$H15,$H15&lt;0,1+$H15))</f>
        <v/>
      </c>
      <c r="K15" s="119"/>
      <c r="L15" s="99"/>
      <c r="M15" s="100"/>
      <c r="N15" s="99" t="str">
        <f t="shared" si="0"/>
        <v/>
      </c>
      <c r="O15" s="100"/>
      <c r="P15" s="115" t="str">
        <f t="shared" si="1"/>
        <v/>
      </c>
      <c r="Q15" s="116"/>
    </row>
    <row r="16" spans="1:24" x14ac:dyDescent="0.25">
      <c r="A16" s="36">
        <v>8</v>
      </c>
      <c r="B16" s="37" t="s">
        <v>10</v>
      </c>
      <c r="C16" s="37"/>
      <c r="D16" s="99"/>
      <c r="E16" s="100"/>
      <c r="F16" s="99" t="str">
        <f t="shared" si="2"/>
        <v/>
      </c>
      <c r="G16" s="100"/>
      <c r="H16" s="115" t="str" cm="1">
        <f t="array" ref="H16">IF(ISBLANK(D16),"",($F16*(_xlfn.IFS($C$2=1,0.048,$C$2=2,0.046))))</f>
        <v/>
      </c>
      <c r="I16" s="119"/>
      <c r="J16" s="115" t="str" cm="1">
        <f t="array" ref="J16">IF(ISBLANK(D16),"",_xlfn.IFS($H16&gt;=0,1+$H16,$H16&lt;0,1+$H16))</f>
        <v/>
      </c>
      <c r="K16" s="119"/>
      <c r="L16" s="99"/>
      <c r="M16" s="100"/>
      <c r="N16" s="99" t="str">
        <f t="shared" si="0"/>
        <v/>
      </c>
      <c r="O16" s="100"/>
      <c r="P16" s="115" t="str">
        <f t="shared" si="1"/>
        <v/>
      </c>
      <c r="Q16" s="116"/>
      <c r="X16" s="29"/>
    </row>
    <row r="17" spans="1:24" x14ac:dyDescent="0.25">
      <c r="A17" s="36">
        <v>9</v>
      </c>
      <c r="B17" s="37" t="s">
        <v>10</v>
      </c>
      <c r="C17" s="37"/>
      <c r="D17" s="99"/>
      <c r="E17" s="100"/>
      <c r="F17" s="99" t="str">
        <f t="shared" si="2"/>
        <v/>
      </c>
      <c r="G17" s="100"/>
      <c r="H17" s="115" t="str" cm="1">
        <f t="array" ref="H17">IF(ISBLANK(D17),"",($F17*(_xlfn.IFS($C$2=1,0.048,$C$2=2,0.046))))</f>
        <v/>
      </c>
      <c r="I17" s="119"/>
      <c r="J17" s="115" t="str" cm="1">
        <f t="array" ref="J17">IF(ISBLANK(D17),"",_xlfn.IFS($H17&gt;=0,1+$H17,$H17&lt;0,1+$H17))</f>
        <v/>
      </c>
      <c r="K17" s="119"/>
      <c r="L17" s="99"/>
      <c r="M17" s="100"/>
      <c r="N17" s="99" t="str">
        <f t="shared" si="0"/>
        <v/>
      </c>
      <c r="O17" s="100"/>
      <c r="P17" s="115" t="str">
        <f t="shared" si="1"/>
        <v/>
      </c>
      <c r="Q17" s="116"/>
    </row>
    <row r="18" spans="1:24" ht="15.75" thickBot="1" x14ac:dyDescent="0.3">
      <c r="A18" s="38">
        <v>10</v>
      </c>
      <c r="B18" s="39" t="s">
        <v>10</v>
      </c>
      <c r="C18" s="39"/>
      <c r="D18" s="97"/>
      <c r="E18" s="98"/>
      <c r="F18" s="97" t="str">
        <f t="shared" si="2"/>
        <v/>
      </c>
      <c r="G18" s="98"/>
      <c r="H18" s="113" t="str" cm="1">
        <f t="array" ref="H18">IF(ISBLANK(D18),"",($F18*(_xlfn.IFS($C$2=1,0.048,$C$2=2,0.046))))</f>
        <v/>
      </c>
      <c r="I18" s="118"/>
      <c r="J18" s="113" t="str" cm="1">
        <f t="array" ref="J18">IF(ISBLANK(D18),"",_xlfn.IFS($H18&gt;=0,1+$H18,$H18&lt;0,1+$H18))</f>
        <v/>
      </c>
      <c r="K18" s="118"/>
      <c r="L18" s="97"/>
      <c r="M18" s="98"/>
      <c r="N18" s="97" t="str">
        <f t="shared" si="0"/>
        <v/>
      </c>
      <c r="O18" s="98"/>
      <c r="P18" s="113" t="str">
        <f t="shared" si="1"/>
        <v/>
      </c>
      <c r="Q18" s="114"/>
    </row>
    <row r="19" spans="1:24" ht="15.75" thickBot="1" x14ac:dyDescent="0.3">
      <c r="H19" s="30" t="s">
        <v>49</v>
      </c>
      <c r="I19" s="74"/>
      <c r="J19" s="31" t="str">
        <f>INDEX(A9:P18,MATCH(N19,P9:P18,0),2)</f>
        <v>A - C</v>
      </c>
      <c r="K19" s="62"/>
      <c r="L19" s="32" t="s">
        <v>50</v>
      </c>
      <c r="M19" s="63"/>
      <c r="N19" s="33" cm="1">
        <f t="array" ref="N19">_xlfn.IFS((ISERROR(P9)),"0",ISERROR(P10),MIN(P9),ISERROR(P11),MIN(P9:P10),ISERROR(P12),MIN(P9:P11),ISERROR(P13),MIN(P9:P12),ISERROR(P14),MIN(P9:P13),ISERROR(P15),MIN(P9:P14),ISERROR(P16),MIN(P9:P15),ISERROR(P17),MIN(P9:P16),ISERROR(P18),MIN(P9:P17),NOT(ISERROR(P18)),MIN(P9:P18))</f>
        <v>2.1999999999999999E-2</v>
      </c>
      <c r="O19" s="64"/>
      <c r="P19" s="77" t="s">
        <v>51</v>
      </c>
      <c r="Q19" s="81"/>
    </row>
    <row r="21" spans="1:24" ht="19.5" thickBot="1" x14ac:dyDescent="0.35">
      <c r="A21" s="1" t="s">
        <v>79</v>
      </c>
    </row>
    <row r="22" spans="1:24" ht="45.75" thickBot="1" x14ac:dyDescent="0.3">
      <c r="A22" s="40" t="s">
        <v>20</v>
      </c>
      <c r="B22" s="41" t="s">
        <v>23</v>
      </c>
      <c r="C22" s="41"/>
      <c r="D22" s="111" t="s">
        <v>18</v>
      </c>
      <c r="E22" s="112"/>
      <c r="F22" s="111" t="s">
        <v>19</v>
      </c>
      <c r="G22" s="112"/>
      <c r="H22" s="111" t="s">
        <v>22</v>
      </c>
      <c r="I22" s="112"/>
      <c r="J22" s="111" t="s">
        <v>46</v>
      </c>
      <c r="K22" s="112"/>
      <c r="L22" s="111" t="s">
        <v>15</v>
      </c>
      <c r="M22" s="112"/>
      <c r="N22" s="111" t="s">
        <v>16</v>
      </c>
      <c r="O22" s="112"/>
      <c r="P22" s="111" t="s">
        <v>48</v>
      </c>
      <c r="Q22" s="112"/>
      <c r="R22" s="66" t="s">
        <v>14</v>
      </c>
      <c r="S22" s="67" t="s">
        <v>47</v>
      </c>
    </row>
    <row r="23" spans="1:24" s="59" customFormat="1" ht="15.75" hidden="1" thickBot="1" x14ac:dyDescent="0.3">
      <c r="A23" s="87"/>
      <c r="B23" s="88"/>
      <c r="C23" s="88"/>
      <c r="D23" s="78"/>
      <c r="E23" s="79"/>
      <c r="F23" s="78"/>
      <c r="G23" s="79"/>
      <c r="H23" s="78"/>
      <c r="I23" s="79"/>
      <c r="J23" s="78"/>
      <c r="K23" s="79"/>
      <c r="L23" s="78"/>
      <c r="M23" s="79"/>
      <c r="N23" s="78"/>
      <c r="O23" s="79"/>
      <c r="P23" s="78"/>
      <c r="Q23" s="79"/>
      <c r="R23" s="89"/>
      <c r="S23" s="90"/>
    </row>
    <row r="24" spans="1:24" x14ac:dyDescent="0.25">
      <c r="A24" s="36" t="s">
        <v>21</v>
      </c>
      <c r="B24" s="37"/>
      <c r="C24" s="37">
        <v>1</v>
      </c>
      <c r="D24" s="105">
        <v>20</v>
      </c>
      <c r="E24" s="106"/>
      <c r="F24" s="105">
        <f>IF(ISBLANK(D24),"",IF($C$2=1,0.11*$D24,IF($C$2=2,0.13*$D24,0)))</f>
        <v>2.6</v>
      </c>
      <c r="G24" s="106"/>
      <c r="H24" s="93" t="str" cm="1">
        <f t="array" aca="1" ref="H24" ca="1">IF(ISBLANK(D24),"",INDEX(INDIRECT(CHOOSE($C24,"STAAL","PE","KOPER") &amp; "!$A$1:$L$192"),6,MATCH(MAX(IF(INDEX(INDIRECT(CHOOSE($C24,"STAAL","PE","KOPER") &amp; "!$A$1:$L$192"),MATCH(IF($F24&lt;10,ROUNDUP($F24*10,0)/10,ROUNDUP($F24,0)),INDIRECT(CHOOSE($C24,"STAAL","PE","KOPER") &amp; "!$A$1:$A$192"),0),0)&lt;$N$19,INDEX(INDIRECT(CHOOSE($C24,"STAAL","PE","KOPER") &amp; "!$A$1:$L$192"),MATCH(IF($F24&lt;10,ROUNDUP($F24*10,0)/10,ROUNDUP($F24,0)),INDIRECT(CHOOSE($C24,"STAAL","PE","KOPER") &amp; "!$A$1:$A$192"),0),0))),INDEX(INDIRECT(CHOOSE($C24,"STAAL","PE","KOPER") &amp; "!$A$1:$L$192"),MATCH(IF($F24&lt;10,ROUNDUP($F24*10,0)/10,ROUNDUP($F24,0)),INDIRECT(CHOOSE($C24,"STAAL","PE","KOPER") &amp; "!$A$1:$A$192"),0),0),0)))</f>
        <v>DN25</v>
      </c>
      <c r="I24" s="94"/>
      <c r="J24" s="93" cm="1">
        <f t="array" aca="1" ref="J24" ca="1">IF(ISBLANK(D24),"",MAX(IF(INDEX(INDIRECT(CHOOSE($C24,"STAAL","PE","KOPER") &amp; "!$A$1:$L$192"),MATCH(IF($F24&lt;10,ROUNDUP($F24*10,0)/10,ROUNDUP($F24,0)),INDIRECT(CHOOSE($C24,"STAAL","PE","KOPER") &amp; "!$A$1:$A$192"),0),0)&lt;$N$19,INDEX(INDIRECT(CHOOSE($C24,"STAAL","PE","KOPER") &amp; "!$A$1:$L$192"),MATCH(IF($F24&lt;10,ROUNDUP($F24*10,0)/10,ROUNDUP($F24,0)),INDIRECT(CHOOSE($C24,"STAAL","PE","KOPER") &amp; "!$A$1:$A$192"),0),0))))</f>
        <v>1.43E-2</v>
      </c>
      <c r="K24" s="94"/>
      <c r="L24" s="93">
        <v>10</v>
      </c>
      <c r="M24" s="94"/>
      <c r="N24" s="101">
        <f>IF(ISBLANK(L24),"",L24*1.2)</f>
        <v>12</v>
      </c>
      <c r="O24" s="102"/>
      <c r="P24" s="93">
        <v>2</v>
      </c>
      <c r="Q24" s="94"/>
      <c r="R24" s="85" cm="1">
        <f t="array" ref="R24">IF(ISBLANK(D24),"",($P24*(_xlfn.IFS($C$2=1,0.048,$C$2=2,0.046))))</f>
        <v>9.1999999999999998E-2</v>
      </c>
      <c r="S24" s="86">
        <f ca="1">IF(ISBLANK(D24),"",(J24*N24)-R24)</f>
        <v>7.9600000000000004E-2</v>
      </c>
      <c r="X24" s="50"/>
    </row>
    <row r="25" spans="1:24" x14ac:dyDescent="0.25">
      <c r="A25" s="36" t="s">
        <v>52</v>
      </c>
      <c r="B25" s="37"/>
      <c r="C25" s="37">
        <v>1</v>
      </c>
      <c r="D25" s="103">
        <v>10</v>
      </c>
      <c r="E25" s="104"/>
      <c r="F25" s="103">
        <f>IF(ISBLANK(D25),"",IF($C$2=1,0.11*$D25,IF($C$2=2,0.13*$D25,0)))</f>
        <v>1.3</v>
      </c>
      <c r="G25" s="104"/>
      <c r="H25" s="91" t="str" cm="1">
        <f t="array" aca="1" ref="H25" ca="1">IF(ISBLANK(D25),"",INDEX(INDIRECT(CHOOSE($C25,"STAAL","PE","KOPER") &amp; "!$A$1:$L$192"),6,MATCH(MAX(IF(INDEX(INDIRECT(CHOOSE($C25,"STAAL","PE","KOPER") &amp; "!$A$1:$L$192"),MATCH(IF($F25&lt;10,ROUNDUP($F25*10,0)/10,ROUNDUP($F25,0)),INDIRECT(CHOOSE($C25,"STAAL","PE","KOPER") &amp; "!$A$1:$A$192"),0),0)&lt;$N$19,INDEX(INDIRECT(CHOOSE($C25,"STAAL","PE","KOPER") &amp; "!$A$1:$L$192"),MATCH(IF($F25&lt;10,ROUNDUP($F25*10,0)/10,ROUNDUP($F25,0)),INDIRECT(CHOOSE($C25,"STAAL","PE","KOPER") &amp; "!$A$1:$A$192"),0),0))),INDEX(INDIRECT(CHOOSE($C25,"STAAL","PE","KOPER") &amp; "!$A$1:$L$192"),MATCH(IF($F25&lt;10,ROUNDUP($F25*10,0)/10,ROUNDUP($F25,0)),INDIRECT(CHOOSE($C25,"STAAL","PE","KOPER") &amp; "!$A$1:$A$192"),0),0),0)))</f>
        <v>DN20</v>
      </c>
      <c r="I25" s="92"/>
      <c r="J25" s="91" cm="1">
        <f t="array" aca="1" ref="J25" ca="1">IF(ISBLANK(D25),"",MAX(IF(INDEX(INDIRECT(CHOOSE($C25,"STAAL","PE","KOPER") &amp; "!$A$1:$L$192"),MATCH(IF($F25&lt;10,ROUNDUP($F25*10,0)/10,ROUNDUP($F25,0)),INDIRECT(CHOOSE($C25,"STAAL","PE","KOPER") &amp; "!$A$1:$A$192"),0),0)&lt;$N$19,INDEX(INDIRECT(CHOOSE($C25,"STAAL","PE","KOPER") &amp; "!$A$1:$L$192"),MATCH(IF($F25&lt;10,ROUNDUP($F25*10,0)/10,ROUNDUP($F25,0)),INDIRECT(CHOOSE($C25,"STAAL","PE","KOPER") &amp; "!$A$1:$A$192"),0),0))))</f>
        <v>1.2200000000000001E-2</v>
      </c>
      <c r="K25" s="92"/>
      <c r="L25" s="91">
        <v>5</v>
      </c>
      <c r="M25" s="92"/>
      <c r="N25" s="99">
        <f t="shared" ref="N25:N43" si="3">IF(ISBLANK(L25),"",L25*1.2)</f>
        <v>6</v>
      </c>
      <c r="O25" s="100"/>
      <c r="P25" s="91">
        <v>1</v>
      </c>
      <c r="Q25" s="92"/>
      <c r="R25" s="72" cm="1">
        <f t="array" ref="R25">IF(ISBLANK(D25),"",($P25*(_xlfn.IFS($C$2=1,0.048,$C$2=2,0.046))))</f>
        <v>4.5999999999999999E-2</v>
      </c>
      <c r="S25" s="75">
        <f t="shared" ref="S25:S43" ca="1" si="4">IF(ISBLANK(D25),"",(J25*N25)-R25)</f>
        <v>2.7200000000000002E-2</v>
      </c>
      <c r="X25" s="50"/>
    </row>
    <row r="26" spans="1:24" x14ac:dyDescent="0.25">
      <c r="A26" s="36" t="s">
        <v>53</v>
      </c>
      <c r="B26" s="37"/>
      <c r="C26" s="37">
        <v>1</v>
      </c>
      <c r="D26" s="103">
        <v>30</v>
      </c>
      <c r="E26" s="104"/>
      <c r="F26" s="103">
        <f t="shared" ref="F26:F43" si="5">IF(ISBLANK(D26),"",IF($C$2=1,0.11*$D26,IF($C$2=2,0.13*$D26,0)))</f>
        <v>3.9000000000000004</v>
      </c>
      <c r="G26" s="104"/>
      <c r="H26" s="91" t="str" cm="1">
        <f t="array" aca="1" ref="H26" ca="1">IF(ISBLANK(D26),"",INDEX(INDIRECT(CHOOSE($C26,"STAAL","PE","KOPER") &amp; "!$A$1:$L$192"),6,MATCH(MAX(IF(INDEX(INDIRECT(CHOOSE($C26,"STAAL","PE","KOPER") &amp; "!$A$1:$L$192"),MATCH(IF($F26&lt;10,ROUNDUP($F26*10,0)/10,ROUNDUP($F26,0)),INDIRECT(CHOOSE($C26,"STAAL","PE","KOPER") &amp; "!$A$1:$A$192"),0),0)&lt;$N$19,INDEX(INDIRECT(CHOOSE($C26,"STAAL","PE","KOPER") &amp; "!$A$1:$L$192"),MATCH(IF($F26&lt;10,ROUNDUP($F26*10,0)/10,ROUNDUP($F26,0)),INDIRECT(CHOOSE($C26,"STAAL","PE","KOPER") &amp; "!$A$1:$A$192"),0),0))),INDEX(INDIRECT(CHOOSE($C26,"STAAL","PE","KOPER") &amp; "!$A$1:$L$192"),MATCH(IF($F26&lt;10,ROUNDUP($F26*10,0)/10,ROUNDUP($F26,0)),INDIRECT(CHOOSE($C26,"STAAL","PE","KOPER") &amp; "!$A$1:$A$192"),0),0),0)))</f>
        <v>DN32</v>
      </c>
      <c r="I26" s="92"/>
      <c r="J26" s="91" cm="1">
        <f t="array" aca="1" ref="J26" ca="1">IF(ISBLANK(D26),"",MAX(IF(INDEX(INDIRECT(CHOOSE($C26,"STAAL","PE","KOPER") &amp; "!$A$1:$L$192"),MATCH(IF($F26&lt;10,ROUNDUP($F26*10,0)/10,ROUNDUP($F26,0)),INDIRECT(CHOOSE($C26,"STAAL","PE","KOPER") &amp; "!$A$1:$A$192"),0),0)&lt;$N$19,INDEX(INDIRECT(CHOOSE($C26,"STAAL","PE","KOPER") &amp; "!$A$1:$L$192"),MATCH(IF($F26&lt;10,ROUNDUP($F26*10,0)/10,ROUNDUP($F26,0)),INDIRECT(CHOOSE($C26,"STAAL","PE","KOPER") &amp; "!$A$1:$A$192"),0),0))))</f>
        <v>7.3000000000000001E-3</v>
      </c>
      <c r="K26" s="92"/>
      <c r="L26" s="91">
        <v>20</v>
      </c>
      <c r="M26" s="92"/>
      <c r="N26" s="99">
        <f t="shared" si="3"/>
        <v>24</v>
      </c>
      <c r="O26" s="100"/>
      <c r="P26" s="91">
        <v>-3</v>
      </c>
      <c r="Q26" s="92"/>
      <c r="R26" s="72" cm="1">
        <f t="array" ref="R26">IF(ISBLANK(D26),"",($P26*(_xlfn.IFS($C$2=1,0.048,$C$2=2,0.046))))</f>
        <v>-0.13800000000000001</v>
      </c>
      <c r="S26" s="75">
        <f t="shared" ca="1" si="4"/>
        <v>0.31320000000000003</v>
      </c>
      <c r="X26" s="50"/>
    </row>
    <row r="27" spans="1:24" x14ac:dyDescent="0.25">
      <c r="A27" s="36"/>
      <c r="B27" s="37"/>
      <c r="C27" s="37">
        <v>1</v>
      </c>
      <c r="D27" s="103"/>
      <c r="E27" s="104"/>
      <c r="F27" s="103" t="str">
        <f t="shared" si="5"/>
        <v/>
      </c>
      <c r="G27" s="104"/>
      <c r="H27" s="91" t="str" cm="1">
        <f t="array" aca="1" ref="H27" ca="1">IF(ISBLANK(D27),"",INDEX(INDIRECT(CHOOSE($C27,"STAAL","PE","KOPER") &amp; "!$A$1:$L$192"),6,MATCH(MAX(IF(INDEX(INDIRECT(CHOOSE($C27,"STAAL","PE","KOPER") &amp; "!$A$1:$L$192"),MATCH(IF($F27&lt;10,ROUNDUP($F27*10,0)/10,ROUNDUP($F27,0)),INDIRECT(CHOOSE($C27,"STAAL","PE","KOPER") &amp; "!$A$1:$A$192"),0),0)&lt;$N$19,INDEX(INDIRECT(CHOOSE($C27,"STAAL","PE","KOPER") &amp; "!$A$1:$L$192"),MATCH(IF($F27&lt;10,ROUNDUP($F27*10,0)/10,ROUNDUP($F27,0)),INDIRECT(CHOOSE($C27,"STAAL","PE","KOPER") &amp; "!$A$1:$A$192"),0),0))),INDEX(INDIRECT(CHOOSE($C27,"STAAL","PE","KOPER") &amp; "!$A$1:$L$192"),MATCH(IF($F27&lt;10,ROUNDUP($F27*10,0)/10,ROUNDUP($F27,0)),INDIRECT(CHOOSE($C27,"STAAL","PE","KOPER") &amp; "!$A$1:$A$192"),0),0),0)))</f>
        <v/>
      </c>
      <c r="I27" s="92"/>
      <c r="J27" s="91" t="str" cm="1">
        <f t="array" aca="1" ref="J27" ca="1">IF(ISBLANK(D27),"",MAX(IF(INDEX(INDIRECT(CHOOSE($C27,"STAAL","PE","KOPER") &amp; "!$A$1:$L$192"),MATCH(IF($F27&lt;10,ROUNDUP($F27*10,0)/10,ROUNDUP($F27,0)),INDIRECT(CHOOSE($C27,"STAAL","PE","KOPER") &amp; "!$A$1:$A$192"),0),0)&lt;$N$19,INDEX(INDIRECT(CHOOSE($C27,"STAAL","PE","KOPER") &amp; "!$A$1:$L$192"),MATCH(IF($F27&lt;10,ROUNDUP($F27*10,0)/10,ROUNDUP($F27,0)),INDIRECT(CHOOSE($C27,"STAAL","PE","KOPER") &amp; "!$A$1:$A$192"),0),0))))</f>
        <v/>
      </c>
      <c r="K27" s="92"/>
      <c r="L27" s="91"/>
      <c r="M27" s="92"/>
      <c r="N27" s="99" t="str">
        <f t="shared" si="3"/>
        <v/>
      </c>
      <c r="O27" s="100"/>
      <c r="P27" s="91"/>
      <c r="Q27" s="92"/>
      <c r="R27" s="72" t="str" cm="1">
        <f t="array" ref="R27">IF(ISBLANK(D27),"",($P27*(_xlfn.IFS($C$2=1,0.048,$C$2=2,0.046))))</f>
        <v/>
      </c>
      <c r="S27" s="75" t="str">
        <f t="shared" si="4"/>
        <v/>
      </c>
      <c r="X27" s="50"/>
    </row>
    <row r="28" spans="1:24" x14ac:dyDescent="0.25">
      <c r="A28" s="36"/>
      <c r="B28" s="37"/>
      <c r="C28" s="37">
        <v>1</v>
      </c>
      <c r="D28" s="103"/>
      <c r="E28" s="104"/>
      <c r="F28" s="103" t="str">
        <f t="shared" si="5"/>
        <v/>
      </c>
      <c r="G28" s="104"/>
      <c r="H28" s="91" t="str" cm="1">
        <f t="array" aca="1" ref="H28" ca="1">IF(ISBLANK(D28),"",INDEX(INDIRECT(CHOOSE($C28,"STAAL","PE","KOPER") &amp; "!$A$1:$L$192"),6,MATCH(MAX(IF(INDEX(INDIRECT(CHOOSE($C28,"STAAL","PE","KOPER") &amp; "!$A$1:$L$192"),MATCH(IF($F28&lt;10,ROUNDUP($F28*10,0)/10,ROUNDUP($F28,0)),INDIRECT(CHOOSE($C28,"STAAL","PE","KOPER") &amp; "!$A$1:$A$192"),0),0)&lt;$N$19,INDEX(INDIRECT(CHOOSE($C28,"STAAL","PE","KOPER") &amp; "!$A$1:$L$192"),MATCH(IF($F28&lt;10,ROUNDUP($F28*10,0)/10,ROUNDUP($F28,0)),INDIRECT(CHOOSE($C28,"STAAL","PE","KOPER") &amp; "!$A$1:$A$192"),0),0))),INDEX(INDIRECT(CHOOSE($C28,"STAAL","PE","KOPER") &amp; "!$A$1:$L$192"),MATCH(IF($F28&lt;10,ROUNDUP($F28*10,0)/10,ROUNDUP($F28,0)),INDIRECT(CHOOSE($C28,"STAAL","PE","KOPER") &amp; "!$A$1:$A$192"),0),0),0)))</f>
        <v/>
      </c>
      <c r="I28" s="92"/>
      <c r="J28" s="91" t="str" cm="1">
        <f t="array" aca="1" ref="J28" ca="1">IF(ISBLANK(D28),"",MAX(IF(INDEX(INDIRECT(CHOOSE($C28,"STAAL","PE","KOPER") &amp; "!$A$1:$L$192"),MATCH(IF($F28&lt;10,ROUNDUP($F28*10,0)/10,ROUNDUP($F28,0)),INDIRECT(CHOOSE($C28,"STAAL","PE","KOPER") &amp; "!$A$1:$A$192"),0),0)&lt;$N$19,INDEX(INDIRECT(CHOOSE($C28,"STAAL","PE","KOPER") &amp; "!$A$1:$L$192"),MATCH(IF($F28&lt;10,ROUNDUP($F28*10,0)/10,ROUNDUP($F28,0)),INDIRECT(CHOOSE($C28,"STAAL","PE","KOPER") &amp; "!$A$1:$A$192"),0),0))))</f>
        <v/>
      </c>
      <c r="K28" s="92"/>
      <c r="L28" s="91"/>
      <c r="M28" s="92"/>
      <c r="N28" s="99" t="str">
        <f t="shared" si="3"/>
        <v/>
      </c>
      <c r="O28" s="100"/>
      <c r="P28" s="91"/>
      <c r="Q28" s="92"/>
      <c r="R28" s="72" t="str" cm="1">
        <f t="array" ref="R28">IF(ISBLANK(D28),"",($P28*(_xlfn.IFS($C$2=1,0.048,$C$2=2,0.046))))</f>
        <v/>
      </c>
      <c r="S28" s="75" t="str">
        <f t="shared" si="4"/>
        <v/>
      </c>
      <c r="X28" s="50"/>
    </row>
    <row r="29" spans="1:24" x14ac:dyDescent="0.25">
      <c r="A29" s="36"/>
      <c r="B29" s="37"/>
      <c r="C29" s="37">
        <v>1</v>
      </c>
      <c r="D29" s="103"/>
      <c r="E29" s="104"/>
      <c r="F29" s="103" t="str">
        <f t="shared" si="5"/>
        <v/>
      </c>
      <c r="G29" s="104"/>
      <c r="H29" s="91" t="str" cm="1">
        <f t="array" aca="1" ref="H29" ca="1">IF(ISBLANK(D29),"",INDEX(INDIRECT(CHOOSE($C29,"STAAL","PE","KOPER") &amp; "!$A$1:$L$192"),6,MATCH(MAX(IF(INDEX(INDIRECT(CHOOSE($C29,"STAAL","PE","KOPER") &amp; "!$A$1:$L$192"),MATCH(IF($F29&lt;10,ROUNDUP($F29*10,0)/10,ROUNDUP($F29,0)),INDIRECT(CHOOSE($C29,"STAAL","PE","KOPER") &amp; "!$A$1:$A$192"),0),0)&lt;$N$19,INDEX(INDIRECT(CHOOSE($C29,"STAAL","PE","KOPER") &amp; "!$A$1:$L$192"),MATCH(IF($F29&lt;10,ROUNDUP($F29*10,0)/10,ROUNDUP($F29,0)),INDIRECT(CHOOSE($C29,"STAAL","PE","KOPER") &amp; "!$A$1:$A$192"),0),0))),INDEX(INDIRECT(CHOOSE($C29,"STAAL","PE","KOPER") &amp; "!$A$1:$L$192"),MATCH(IF($F29&lt;10,ROUNDUP($F29*10,0)/10,ROUNDUP($F29,0)),INDIRECT(CHOOSE($C29,"STAAL","PE","KOPER") &amp; "!$A$1:$A$192"),0),0),0)))</f>
        <v/>
      </c>
      <c r="I29" s="92"/>
      <c r="J29" s="91" t="str" cm="1">
        <f t="array" aca="1" ref="J29" ca="1">IF(ISBLANK(D29),"",MAX(IF(INDEX(INDIRECT(CHOOSE($C29,"STAAL","PE","KOPER") &amp; "!$A$1:$L$192"),MATCH(IF($F29&lt;10,ROUNDUP($F29*10,0)/10,ROUNDUP($F29,0)),INDIRECT(CHOOSE($C29,"STAAL","PE","KOPER") &amp; "!$A$1:$A$192"),0),0)&lt;$N$19,INDEX(INDIRECT(CHOOSE($C29,"STAAL","PE","KOPER") &amp; "!$A$1:$L$192"),MATCH(IF($F29&lt;10,ROUNDUP($F29*10,0)/10,ROUNDUP($F29,0)),INDIRECT(CHOOSE($C29,"STAAL","PE","KOPER") &amp; "!$A$1:$A$192"),0),0))))</f>
        <v/>
      </c>
      <c r="K29" s="92"/>
      <c r="L29" s="91"/>
      <c r="M29" s="92"/>
      <c r="N29" s="99" t="str">
        <f t="shared" si="3"/>
        <v/>
      </c>
      <c r="O29" s="100"/>
      <c r="P29" s="91"/>
      <c r="Q29" s="92"/>
      <c r="R29" s="72" t="str" cm="1">
        <f t="array" ref="R29">IF(ISBLANK(D29),"",($P29*(_xlfn.IFS($C$2=1,0.048,$C$2=2,0.046))))</f>
        <v/>
      </c>
      <c r="S29" s="75" t="str">
        <f t="shared" si="4"/>
        <v/>
      </c>
      <c r="X29" s="50"/>
    </row>
    <row r="30" spans="1:24" x14ac:dyDescent="0.25">
      <c r="A30" s="36"/>
      <c r="B30" s="37"/>
      <c r="C30" s="37">
        <v>1</v>
      </c>
      <c r="D30" s="103"/>
      <c r="E30" s="104"/>
      <c r="F30" s="103" t="str">
        <f t="shared" si="5"/>
        <v/>
      </c>
      <c r="G30" s="104"/>
      <c r="H30" s="91" t="str" cm="1">
        <f t="array" aca="1" ref="H30" ca="1">IF(ISBLANK(D30),"",INDEX(INDIRECT(CHOOSE($C30,"STAAL","PE","KOPER") &amp; "!$A$1:$L$192"),6,MATCH(MAX(IF(INDEX(INDIRECT(CHOOSE($C30,"STAAL","PE","KOPER") &amp; "!$A$1:$L$192"),MATCH(IF($F30&lt;10,ROUNDUP($F30*10,0)/10,ROUNDUP($F30,0)),INDIRECT(CHOOSE($C30,"STAAL","PE","KOPER") &amp; "!$A$1:$A$192"),0),0)&lt;$N$19,INDEX(INDIRECT(CHOOSE($C30,"STAAL","PE","KOPER") &amp; "!$A$1:$L$192"),MATCH(IF($F30&lt;10,ROUNDUP($F30*10,0)/10,ROUNDUP($F30,0)),INDIRECT(CHOOSE($C30,"STAAL","PE","KOPER") &amp; "!$A$1:$A$192"),0),0))),INDEX(INDIRECT(CHOOSE($C30,"STAAL","PE","KOPER") &amp; "!$A$1:$L$192"),MATCH(IF($F30&lt;10,ROUNDUP($F30*10,0)/10,ROUNDUP($F30,0)),INDIRECT(CHOOSE($C30,"STAAL","PE","KOPER") &amp; "!$A$1:$A$192"),0),0),0)))</f>
        <v/>
      </c>
      <c r="I30" s="92"/>
      <c r="J30" s="91" t="str" cm="1">
        <f t="array" aca="1" ref="J30" ca="1">IF(ISBLANK(D30),"",MAX(IF(INDEX(INDIRECT(CHOOSE($C30,"STAAL","PE","KOPER") &amp; "!$A$1:$L$192"),MATCH(IF($F30&lt;10,ROUNDUP($F30*10,0)/10,ROUNDUP($F30,0)),INDIRECT(CHOOSE($C30,"STAAL","PE","KOPER") &amp; "!$A$1:$A$192"),0),0)&lt;$N$19,INDEX(INDIRECT(CHOOSE($C30,"STAAL","PE","KOPER") &amp; "!$A$1:$L$192"),MATCH(IF($F30&lt;10,ROUNDUP($F30*10,0)/10,ROUNDUP($F30,0)),INDIRECT(CHOOSE($C30,"STAAL","PE","KOPER") &amp; "!$A$1:$A$192"),0),0))))</f>
        <v/>
      </c>
      <c r="K30" s="92"/>
      <c r="L30" s="91"/>
      <c r="M30" s="92"/>
      <c r="N30" s="99" t="str">
        <f t="shared" si="3"/>
        <v/>
      </c>
      <c r="O30" s="100"/>
      <c r="P30" s="91"/>
      <c r="Q30" s="92"/>
      <c r="R30" s="72" t="str" cm="1">
        <f t="array" ref="R30">IF(ISBLANK(D30),"",($P30*(_xlfn.IFS($C$2=1,0.048,$C$2=2,0.046))))</f>
        <v/>
      </c>
      <c r="S30" s="75" t="str">
        <f t="shared" si="4"/>
        <v/>
      </c>
      <c r="X30" s="50"/>
    </row>
    <row r="31" spans="1:24" x14ac:dyDescent="0.25">
      <c r="A31" s="36"/>
      <c r="B31" s="37"/>
      <c r="C31" s="37">
        <v>1</v>
      </c>
      <c r="D31" s="103"/>
      <c r="E31" s="104"/>
      <c r="F31" s="103" t="str">
        <f t="shared" si="5"/>
        <v/>
      </c>
      <c r="G31" s="104"/>
      <c r="H31" s="91" t="str" cm="1">
        <f t="array" aca="1" ref="H31" ca="1">IF(ISBLANK(D31),"",INDEX(INDIRECT(CHOOSE($C31,"STAAL","PE","KOPER") &amp; "!$A$1:$L$192"),6,MATCH(MAX(IF(INDEX(INDIRECT(CHOOSE($C31,"STAAL","PE","KOPER") &amp; "!$A$1:$L$192"),MATCH(IF($F31&lt;10,ROUNDUP($F31*10,0)/10,ROUNDUP($F31,0)),INDIRECT(CHOOSE($C31,"STAAL","PE","KOPER") &amp; "!$A$1:$A$192"),0),0)&lt;$N$19,INDEX(INDIRECT(CHOOSE($C31,"STAAL","PE","KOPER") &amp; "!$A$1:$L$192"),MATCH(IF($F31&lt;10,ROUNDUP($F31*10,0)/10,ROUNDUP($F31,0)),INDIRECT(CHOOSE($C31,"STAAL","PE","KOPER") &amp; "!$A$1:$A$192"),0),0))),INDEX(INDIRECT(CHOOSE($C31,"STAAL","PE","KOPER") &amp; "!$A$1:$L$192"),MATCH(IF($F31&lt;10,ROUNDUP($F31*10,0)/10,ROUNDUP($F31,0)),INDIRECT(CHOOSE($C31,"STAAL","PE","KOPER") &amp; "!$A$1:$A$192"),0),0),0)))</f>
        <v/>
      </c>
      <c r="I31" s="92"/>
      <c r="J31" s="91" t="str" cm="1">
        <f t="array" aca="1" ref="J31" ca="1">IF(ISBLANK(D31),"",MAX(IF(INDEX(INDIRECT(CHOOSE($C31,"STAAL","PE","KOPER") &amp; "!$A$1:$L$192"),MATCH(IF($F31&lt;10,ROUNDUP($F31*10,0)/10,ROUNDUP($F31,0)),INDIRECT(CHOOSE($C31,"STAAL","PE","KOPER") &amp; "!$A$1:$A$192"),0),0)&lt;$N$19,INDEX(INDIRECT(CHOOSE($C31,"STAAL","PE","KOPER") &amp; "!$A$1:$L$192"),MATCH(IF($F31&lt;10,ROUNDUP($F31*10,0)/10,ROUNDUP($F31,0)),INDIRECT(CHOOSE($C31,"STAAL","PE","KOPER") &amp; "!$A$1:$A$192"),0),0))))</f>
        <v/>
      </c>
      <c r="K31" s="92"/>
      <c r="L31" s="91"/>
      <c r="M31" s="92"/>
      <c r="N31" s="99" t="str">
        <f t="shared" si="3"/>
        <v/>
      </c>
      <c r="O31" s="100"/>
      <c r="P31" s="91"/>
      <c r="Q31" s="92"/>
      <c r="R31" s="72" t="str" cm="1">
        <f t="array" ref="R31">IF(ISBLANK(D31),"",($P31*(_xlfn.IFS($C$2=1,0.048,$C$2=2,0.046))))</f>
        <v/>
      </c>
      <c r="S31" s="75" t="str">
        <f t="shared" si="4"/>
        <v/>
      </c>
      <c r="X31" s="50"/>
    </row>
    <row r="32" spans="1:24" x14ac:dyDescent="0.25">
      <c r="A32" s="36"/>
      <c r="B32" s="37"/>
      <c r="C32" s="37">
        <v>1</v>
      </c>
      <c r="D32" s="103"/>
      <c r="E32" s="104"/>
      <c r="F32" s="103" t="str">
        <f t="shared" si="5"/>
        <v/>
      </c>
      <c r="G32" s="104"/>
      <c r="H32" s="91" t="str" cm="1">
        <f t="array" aca="1" ref="H32" ca="1">IF(ISBLANK(D32),"",INDEX(INDIRECT(CHOOSE($C32,"STAAL","PE","KOPER") &amp; "!$A$1:$L$192"),6,MATCH(MAX(IF(INDEX(INDIRECT(CHOOSE($C32,"STAAL","PE","KOPER") &amp; "!$A$1:$L$192"),MATCH(IF($F32&lt;10,ROUNDUP($F32*10,0)/10,ROUNDUP($F32,0)),INDIRECT(CHOOSE($C32,"STAAL","PE","KOPER") &amp; "!$A$1:$A$192"),0),0)&lt;$N$19,INDEX(INDIRECT(CHOOSE($C32,"STAAL","PE","KOPER") &amp; "!$A$1:$L$192"),MATCH(IF($F32&lt;10,ROUNDUP($F32*10,0)/10,ROUNDUP($F32,0)),INDIRECT(CHOOSE($C32,"STAAL","PE","KOPER") &amp; "!$A$1:$A$192"),0),0))),INDEX(INDIRECT(CHOOSE($C32,"STAAL","PE","KOPER") &amp; "!$A$1:$L$192"),MATCH(IF($F32&lt;10,ROUNDUP($F32*10,0)/10,ROUNDUP($F32,0)),INDIRECT(CHOOSE($C32,"STAAL","PE","KOPER") &amp; "!$A$1:$A$192"),0),0),0)))</f>
        <v/>
      </c>
      <c r="I32" s="92"/>
      <c r="J32" s="91" t="str" cm="1">
        <f t="array" aca="1" ref="J32" ca="1">IF(ISBLANK(D32),"",MAX(IF(INDEX(INDIRECT(CHOOSE($C32,"STAAL","PE","KOPER") &amp; "!$A$1:$L$192"),MATCH(IF($F32&lt;10,ROUNDUP($F32*10,0)/10,ROUNDUP($F32,0)),INDIRECT(CHOOSE($C32,"STAAL","PE","KOPER") &amp; "!$A$1:$A$192"),0),0)&lt;$N$19,INDEX(INDIRECT(CHOOSE($C32,"STAAL","PE","KOPER") &amp; "!$A$1:$L$192"),MATCH(IF($F32&lt;10,ROUNDUP($F32*10,0)/10,ROUNDUP($F32,0)),INDIRECT(CHOOSE($C32,"STAAL","PE","KOPER") &amp; "!$A$1:$A$192"),0),0))))</f>
        <v/>
      </c>
      <c r="K32" s="92"/>
      <c r="L32" s="91"/>
      <c r="M32" s="92"/>
      <c r="N32" s="99" t="str">
        <f t="shared" si="3"/>
        <v/>
      </c>
      <c r="O32" s="100"/>
      <c r="P32" s="91"/>
      <c r="Q32" s="92"/>
      <c r="R32" s="72" t="str" cm="1">
        <f t="array" ref="R32">IF(ISBLANK(D32),"",($P32*(_xlfn.IFS($C$2=1,0.048,$C$2=2,0.046))))</f>
        <v/>
      </c>
      <c r="S32" s="75" t="str">
        <f t="shared" si="4"/>
        <v/>
      </c>
      <c r="X32" s="50"/>
    </row>
    <row r="33" spans="1:24" x14ac:dyDescent="0.25">
      <c r="A33" s="36"/>
      <c r="B33" s="37"/>
      <c r="C33" s="37">
        <v>1</v>
      </c>
      <c r="D33" s="103"/>
      <c r="E33" s="104"/>
      <c r="F33" s="103" t="str">
        <f t="shared" si="5"/>
        <v/>
      </c>
      <c r="G33" s="104"/>
      <c r="H33" s="91" t="str" cm="1">
        <f t="array" aca="1" ref="H33" ca="1">IF(ISBLANK(D33),"",INDEX(INDIRECT(CHOOSE($C33,"STAAL","PE","KOPER") &amp; "!$A$1:$L$192"),6,MATCH(MAX(IF(INDEX(INDIRECT(CHOOSE($C33,"STAAL","PE","KOPER") &amp; "!$A$1:$L$192"),MATCH(IF($F33&lt;10,ROUNDUP($F33*10,0)/10,ROUNDUP($F33,0)),INDIRECT(CHOOSE($C33,"STAAL","PE","KOPER") &amp; "!$A$1:$A$192"),0),0)&lt;$N$19,INDEX(INDIRECT(CHOOSE($C33,"STAAL","PE","KOPER") &amp; "!$A$1:$L$192"),MATCH(IF($F33&lt;10,ROUNDUP($F33*10,0)/10,ROUNDUP($F33,0)),INDIRECT(CHOOSE($C33,"STAAL","PE","KOPER") &amp; "!$A$1:$A$192"),0),0))),INDEX(INDIRECT(CHOOSE($C33,"STAAL","PE","KOPER") &amp; "!$A$1:$L$192"),MATCH(IF($F33&lt;10,ROUNDUP($F33*10,0)/10,ROUNDUP($F33,0)),INDIRECT(CHOOSE($C33,"STAAL","PE","KOPER") &amp; "!$A$1:$A$192"),0),0),0)))</f>
        <v/>
      </c>
      <c r="I33" s="92"/>
      <c r="J33" s="91" t="str" cm="1">
        <f t="array" aca="1" ref="J33" ca="1">IF(ISBLANK(D33),"",MAX(IF(INDEX(INDIRECT(CHOOSE($C33,"STAAL","PE","KOPER") &amp; "!$A$1:$L$192"),MATCH(IF($F33&lt;10,ROUNDUP($F33*10,0)/10,ROUNDUP($F33,0)),INDIRECT(CHOOSE($C33,"STAAL","PE","KOPER") &amp; "!$A$1:$A$192"),0),0)&lt;$N$19,INDEX(INDIRECT(CHOOSE($C33,"STAAL","PE","KOPER") &amp; "!$A$1:$L$192"),MATCH(IF($F33&lt;10,ROUNDUP($F33*10,0)/10,ROUNDUP($F33,0)),INDIRECT(CHOOSE($C33,"STAAL","PE","KOPER") &amp; "!$A$1:$A$192"),0),0))))</f>
        <v/>
      </c>
      <c r="K33" s="92"/>
      <c r="L33" s="91"/>
      <c r="M33" s="92"/>
      <c r="N33" s="99" t="str">
        <f t="shared" si="3"/>
        <v/>
      </c>
      <c r="O33" s="100"/>
      <c r="P33" s="91"/>
      <c r="Q33" s="92"/>
      <c r="R33" s="72" t="str" cm="1">
        <f t="array" ref="R33">IF(ISBLANK(D33),"",($P33*(_xlfn.IFS($C$2=1,0.048,$C$2=2,0.046))))</f>
        <v/>
      </c>
      <c r="S33" s="75" t="str">
        <f t="shared" si="4"/>
        <v/>
      </c>
      <c r="X33" s="50"/>
    </row>
    <row r="34" spans="1:24" x14ac:dyDescent="0.25">
      <c r="A34" s="43"/>
      <c r="B34" s="37"/>
      <c r="C34" s="44">
        <v>1</v>
      </c>
      <c r="D34" s="91"/>
      <c r="E34" s="92"/>
      <c r="F34" s="103" t="str">
        <f t="shared" si="5"/>
        <v/>
      </c>
      <c r="G34" s="104"/>
      <c r="H34" s="91" t="str" cm="1">
        <f t="array" aca="1" ref="H34" ca="1">IF(ISBLANK(D34),"",INDEX(INDIRECT(CHOOSE($C34,"STAAL","PE","KOPER") &amp; "!$A$1:$L$192"),6,MATCH(MAX(IF(INDEX(INDIRECT(CHOOSE($C34,"STAAL","PE","KOPER") &amp; "!$A$1:$L$192"),MATCH(IF($F34&lt;10,ROUNDUP($F34*10,0)/10,ROUNDUP($F34,0)),INDIRECT(CHOOSE($C34,"STAAL","PE","KOPER") &amp; "!$A$1:$A$192"),0),0)&lt;$N$19,INDEX(INDIRECT(CHOOSE($C34,"STAAL","PE","KOPER") &amp; "!$A$1:$L$192"),MATCH(IF($F34&lt;10,ROUNDUP($F34*10,0)/10,ROUNDUP($F34,0)),INDIRECT(CHOOSE($C34,"STAAL","PE","KOPER") &amp; "!$A$1:$A$192"),0),0))),INDEX(INDIRECT(CHOOSE($C34,"STAAL","PE","KOPER") &amp; "!$A$1:$L$192"),MATCH(IF($F34&lt;10,ROUNDUP($F34*10,0)/10,ROUNDUP($F34,0)),INDIRECT(CHOOSE($C34,"STAAL","PE","KOPER") &amp; "!$A$1:$A$192"),0),0),0)))</f>
        <v/>
      </c>
      <c r="I34" s="92"/>
      <c r="J34" s="91" t="str" cm="1">
        <f t="array" aca="1" ref="J34" ca="1">IF(ISBLANK(D34),"",MAX(IF(INDEX(INDIRECT(CHOOSE($C34,"STAAL","PE","KOPER") &amp; "!$A$1:$L$192"),MATCH(IF($F34&lt;10,ROUNDUP($F34*10,0)/10,ROUNDUP($F34,0)),INDIRECT(CHOOSE($C34,"STAAL","PE","KOPER") &amp; "!$A$1:$A$192"),0),0)&lt;$N$19,INDEX(INDIRECT(CHOOSE($C34,"STAAL","PE","KOPER") &amp; "!$A$1:$L$192"),MATCH(IF($F34&lt;10,ROUNDUP($F34*10,0)/10,ROUNDUP($F34,0)),INDIRECT(CHOOSE($C34,"STAAL","PE","KOPER") &amp; "!$A$1:$A$192"),0),0))))</f>
        <v/>
      </c>
      <c r="K34" s="92"/>
      <c r="L34" s="91"/>
      <c r="M34" s="92"/>
      <c r="N34" s="99" t="str">
        <f t="shared" si="3"/>
        <v/>
      </c>
      <c r="O34" s="100"/>
      <c r="P34" s="91"/>
      <c r="Q34" s="92"/>
      <c r="R34" s="72" t="str" cm="1">
        <f t="array" ref="R34">IF(ISBLANK(D34),"",($P34*(_xlfn.IFS($C$2=1,0.048,$C$2=2,0.046))))</f>
        <v/>
      </c>
      <c r="S34" s="75" t="str">
        <f t="shared" si="4"/>
        <v/>
      </c>
      <c r="X34" s="50"/>
    </row>
    <row r="35" spans="1:24" x14ac:dyDescent="0.25">
      <c r="A35" s="43"/>
      <c r="B35" s="37"/>
      <c r="C35" s="44">
        <v>1</v>
      </c>
      <c r="D35" s="91"/>
      <c r="E35" s="92"/>
      <c r="F35" s="103" t="str">
        <f t="shared" si="5"/>
        <v/>
      </c>
      <c r="G35" s="104"/>
      <c r="H35" s="91" t="str" cm="1">
        <f t="array" aca="1" ref="H35" ca="1">IF(ISBLANK(D35),"",INDEX(INDIRECT(CHOOSE($C35,"STAAL","PE","KOPER") &amp; "!$A$1:$L$192"),6,MATCH(MAX(IF(INDEX(INDIRECT(CHOOSE($C35,"STAAL","PE","KOPER") &amp; "!$A$1:$L$192"),MATCH(IF($F35&lt;10,ROUNDUP($F35*10,0)/10,ROUNDUP($F35,0)),INDIRECT(CHOOSE($C35,"STAAL","PE","KOPER") &amp; "!$A$1:$A$192"),0),0)&lt;$N$19,INDEX(INDIRECT(CHOOSE($C35,"STAAL","PE","KOPER") &amp; "!$A$1:$L$192"),MATCH(IF($F35&lt;10,ROUNDUP($F35*10,0)/10,ROUNDUP($F35,0)),INDIRECT(CHOOSE($C35,"STAAL","PE","KOPER") &amp; "!$A$1:$A$192"),0),0))),INDEX(INDIRECT(CHOOSE($C35,"STAAL","PE","KOPER") &amp; "!$A$1:$L$192"),MATCH(IF($F35&lt;10,ROUNDUP($F35*10,0)/10,ROUNDUP($F35,0)),INDIRECT(CHOOSE($C35,"STAAL","PE","KOPER") &amp; "!$A$1:$A$192"),0),0),0)))</f>
        <v/>
      </c>
      <c r="I35" s="92"/>
      <c r="J35" s="91" t="str" cm="1">
        <f t="array" aca="1" ref="J35" ca="1">IF(ISBLANK(D35),"",MAX(IF(INDEX(INDIRECT(CHOOSE($C35,"STAAL","PE","KOPER") &amp; "!$A$1:$L$192"),MATCH(IF($F35&lt;10,ROUNDUP($F35*10,0)/10,ROUNDUP($F35,0)),INDIRECT(CHOOSE($C35,"STAAL","PE","KOPER") &amp; "!$A$1:$A$192"),0),0)&lt;$N$19,INDEX(INDIRECT(CHOOSE($C35,"STAAL","PE","KOPER") &amp; "!$A$1:$L$192"),MATCH(IF($F35&lt;10,ROUNDUP($F35*10,0)/10,ROUNDUP($F35,0)),INDIRECT(CHOOSE($C35,"STAAL","PE","KOPER") &amp; "!$A$1:$A$192"),0),0))))</f>
        <v/>
      </c>
      <c r="K35" s="92"/>
      <c r="L35" s="91"/>
      <c r="M35" s="92"/>
      <c r="N35" s="99" t="str">
        <f t="shared" si="3"/>
        <v/>
      </c>
      <c r="O35" s="100"/>
      <c r="P35" s="91"/>
      <c r="Q35" s="92"/>
      <c r="R35" s="72" t="str" cm="1">
        <f t="array" ref="R35">IF(ISBLANK(D35),"",($P35*(_xlfn.IFS($C$2=1,0.048,$C$2=2,0.046))))</f>
        <v/>
      </c>
      <c r="S35" s="75" t="str">
        <f t="shared" si="4"/>
        <v/>
      </c>
      <c r="X35" s="50"/>
    </row>
    <row r="36" spans="1:24" x14ac:dyDescent="0.25">
      <c r="A36" s="43"/>
      <c r="B36" s="37"/>
      <c r="C36" s="44">
        <v>1</v>
      </c>
      <c r="D36" s="91"/>
      <c r="E36" s="92"/>
      <c r="F36" s="103" t="str">
        <f t="shared" si="5"/>
        <v/>
      </c>
      <c r="G36" s="104"/>
      <c r="H36" s="91" t="str" cm="1">
        <f t="array" aca="1" ref="H36" ca="1">IF(ISBLANK(D36),"",INDEX(INDIRECT(CHOOSE($C36,"STAAL","PE","KOPER") &amp; "!$A$1:$L$192"),6,MATCH(MAX(IF(INDEX(INDIRECT(CHOOSE($C36,"STAAL","PE","KOPER") &amp; "!$A$1:$L$192"),MATCH(IF($F36&lt;10,ROUNDUP($F36*10,0)/10,ROUNDUP($F36,0)),INDIRECT(CHOOSE($C36,"STAAL","PE","KOPER") &amp; "!$A$1:$A$192"),0),0)&lt;$N$19,INDEX(INDIRECT(CHOOSE($C36,"STAAL","PE","KOPER") &amp; "!$A$1:$L$192"),MATCH(IF($F36&lt;10,ROUNDUP($F36*10,0)/10,ROUNDUP($F36,0)),INDIRECT(CHOOSE($C36,"STAAL","PE","KOPER") &amp; "!$A$1:$A$192"),0),0))),INDEX(INDIRECT(CHOOSE($C36,"STAAL","PE","KOPER") &amp; "!$A$1:$L$192"),MATCH(IF($F36&lt;10,ROUNDUP($F36*10,0)/10,ROUNDUP($F36,0)),INDIRECT(CHOOSE($C36,"STAAL","PE","KOPER") &amp; "!$A$1:$A$192"),0),0),0)))</f>
        <v/>
      </c>
      <c r="I36" s="92"/>
      <c r="J36" s="91" t="str" cm="1">
        <f t="array" aca="1" ref="J36" ca="1">IF(ISBLANK(D36),"",MAX(IF(INDEX(INDIRECT(CHOOSE($C36,"STAAL","PE","KOPER") &amp; "!$A$1:$L$192"),MATCH(IF($F36&lt;10,ROUNDUP($F36*10,0)/10,ROUNDUP($F36,0)),INDIRECT(CHOOSE($C36,"STAAL","PE","KOPER") &amp; "!$A$1:$A$192"),0),0)&lt;$N$19,INDEX(INDIRECT(CHOOSE($C36,"STAAL","PE","KOPER") &amp; "!$A$1:$L$192"),MATCH(IF($F36&lt;10,ROUNDUP($F36*10,0)/10,ROUNDUP($F36,0)),INDIRECT(CHOOSE($C36,"STAAL","PE","KOPER") &amp; "!$A$1:$A$192"),0),0))))</f>
        <v/>
      </c>
      <c r="K36" s="92"/>
      <c r="L36" s="91"/>
      <c r="M36" s="92"/>
      <c r="N36" s="99" t="str">
        <f t="shared" si="3"/>
        <v/>
      </c>
      <c r="O36" s="100"/>
      <c r="P36" s="91"/>
      <c r="Q36" s="92"/>
      <c r="R36" s="72" t="str" cm="1">
        <f t="array" ref="R36">IF(ISBLANK(D36),"",($P36*(_xlfn.IFS($C$2=1,0.048,$C$2=2,0.046))))</f>
        <v/>
      </c>
      <c r="S36" s="75" t="str">
        <f t="shared" si="4"/>
        <v/>
      </c>
      <c r="X36" s="50"/>
    </row>
    <row r="37" spans="1:24" x14ac:dyDescent="0.25">
      <c r="A37" s="43"/>
      <c r="B37" s="37"/>
      <c r="C37" s="44">
        <v>1</v>
      </c>
      <c r="D37" s="91"/>
      <c r="E37" s="92"/>
      <c r="F37" s="103" t="str">
        <f t="shared" si="5"/>
        <v/>
      </c>
      <c r="G37" s="104"/>
      <c r="H37" s="91" t="str" cm="1">
        <f t="array" aca="1" ref="H37" ca="1">IF(ISBLANK(D37),"",INDEX(INDIRECT(CHOOSE($C37,"STAAL","PE","KOPER") &amp; "!$A$1:$L$192"),6,MATCH(MAX(IF(INDEX(INDIRECT(CHOOSE($C37,"STAAL","PE","KOPER") &amp; "!$A$1:$L$192"),MATCH(IF($F37&lt;10,ROUNDUP($F37*10,0)/10,ROUNDUP($F37,0)),INDIRECT(CHOOSE($C37,"STAAL","PE","KOPER") &amp; "!$A$1:$A$192"),0),0)&lt;$N$19,INDEX(INDIRECT(CHOOSE($C37,"STAAL","PE","KOPER") &amp; "!$A$1:$L$192"),MATCH(IF($F37&lt;10,ROUNDUP($F37*10,0)/10,ROUNDUP($F37,0)),INDIRECT(CHOOSE($C37,"STAAL","PE","KOPER") &amp; "!$A$1:$A$192"),0),0))),INDEX(INDIRECT(CHOOSE($C37,"STAAL","PE","KOPER") &amp; "!$A$1:$L$192"),MATCH(IF($F37&lt;10,ROUNDUP($F37*10,0)/10,ROUNDUP($F37,0)),INDIRECT(CHOOSE($C37,"STAAL","PE","KOPER") &amp; "!$A$1:$A$192"),0),0),0)))</f>
        <v/>
      </c>
      <c r="I37" s="92"/>
      <c r="J37" s="91" t="str" cm="1">
        <f t="array" aca="1" ref="J37" ca="1">IF(ISBLANK(D37),"",MAX(IF(INDEX(INDIRECT(CHOOSE($C37,"STAAL","PE","KOPER") &amp; "!$A$1:$L$192"),MATCH(IF($F37&lt;10,ROUNDUP($F37*10,0)/10,ROUNDUP($F37,0)),INDIRECT(CHOOSE($C37,"STAAL","PE","KOPER") &amp; "!$A$1:$A$192"),0),0)&lt;$N$19,INDEX(INDIRECT(CHOOSE($C37,"STAAL","PE","KOPER") &amp; "!$A$1:$L$192"),MATCH(IF($F37&lt;10,ROUNDUP($F37*10,0)/10,ROUNDUP($F37,0)),INDIRECT(CHOOSE($C37,"STAAL","PE","KOPER") &amp; "!$A$1:$A$192"),0),0))))</f>
        <v/>
      </c>
      <c r="K37" s="92"/>
      <c r="L37" s="91"/>
      <c r="M37" s="92"/>
      <c r="N37" s="99" t="str">
        <f t="shared" si="3"/>
        <v/>
      </c>
      <c r="O37" s="100"/>
      <c r="P37" s="91"/>
      <c r="Q37" s="92"/>
      <c r="R37" s="72" t="str" cm="1">
        <f t="array" ref="R37">IF(ISBLANK(D37),"",($P37*(_xlfn.IFS($C$2=1,0.048,$C$2=2,0.046))))</f>
        <v/>
      </c>
      <c r="S37" s="75" t="str">
        <f t="shared" si="4"/>
        <v/>
      </c>
      <c r="X37" s="50"/>
    </row>
    <row r="38" spans="1:24" x14ac:dyDescent="0.25">
      <c r="A38" s="43"/>
      <c r="B38" s="37"/>
      <c r="C38" s="37">
        <v>1</v>
      </c>
      <c r="D38" s="91"/>
      <c r="E38" s="92"/>
      <c r="F38" s="103" t="str">
        <f t="shared" si="5"/>
        <v/>
      </c>
      <c r="G38" s="104"/>
      <c r="H38" s="91" t="str" cm="1">
        <f t="array" aca="1" ref="H38" ca="1">IF(ISBLANK(D38),"",INDEX(INDIRECT(CHOOSE($C38,"STAAL","PE","KOPER") &amp; "!$A$1:$L$192"),6,MATCH(MAX(IF(INDEX(INDIRECT(CHOOSE($C38,"STAAL","PE","KOPER") &amp; "!$A$1:$L$192"),MATCH(IF($F38&lt;10,ROUNDUP($F38*10,0)/10,ROUNDUP($F38,0)),INDIRECT(CHOOSE($C38,"STAAL","PE","KOPER") &amp; "!$A$1:$A$192"),0),0)&lt;$N$19,INDEX(INDIRECT(CHOOSE($C38,"STAAL","PE","KOPER") &amp; "!$A$1:$L$192"),MATCH(IF($F38&lt;10,ROUNDUP($F38*10,0)/10,ROUNDUP($F38,0)),INDIRECT(CHOOSE($C38,"STAAL","PE","KOPER") &amp; "!$A$1:$A$192"),0),0))),INDEX(INDIRECT(CHOOSE($C38,"STAAL","PE","KOPER") &amp; "!$A$1:$L$192"),MATCH(IF($F38&lt;10,ROUNDUP($F38*10,0)/10,ROUNDUP($F38,0)),INDIRECT(CHOOSE($C38,"STAAL","PE","KOPER") &amp; "!$A$1:$A$192"),0),0),0)))</f>
        <v/>
      </c>
      <c r="I38" s="92"/>
      <c r="J38" s="91" t="str" cm="1">
        <f t="array" aca="1" ref="J38" ca="1">IF(ISBLANK(D38),"",MAX(IF(INDEX(INDIRECT(CHOOSE($C38,"STAAL","PE","KOPER") &amp; "!$A$1:$L$192"),MATCH(IF($F38&lt;10,ROUNDUP($F38*10,0)/10,ROUNDUP($F38,0)),INDIRECT(CHOOSE($C38,"STAAL","PE","KOPER") &amp; "!$A$1:$A$192"),0),0)&lt;$N$19,INDEX(INDIRECT(CHOOSE($C38,"STAAL","PE","KOPER") &amp; "!$A$1:$L$192"),MATCH(IF($F38&lt;10,ROUNDUP($F38*10,0)/10,ROUNDUP($F38,0)),INDIRECT(CHOOSE($C38,"STAAL","PE","KOPER") &amp; "!$A$1:$A$192"),0),0))))</f>
        <v/>
      </c>
      <c r="K38" s="92"/>
      <c r="L38" s="91"/>
      <c r="M38" s="92"/>
      <c r="N38" s="99" t="str">
        <f t="shared" si="3"/>
        <v/>
      </c>
      <c r="O38" s="100"/>
      <c r="P38" s="91"/>
      <c r="Q38" s="92"/>
      <c r="R38" s="72" t="str" cm="1">
        <f t="array" ref="R38">IF(ISBLANK(D38),"",($P38*(_xlfn.IFS($C$2=1,0.048,$C$2=2,0.046))))</f>
        <v/>
      </c>
      <c r="S38" s="75" t="str">
        <f t="shared" si="4"/>
        <v/>
      </c>
      <c r="X38" s="50"/>
    </row>
    <row r="39" spans="1:24" x14ac:dyDescent="0.25">
      <c r="A39" s="43"/>
      <c r="B39" s="37"/>
      <c r="C39" s="37">
        <v>1</v>
      </c>
      <c r="D39" s="91"/>
      <c r="E39" s="92"/>
      <c r="F39" s="103" t="str">
        <f t="shared" si="5"/>
        <v/>
      </c>
      <c r="G39" s="104"/>
      <c r="H39" s="91" t="str" cm="1">
        <f t="array" aca="1" ref="H39" ca="1">IF(ISBLANK(D39),"",INDEX(INDIRECT(CHOOSE($C39,"STAAL","PE","KOPER") &amp; "!$A$1:$L$192"),6,MATCH(MAX(IF(INDEX(INDIRECT(CHOOSE($C39,"STAAL","PE","KOPER") &amp; "!$A$1:$L$192"),MATCH(IF($F39&lt;10,ROUNDUP($F39*10,0)/10,ROUNDUP($F39,0)),INDIRECT(CHOOSE($C39,"STAAL","PE","KOPER") &amp; "!$A$1:$A$192"),0),0)&lt;$N$19,INDEX(INDIRECT(CHOOSE($C39,"STAAL","PE","KOPER") &amp; "!$A$1:$L$192"),MATCH(IF($F39&lt;10,ROUNDUP($F39*10,0)/10,ROUNDUP($F39,0)),INDIRECT(CHOOSE($C39,"STAAL","PE","KOPER") &amp; "!$A$1:$A$192"),0),0))),INDEX(INDIRECT(CHOOSE($C39,"STAAL","PE","KOPER") &amp; "!$A$1:$L$192"),MATCH(IF($F39&lt;10,ROUNDUP($F39*10,0)/10,ROUNDUP($F39,0)),INDIRECT(CHOOSE($C39,"STAAL","PE","KOPER") &amp; "!$A$1:$A$192"),0),0),0)))</f>
        <v/>
      </c>
      <c r="I39" s="92"/>
      <c r="J39" s="91" t="str" cm="1">
        <f t="array" aca="1" ref="J39" ca="1">IF(ISBLANK(D39),"",MAX(IF(INDEX(INDIRECT(CHOOSE($C39,"STAAL","PE","KOPER") &amp; "!$A$1:$L$192"),MATCH(IF($F39&lt;10,ROUNDUP($F39*10,0)/10,ROUNDUP($F39,0)),INDIRECT(CHOOSE($C39,"STAAL","PE","KOPER") &amp; "!$A$1:$A$192"),0),0)&lt;$N$19,INDEX(INDIRECT(CHOOSE($C39,"STAAL","PE","KOPER") &amp; "!$A$1:$L$192"),MATCH(IF($F39&lt;10,ROUNDUP($F39*10,0)/10,ROUNDUP($F39,0)),INDIRECT(CHOOSE($C39,"STAAL","PE","KOPER") &amp; "!$A$1:$A$192"),0),0))))</f>
        <v/>
      </c>
      <c r="K39" s="92"/>
      <c r="L39" s="91"/>
      <c r="M39" s="92"/>
      <c r="N39" s="99" t="str">
        <f t="shared" si="3"/>
        <v/>
      </c>
      <c r="O39" s="100"/>
      <c r="P39" s="91"/>
      <c r="Q39" s="92"/>
      <c r="R39" s="72" t="str" cm="1">
        <f t="array" ref="R39">IF(ISBLANK(D39),"",($P39*(_xlfn.IFS($C$2=1,0.048,$C$2=2,0.046))))</f>
        <v/>
      </c>
      <c r="S39" s="75" t="str">
        <f t="shared" si="4"/>
        <v/>
      </c>
      <c r="X39" s="50"/>
    </row>
    <row r="40" spans="1:24" x14ac:dyDescent="0.25">
      <c r="A40" s="43"/>
      <c r="B40" s="37"/>
      <c r="C40" s="37">
        <v>1</v>
      </c>
      <c r="D40" s="91"/>
      <c r="E40" s="92"/>
      <c r="F40" s="103" t="str">
        <f t="shared" si="5"/>
        <v/>
      </c>
      <c r="G40" s="104"/>
      <c r="H40" s="91" t="str" cm="1">
        <f t="array" aca="1" ref="H40" ca="1">IF(ISBLANK(D40),"",INDEX(INDIRECT(CHOOSE($C40,"STAAL","PE","KOPER") &amp; "!$A$1:$L$192"),6,MATCH(MAX(IF(INDEX(INDIRECT(CHOOSE($C40,"STAAL","PE","KOPER") &amp; "!$A$1:$L$192"),MATCH(IF($F40&lt;10,ROUNDUP($F40*10,0)/10,ROUNDUP($F40,0)),INDIRECT(CHOOSE($C40,"STAAL","PE","KOPER") &amp; "!$A$1:$A$192"),0),0)&lt;$N$19,INDEX(INDIRECT(CHOOSE($C40,"STAAL","PE","KOPER") &amp; "!$A$1:$L$192"),MATCH(IF($F40&lt;10,ROUNDUP($F40*10,0)/10,ROUNDUP($F40,0)),INDIRECT(CHOOSE($C40,"STAAL","PE","KOPER") &amp; "!$A$1:$A$192"),0),0))),INDEX(INDIRECT(CHOOSE($C40,"STAAL","PE","KOPER") &amp; "!$A$1:$L$192"),MATCH(IF($F40&lt;10,ROUNDUP($F40*10,0)/10,ROUNDUP($F40,0)),INDIRECT(CHOOSE($C40,"STAAL","PE","KOPER") &amp; "!$A$1:$A$192"),0),0),0)))</f>
        <v/>
      </c>
      <c r="I40" s="92"/>
      <c r="J40" s="91" t="str" cm="1">
        <f t="array" aca="1" ref="J40" ca="1">IF(ISBLANK(D40),"",MAX(IF(INDEX(INDIRECT(CHOOSE($C40,"STAAL","PE","KOPER") &amp; "!$A$1:$L$192"),MATCH(IF($F40&lt;10,ROUNDUP($F40*10,0)/10,ROUNDUP($F40,0)),INDIRECT(CHOOSE($C40,"STAAL","PE","KOPER") &amp; "!$A$1:$A$192"),0),0)&lt;$N$19,INDEX(INDIRECT(CHOOSE($C40,"STAAL","PE","KOPER") &amp; "!$A$1:$L$192"),MATCH(IF($F40&lt;10,ROUNDUP($F40*10,0)/10,ROUNDUP($F40,0)),INDIRECT(CHOOSE($C40,"STAAL","PE","KOPER") &amp; "!$A$1:$A$192"),0),0))))</f>
        <v/>
      </c>
      <c r="K40" s="92"/>
      <c r="L40" s="91"/>
      <c r="M40" s="92"/>
      <c r="N40" s="99" t="str">
        <f t="shared" si="3"/>
        <v/>
      </c>
      <c r="O40" s="100"/>
      <c r="P40" s="91"/>
      <c r="Q40" s="92"/>
      <c r="R40" s="72" t="str" cm="1">
        <f t="array" ref="R40">IF(ISBLANK(D40),"",($P40*(_xlfn.IFS($C$2=1,0.048,$C$2=2,0.046))))</f>
        <v/>
      </c>
      <c r="S40" s="75" t="str">
        <f t="shared" si="4"/>
        <v/>
      </c>
      <c r="X40" s="50"/>
    </row>
    <row r="41" spans="1:24" x14ac:dyDescent="0.25">
      <c r="A41" s="43"/>
      <c r="B41" s="37"/>
      <c r="C41" s="37">
        <v>1</v>
      </c>
      <c r="D41" s="91"/>
      <c r="E41" s="92"/>
      <c r="F41" s="103" t="str">
        <f t="shared" si="5"/>
        <v/>
      </c>
      <c r="G41" s="104"/>
      <c r="H41" s="91" t="str" cm="1">
        <f t="array" aca="1" ref="H41" ca="1">IF(ISBLANK(D41),"",INDEX(INDIRECT(CHOOSE($C41,"STAAL","PE","KOPER") &amp; "!$A$1:$L$192"),6,MATCH(MAX(IF(INDEX(INDIRECT(CHOOSE($C41,"STAAL","PE","KOPER") &amp; "!$A$1:$L$192"),MATCH(IF($F41&lt;10,ROUNDUP($F41*10,0)/10,ROUNDUP($F41,0)),INDIRECT(CHOOSE($C41,"STAAL","PE","KOPER") &amp; "!$A$1:$A$192"),0),0)&lt;$N$19,INDEX(INDIRECT(CHOOSE($C41,"STAAL","PE","KOPER") &amp; "!$A$1:$L$192"),MATCH(IF($F41&lt;10,ROUNDUP($F41*10,0)/10,ROUNDUP($F41,0)),INDIRECT(CHOOSE($C41,"STAAL","PE","KOPER") &amp; "!$A$1:$A$192"),0),0))),INDEX(INDIRECT(CHOOSE($C41,"STAAL","PE","KOPER") &amp; "!$A$1:$L$192"),MATCH(IF($F41&lt;10,ROUNDUP($F41*10,0)/10,ROUNDUP($F41,0)),INDIRECT(CHOOSE($C41,"STAAL","PE","KOPER") &amp; "!$A$1:$A$192"),0),0),0)))</f>
        <v/>
      </c>
      <c r="I41" s="92"/>
      <c r="J41" s="91" t="str" cm="1">
        <f t="array" aca="1" ref="J41" ca="1">IF(ISBLANK(D41),"",MAX(IF(INDEX(INDIRECT(CHOOSE($C41,"STAAL","PE","KOPER") &amp; "!$A$1:$L$192"),MATCH(IF($F41&lt;10,ROUNDUP($F41*10,0)/10,ROUNDUP($F41,0)),INDIRECT(CHOOSE($C41,"STAAL","PE","KOPER") &amp; "!$A$1:$A$192"),0),0)&lt;$N$19,INDEX(INDIRECT(CHOOSE($C41,"STAAL","PE","KOPER") &amp; "!$A$1:$L$192"),MATCH(IF($F41&lt;10,ROUNDUP($F41*10,0)/10,ROUNDUP($F41,0)),INDIRECT(CHOOSE($C41,"STAAL","PE","KOPER") &amp; "!$A$1:$A$192"),0),0))))</f>
        <v/>
      </c>
      <c r="K41" s="92"/>
      <c r="L41" s="91"/>
      <c r="M41" s="92"/>
      <c r="N41" s="99" t="str">
        <f t="shared" si="3"/>
        <v/>
      </c>
      <c r="O41" s="100"/>
      <c r="P41" s="91"/>
      <c r="Q41" s="92"/>
      <c r="R41" s="72" t="str" cm="1">
        <f t="array" ref="R41">IF(ISBLANK(D41),"",($P41*(_xlfn.IFS($C$2=1,0.048,$C$2=2,0.046))))</f>
        <v/>
      </c>
      <c r="S41" s="75" t="str">
        <f t="shared" si="4"/>
        <v/>
      </c>
      <c r="X41" s="50"/>
    </row>
    <row r="42" spans="1:24" x14ac:dyDescent="0.25">
      <c r="A42" s="43"/>
      <c r="B42" s="37"/>
      <c r="C42" s="37">
        <v>1</v>
      </c>
      <c r="D42" s="91"/>
      <c r="E42" s="92"/>
      <c r="F42" s="103" t="str">
        <f t="shared" si="5"/>
        <v/>
      </c>
      <c r="G42" s="104"/>
      <c r="H42" s="91" t="str" cm="1">
        <f t="array" aca="1" ref="H42" ca="1">IF(ISBLANK(D42),"",INDEX(INDIRECT(CHOOSE($C42,"STAAL","PE","KOPER") &amp; "!$A$1:$L$192"),6,MATCH(MAX(IF(INDEX(INDIRECT(CHOOSE($C42,"STAAL","PE","KOPER") &amp; "!$A$1:$L$192"),MATCH(IF($F42&lt;10,ROUNDUP($F42*10,0)/10,ROUNDUP($F42,0)),INDIRECT(CHOOSE($C42,"STAAL","PE","KOPER") &amp; "!$A$1:$A$192"),0),0)&lt;$N$19,INDEX(INDIRECT(CHOOSE($C42,"STAAL","PE","KOPER") &amp; "!$A$1:$L$192"),MATCH(IF($F42&lt;10,ROUNDUP($F42*10,0)/10,ROUNDUP($F42,0)),INDIRECT(CHOOSE($C42,"STAAL","PE","KOPER") &amp; "!$A$1:$A$192"),0),0))),INDEX(INDIRECT(CHOOSE($C42,"STAAL","PE","KOPER") &amp; "!$A$1:$L$192"),MATCH(IF($F42&lt;10,ROUNDUP($F42*10,0)/10,ROUNDUP($F42,0)),INDIRECT(CHOOSE($C42,"STAAL","PE","KOPER") &amp; "!$A$1:$A$192"),0),0),0)))</f>
        <v/>
      </c>
      <c r="I42" s="92"/>
      <c r="J42" s="91" t="str" cm="1">
        <f t="array" aca="1" ref="J42" ca="1">IF(ISBLANK(D42),"",MAX(IF(INDEX(INDIRECT(CHOOSE($C42,"STAAL","PE","KOPER") &amp; "!$A$1:$L$192"),MATCH(IF($F42&lt;10,ROUNDUP($F42*10,0)/10,ROUNDUP($F42,0)),INDIRECT(CHOOSE($C42,"STAAL","PE","KOPER") &amp; "!$A$1:$A$192"),0),0)&lt;$N$19,INDEX(INDIRECT(CHOOSE($C42,"STAAL","PE","KOPER") &amp; "!$A$1:$L$192"),MATCH(IF($F42&lt;10,ROUNDUP($F42*10,0)/10,ROUNDUP($F42,0)),INDIRECT(CHOOSE($C42,"STAAL","PE","KOPER") &amp; "!$A$1:$A$192"),0),0))))</f>
        <v/>
      </c>
      <c r="K42" s="92"/>
      <c r="L42" s="91"/>
      <c r="M42" s="92"/>
      <c r="N42" s="99" t="str">
        <f t="shared" si="3"/>
        <v/>
      </c>
      <c r="O42" s="100"/>
      <c r="P42" s="91"/>
      <c r="Q42" s="92"/>
      <c r="R42" s="72" t="str" cm="1">
        <f t="array" ref="R42">IF(ISBLANK(D42),"",($P42*(_xlfn.IFS($C$2=1,0.048,$C$2=2,0.046))))</f>
        <v/>
      </c>
      <c r="S42" s="75" t="str">
        <f t="shared" si="4"/>
        <v/>
      </c>
      <c r="X42" s="50"/>
    </row>
    <row r="43" spans="1:24" ht="15.75" thickBot="1" x14ac:dyDescent="0.3">
      <c r="A43" s="45"/>
      <c r="B43" s="39"/>
      <c r="C43" s="39">
        <v>1</v>
      </c>
      <c r="D43" s="95"/>
      <c r="E43" s="96"/>
      <c r="F43" s="107" t="str">
        <f t="shared" si="5"/>
        <v/>
      </c>
      <c r="G43" s="108"/>
      <c r="H43" s="95" t="str" cm="1">
        <f t="array" aca="1" ref="H43" ca="1">IF(ISBLANK(D43),"",INDEX(INDIRECT(CHOOSE($C43,"STAAL","PE","KOPER") &amp; "!$A$1:$L$192"),6,MATCH(MAX(IF(INDEX(INDIRECT(CHOOSE($C43,"STAAL","PE","KOPER") &amp; "!$A$1:$L$192"),MATCH(IF($F43&lt;10,ROUNDUP($F43*10,0)/10,ROUNDUP($F43,0)),INDIRECT(CHOOSE($C43,"STAAL","PE","KOPER") &amp; "!$A$1:$A$192"),0),0)&lt;$N$19,INDEX(INDIRECT(CHOOSE($C43,"STAAL","PE","KOPER") &amp; "!$A$1:$L$192"),MATCH(IF($F43&lt;10,ROUNDUP($F43*10,0)/10,ROUNDUP($F43,0)),INDIRECT(CHOOSE($C43,"STAAL","PE","KOPER") &amp; "!$A$1:$A$192"),0),0))),INDEX(INDIRECT(CHOOSE($C43,"STAAL","PE","KOPER") &amp; "!$A$1:$L$192"),MATCH(IF($F43&lt;10,ROUNDUP($F43*10,0)/10,ROUNDUP($F43,0)),INDIRECT(CHOOSE($C43,"STAAL","PE","KOPER") &amp; "!$A$1:$A$192"),0),0),0)))</f>
        <v/>
      </c>
      <c r="I43" s="96"/>
      <c r="J43" s="95" t="str" cm="1">
        <f t="array" aca="1" ref="J43" ca="1">IF(ISBLANK(D43),"",MAX(IF(INDEX(INDIRECT(CHOOSE($C43,"STAAL","PE","KOPER") &amp; "!$A$1:$L$192"),MATCH(IF($F43&lt;10,ROUNDUP($F43*10,0)/10,ROUNDUP($F43,0)),INDIRECT(CHOOSE($C43,"STAAL","PE","KOPER") &amp; "!$A$1:$A$192"),0),0)&lt;$N$19,INDEX(INDIRECT(CHOOSE($C43,"STAAL","PE","KOPER") &amp; "!$A$1:$L$192"),MATCH(IF($F43&lt;10,ROUNDUP($F43*10,0)/10,ROUNDUP($F43,0)),INDIRECT(CHOOSE($C43,"STAAL","PE","KOPER") &amp; "!$A$1:$A$192"),0),0))))</f>
        <v/>
      </c>
      <c r="K43" s="96"/>
      <c r="L43" s="95"/>
      <c r="M43" s="96"/>
      <c r="N43" s="97" t="str">
        <f t="shared" si="3"/>
        <v/>
      </c>
      <c r="O43" s="98"/>
      <c r="P43" s="95"/>
      <c r="Q43" s="96"/>
      <c r="R43" s="73" t="str" cm="1">
        <f t="array" ref="R43">IF(ISBLANK(D43),"",($P43*(_xlfn.IFS($C$2=1,0.048,$C$2=2,0.046))))</f>
        <v/>
      </c>
      <c r="S43" s="76" t="str">
        <f t="shared" si="4"/>
        <v/>
      </c>
      <c r="X43" s="50"/>
    </row>
    <row r="46" spans="1:24" ht="19.5" thickBot="1" x14ac:dyDescent="0.35">
      <c r="A46" s="1" t="s">
        <v>80</v>
      </c>
      <c r="H46" s="59"/>
      <c r="J46" s="59"/>
      <c r="L46" s="59"/>
      <c r="N46" s="59"/>
      <c r="P46" s="59"/>
    </row>
    <row r="47" spans="1:24" ht="30.75" thickBot="1" x14ac:dyDescent="0.3">
      <c r="A47" s="65" t="s">
        <v>9</v>
      </c>
      <c r="B47" s="66" t="s">
        <v>6</v>
      </c>
      <c r="C47" s="66"/>
      <c r="D47" s="120" t="s">
        <v>71</v>
      </c>
      <c r="E47" s="121"/>
      <c r="F47" s="120" t="s">
        <v>72</v>
      </c>
      <c r="G47" s="121"/>
      <c r="H47" s="120" t="s">
        <v>73</v>
      </c>
      <c r="I47" s="121"/>
      <c r="J47" s="120" t="s">
        <v>74</v>
      </c>
      <c r="K47" s="121"/>
      <c r="L47" s="120" t="s">
        <v>75</v>
      </c>
      <c r="M47" s="121"/>
      <c r="N47" s="120" t="s">
        <v>76</v>
      </c>
      <c r="O47" s="121"/>
      <c r="P47" s="120" t="s">
        <v>77</v>
      </c>
      <c r="Q47" s="121"/>
      <c r="R47" s="80" t="s">
        <v>78</v>
      </c>
    </row>
    <row r="48" spans="1:24" x14ac:dyDescent="0.25">
      <c r="A48" s="68">
        <v>1</v>
      </c>
      <c r="B48" s="69" t="str">
        <f>B9</f>
        <v>A - B</v>
      </c>
      <c r="C48" s="69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82">
        <f>SUM(E48,G48,I48,K48,M48,O48,Q48)</f>
        <v>0</v>
      </c>
    </row>
    <row r="49" spans="1:18" x14ac:dyDescent="0.25">
      <c r="A49" s="68">
        <v>2</v>
      </c>
      <c r="B49" s="69" t="str">
        <f t="shared" ref="B49:B57" si="6">B10</f>
        <v>A - C</v>
      </c>
      <c r="C49" s="69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83"/>
    </row>
    <row r="50" spans="1:18" x14ac:dyDescent="0.25">
      <c r="A50" s="68">
        <v>3</v>
      </c>
      <c r="B50" s="69" t="str">
        <f t="shared" si="6"/>
        <v>A - D</v>
      </c>
      <c r="C50" s="69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83"/>
    </row>
    <row r="51" spans="1:18" x14ac:dyDescent="0.25">
      <c r="A51" s="68">
        <v>4</v>
      </c>
      <c r="B51" s="69" t="str">
        <f t="shared" si="6"/>
        <v xml:space="preserve">A - </v>
      </c>
      <c r="C51" s="69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83"/>
    </row>
    <row r="52" spans="1:18" x14ac:dyDescent="0.25">
      <c r="A52" s="68">
        <v>5</v>
      </c>
      <c r="B52" s="69" t="str">
        <f t="shared" si="6"/>
        <v xml:space="preserve">A - </v>
      </c>
      <c r="C52" s="69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83"/>
    </row>
    <row r="53" spans="1:18" x14ac:dyDescent="0.25">
      <c r="A53" s="68">
        <v>6</v>
      </c>
      <c r="B53" s="69" t="str">
        <f t="shared" si="6"/>
        <v xml:space="preserve">A - </v>
      </c>
      <c r="C53" s="69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83"/>
    </row>
    <row r="54" spans="1:18" x14ac:dyDescent="0.25">
      <c r="A54" s="68">
        <v>7</v>
      </c>
      <c r="B54" s="69" t="str">
        <f t="shared" si="6"/>
        <v xml:space="preserve">A - </v>
      </c>
      <c r="C54" s="69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83"/>
    </row>
    <row r="55" spans="1:18" x14ac:dyDescent="0.25">
      <c r="A55" s="68">
        <v>8</v>
      </c>
      <c r="B55" s="69" t="str">
        <f t="shared" si="6"/>
        <v xml:space="preserve">A - </v>
      </c>
      <c r="C55" s="69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83"/>
    </row>
    <row r="56" spans="1:18" x14ac:dyDescent="0.25">
      <c r="A56" s="68">
        <v>9</v>
      </c>
      <c r="B56" s="69" t="str">
        <f t="shared" si="6"/>
        <v xml:space="preserve">A - </v>
      </c>
      <c r="C56" s="69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83"/>
    </row>
    <row r="57" spans="1:18" ht="15.75" thickBot="1" x14ac:dyDescent="0.3">
      <c r="A57" s="70">
        <v>10</v>
      </c>
      <c r="B57" s="71" t="str">
        <f t="shared" si="6"/>
        <v xml:space="preserve">A - </v>
      </c>
      <c r="C57" s="71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84"/>
    </row>
    <row r="58" spans="1:18" x14ac:dyDescent="0.25">
      <c r="H58" s="59"/>
      <c r="J58" s="59"/>
      <c r="L58" s="59"/>
      <c r="N58" s="59"/>
      <c r="P58" s="59"/>
    </row>
    <row r="59" spans="1:18" x14ac:dyDescent="0.25">
      <c r="H59" s="59"/>
      <c r="J59" s="59"/>
      <c r="L59" s="59"/>
      <c r="N59" s="59"/>
      <c r="P59" s="59"/>
    </row>
  </sheetData>
  <mergeCells count="231">
    <mergeCell ref="P47:Q47"/>
    <mergeCell ref="L47:M47"/>
    <mergeCell ref="D47:E47"/>
    <mergeCell ref="F47:G47"/>
    <mergeCell ref="H47:I47"/>
    <mergeCell ref="J47:K47"/>
    <mergeCell ref="N47:O47"/>
    <mergeCell ref="N8:O8"/>
    <mergeCell ref="L8:M8"/>
    <mergeCell ref="J8:K8"/>
    <mergeCell ref="H8:I8"/>
    <mergeCell ref="F8:G8"/>
    <mergeCell ref="D8:E8"/>
    <mergeCell ref="P8:Q8"/>
    <mergeCell ref="D18:E18"/>
    <mergeCell ref="D17:E17"/>
    <mergeCell ref="D16:E16"/>
    <mergeCell ref="D15:E15"/>
    <mergeCell ref="D14:E14"/>
    <mergeCell ref="D13:E13"/>
    <mergeCell ref="D12:E12"/>
    <mergeCell ref="D11:E11"/>
    <mergeCell ref="D10:E10"/>
    <mergeCell ref="D9:E9"/>
    <mergeCell ref="F18:G18"/>
    <mergeCell ref="F17:G17"/>
    <mergeCell ref="F16:G16"/>
    <mergeCell ref="F15:G15"/>
    <mergeCell ref="F14:G14"/>
    <mergeCell ref="F13:G13"/>
    <mergeCell ref="F12:G12"/>
    <mergeCell ref="F11:G11"/>
    <mergeCell ref="F10:G10"/>
    <mergeCell ref="F9:G9"/>
    <mergeCell ref="H9:I9"/>
    <mergeCell ref="J18:K18"/>
    <mergeCell ref="J17:K17"/>
    <mergeCell ref="J16:K16"/>
    <mergeCell ref="J15:K15"/>
    <mergeCell ref="J14:K14"/>
    <mergeCell ref="J13:K13"/>
    <mergeCell ref="J12:K12"/>
    <mergeCell ref="J11:K11"/>
    <mergeCell ref="J10:K10"/>
    <mergeCell ref="J9:K9"/>
    <mergeCell ref="H18:I18"/>
    <mergeCell ref="H17:I17"/>
    <mergeCell ref="H16:I16"/>
    <mergeCell ref="H15:I15"/>
    <mergeCell ref="H14:I14"/>
    <mergeCell ref="H13:I13"/>
    <mergeCell ref="H12:I12"/>
    <mergeCell ref="H11:I11"/>
    <mergeCell ref="H10:I10"/>
    <mergeCell ref="L9:M9"/>
    <mergeCell ref="N18:O18"/>
    <mergeCell ref="N17:O17"/>
    <mergeCell ref="N16:O16"/>
    <mergeCell ref="N15:O15"/>
    <mergeCell ref="N14:O14"/>
    <mergeCell ref="N13:O13"/>
    <mergeCell ref="N12:O12"/>
    <mergeCell ref="N11:O11"/>
    <mergeCell ref="N10:O10"/>
    <mergeCell ref="N9:O9"/>
    <mergeCell ref="L18:M18"/>
    <mergeCell ref="L17:M17"/>
    <mergeCell ref="L16:M16"/>
    <mergeCell ref="L15:M15"/>
    <mergeCell ref="L14:M14"/>
    <mergeCell ref="L13:M13"/>
    <mergeCell ref="L12:M12"/>
    <mergeCell ref="L11:M11"/>
    <mergeCell ref="L10:M10"/>
    <mergeCell ref="P18:Q18"/>
    <mergeCell ref="P17:Q17"/>
    <mergeCell ref="P16:Q16"/>
    <mergeCell ref="P15:Q15"/>
    <mergeCell ref="P14:Q14"/>
    <mergeCell ref="P13:Q13"/>
    <mergeCell ref="P12:Q12"/>
    <mergeCell ref="P11:Q11"/>
    <mergeCell ref="P10:Q10"/>
    <mergeCell ref="P9:Q9"/>
    <mergeCell ref="P22:Q22"/>
    <mergeCell ref="N22:O22"/>
    <mergeCell ref="L22:M22"/>
    <mergeCell ref="J22:K22"/>
    <mergeCell ref="H22:I22"/>
    <mergeCell ref="F22:G22"/>
    <mergeCell ref="D22:E22"/>
    <mergeCell ref="D43:E43"/>
    <mergeCell ref="D42:E42"/>
    <mergeCell ref="D41:E41"/>
    <mergeCell ref="D40:E40"/>
    <mergeCell ref="D39:E39"/>
    <mergeCell ref="D38:E38"/>
    <mergeCell ref="D37:E37"/>
    <mergeCell ref="D36:E36"/>
    <mergeCell ref="D35:E35"/>
    <mergeCell ref="D34:E34"/>
    <mergeCell ref="D33:E33"/>
    <mergeCell ref="D32:E32"/>
    <mergeCell ref="D31:E31"/>
    <mergeCell ref="D30:E30"/>
    <mergeCell ref="D29:E29"/>
    <mergeCell ref="D28:E28"/>
    <mergeCell ref="D27:E27"/>
    <mergeCell ref="D26:E26"/>
    <mergeCell ref="D25:E25"/>
    <mergeCell ref="D24:E24"/>
    <mergeCell ref="F43:G43"/>
    <mergeCell ref="F42:G42"/>
    <mergeCell ref="F41:G41"/>
    <mergeCell ref="F40:G40"/>
    <mergeCell ref="F39:G39"/>
    <mergeCell ref="F38:G38"/>
    <mergeCell ref="F37:G37"/>
    <mergeCell ref="F36:G36"/>
    <mergeCell ref="F35:G35"/>
    <mergeCell ref="F34:G34"/>
    <mergeCell ref="F33:G33"/>
    <mergeCell ref="F32:G32"/>
    <mergeCell ref="F31:G31"/>
    <mergeCell ref="F30:G30"/>
    <mergeCell ref="F29:G29"/>
    <mergeCell ref="F28:G28"/>
    <mergeCell ref="F27:G27"/>
    <mergeCell ref="F26:G26"/>
    <mergeCell ref="F25:G25"/>
    <mergeCell ref="F24:G24"/>
    <mergeCell ref="H32:I32"/>
    <mergeCell ref="H31:I31"/>
    <mergeCell ref="H30:I30"/>
    <mergeCell ref="H29:I29"/>
    <mergeCell ref="H28:I28"/>
    <mergeCell ref="H27:I27"/>
    <mergeCell ref="H26:I26"/>
    <mergeCell ref="H43:I43"/>
    <mergeCell ref="H42:I42"/>
    <mergeCell ref="H41:I41"/>
    <mergeCell ref="H40:I40"/>
    <mergeCell ref="H39:I39"/>
    <mergeCell ref="H38:I38"/>
    <mergeCell ref="H37:I37"/>
    <mergeCell ref="H36:I36"/>
    <mergeCell ref="H35:I35"/>
    <mergeCell ref="H25:I25"/>
    <mergeCell ref="H24:I24"/>
    <mergeCell ref="J43:K43"/>
    <mergeCell ref="J42:K42"/>
    <mergeCell ref="J41:K41"/>
    <mergeCell ref="J40:K40"/>
    <mergeCell ref="J39:K39"/>
    <mergeCell ref="J38:K38"/>
    <mergeCell ref="J37:K37"/>
    <mergeCell ref="J36:K36"/>
    <mergeCell ref="J35:K35"/>
    <mergeCell ref="J34:K34"/>
    <mergeCell ref="J33:K33"/>
    <mergeCell ref="J32:K32"/>
    <mergeCell ref="J31:K31"/>
    <mergeCell ref="J30:K30"/>
    <mergeCell ref="J29:K29"/>
    <mergeCell ref="J28:K28"/>
    <mergeCell ref="J27:K27"/>
    <mergeCell ref="J26:K26"/>
    <mergeCell ref="J25:K25"/>
    <mergeCell ref="J24:K24"/>
    <mergeCell ref="H34:I34"/>
    <mergeCell ref="H33:I33"/>
    <mergeCell ref="L32:M32"/>
    <mergeCell ref="L31:M31"/>
    <mergeCell ref="L30:M30"/>
    <mergeCell ref="L29:M29"/>
    <mergeCell ref="L28:M28"/>
    <mergeCell ref="L27:M27"/>
    <mergeCell ref="L26:M26"/>
    <mergeCell ref="L43:M43"/>
    <mergeCell ref="L42:M42"/>
    <mergeCell ref="L41:M41"/>
    <mergeCell ref="L40:M40"/>
    <mergeCell ref="L39:M39"/>
    <mergeCell ref="L38:M38"/>
    <mergeCell ref="L37:M37"/>
    <mergeCell ref="L36:M36"/>
    <mergeCell ref="L35:M35"/>
    <mergeCell ref="L25:M25"/>
    <mergeCell ref="L24:M24"/>
    <mergeCell ref="N43:O43"/>
    <mergeCell ref="N42:O42"/>
    <mergeCell ref="N41:O41"/>
    <mergeCell ref="N40:O40"/>
    <mergeCell ref="N39:O39"/>
    <mergeCell ref="N38:O38"/>
    <mergeCell ref="N37:O37"/>
    <mergeCell ref="N36:O36"/>
    <mergeCell ref="N35:O35"/>
    <mergeCell ref="N34:O34"/>
    <mergeCell ref="N33:O33"/>
    <mergeCell ref="N32:O32"/>
    <mergeCell ref="N31:O31"/>
    <mergeCell ref="N30:O30"/>
    <mergeCell ref="N29:O29"/>
    <mergeCell ref="N28:O28"/>
    <mergeCell ref="N27:O27"/>
    <mergeCell ref="N26:O26"/>
    <mergeCell ref="N25:O25"/>
    <mergeCell ref="N24:O24"/>
    <mergeCell ref="L34:M34"/>
    <mergeCell ref="L33:M33"/>
    <mergeCell ref="P43:Q43"/>
    <mergeCell ref="P42:Q42"/>
    <mergeCell ref="P41:Q41"/>
    <mergeCell ref="P40:Q40"/>
    <mergeCell ref="P39:Q39"/>
    <mergeCell ref="P38:Q38"/>
    <mergeCell ref="P37:Q37"/>
    <mergeCell ref="P36:Q36"/>
    <mergeCell ref="P35:Q35"/>
    <mergeCell ref="P25:Q25"/>
    <mergeCell ref="P24:Q24"/>
    <mergeCell ref="P34:Q34"/>
    <mergeCell ref="P33:Q33"/>
    <mergeCell ref="P32:Q32"/>
    <mergeCell ref="P31:Q31"/>
    <mergeCell ref="P30:Q30"/>
    <mergeCell ref="P29:Q29"/>
    <mergeCell ref="P28:Q28"/>
    <mergeCell ref="P27:Q27"/>
    <mergeCell ref="P26:Q26"/>
  </mergeCells>
  <phoneticPr fontId="8" type="noConversion"/>
  <conditionalFormatting sqref="P9:P18">
    <cfRule type="top10" dxfId="15" priority="1" bottom="1" rank="1"/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Drop Down 8">
              <controlPr defaultSize="0" autoLine="0" autoPict="0">
                <anchor moveWithCells="1">
                  <from>
                    <xdr:col>1</xdr:col>
                    <xdr:colOff>28575</xdr:colOff>
                    <xdr:row>1</xdr:row>
                    <xdr:rowOff>47625</xdr:rowOff>
                  </from>
                  <to>
                    <xdr:col>1</xdr:col>
                    <xdr:colOff>1828800</xdr:colOff>
                    <xdr:row>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Drop Down 10">
              <controlPr defaultSize="0" autoLine="0" autoPict="0">
                <anchor moveWithCells="1">
                  <from>
                    <xdr:col>1</xdr:col>
                    <xdr:colOff>19050</xdr:colOff>
                    <xdr:row>23</xdr:row>
                    <xdr:rowOff>9525</xdr:rowOff>
                  </from>
                  <to>
                    <xdr:col>1</xdr:col>
                    <xdr:colOff>1943100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6" name="Drop Down 25">
              <controlPr defaultSize="0" autoLine="0" autoPict="0">
                <anchor moveWithCells="1">
                  <from>
                    <xdr:col>1</xdr:col>
                    <xdr:colOff>19050</xdr:colOff>
                    <xdr:row>24</xdr:row>
                    <xdr:rowOff>9525</xdr:rowOff>
                  </from>
                  <to>
                    <xdr:col>1</xdr:col>
                    <xdr:colOff>1943100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" name="Drop Down 26">
              <controlPr defaultSize="0" autoLine="0" autoPict="0">
                <anchor moveWithCells="1">
                  <from>
                    <xdr:col>1</xdr:col>
                    <xdr:colOff>19050</xdr:colOff>
                    <xdr:row>25</xdr:row>
                    <xdr:rowOff>9525</xdr:rowOff>
                  </from>
                  <to>
                    <xdr:col>1</xdr:col>
                    <xdr:colOff>1943100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Drop Down 27">
              <controlPr defaultSize="0" autoLine="0" autoPict="0">
                <anchor moveWithCells="1">
                  <from>
                    <xdr:col>1</xdr:col>
                    <xdr:colOff>19050</xdr:colOff>
                    <xdr:row>26</xdr:row>
                    <xdr:rowOff>9525</xdr:rowOff>
                  </from>
                  <to>
                    <xdr:col>1</xdr:col>
                    <xdr:colOff>1943100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Drop Down 28">
              <controlPr defaultSize="0" autoLine="0" autoPict="0">
                <anchor moveWithCells="1">
                  <from>
                    <xdr:col>1</xdr:col>
                    <xdr:colOff>19050</xdr:colOff>
                    <xdr:row>27</xdr:row>
                    <xdr:rowOff>9525</xdr:rowOff>
                  </from>
                  <to>
                    <xdr:col>1</xdr:col>
                    <xdr:colOff>1943100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Drop Down 29">
              <controlPr defaultSize="0" autoLine="0" autoPict="0">
                <anchor moveWithCells="1">
                  <from>
                    <xdr:col>1</xdr:col>
                    <xdr:colOff>19050</xdr:colOff>
                    <xdr:row>28</xdr:row>
                    <xdr:rowOff>9525</xdr:rowOff>
                  </from>
                  <to>
                    <xdr:col>1</xdr:col>
                    <xdr:colOff>1943100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Drop Down 30">
              <controlPr defaultSize="0" autoLine="0" autoPict="0">
                <anchor moveWithCells="1">
                  <from>
                    <xdr:col>1</xdr:col>
                    <xdr:colOff>19050</xdr:colOff>
                    <xdr:row>29</xdr:row>
                    <xdr:rowOff>9525</xdr:rowOff>
                  </from>
                  <to>
                    <xdr:col>1</xdr:col>
                    <xdr:colOff>1943100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2" name="Drop Down 31">
              <controlPr defaultSize="0" autoLine="0" autoPict="0">
                <anchor moveWithCells="1">
                  <from>
                    <xdr:col>1</xdr:col>
                    <xdr:colOff>19050</xdr:colOff>
                    <xdr:row>30</xdr:row>
                    <xdr:rowOff>9525</xdr:rowOff>
                  </from>
                  <to>
                    <xdr:col>1</xdr:col>
                    <xdr:colOff>1943100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3" name="Drop Down 32">
              <controlPr defaultSize="0" autoLine="0" autoPict="0">
                <anchor moveWithCells="1">
                  <from>
                    <xdr:col>1</xdr:col>
                    <xdr:colOff>19050</xdr:colOff>
                    <xdr:row>31</xdr:row>
                    <xdr:rowOff>9525</xdr:rowOff>
                  </from>
                  <to>
                    <xdr:col>1</xdr:col>
                    <xdr:colOff>1943100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4" name="Drop Down 33">
              <controlPr defaultSize="0" autoLine="0" autoPict="0">
                <anchor moveWithCells="1">
                  <from>
                    <xdr:col>1</xdr:col>
                    <xdr:colOff>19050</xdr:colOff>
                    <xdr:row>32</xdr:row>
                    <xdr:rowOff>9525</xdr:rowOff>
                  </from>
                  <to>
                    <xdr:col>1</xdr:col>
                    <xdr:colOff>1943100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Drop Down 34">
              <controlPr defaultSize="0" autoLine="0" autoPict="0">
                <anchor moveWithCells="1">
                  <from>
                    <xdr:col>1</xdr:col>
                    <xdr:colOff>19050</xdr:colOff>
                    <xdr:row>33</xdr:row>
                    <xdr:rowOff>9525</xdr:rowOff>
                  </from>
                  <to>
                    <xdr:col>1</xdr:col>
                    <xdr:colOff>1943100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6" name="Drop Down 35">
              <controlPr defaultSize="0" autoLine="0" autoPict="0">
                <anchor moveWithCells="1">
                  <from>
                    <xdr:col>1</xdr:col>
                    <xdr:colOff>19050</xdr:colOff>
                    <xdr:row>34</xdr:row>
                    <xdr:rowOff>9525</xdr:rowOff>
                  </from>
                  <to>
                    <xdr:col>1</xdr:col>
                    <xdr:colOff>1943100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7" name="Drop Down 36">
              <controlPr defaultSize="0" autoLine="0" autoPict="0">
                <anchor moveWithCells="1">
                  <from>
                    <xdr:col>1</xdr:col>
                    <xdr:colOff>19050</xdr:colOff>
                    <xdr:row>35</xdr:row>
                    <xdr:rowOff>9525</xdr:rowOff>
                  </from>
                  <to>
                    <xdr:col>1</xdr:col>
                    <xdr:colOff>1943100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8" name="Drop Down 37">
              <controlPr defaultSize="0" autoLine="0" autoPict="0">
                <anchor moveWithCells="1">
                  <from>
                    <xdr:col>1</xdr:col>
                    <xdr:colOff>19050</xdr:colOff>
                    <xdr:row>36</xdr:row>
                    <xdr:rowOff>9525</xdr:rowOff>
                  </from>
                  <to>
                    <xdr:col>1</xdr:col>
                    <xdr:colOff>1943100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9" name="Drop Down 38">
              <controlPr defaultSize="0" autoLine="0" autoPict="0">
                <anchor moveWithCells="1">
                  <from>
                    <xdr:col>1</xdr:col>
                    <xdr:colOff>19050</xdr:colOff>
                    <xdr:row>37</xdr:row>
                    <xdr:rowOff>9525</xdr:rowOff>
                  </from>
                  <to>
                    <xdr:col>1</xdr:col>
                    <xdr:colOff>1943100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0" name="Drop Down 39">
              <controlPr defaultSize="0" autoLine="0" autoPict="0">
                <anchor moveWithCells="1">
                  <from>
                    <xdr:col>1</xdr:col>
                    <xdr:colOff>19050</xdr:colOff>
                    <xdr:row>38</xdr:row>
                    <xdr:rowOff>9525</xdr:rowOff>
                  </from>
                  <to>
                    <xdr:col>1</xdr:col>
                    <xdr:colOff>1943100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1" name="Drop Down 40">
              <controlPr defaultSize="0" autoLine="0" autoPict="0">
                <anchor moveWithCells="1">
                  <from>
                    <xdr:col>1</xdr:col>
                    <xdr:colOff>19050</xdr:colOff>
                    <xdr:row>39</xdr:row>
                    <xdr:rowOff>9525</xdr:rowOff>
                  </from>
                  <to>
                    <xdr:col>1</xdr:col>
                    <xdr:colOff>1943100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2" name="Drop Down 41">
              <controlPr defaultSize="0" autoLine="0" autoPict="0">
                <anchor moveWithCells="1">
                  <from>
                    <xdr:col>1</xdr:col>
                    <xdr:colOff>19050</xdr:colOff>
                    <xdr:row>40</xdr:row>
                    <xdr:rowOff>9525</xdr:rowOff>
                  </from>
                  <to>
                    <xdr:col>1</xdr:col>
                    <xdr:colOff>1943100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3" name="Drop Down 42">
              <controlPr defaultSize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1</xdr:col>
                    <xdr:colOff>1943100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4" name="Drop Down 43">
              <controlPr defaultSize="0" autoLine="0" autoPict="0">
                <anchor moveWithCells="1">
                  <from>
                    <xdr:col>1</xdr:col>
                    <xdr:colOff>19050</xdr:colOff>
                    <xdr:row>42</xdr:row>
                    <xdr:rowOff>9525</xdr:rowOff>
                  </from>
                  <to>
                    <xdr:col>1</xdr:col>
                    <xdr:colOff>1943100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5" name="Drop Down 44">
              <controlPr defaultSize="0" autoLine="0" autoPict="0">
                <anchor moveWithCells="1">
                  <from>
                    <xdr:col>3</xdr:col>
                    <xdr:colOff>19050</xdr:colOff>
                    <xdr:row>47</xdr:row>
                    <xdr:rowOff>9525</xdr:rowOff>
                  </from>
                  <to>
                    <xdr:col>3</xdr:col>
                    <xdr:colOff>742950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6" name="Drop Down 45">
              <controlPr defaultSize="0" autoLine="0" autoPict="0">
                <anchor moveWithCells="1">
                  <from>
                    <xdr:col>5</xdr:col>
                    <xdr:colOff>19050</xdr:colOff>
                    <xdr:row>47</xdr:row>
                    <xdr:rowOff>9525</xdr:rowOff>
                  </from>
                  <to>
                    <xdr:col>5</xdr:col>
                    <xdr:colOff>742950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7" name="Drop Down 46">
              <controlPr defaultSize="0" autoLine="0" autoPict="0">
                <anchor moveWithCells="1">
                  <from>
                    <xdr:col>7</xdr:col>
                    <xdr:colOff>19050</xdr:colOff>
                    <xdr:row>47</xdr:row>
                    <xdr:rowOff>9525</xdr:rowOff>
                  </from>
                  <to>
                    <xdr:col>7</xdr:col>
                    <xdr:colOff>742950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8" name="Drop Down 47">
              <controlPr defaultSize="0" autoLine="0" autoPict="0">
                <anchor moveWithCells="1">
                  <from>
                    <xdr:col>9</xdr:col>
                    <xdr:colOff>19050</xdr:colOff>
                    <xdr:row>47</xdr:row>
                    <xdr:rowOff>9525</xdr:rowOff>
                  </from>
                  <to>
                    <xdr:col>9</xdr:col>
                    <xdr:colOff>742950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9" name="Drop Down 48">
              <controlPr defaultSize="0" autoLine="0" autoPict="0">
                <anchor moveWithCells="1">
                  <from>
                    <xdr:col>11</xdr:col>
                    <xdr:colOff>19050</xdr:colOff>
                    <xdr:row>47</xdr:row>
                    <xdr:rowOff>9525</xdr:rowOff>
                  </from>
                  <to>
                    <xdr:col>11</xdr:col>
                    <xdr:colOff>742950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0" name="Drop Down 49">
              <controlPr defaultSize="0" autoLine="0" autoPict="0">
                <anchor moveWithCells="1">
                  <from>
                    <xdr:col>13</xdr:col>
                    <xdr:colOff>19050</xdr:colOff>
                    <xdr:row>47</xdr:row>
                    <xdr:rowOff>9525</xdr:rowOff>
                  </from>
                  <to>
                    <xdr:col>13</xdr:col>
                    <xdr:colOff>742950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1" name="Drop Down 50">
              <controlPr defaultSize="0" autoLine="0" autoPict="0">
                <anchor moveWithCells="1">
                  <from>
                    <xdr:col>15</xdr:col>
                    <xdr:colOff>19050</xdr:colOff>
                    <xdr:row>47</xdr:row>
                    <xdr:rowOff>9525</xdr:rowOff>
                  </from>
                  <to>
                    <xdr:col>15</xdr:col>
                    <xdr:colOff>742950</xdr:colOff>
                    <xdr:row>47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Q192"/>
  <sheetViews>
    <sheetView workbookViewId="0">
      <selection activeCell="O6" sqref="O6"/>
    </sheetView>
  </sheetViews>
  <sheetFormatPr defaultColWidth="9.140625" defaultRowHeight="14.25" x14ac:dyDescent="0.2"/>
  <cols>
    <col min="1" max="1" width="26" style="4" bestFit="1" customWidth="1"/>
    <col min="2" max="2" width="9.5703125" style="4" bestFit="1" customWidth="1"/>
    <col min="3" max="12" width="9.28515625" style="4" bestFit="1" customWidth="1"/>
    <col min="13" max="15" width="9.140625" style="4"/>
    <col min="16" max="16" width="12.140625" style="4" bestFit="1" customWidth="1"/>
    <col min="17" max="16384" width="9.140625" style="4"/>
  </cols>
  <sheetData>
    <row r="1" spans="1:12" s="24" customFormat="1" ht="18" x14ac:dyDescent="0.25">
      <c r="A1" s="123" t="s">
        <v>39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2" ht="15.7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" customHeight="1" x14ac:dyDescent="0.2">
      <c r="A3" s="22" t="s">
        <v>38</v>
      </c>
      <c r="B3" s="21">
        <v>21.3</v>
      </c>
      <c r="C3" s="20">
        <v>26.9</v>
      </c>
      <c r="D3" s="20">
        <v>33.700000000000003</v>
      </c>
      <c r="E3" s="20">
        <v>42.4</v>
      </c>
      <c r="F3" s="20">
        <v>48.3</v>
      </c>
      <c r="G3" s="20">
        <v>60.3</v>
      </c>
      <c r="H3" s="20">
        <v>76.099999999999994</v>
      </c>
      <c r="I3" s="20">
        <v>88.9</v>
      </c>
      <c r="J3" s="20">
        <v>114.3</v>
      </c>
      <c r="K3" s="20">
        <v>168.3</v>
      </c>
      <c r="L3" s="19">
        <v>219.1</v>
      </c>
    </row>
    <row r="4" spans="1:12" ht="14.25" customHeight="1" x14ac:dyDescent="0.2">
      <c r="A4" s="18" t="s">
        <v>37</v>
      </c>
      <c r="B4" s="17">
        <v>3.25</v>
      </c>
      <c r="C4" s="16">
        <v>3.25</v>
      </c>
      <c r="D4" s="16">
        <v>4.05</v>
      </c>
      <c r="E4" s="16">
        <v>4.05</v>
      </c>
      <c r="F4" s="16">
        <v>4.05</v>
      </c>
      <c r="G4" s="16">
        <v>4.05</v>
      </c>
      <c r="H4" s="16">
        <v>4.05</v>
      </c>
      <c r="I4" s="16">
        <v>3.2</v>
      </c>
      <c r="J4" s="16">
        <v>3.2</v>
      </c>
      <c r="K4" s="16">
        <v>4</v>
      </c>
      <c r="L4" s="15">
        <v>4.5</v>
      </c>
    </row>
    <row r="5" spans="1:12" ht="15" thickBot="1" x14ac:dyDescent="0.25">
      <c r="A5" s="14" t="s">
        <v>36</v>
      </c>
      <c r="B5" s="13">
        <f t="shared" ref="B5:L5" si="0">B$3-(PRODUCT(B$4,2))</f>
        <v>14.8</v>
      </c>
      <c r="C5" s="12">
        <f t="shared" si="0"/>
        <v>20.399999999999999</v>
      </c>
      <c r="D5" s="12">
        <f t="shared" si="0"/>
        <v>25.6</v>
      </c>
      <c r="E5" s="12">
        <f t="shared" si="0"/>
        <v>34.299999999999997</v>
      </c>
      <c r="F5" s="12">
        <f t="shared" si="0"/>
        <v>40.199999999999996</v>
      </c>
      <c r="G5" s="12">
        <f t="shared" si="0"/>
        <v>52.199999999999996</v>
      </c>
      <c r="H5" s="12">
        <f t="shared" si="0"/>
        <v>68</v>
      </c>
      <c r="I5" s="12">
        <f t="shared" si="0"/>
        <v>82.5</v>
      </c>
      <c r="J5" s="12">
        <f t="shared" si="0"/>
        <v>107.89999999999999</v>
      </c>
      <c r="K5" s="12">
        <f t="shared" si="0"/>
        <v>160.30000000000001</v>
      </c>
      <c r="L5" s="11">
        <f t="shared" si="0"/>
        <v>210.1</v>
      </c>
    </row>
    <row r="6" spans="1:12" ht="29.25" thickBot="1" x14ac:dyDescent="0.25">
      <c r="A6" s="10" t="s">
        <v>35</v>
      </c>
      <c r="B6" s="9" t="s">
        <v>34</v>
      </c>
      <c r="C6" s="8" t="s">
        <v>33</v>
      </c>
      <c r="D6" s="8" t="s">
        <v>32</v>
      </c>
      <c r="E6" s="8" t="s">
        <v>31</v>
      </c>
      <c r="F6" s="8" t="s">
        <v>30</v>
      </c>
      <c r="G6" s="8" t="s">
        <v>29</v>
      </c>
      <c r="H6" s="8" t="s">
        <v>28</v>
      </c>
      <c r="I6" s="8" t="s">
        <v>27</v>
      </c>
      <c r="J6" s="8" t="s">
        <v>26</v>
      </c>
      <c r="K6" s="8" t="s">
        <v>25</v>
      </c>
      <c r="L6" s="7" t="s">
        <v>24</v>
      </c>
    </row>
    <row r="7" spans="1:12" x14ac:dyDescent="0.2">
      <c r="A7" s="48">
        <v>0.5</v>
      </c>
      <c r="B7" s="28">
        <f>ROUND(PRODUCT((22800),(_xlfn.IFS(Drukverliesberekening!$C$2=1,0.625,Drukverliesberekening!$C$2=2,0.644)),(POWER($A7,1.8)))/(POWER(B$5,4.8)),4)</f>
        <v>1.0200000000000001E-2</v>
      </c>
      <c r="C7" s="28">
        <f>ROUND(PRODUCT((22800),(_xlfn.IFS(Drukverliesberekening!$C$2=1,0.625,Drukverliesberekening!$C$2=2,0.644)),(POWER($A7,1.8)))/(POWER(C$5,4.8)),4)</f>
        <v>2.2000000000000001E-3</v>
      </c>
      <c r="D7" s="28">
        <f>ROUND(PRODUCT((22800),(_xlfn.IFS(Drukverliesberekening!$C$2=1,0.625,Drukverliesberekening!$C$2=2,0.644)),(POWER($A7,1.8)))/(POWER(D$5,4.8)),4)</f>
        <v>6.9999999999999999E-4</v>
      </c>
      <c r="E7" s="28">
        <f>ROUND(PRODUCT((22800),(_xlfn.IFS(Drukverliesberekening!$C$2=1,0.625,Drukverliesberekening!$C$2=2,0.644)),(POWER($A7,1.8)))/(POWER(E$5,4.8)),4)</f>
        <v>2.0000000000000001E-4</v>
      </c>
      <c r="F7" s="28">
        <f>ROUND(PRODUCT((22800),(_xlfn.IFS(Drukverliesberekening!$C$2=1,0.625,Drukverliesberekening!$C$2=2,0.644)),(POWER($A7,1.8)))/(POWER(F$5,4.8)),4)</f>
        <v>1E-4</v>
      </c>
      <c r="G7" s="28">
        <f>ROUND(PRODUCT((22800),(_xlfn.IFS(Drukverliesberekening!$C$2=1,0.625,Drukverliesberekening!$C$2=2,0.644)),(POWER($A7,1.8)))/(POWER(G$5,4.8)),4)</f>
        <v>0</v>
      </c>
      <c r="H7" s="28">
        <f>ROUND(PRODUCT((22800),(_xlfn.IFS(Drukverliesberekening!$C$2=1,0.625,Drukverliesberekening!$C$2=2,0.644)),(POWER($A7,1.8)))/(POWER(H$5,4.8)),4)</f>
        <v>0</v>
      </c>
      <c r="I7" s="28">
        <f>ROUND(PRODUCT((22800),(_xlfn.IFS(Drukverliesberekening!$C$2=1,0.625,Drukverliesberekening!$C$2=2,0.644)),(POWER($A7,1.8)))/(POWER(I$5,4.8)),4)</f>
        <v>0</v>
      </c>
      <c r="J7" s="28">
        <f>ROUND(PRODUCT((22800),(_xlfn.IFS(Drukverliesberekening!$C$2=1,0.625,Drukverliesberekening!$C$2=2,0.644)),(POWER($A7,1.8)))/(POWER(J$5,4.8)),4)</f>
        <v>0</v>
      </c>
      <c r="K7" s="28">
        <f>ROUND(PRODUCT((22800),(_xlfn.IFS(Drukverliesberekening!$C$2=1,0.625,Drukverliesberekening!$C$2=2,0.644)),(POWER($A7,1.8)))/(POWER(K$5,4.8)),4)</f>
        <v>0</v>
      </c>
      <c r="L7" s="28">
        <f>ROUND(PRODUCT((22800),(_xlfn.IFS(Drukverliesberekening!$C$2=1,0.625,Drukverliesberekening!$C$2=2,0.644)),(POWER($A7,1.8)))/(POWER(L$5,4.8)),4)</f>
        <v>0</v>
      </c>
    </row>
    <row r="8" spans="1:12" x14ac:dyDescent="0.2">
      <c r="A8" s="49">
        <v>0.6</v>
      </c>
      <c r="B8" s="28">
        <f>ROUND(PRODUCT((22800),(_xlfn.IFS(Drukverliesberekening!$C$2=1,0.625,Drukverliesberekening!$C$2=2,0.644)),(POWER($A8,1.8)))/(POWER(B$5,4.8)),4)</f>
        <v>1.41E-2</v>
      </c>
      <c r="C8" s="28">
        <f>ROUND(PRODUCT((22800),(_xlfn.IFS(Drukverliesberekening!$C$2=1,0.625,Drukverliesberekening!$C$2=2,0.644)),(POWER($A8,1.8)))/(POWER(C$5,4.8)),4)</f>
        <v>3.0000000000000001E-3</v>
      </c>
      <c r="D8" s="28">
        <f>ROUND(PRODUCT((22800),(_xlfn.IFS(Drukverliesberekening!$C$2=1,0.625,Drukverliesberekening!$C$2=2,0.644)),(POWER($A8,1.8)))/(POWER(D$5,4.8)),4)</f>
        <v>1E-3</v>
      </c>
      <c r="E8" s="28">
        <f>ROUND(PRODUCT((22800),(_xlfn.IFS(Drukverliesberekening!$C$2=1,0.625,Drukverliesberekening!$C$2=2,0.644)),(POWER($A8,1.8)))/(POWER(E$5,4.8)),4)</f>
        <v>2.9999999999999997E-4</v>
      </c>
      <c r="F8" s="28">
        <f>ROUND(PRODUCT((22800),(_xlfn.IFS(Drukverliesberekening!$C$2=1,0.625,Drukverliesberekening!$C$2=2,0.644)),(POWER($A8,1.8)))/(POWER(F$5,4.8)),4)</f>
        <v>1E-4</v>
      </c>
      <c r="G8" s="28">
        <f>ROUND(PRODUCT((22800),(_xlfn.IFS(Drukverliesberekening!$C$2=1,0.625,Drukverliesberekening!$C$2=2,0.644)),(POWER($A8,1.8)))/(POWER(G$5,4.8)),4)</f>
        <v>0</v>
      </c>
      <c r="H8" s="28">
        <f>ROUND(PRODUCT((22800),(_xlfn.IFS(Drukverliesberekening!$C$2=1,0.625,Drukverliesberekening!$C$2=2,0.644)),(POWER($A8,1.8)))/(POWER(H$5,4.8)),4)</f>
        <v>0</v>
      </c>
      <c r="I8" s="28">
        <f>ROUND(PRODUCT((22800),(_xlfn.IFS(Drukverliesberekening!$C$2=1,0.625,Drukverliesberekening!$C$2=2,0.644)),(POWER($A8,1.8)))/(POWER(I$5,4.8)),4)</f>
        <v>0</v>
      </c>
      <c r="J8" s="28">
        <f>ROUND(PRODUCT((22800),(_xlfn.IFS(Drukverliesberekening!$C$2=1,0.625,Drukverliesberekening!$C$2=2,0.644)),(POWER($A8,1.8)))/(POWER(J$5,4.8)),4)</f>
        <v>0</v>
      </c>
      <c r="K8" s="28">
        <f>ROUND(PRODUCT((22800),(_xlfn.IFS(Drukverliesberekening!$C$2=1,0.625,Drukverliesberekening!$C$2=2,0.644)),(POWER($A8,1.8)))/(POWER(K$5,4.8)),4)</f>
        <v>0</v>
      </c>
      <c r="L8" s="28">
        <f>ROUND(PRODUCT((22800),(_xlfn.IFS(Drukverliesberekening!$C$2=1,0.625,Drukverliesberekening!$C$2=2,0.644)),(POWER($A8,1.8)))/(POWER(L$5,4.8)),4)</f>
        <v>0</v>
      </c>
    </row>
    <row r="9" spans="1:12" x14ac:dyDescent="0.2">
      <c r="A9" s="49">
        <v>0.7</v>
      </c>
      <c r="B9" s="28">
        <f>ROUND(PRODUCT((22800),(_xlfn.IFS(Drukverliesberekening!$C$2=1,0.625,Drukverliesberekening!$C$2=2,0.644)),(POWER($A9,1.8)))/(POWER(B$5,4.8)),4)</f>
        <v>1.8700000000000001E-2</v>
      </c>
      <c r="C9" s="28">
        <f>ROUND(PRODUCT((22800),(_xlfn.IFS(Drukverliesberekening!$C$2=1,0.625,Drukverliesberekening!$C$2=2,0.644)),(POWER($A9,1.8)))/(POWER(C$5,4.8)),4)</f>
        <v>4.0000000000000001E-3</v>
      </c>
      <c r="D9" s="28">
        <f>ROUND(PRODUCT((22800),(_xlfn.IFS(Drukverliesberekening!$C$2=1,0.625,Drukverliesberekening!$C$2=2,0.644)),(POWER($A9,1.8)))/(POWER(D$5,4.8)),4)</f>
        <v>1.2999999999999999E-3</v>
      </c>
      <c r="E9" s="28">
        <f>ROUND(PRODUCT((22800),(_xlfn.IFS(Drukverliesberekening!$C$2=1,0.625,Drukverliesberekening!$C$2=2,0.644)),(POWER($A9,1.8)))/(POWER(E$5,4.8)),4)</f>
        <v>2.9999999999999997E-4</v>
      </c>
      <c r="F9" s="28">
        <f>ROUND(PRODUCT((22800),(_xlfn.IFS(Drukverliesberekening!$C$2=1,0.625,Drukverliesberekening!$C$2=2,0.644)),(POWER($A9,1.8)))/(POWER(F$5,4.8)),4)</f>
        <v>2.0000000000000001E-4</v>
      </c>
      <c r="G9" s="28">
        <f>ROUND(PRODUCT((22800),(_xlfn.IFS(Drukverliesberekening!$C$2=1,0.625,Drukverliesberekening!$C$2=2,0.644)),(POWER($A9,1.8)))/(POWER(G$5,4.8)),4)</f>
        <v>0</v>
      </c>
      <c r="H9" s="28">
        <f>ROUND(PRODUCT((22800),(_xlfn.IFS(Drukverliesberekening!$C$2=1,0.625,Drukverliesberekening!$C$2=2,0.644)),(POWER($A9,1.8)))/(POWER(H$5,4.8)),4)</f>
        <v>0</v>
      </c>
      <c r="I9" s="28">
        <f>ROUND(PRODUCT((22800),(_xlfn.IFS(Drukverliesberekening!$C$2=1,0.625,Drukverliesberekening!$C$2=2,0.644)),(POWER($A9,1.8)))/(POWER(I$5,4.8)),4)</f>
        <v>0</v>
      </c>
      <c r="J9" s="28">
        <f>ROUND(PRODUCT((22800),(_xlfn.IFS(Drukverliesberekening!$C$2=1,0.625,Drukverliesberekening!$C$2=2,0.644)),(POWER($A9,1.8)))/(POWER(J$5,4.8)),4)</f>
        <v>0</v>
      </c>
      <c r="K9" s="28">
        <f>ROUND(PRODUCT((22800),(_xlfn.IFS(Drukverliesberekening!$C$2=1,0.625,Drukverliesberekening!$C$2=2,0.644)),(POWER($A9,1.8)))/(POWER(K$5,4.8)),4)</f>
        <v>0</v>
      </c>
      <c r="L9" s="28">
        <f>ROUND(PRODUCT((22800),(_xlfn.IFS(Drukverliesberekening!$C$2=1,0.625,Drukverliesberekening!$C$2=2,0.644)),(POWER($A9,1.8)))/(POWER(L$5,4.8)),4)</f>
        <v>0</v>
      </c>
    </row>
    <row r="10" spans="1:12" x14ac:dyDescent="0.2">
      <c r="A10" s="49">
        <v>0.8</v>
      </c>
      <c r="B10" s="28">
        <f>ROUND(PRODUCT((22800),(_xlfn.IFS(Drukverliesberekening!$C$2=1,0.625,Drukverliesberekening!$C$2=2,0.644)),(POWER($A10,1.8)))/(POWER(B$5,4.8)),4)</f>
        <v>2.3699999999999999E-2</v>
      </c>
      <c r="C10" s="28">
        <f>ROUND(PRODUCT((22800),(_xlfn.IFS(Drukverliesberekening!$C$2=1,0.625,Drukverliesberekening!$C$2=2,0.644)),(POWER($A10,1.8)))/(POWER(C$5,4.8)),4)</f>
        <v>5.1000000000000004E-3</v>
      </c>
      <c r="D10" s="28">
        <f>ROUND(PRODUCT((22800),(_xlfn.IFS(Drukverliesberekening!$C$2=1,0.625,Drukverliesberekening!$C$2=2,0.644)),(POWER($A10,1.8)))/(POWER(D$5,4.8)),4)</f>
        <v>1.6999999999999999E-3</v>
      </c>
      <c r="E10" s="28">
        <f>ROUND(PRODUCT((22800),(_xlfn.IFS(Drukverliesberekening!$C$2=1,0.625,Drukverliesberekening!$C$2=2,0.644)),(POWER($A10,1.8)))/(POWER(E$5,4.8)),4)</f>
        <v>4.0000000000000002E-4</v>
      </c>
      <c r="F10" s="28">
        <f>ROUND(PRODUCT((22800),(_xlfn.IFS(Drukverliesberekening!$C$2=1,0.625,Drukverliesberekening!$C$2=2,0.644)),(POWER($A10,1.8)))/(POWER(F$5,4.8)),4)</f>
        <v>2.0000000000000001E-4</v>
      </c>
      <c r="G10" s="28">
        <f>ROUND(PRODUCT((22800),(_xlfn.IFS(Drukverliesberekening!$C$2=1,0.625,Drukverliesberekening!$C$2=2,0.644)),(POWER($A10,1.8)))/(POWER(G$5,4.8)),4)</f>
        <v>1E-4</v>
      </c>
      <c r="H10" s="28">
        <f>ROUND(PRODUCT((22800),(_xlfn.IFS(Drukverliesberekening!$C$2=1,0.625,Drukverliesberekening!$C$2=2,0.644)),(POWER($A10,1.8)))/(POWER(H$5,4.8)),4)</f>
        <v>0</v>
      </c>
      <c r="I10" s="28">
        <f>ROUND(PRODUCT((22800),(_xlfn.IFS(Drukverliesberekening!$C$2=1,0.625,Drukverliesberekening!$C$2=2,0.644)),(POWER($A10,1.8)))/(POWER(I$5,4.8)),4)</f>
        <v>0</v>
      </c>
      <c r="J10" s="28">
        <f>ROUND(PRODUCT((22800),(_xlfn.IFS(Drukverliesberekening!$C$2=1,0.625,Drukverliesberekening!$C$2=2,0.644)),(POWER($A10,1.8)))/(POWER(J$5,4.8)),4)</f>
        <v>0</v>
      </c>
      <c r="K10" s="28">
        <f>ROUND(PRODUCT((22800),(_xlfn.IFS(Drukverliesberekening!$C$2=1,0.625,Drukverliesberekening!$C$2=2,0.644)),(POWER($A10,1.8)))/(POWER(K$5,4.8)),4)</f>
        <v>0</v>
      </c>
      <c r="L10" s="28">
        <f>ROUND(PRODUCT((22800),(_xlfn.IFS(Drukverliesberekening!$C$2=1,0.625,Drukverliesberekening!$C$2=2,0.644)),(POWER($A10,1.8)))/(POWER(L$5,4.8)),4)</f>
        <v>0</v>
      </c>
    </row>
    <row r="11" spans="1:12" x14ac:dyDescent="0.2">
      <c r="A11" s="49">
        <v>0.9</v>
      </c>
      <c r="B11" s="28">
        <f>ROUND(PRODUCT((22800),(_xlfn.IFS(Drukverliesberekening!$C$2=1,0.625,Drukverliesberekening!$C$2=2,0.644)),(POWER($A11,1.8)))/(POWER(B$5,4.8)),4)</f>
        <v>2.93E-2</v>
      </c>
      <c r="C11" s="28">
        <f>ROUND(PRODUCT((22800),(_xlfn.IFS(Drukverliesberekening!$C$2=1,0.625,Drukverliesberekening!$C$2=2,0.644)),(POWER($A11,1.8)))/(POWER(C$5,4.8)),4)</f>
        <v>6.3E-3</v>
      </c>
      <c r="D11" s="28">
        <f>ROUND(PRODUCT((22800),(_xlfn.IFS(Drukverliesberekening!$C$2=1,0.625,Drukverliesberekening!$C$2=2,0.644)),(POWER($A11,1.8)))/(POWER(D$5,4.8)),4)</f>
        <v>2.0999999999999999E-3</v>
      </c>
      <c r="E11" s="28">
        <f>ROUND(PRODUCT((22800),(_xlfn.IFS(Drukverliesberekening!$C$2=1,0.625,Drukverliesberekening!$C$2=2,0.644)),(POWER($A11,1.8)))/(POWER(E$5,4.8)),4)</f>
        <v>5.0000000000000001E-4</v>
      </c>
      <c r="F11" s="28">
        <f>ROUND(PRODUCT((22800),(_xlfn.IFS(Drukverliesberekening!$C$2=1,0.625,Drukverliesberekening!$C$2=2,0.644)),(POWER($A11,1.8)))/(POWER(F$5,4.8)),4)</f>
        <v>2.0000000000000001E-4</v>
      </c>
      <c r="G11" s="28">
        <f>ROUND(PRODUCT((22800),(_xlfn.IFS(Drukverliesberekening!$C$2=1,0.625,Drukverliesberekening!$C$2=2,0.644)),(POWER($A11,1.8)))/(POWER(G$5,4.8)),4)</f>
        <v>1E-4</v>
      </c>
      <c r="H11" s="28">
        <f>ROUND(PRODUCT((22800),(_xlfn.IFS(Drukverliesberekening!$C$2=1,0.625,Drukverliesberekening!$C$2=2,0.644)),(POWER($A11,1.8)))/(POWER(H$5,4.8)),4)</f>
        <v>0</v>
      </c>
      <c r="I11" s="28">
        <f>ROUND(PRODUCT((22800),(_xlfn.IFS(Drukverliesberekening!$C$2=1,0.625,Drukverliesberekening!$C$2=2,0.644)),(POWER($A11,1.8)))/(POWER(I$5,4.8)),4)</f>
        <v>0</v>
      </c>
      <c r="J11" s="28">
        <f>ROUND(PRODUCT((22800),(_xlfn.IFS(Drukverliesberekening!$C$2=1,0.625,Drukverliesberekening!$C$2=2,0.644)),(POWER($A11,1.8)))/(POWER(J$5,4.8)),4)</f>
        <v>0</v>
      </c>
      <c r="K11" s="28">
        <f>ROUND(PRODUCT((22800),(_xlfn.IFS(Drukverliesberekening!$C$2=1,0.625,Drukverliesberekening!$C$2=2,0.644)),(POWER($A11,1.8)))/(POWER(K$5,4.8)),4)</f>
        <v>0</v>
      </c>
      <c r="L11" s="28">
        <f>ROUND(PRODUCT((22800),(_xlfn.IFS(Drukverliesberekening!$C$2=1,0.625,Drukverliesberekening!$C$2=2,0.644)),(POWER($A11,1.8)))/(POWER(L$5,4.8)),4)</f>
        <v>0</v>
      </c>
    </row>
    <row r="12" spans="1:12" x14ac:dyDescent="0.2">
      <c r="A12" s="49">
        <v>1</v>
      </c>
      <c r="B12" s="28">
        <f>ROUND(PRODUCT((22800),(_xlfn.IFS(Drukverliesberekening!$C$2=1,0.625,Drukverliesberekening!$C$2=2,0.644)),(POWER($A12,1.8)))/(POWER(B$5,4.8)),4)</f>
        <v>3.5400000000000001E-2</v>
      </c>
      <c r="C12" s="28">
        <f>ROUND(PRODUCT((22800),(_xlfn.IFS(Drukverliesberekening!$C$2=1,0.625,Drukverliesberekening!$C$2=2,0.644)),(POWER($A12,1.8)))/(POWER(C$5,4.8)),4)</f>
        <v>7.6E-3</v>
      </c>
      <c r="D12" s="28">
        <f>ROUND(PRODUCT((22800),(_xlfn.IFS(Drukverliesberekening!$C$2=1,0.625,Drukverliesberekening!$C$2=2,0.644)),(POWER($A12,1.8)))/(POWER(D$5,4.8)),4)</f>
        <v>2.5999999999999999E-3</v>
      </c>
      <c r="E12" s="28">
        <f>ROUND(PRODUCT((22800),(_xlfn.IFS(Drukverliesberekening!$C$2=1,0.625,Drukverliesberekening!$C$2=2,0.644)),(POWER($A12,1.8)))/(POWER(E$5,4.8)),4)</f>
        <v>5.9999999999999995E-4</v>
      </c>
      <c r="F12" s="28">
        <f>ROUND(PRODUCT((22800),(_xlfn.IFS(Drukverliesberekening!$C$2=1,0.625,Drukverliesberekening!$C$2=2,0.644)),(POWER($A12,1.8)))/(POWER(F$5,4.8)),4)</f>
        <v>2.9999999999999997E-4</v>
      </c>
      <c r="G12" s="28">
        <f>ROUND(PRODUCT((22800),(_xlfn.IFS(Drukverliesberekening!$C$2=1,0.625,Drukverliesberekening!$C$2=2,0.644)),(POWER($A12,1.8)))/(POWER(G$5,4.8)),4)</f>
        <v>1E-4</v>
      </c>
      <c r="H12" s="28">
        <f>ROUND(PRODUCT((22800),(_xlfn.IFS(Drukverliesberekening!$C$2=1,0.625,Drukverliesberekening!$C$2=2,0.644)),(POWER($A12,1.8)))/(POWER(H$5,4.8)),4)</f>
        <v>0</v>
      </c>
      <c r="I12" s="28">
        <f>ROUND(PRODUCT((22800),(_xlfn.IFS(Drukverliesberekening!$C$2=1,0.625,Drukverliesberekening!$C$2=2,0.644)),(POWER($A12,1.8)))/(POWER(I$5,4.8)),4)</f>
        <v>0</v>
      </c>
      <c r="J12" s="28">
        <f>ROUND(PRODUCT((22800),(_xlfn.IFS(Drukverliesberekening!$C$2=1,0.625,Drukverliesberekening!$C$2=2,0.644)),(POWER($A12,1.8)))/(POWER(J$5,4.8)),4)</f>
        <v>0</v>
      </c>
      <c r="K12" s="28">
        <f>ROUND(PRODUCT((22800),(_xlfn.IFS(Drukverliesberekening!$C$2=1,0.625,Drukverliesberekening!$C$2=2,0.644)),(POWER($A12,1.8)))/(POWER(K$5,4.8)),4)</f>
        <v>0</v>
      </c>
      <c r="L12" s="28">
        <f>ROUND(PRODUCT((22800),(_xlfn.IFS(Drukverliesberekening!$C$2=1,0.625,Drukverliesberekening!$C$2=2,0.644)),(POWER($A12,1.8)))/(POWER(L$5,4.8)),4)</f>
        <v>0</v>
      </c>
    </row>
    <row r="13" spans="1:12" x14ac:dyDescent="0.2">
      <c r="A13" s="49">
        <v>1.1000000000000001</v>
      </c>
      <c r="B13" s="28">
        <f>ROUND(PRODUCT((22800),(_xlfn.IFS(Drukverliesberekening!$C$2=1,0.625,Drukverliesberekening!$C$2=2,0.644)),(POWER($A13,1.8)))/(POWER(B$5,4.8)),4)</f>
        <v>4.2099999999999999E-2</v>
      </c>
      <c r="C13" s="28">
        <f>ROUND(PRODUCT((22800),(_xlfn.IFS(Drukverliesberekening!$C$2=1,0.625,Drukverliesberekening!$C$2=2,0.644)),(POWER($A13,1.8)))/(POWER(C$5,4.8)),4)</f>
        <v>8.9999999999999993E-3</v>
      </c>
      <c r="D13" s="28">
        <f>ROUND(PRODUCT((22800),(_xlfn.IFS(Drukverliesberekening!$C$2=1,0.625,Drukverliesberekening!$C$2=2,0.644)),(POWER($A13,1.8)))/(POWER(D$5,4.8)),4)</f>
        <v>3.0000000000000001E-3</v>
      </c>
      <c r="E13" s="28">
        <f>ROUND(PRODUCT((22800),(_xlfn.IFS(Drukverliesberekening!$C$2=1,0.625,Drukverliesberekening!$C$2=2,0.644)),(POWER($A13,1.8)))/(POWER(E$5,4.8)),4)</f>
        <v>6.9999999999999999E-4</v>
      </c>
      <c r="F13" s="28">
        <f>ROUND(PRODUCT((22800),(_xlfn.IFS(Drukverliesberekening!$C$2=1,0.625,Drukverliesberekening!$C$2=2,0.644)),(POWER($A13,1.8)))/(POWER(F$5,4.8)),4)</f>
        <v>2.9999999999999997E-4</v>
      </c>
      <c r="G13" s="28">
        <f>ROUND(PRODUCT((22800),(_xlfn.IFS(Drukverliesberekening!$C$2=1,0.625,Drukverliesberekening!$C$2=2,0.644)),(POWER($A13,1.8)))/(POWER(G$5,4.8)),4)</f>
        <v>1E-4</v>
      </c>
      <c r="H13" s="28">
        <f>ROUND(PRODUCT((22800),(_xlfn.IFS(Drukverliesberekening!$C$2=1,0.625,Drukverliesberekening!$C$2=2,0.644)),(POWER($A13,1.8)))/(POWER(H$5,4.8)),4)</f>
        <v>0</v>
      </c>
      <c r="I13" s="28">
        <f>ROUND(PRODUCT((22800),(_xlfn.IFS(Drukverliesberekening!$C$2=1,0.625,Drukverliesberekening!$C$2=2,0.644)),(POWER($A13,1.8)))/(POWER(I$5,4.8)),4)</f>
        <v>0</v>
      </c>
      <c r="J13" s="28">
        <f>ROUND(PRODUCT((22800),(_xlfn.IFS(Drukverliesberekening!$C$2=1,0.625,Drukverliesberekening!$C$2=2,0.644)),(POWER($A13,1.8)))/(POWER(J$5,4.8)),4)</f>
        <v>0</v>
      </c>
      <c r="K13" s="28">
        <f>ROUND(PRODUCT((22800),(_xlfn.IFS(Drukverliesberekening!$C$2=1,0.625,Drukverliesberekening!$C$2=2,0.644)),(POWER($A13,1.8)))/(POWER(K$5,4.8)),4)</f>
        <v>0</v>
      </c>
      <c r="L13" s="28">
        <f>ROUND(PRODUCT((22800),(_xlfn.IFS(Drukverliesberekening!$C$2=1,0.625,Drukverliesberekening!$C$2=2,0.644)),(POWER($A13,1.8)))/(POWER(L$5,4.8)),4)</f>
        <v>0</v>
      </c>
    </row>
    <row r="14" spans="1:12" x14ac:dyDescent="0.2">
      <c r="A14" s="49">
        <v>1.2</v>
      </c>
      <c r="B14" s="28">
        <f>ROUND(PRODUCT((22800),(_xlfn.IFS(Drukverliesberekening!$C$2=1,0.625,Drukverliesberekening!$C$2=2,0.644)),(POWER($A14,1.8)))/(POWER(B$5,4.8)),4)</f>
        <v>4.9200000000000001E-2</v>
      </c>
      <c r="C14" s="28">
        <f>ROUND(PRODUCT((22800),(_xlfn.IFS(Drukverliesberekening!$C$2=1,0.625,Drukverliesberekening!$C$2=2,0.644)),(POWER($A14,1.8)))/(POWER(C$5,4.8)),4)</f>
        <v>1.0500000000000001E-2</v>
      </c>
      <c r="D14" s="28">
        <f>ROUND(PRODUCT((22800),(_xlfn.IFS(Drukverliesberekening!$C$2=1,0.625,Drukverliesberekening!$C$2=2,0.644)),(POWER($A14,1.8)))/(POWER(D$5,4.8)),4)</f>
        <v>3.5000000000000001E-3</v>
      </c>
      <c r="E14" s="28">
        <f>ROUND(PRODUCT((22800),(_xlfn.IFS(Drukverliesberekening!$C$2=1,0.625,Drukverliesberekening!$C$2=2,0.644)),(POWER($A14,1.8)))/(POWER(E$5,4.8)),4)</f>
        <v>8.9999999999999998E-4</v>
      </c>
      <c r="F14" s="28">
        <f>ROUND(PRODUCT((22800),(_xlfn.IFS(Drukverliesberekening!$C$2=1,0.625,Drukverliesberekening!$C$2=2,0.644)),(POWER($A14,1.8)))/(POWER(F$5,4.8)),4)</f>
        <v>4.0000000000000002E-4</v>
      </c>
      <c r="G14" s="28">
        <f>ROUND(PRODUCT((22800),(_xlfn.IFS(Drukverliesberekening!$C$2=1,0.625,Drukverliesberekening!$C$2=2,0.644)),(POWER($A14,1.8)))/(POWER(G$5,4.8)),4)</f>
        <v>1E-4</v>
      </c>
      <c r="H14" s="28">
        <f>ROUND(PRODUCT((22800),(_xlfn.IFS(Drukverliesberekening!$C$2=1,0.625,Drukverliesberekening!$C$2=2,0.644)),(POWER($A14,1.8)))/(POWER(H$5,4.8)),4)</f>
        <v>0</v>
      </c>
      <c r="I14" s="28">
        <f>ROUND(PRODUCT((22800),(_xlfn.IFS(Drukverliesberekening!$C$2=1,0.625,Drukverliesberekening!$C$2=2,0.644)),(POWER($A14,1.8)))/(POWER(I$5,4.8)),4)</f>
        <v>0</v>
      </c>
      <c r="J14" s="28">
        <f>ROUND(PRODUCT((22800),(_xlfn.IFS(Drukverliesberekening!$C$2=1,0.625,Drukverliesberekening!$C$2=2,0.644)),(POWER($A14,1.8)))/(POWER(J$5,4.8)),4)</f>
        <v>0</v>
      </c>
      <c r="K14" s="28">
        <f>ROUND(PRODUCT((22800),(_xlfn.IFS(Drukverliesberekening!$C$2=1,0.625,Drukverliesberekening!$C$2=2,0.644)),(POWER($A14,1.8)))/(POWER(K$5,4.8)),4)</f>
        <v>0</v>
      </c>
      <c r="L14" s="28">
        <f>ROUND(PRODUCT((22800),(_xlfn.IFS(Drukverliesberekening!$C$2=1,0.625,Drukverliesberekening!$C$2=2,0.644)),(POWER($A14,1.8)))/(POWER(L$5,4.8)),4)</f>
        <v>0</v>
      </c>
    </row>
    <row r="15" spans="1:12" x14ac:dyDescent="0.2">
      <c r="A15" s="49">
        <v>1.3</v>
      </c>
      <c r="B15" s="28">
        <f>ROUND(PRODUCT((22800),(_xlfn.IFS(Drukverliesberekening!$C$2=1,0.625,Drukverliesberekening!$C$2=2,0.644)),(POWER($A15,1.8)))/(POWER(B$5,4.8)),4)</f>
        <v>5.6800000000000003E-2</v>
      </c>
      <c r="C15" s="28">
        <f>ROUND(PRODUCT((22800),(_xlfn.IFS(Drukverliesberekening!$C$2=1,0.625,Drukverliesberekening!$C$2=2,0.644)),(POWER($A15,1.8)))/(POWER(C$5,4.8)),4)</f>
        <v>1.2200000000000001E-2</v>
      </c>
      <c r="D15" s="28">
        <f>ROUND(PRODUCT((22800),(_xlfn.IFS(Drukverliesberekening!$C$2=1,0.625,Drukverliesberekening!$C$2=2,0.644)),(POWER($A15,1.8)))/(POWER(D$5,4.8)),4)</f>
        <v>4.1000000000000003E-3</v>
      </c>
      <c r="E15" s="28">
        <f>ROUND(PRODUCT((22800),(_xlfn.IFS(Drukverliesberekening!$C$2=1,0.625,Drukverliesberekening!$C$2=2,0.644)),(POWER($A15,1.8)))/(POWER(E$5,4.8)),4)</f>
        <v>1E-3</v>
      </c>
      <c r="F15" s="28">
        <f>ROUND(PRODUCT((22800),(_xlfn.IFS(Drukverliesberekening!$C$2=1,0.625,Drukverliesberekening!$C$2=2,0.644)),(POWER($A15,1.8)))/(POWER(F$5,4.8)),4)</f>
        <v>5.0000000000000001E-4</v>
      </c>
      <c r="G15" s="28">
        <f>ROUND(PRODUCT((22800),(_xlfn.IFS(Drukverliesberekening!$C$2=1,0.625,Drukverliesberekening!$C$2=2,0.644)),(POWER($A15,1.8)))/(POWER(G$5,4.8)),4)</f>
        <v>1E-4</v>
      </c>
      <c r="H15" s="28">
        <f>ROUND(PRODUCT((22800),(_xlfn.IFS(Drukverliesberekening!$C$2=1,0.625,Drukverliesberekening!$C$2=2,0.644)),(POWER($A15,1.8)))/(POWER(H$5,4.8)),4)</f>
        <v>0</v>
      </c>
      <c r="I15" s="28">
        <f>ROUND(PRODUCT((22800),(_xlfn.IFS(Drukverliesberekening!$C$2=1,0.625,Drukverliesberekening!$C$2=2,0.644)),(POWER($A15,1.8)))/(POWER(I$5,4.8)),4)</f>
        <v>0</v>
      </c>
      <c r="J15" s="28">
        <f>ROUND(PRODUCT((22800),(_xlfn.IFS(Drukverliesberekening!$C$2=1,0.625,Drukverliesberekening!$C$2=2,0.644)),(POWER($A15,1.8)))/(POWER(J$5,4.8)),4)</f>
        <v>0</v>
      </c>
      <c r="K15" s="28">
        <f>ROUND(PRODUCT((22800),(_xlfn.IFS(Drukverliesberekening!$C$2=1,0.625,Drukverliesberekening!$C$2=2,0.644)),(POWER($A15,1.8)))/(POWER(K$5,4.8)),4)</f>
        <v>0</v>
      </c>
      <c r="L15" s="28">
        <f>ROUND(PRODUCT((22800),(_xlfn.IFS(Drukverliesberekening!$C$2=1,0.625,Drukverliesberekening!$C$2=2,0.644)),(POWER($A15,1.8)))/(POWER(L$5,4.8)),4)</f>
        <v>0</v>
      </c>
    </row>
    <row r="16" spans="1:12" x14ac:dyDescent="0.2">
      <c r="A16" s="49">
        <v>1.4</v>
      </c>
      <c r="B16" s="28">
        <f>ROUND(PRODUCT((22800),(_xlfn.IFS(Drukverliesberekening!$C$2=1,0.625,Drukverliesberekening!$C$2=2,0.644)),(POWER($A16,1.8)))/(POWER(B$5,4.8)),4)</f>
        <v>6.5000000000000002E-2</v>
      </c>
      <c r="C16" s="28">
        <f>ROUND(PRODUCT((22800),(_xlfn.IFS(Drukverliesberekening!$C$2=1,0.625,Drukverliesberekening!$C$2=2,0.644)),(POWER($A16,1.8)))/(POWER(C$5,4.8)),4)</f>
        <v>1.3899999999999999E-2</v>
      </c>
      <c r="D16" s="28">
        <f>ROUND(PRODUCT((22800),(_xlfn.IFS(Drukverliesberekening!$C$2=1,0.625,Drukverliesberekening!$C$2=2,0.644)),(POWER($A16,1.8)))/(POWER(D$5,4.8)),4)</f>
        <v>4.7000000000000002E-3</v>
      </c>
      <c r="E16" s="28">
        <f>ROUND(PRODUCT((22800),(_xlfn.IFS(Drukverliesberekening!$C$2=1,0.625,Drukverliesberekening!$C$2=2,0.644)),(POWER($A16,1.8)))/(POWER(E$5,4.8)),4)</f>
        <v>1.1000000000000001E-3</v>
      </c>
      <c r="F16" s="28">
        <f>ROUND(PRODUCT((22800),(_xlfn.IFS(Drukverliesberekening!$C$2=1,0.625,Drukverliesberekening!$C$2=2,0.644)),(POWER($A16,1.8)))/(POWER(F$5,4.8)),4)</f>
        <v>5.0000000000000001E-4</v>
      </c>
      <c r="G16" s="28">
        <f>ROUND(PRODUCT((22800),(_xlfn.IFS(Drukverliesberekening!$C$2=1,0.625,Drukverliesberekening!$C$2=2,0.644)),(POWER($A16,1.8)))/(POWER(G$5,4.8)),4)</f>
        <v>2.0000000000000001E-4</v>
      </c>
      <c r="H16" s="28">
        <f>ROUND(PRODUCT((22800),(_xlfn.IFS(Drukverliesberekening!$C$2=1,0.625,Drukverliesberekening!$C$2=2,0.644)),(POWER($A16,1.8)))/(POWER(H$5,4.8)),4)</f>
        <v>0</v>
      </c>
      <c r="I16" s="28">
        <f>ROUND(PRODUCT((22800),(_xlfn.IFS(Drukverliesberekening!$C$2=1,0.625,Drukverliesberekening!$C$2=2,0.644)),(POWER($A16,1.8)))/(POWER(I$5,4.8)),4)</f>
        <v>0</v>
      </c>
      <c r="J16" s="28">
        <f>ROUND(PRODUCT((22800),(_xlfn.IFS(Drukverliesberekening!$C$2=1,0.625,Drukverliesberekening!$C$2=2,0.644)),(POWER($A16,1.8)))/(POWER(J$5,4.8)),4)</f>
        <v>0</v>
      </c>
      <c r="K16" s="28">
        <f>ROUND(PRODUCT((22800),(_xlfn.IFS(Drukverliesberekening!$C$2=1,0.625,Drukverliesberekening!$C$2=2,0.644)),(POWER($A16,1.8)))/(POWER(K$5,4.8)),4)</f>
        <v>0</v>
      </c>
      <c r="L16" s="28">
        <f>ROUND(PRODUCT((22800),(_xlfn.IFS(Drukverliesberekening!$C$2=1,0.625,Drukverliesberekening!$C$2=2,0.644)),(POWER($A16,1.8)))/(POWER(L$5,4.8)),4)</f>
        <v>0</v>
      </c>
    </row>
    <row r="17" spans="1:12" x14ac:dyDescent="0.2">
      <c r="A17" s="49">
        <v>1.5</v>
      </c>
      <c r="B17" s="28">
        <f>ROUND(PRODUCT((22800),(_xlfn.IFS(Drukverliesberekening!$C$2=1,0.625,Drukverliesberekening!$C$2=2,0.644)),(POWER($A17,1.8)))/(POWER(B$5,4.8)),4)</f>
        <v>7.3499999999999996E-2</v>
      </c>
      <c r="C17" s="28">
        <f>ROUND(PRODUCT((22800),(_xlfn.IFS(Drukverliesberekening!$C$2=1,0.625,Drukverliesberekening!$C$2=2,0.644)),(POWER($A17,1.8)))/(POWER(C$5,4.8)),4)</f>
        <v>1.5800000000000002E-2</v>
      </c>
      <c r="D17" s="28">
        <f>ROUND(PRODUCT((22800),(_xlfn.IFS(Drukverliesberekening!$C$2=1,0.625,Drukverliesberekening!$C$2=2,0.644)),(POWER($A17,1.8)))/(POWER(D$5,4.8)),4)</f>
        <v>5.3E-3</v>
      </c>
      <c r="E17" s="28">
        <f>ROUND(PRODUCT((22800),(_xlfn.IFS(Drukverliesberekening!$C$2=1,0.625,Drukverliesberekening!$C$2=2,0.644)),(POWER($A17,1.8)))/(POWER(E$5,4.8)),4)</f>
        <v>1.2999999999999999E-3</v>
      </c>
      <c r="F17" s="28">
        <f>ROUND(PRODUCT((22800),(_xlfn.IFS(Drukverliesberekening!$C$2=1,0.625,Drukverliesberekening!$C$2=2,0.644)),(POWER($A17,1.8)))/(POWER(F$5,4.8)),4)</f>
        <v>5.9999999999999995E-4</v>
      </c>
      <c r="G17" s="28">
        <f>ROUND(PRODUCT((22800),(_xlfn.IFS(Drukverliesberekening!$C$2=1,0.625,Drukverliesberekening!$C$2=2,0.644)),(POWER($A17,1.8)))/(POWER(G$5,4.8)),4)</f>
        <v>2.0000000000000001E-4</v>
      </c>
      <c r="H17" s="28">
        <f>ROUND(PRODUCT((22800),(_xlfn.IFS(Drukverliesberekening!$C$2=1,0.625,Drukverliesberekening!$C$2=2,0.644)),(POWER($A17,1.8)))/(POWER(H$5,4.8)),4)</f>
        <v>0</v>
      </c>
      <c r="I17" s="28">
        <f>ROUND(PRODUCT((22800),(_xlfn.IFS(Drukverliesberekening!$C$2=1,0.625,Drukverliesberekening!$C$2=2,0.644)),(POWER($A17,1.8)))/(POWER(I$5,4.8)),4)</f>
        <v>0</v>
      </c>
      <c r="J17" s="28">
        <f>ROUND(PRODUCT((22800),(_xlfn.IFS(Drukverliesberekening!$C$2=1,0.625,Drukverliesberekening!$C$2=2,0.644)),(POWER($A17,1.8)))/(POWER(J$5,4.8)),4)</f>
        <v>0</v>
      </c>
      <c r="K17" s="28">
        <f>ROUND(PRODUCT((22800),(_xlfn.IFS(Drukverliesberekening!$C$2=1,0.625,Drukverliesberekening!$C$2=2,0.644)),(POWER($A17,1.8)))/(POWER(K$5,4.8)),4)</f>
        <v>0</v>
      </c>
      <c r="L17" s="28">
        <f>ROUND(PRODUCT((22800),(_xlfn.IFS(Drukverliesberekening!$C$2=1,0.625,Drukverliesberekening!$C$2=2,0.644)),(POWER($A17,1.8)))/(POWER(L$5,4.8)),4)</f>
        <v>0</v>
      </c>
    </row>
    <row r="18" spans="1:12" x14ac:dyDescent="0.2">
      <c r="A18" s="49">
        <v>1.6</v>
      </c>
      <c r="B18" s="28">
        <f>ROUND(PRODUCT((22800),(_xlfn.IFS(Drukverliesberekening!$C$2=1,0.625,Drukverliesberekening!$C$2=2,0.644)),(POWER($A18,1.8)))/(POWER(B$5,4.8)),4)</f>
        <v>8.2600000000000007E-2</v>
      </c>
      <c r="C18" s="28">
        <f>ROUND(PRODUCT((22800),(_xlfn.IFS(Drukverliesberekening!$C$2=1,0.625,Drukverliesberekening!$C$2=2,0.644)),(POWER($A18,1.8)))/(POWER(C$5,4.8)),4)</f>
        <v>1.77E-2</v>
      </c>
      <c r="D18" s="28">
        <f>ROUND(PRODUCT((22800),(_xlfn.IFS(Drukverliesberekening!$C$2=1,0.625,Drukverliesberekening!$C$2=2,0.644)),(POWER($A18,1.8)))/(POWER(D$5,4.8)),4)</f>
        <v>6.0000000000000001E-3</v>
      </c>
      <c r="E18" s="28">
        <f>ROUND(PRODUCT((22800),(_xlfn.IFS(Drukverliesberekening!$C$2=1,0.625,Drukverliesberekening!$C$2=2,0.644)),(POWER($A18,1.8)))/(POWER(E$5,4.8)),4)</f>
        <v>1.5E-3</v>
      </c>
      <c r="F18" s="28">
        <f>ROUND(PRODUCT((22800),(_xlfn.IFS(Drukverliesberekening!$C$2=1,0.625,Drukverliesberekening!$C$2=2,0.644)),(POWER($A18,1.8)))/(POWER(F$5,4.8)),4)</f>
        <v>6.9999999999999999E-4</v>
      </c>
      <c r="G18" s="28">
        <f>ROUND(PRODUCT((22800),(_xlfn.IFS(Drukverliesberekening!$C$2=1,0.625,Drukverliesberekening!$C$2=2,0.644)),(POWER($A18,1.8)))/(POWER(G$5,4.8)),4)</f>
        <v>2.0000000000000001E-4</v>
      </c>
      <c r="H18" s="28">
        <f>ROUND(PRODUCT((22800),(_xlfn.IFS(Drukverliesberekening!$C$2=1,0.625,Drukverliesberekening!$C$2=2,0.644)),(POWER($A18,1.8)))/(POWER(H$5,4.8)),4)</f>
        <v>1E-4</v>
      </c>
      <c r="I18" s="28">
        <f>ROUND(PRODUCT((22800),(_xlfn.IFS(Drukverliesberekening!$C$2=1,0.625,Drukverliesberekening!$C$2=2,0.644)),(POWER($A18,1.8)))/(POWER(I$5,4.8)),4)</f>
        <v>0</v>
      </c>
      <c r="J18" s="28">
        <f>ROUND(PRODUCT((22800),(_xlfn.IFS(Drukverliesberekening!$C$2=1,0.625,Drukverliesberekening!$C$2=2,0.644)),(POWER($A18,1.8)))/(POWER(J$5,4.8)),4)</f>
        <v>0</v>
      </c>
      <c r="K18" s="28">
        <f>ROUND(PRODUCT((22800),(_xlfn.IFS(Drukverliesberekening!$C$2=1,0.625,Drukverliesberekening!$C$2=2,0.644)),(POWER($A18,1.8)))/(POWER(K$5,4.8)),4)</f>
        <v>0</v>
      </c>
      <c r="L18" s="28">
        <f>ROUND(PRODUCT((22800),(_xlfn.IFS(Drukverliesberekening!$C$2=1,0.625,Drukverliesberekening!$C$2=2,0.644)),(POWER($A18,1.8)))/(POWER(L$5,4.8)),4)</f>
        <v>0</v>
      </c>
    </row>
    <row r="19" spans="1:12" x14ac:dyDescent="0.2">
      <c r="A19" s="49">
        <v>1.7</v>
      </c>
      <c r="B19" s="28">
        <f>ROUND(PRODUCT((22800),(_xlfn.IFS(Drukverliesberekening!$C$2=1,0.625,Drukverliesberekening!$C$2=2,0.644)),(POWER($A19,1.8)))/(POWER(B$5,4.8)),4)</f>
        <v>9.2100000000000001E-2</v>
      </c>
      <c r="C19" s="28">
        <f>ROUND(PRODUCT((22800),(_xlfn.IFS(Drukverliesberekening!$C$2=1,0.625,Drukverliesberekening!$C$2=2,0.644)),(POWER($A19,1.8)))/(POWER(C$5,4.8)),4)</f>
        <v>1.9699999999999999E-2</v>
      </c>
      <c r="D19" s="28">
        <f>ROUND(PRODUCT((22800),(_xlfn.IFS(Drukverliesberekening!$C$2=1,0.625,Drukverliesberekening!$C$2=2,0.644)),(POWER($A19,1.8)))/(POWER(D$5,4.8)),4)</f>
        <v>6.6E-3</v>
      </c>
      <c r="E19" s="28">
        <f>ROUND(PRODUCT((22800),(_xlfn.IFS(Drukverliesberekening!$C$2=1,0.625,Drukverliesberekening!$C$2=2,0.644)),(POWER($A19,1.8)))/(POWER(E$5,4.8)),4)</f>
        <v>1.6000000000000001E-3</v>
      </c>
      <c r="F19" s="28">
        <f>ROUND(PRODUCT((22800),(_xlfn.IFS(Drukverliesberekening!$C$2=1,0.625,Drukverliesberekening!$C$2=2,0.644)),(POWER($A19,1.8)))/(POWER(F$5,4.8)),4)</f>
        <v>8.0000000000000004E-4</v>
      </c>
      <c r="G19" s="28">
        <f>ROUND(PRODUCT((22800),(_xlfn.IFS(Drukverliesberekening!$C$2=1,0.625,Drukverliesberekening!$C$2=2,0.644)),(POWER($A19,1.8)))/(POWER(G$5,4.8)),4)</f>
        <v>2.0000000000000001E-4</v>
      </c>
      <c r="H19" s="28">
        <f>ROUND(PRODUCT((22800),(_xlfn.IFS(Drukverliesberekening!$C$2=1,0.625,Drukverliesberekening!$C$2=2,0.644)),(POWER($A19,1.8)))/(POWER(H$5,4.8)),4)</f>
        <v>1E-4</v>
      </c>
      <c r="I19" s="28">
        <f>ROUND(PRODUCT((22800),(_xlfn.IFS(Drukverliesberekening!$C$2=1,0.625,Drukverliesberekening!$C$2=2,0.644)),(POWER($A19,1.8)))/(POWER(I$5,4.8)),4)</f>
        <v>0</v>
      </c>
      <c r="J19" s="28">
        <f>ROUND(PRODUCT((22800),(_xlfn.IFS(Drukverliesberekening!$C$2=1,0.625,Drukverliesberekening!$C$2=2,0.644)),(POWER($A19,1.8)))/(POWER(J$5,4.8)),4)</f>
        <v>0</v>
      </c>
      <c r="K19" s="28">
        <f>ROUND(PRODUCT((22800),(_xlfn.IFS(Drukverliesberekening!$C$2=1,0.625,Drukverliesberekening!$C$2=2,0.644)),(POWER($A19,1.8)))/(POWER(K$5,4.8)),4)</f>
        <v>0</v>
      </c>
      <c r="L19" s="28">
        <f>ROUND(PRODUCT((22800),(_xlfn.IFS(Drukverliesberekening!$C$2=1,0.625,Drukverliesberekening!$C$2=2,0.644)),(POWER($A19,1.8)))/(POWER(L$5,4.8)),4)</f>
        <v>0</v>
      </c>
    </row>
    <row r="20" spans="1:12" x14ac:dyDescent="0.2">
      <c r="A20" s="49">
        <v>1.8</v>
      </c>
      <c r="B20" s="28">
        <f>ROUND(PRODUCT((22800),(_xlfn.IFS(Drukverliesberekening!$C$2=1,0.625,Drukverliesberekening!$C$2=2,0.644)),(POWER($A20,1.8)))/(POWER(B$5,4.8)),4)</f>
        <v>0.1021</v>
      </c>
      <c r="C20" s="28">
        <f>ROUND(PRODUCT((22800),(_xlfn.IFS(Drukverliesberekening!$C$2=1,0.625,Drukverliesberekening!$C$2=2,0.644)),(POWER($A20,1.8)))/(POWER(C$5,4.8)),4)</f>
        <v>2.1899999999999999E-2</v>
      </c>
      <c r="D20" s="28">
        <f>ROUND(PRODUCT((22800),(_xlfn.IFS(Drukverliesberekening!$C$2=1,0.625,Drukverliesberekening!$C$2=2,0.644)),(POWER($A20,1.8)))/(POWER(D$5,4.8)),4)</f>
        <v>7.4000000000000003E-3</v>
      </c>
      <c r="E20" s="28">
        <f>ROUND(PRODUCT((22800),(_xlfn.IFS(Drukverliesberekening!$C$2=1,0.625,Drukverliesberekening!$C$2=2,0.644)),(POWER($A20,1.8)))/(POWER(E$5,4.8)),4)</f>
        <v>1.8E-3</v>
      </c>
      <c r="F20" s="28">
        <f>ROUND(PRODUCT((22800),(_xlfn.IFS(Drukverliesberekening!$C$2=1,0.625,Drukverliesberekening!$C$2=2,0.644)),(POWER($A20,1.8)))/(POWER(F$5,4.8)),4)</f>
        <v>8.0000000000000004E-4</v>
      </c>
      <c r="G20" s="28">
        <f>ROUND(PRODUCT((22800),(_xlfn.IFS(Drukverliesberekening!$C$2=1,0.625,Drukverliesberekening!$C$2=2,0.644)),(POWER($A20,1.8)))/(POWER(G$5,4.8)),4)</f>
        <v>2.0000000000000001E-4</v>
      </c>
      <c r="H20" s="28">
        <f>ROUND(PRODUCT((22800),(_xlfn.IFS(Drukverliesberekening!$C$2=1,0.625,Drukverliesberekening!$C$2=2,0.644)),(POWER($A20,1.8)))/(POWER(H$5,4.8)),4)</f>
        <v>1E-4</v>
      </c>
      <c r="I20" s="28">
        <f>ROUND(PRODUCT((22800),(_xlfn.IFS(Drukverliesberekening!$C$2=1,0.625,Drukverliesberekening!$C$2=2,0.644)),(POWER($A20,1.8)))/(POWER(I$5,4.8)),4)</f>
        <v>0</v>
      </c>
      <c r="J20" s="28">
        <f>ROUND(PRODUCT((22800),(_xlfn.IFS(Drukverliesberekening!$C$2=1,0.625,Drukverliesberekening!$C$2=2,0.644)),(POWER($A20,1.8)))/(POWER(J$5,4.8)),4)</f>
        <v>0</v>
      </c>
      <c r="K20" s="28">
        <f>ROUND(PRODUCT((22800),(_xlfn.IFS(Drukverliesberekening!$C$2=1,0.625,Drukverliesberekening!$C$2=2,0.644)),(POWER($A20,1.8)))/(POWER(K$5,4.8)),4)</f>
        <v>0</v>
      </c>
      <c r="L20" s="28">
        <f>ROUND(PRODUCT((22800),(_xlfn.IFS(Drukverliesberekening!$C$2=1,0.625,Drukverliesberekening!$C$2=2,0.644)),(POWER($A20,1.8)))/(POWER(L$5,4.8)),4)</f>
        <v>0</v>
      </c>
    </row>
    <row r="21" spans="1:12" x14ac:dyDescent="0.2">
      <c r="A21" s="49">
        <v>1.9</v>
      </c>
      <c r="B21" s="28">
        <f>ROUND(PRODUCT((22800),(_xlfn.IFS(Drukverliesberekening!$C$2=1,0.625,Drukverliesberekening!$C$2=2,0.644)),(POWER($A21,1.8)))/(POWER(B$5,4.8)),4)</f>
        <v>0.1125</v>
      </c>
      <c r="C21" s="28">
        <f>ROUND(PRODUCT((22800),(_xlfn.IFS(Drukverliesberekening!$C$2=1,0.625,Drukverliesberekening!$C$2=2,0.644)),(POWER($A21,1.8)))/(POWER(C$5,4.8)),4)</f>
        <v>2.41E-2</v>
      </c>
      <c r="D21" s="28">
        <f>ROUND(PRODUCT((22800),(_xlfn.IFS(Drukverliesberekening!$C$2=1,0.625,Drukverliesberekening!$C$2=2,0.644)),(POWER($A21,1.8)))/(POWER(D$5,4.8)),4)</f>
        <v>8.0999999999999996E-3</v>
      </c>
      <c r="E21" s="28">
        <f>ROUND(PRODUCT((22800),(_xlfn.IFS(Drukverliesberekening!$C$2=1,0.625,Drukverliesberekening!$C$2=2,0.644)),(POWER($A21,1.8)))/(POWER(E$5,4.8)),4)</f>
        <v>2E-3</v>
      </c>
      <c r="F21" s="28">
        <f>ROUND(PRODUCT((22800),(_xlfn.IFS(Drukverliesberekening!$C$2=1,0.625,Drukverliesberekening!$C$2=2,0.644)),(POWER($A21,1.8)))/(POWER(F$5,4.8)),4)</f>
        <v>8.9999999999999998E-4</v>
      </c>
      <c r="G21" s="28">
        <f>ROUND(PRODUCT((22800),(_xlfn.IFS(Drukverliesberekening!$C$2=1,0.625,Drukverliesberekening!$C$2=2,0.644)),(POWER($A21,1.8)))/(POWER(G$5,4.8)),4)</f>
        <v>2.9999999999999997E-4</v>
      </c>
      <c r="H21" s="28">
        <f>ROUND(PRODUCT((22800),(_xlfn.IFS(Drukverliesberekening!$C$2=1,0.625,Drukverliesberekening!$C$2=2,0.644)),(POWER($A21,1.8)))/(POWER(H$5,4.8)),4)</f>
        <v>1E-4</v>
      </c>
      <c r="I21" s="28">
        <f>ROUND(PRODUCT((22800),(_xlfn.IFS(Drukverliesberekening!$C$2=1,0.625,Drukverliesberekening!$C$2=2,0.644)),(POWER($A21,1.8)))/(POWER(I$5,4.8)),4)</f>
        <v>0</v>
      </c>
      <c r="J21" s="28">
        <f>ROUND(PRODUCT((22800),(_xlfn.IFS(Drukverliesberekening!$C$2=1,0.625,Drukverliesberekening!$C$2=2,0.644)),(POWER($A21,1.8)))/(POWER(J$5,4.8)),4)</f>
        <v>0</v>
      </c>
      <c r="K21" s="28">
        <f>ROUND(PRODUCT((22800),(_xlfn.IFS(Drukverliesberekening!$C$2=1,0.625,Drukverliesberekening!$C$2=2,0.644)),(POWER($A21,1.8)))/(POWER(K$5,4.8)),4)</f>
        <v>0</v>
      </c>
      <c r="L21" s="28">
        <f>ROUND(PRODUCT((22800),(_xlfn.IFS(Drukverliesberekening!$C$2=1,0.625,Drukverliesberekening!$C$2=2,0.644)),(POWER($A21,1.8)))/(POWER(L$5,4.8)),4)</f>
        <v>0</v>
      </c>
    </row>
    <row r="22" spans="1:12" x14ac:dyDescent="0.2">
      <c r="A22" s="49">
        <v>2</v>
      </c>
      <c r="B22" s="28">
        <f>ROUND(PRODUCT((22800),(_xlfn.IFS(Drukverliesberekening!$C$2=1,0.625,Drukverliesberekening!$C$2=2,0.644)),(POWER($A22,1.8)))/(POWER(B$5,4.8)),4)</f>
        <v>0.1234</v>
      </c>
      <c r="C22" s="28">
        <f>ROUND(PRODUCT((22800),(_xlfn.IFS(Drukverliesberekening!$C$2=1,0.625,Drukverliesberekening!$C$2=2,0.644)),(POWER($A22,1.8)))/(POWER(C$5,4.8)),4)</f>
        <v>2.6499999999999999E-2</v>
      </c>
      <c r="D22" s="28">
        <f>ROUND(PRODUCT((22800),(_xlfn.IFS(Drukverliesberekening!$C$2=1,0.625,Drukverliesberekening!$C$2=2,0.644)),(POWER($A22,1.8)))/(POWER(D$5,4.8)),4)</f>
        <v>8.8999999999999999E-3</v>
      </c>
      <c r="E22" s="28">
        <f>ROUND(PRODUCT((22800),(_xlfn.IFS(Drukverliesberekening!$C$2=1,0.625,Drukverliesberekening!$C$2=2,0.644)),(POWER($A22,1.8)))/(POWER(E$5,4.8)),4)</f>
        <v>2.2000000000000001E-3</v>
      </c>
      <c r="F22" s="28">
        <f>ROUND(PRODUCT((22800),(_xlfn.IFS(Drukverliesberekening!$C$2=1,0.625,Drukverliesberekening!$C$2=2,0.644)),(POWER($A22,1.8)))/(POWER(F$5,4.8)),4)</f>
        <v>1E-3</v>
      </c>
      <c r="G22" s="28">
        <f>ROUND(PRODUCT((22800),(_xlfn.IFS(Drukverliesberekening!$C$2=1,0.625,Drukverliesberekening!$C$2=2,0.644)),(POWER($A22,1.8)))/(POWER(G$5,4.8)),4)</f>
        <v>2.9999999999999997E-4</v>
      </c>
      <c r="H22" s="28">
        <f>ROUND(PRODUCT((22800),(_xlfn.IFS(Drukverliesberekening!$C$2=1,0.625,Drukverliesberekening!$C$2=2,0.644)),(POWER($A22,1.8)))/(POWER(H$5,4.8)),4)</f>
        <v>1E-4</v>
      </c>
      <c r="I22" s="28">
        <f>ROUND(PRODUCT((22800),(_xlfn.IFS(Drukverliesberekening!$C$2=1,0.625,Drukverliesberekening!$C$2=2,0.644)),(POWER($A22,1.8)))/(POWER(I$5,4.8)),4)</f>
        <v>0</v>
      </c>
      <c r="J22" s="28">
        <f>ROUND(PRODUCT((22800),(_xlfn.IFS(Drukverliesberekening!$C$2=1,0.625,Drukverliesberekening!$C$2=2,0.644)),(POWER($A22,1.8)))/(POWER(J$5,4.8)),4)</f>
        <v>0</v>
      </c>
      <c r="K22" s="28">
        <f>ROUND(PRODUCT((22800),(_xlfn.IFS(Drukverliesberekening!$C$2=1,0.625,Drukverliesberekening!$C$2=2,0.644)),(POWER($A22,1.8)))/(POWER(K$5,4.8)),4)</f>
        <v>0</v>
      </c>
      <c r="L22" s="28">
        <f>ROUND(PRODUCT((22800),(_xlfn.IFS(Drukverliesberekening!$C$2=1,0.625,Drukverliesberekening!$C$2=2,0.644)),(POWER($A22,1.8)))/(POWER(L$5,4.8)),4)</f>
        <v>0</v>
      </c>
    </row>
    <row r="23" spans="1:12" x14ac:dyDescent="0.2">
      <c r="A23" s="49">
        <v>2.1</v>
      </c>
      <c r="B23" s="28">
        <f>ROUND(PRODUCT((22800),(_xlfn.IFS(Drukverliesberekening!$C$2=1,0.625,Drukverliesberekening!$C$2=2,0.644)),(POWER($A23,1.8)))/(POWER(B$5,4.8)),4)</f>
        <v>0.1348</v>
      </c>
      <c r="C23" s="28">
        <f>ROUND(PRODUCT((22800),(_xlfn.IFS(Drukverliesberekening!$C$2=1,0.625,Drukverliesberekening!$C$2=2,0.644)),(POWER($A23,1.8)))/(POWER(C$5,4.8)),4)</f>
        <v>2.8899999999999999E-2</v>
      </c>
      <c r="D23" s="28">
        <f>ROUND(PRODUCT((22800),(_xlfn.IFS(Drukverliesberekening!$C$2=1,0.625,Drukverliesberekening!$C$2=2,0.644)),(POWER($A23,1.8)))/(POWER(D$5,4.8)),4)</f>
        <v>9.7000000000000003E-3</v>
      </c>
      <c r="E23" s="28">
        <f>ROUND(PRODUCT((22800),(_xlfn.IFS(Drukverliesberekening!$C$2=1,0.625,Drukverliesberekening!$C$2=2,0.644)),(POWER($A23,1.8)))/(POWER(E$5,4.8)),4)</f>
        <v>2.3999999999999998E-3</v>
      </c>
      <c r="F23" s="28">
        <f>ROUND(PRODUCT((22800),(_xlfn.IFS(Drukverliesberekening!$C$2=1,0.625,Drukverliesberekening!$C$2=2,0.644)),(POWER($A23,1.8)))/(POWER(F$5,4.8)),4)</f>
        <v>1.1000000000000001E-3</v>
      </c>
      <c r="G23" s="28">
        <f>ROUND(PRODUCT((22800),(_xlfn.IFS(Drukverliesberekening!$C$2=1,0.625,Drukverliesberekening!$C$2=2,0.644)),(POWER($A23,1.8)))/(POWER(G$5,4.8)),4)</f>
        <v>2.9999999999999997E-4</v>
      </c>
      <c r="H23" s="28">
        <f>ROUND(PRODUCT((22800),(_xlfn.IFS(Drukverliesberekening!$C$2=1,0.625,Drukverliesberekening!$C$2=2,0.644)),(POWER($A23,1.8)))/(POWER(H$5,4.8)),4)</f>
        <v>1E-4</v>
      </c>
      <c r="I23" s="28">
        <f>ROUND(PRODUCT((22800),(_xlfn.IFS(Drukverliesberekening!$C$2=1,0.625,Drukverliesberekening!$C$2=2,0.644)),(POWER($A23,1.8)))/(POWER(I$5,4.8)),4)</f>
        <v>0</v>
      </c>
      <c r="J23" s="28">
        <f>ROUND(PRODUCT((22800),(_xlfn.IFS(Drukverliesberekening!$C$2=1,0.625,Drukverliesberekening!$C$2=2,0.644)),(POWER($A23,1.8)))/(POWER(J$5,4.8)),4)</f>
        <v>0</v>
      </c>
      <c r="K23" s="28">
        <f>ROUND(PRODUCT((22800),(_xlfn.IFS(Drukverliesberekening!$C$2=1,0.625,Drukverliesberekening!$C$2=2,0.644)),(POWER($A23,1.8)))/(POWER(K$5,4.8)),4)</f>
        <v>0</v>
      </c>
      <c r="L23" s="28">
        <f>ROUND(PRODUCT((22800),(_xlfn.IFS(Drukverliesberekening!$C$2=1,0.625,Drukverliesberekening!$C$2=2,0.644)),(POWER($A23,1.8)))/(POWER(L$5,4.8)),4)</f>
        <v>0</v>
      </c>
    </row>
    <row r="24" spans="1:12" x14ac:dyDescent="0.2">
      <c r="A24" s="49">
        <v>2.2000000000000002</v>
      </c>
      <c r="B24" s="28">
        <f>ROUND(PRODUCT((22800),(_xlfn.IFS(Drukverliesberekening!$C$2=1,0.625,Drukverliesberekening!$C$2=2,0.644)),(POWER($A24,1.8)))/(POWER(B$5,4.8)),4)</f>
        <v>0.14649999999999999</v>
      </c>
      <c r="C24" s="28">
        <f>ROUND(PRODUCT((22800),(_xlfn.IFS(Drukverliesberekening!$C$2=1,0.625,Drukverliesberekening!$C$2=2,0.644)),(POWER($A24,1.8)))/(POWER(C$5,4.8)),4)</f>
        <v>3.1399999999999997E-2</v>
      </c>
      <c r="D24" s="28">
        <f>ROUND(PRODUCT((22800),(_xlfn.IFS(Drukverliesberekening!$C$2=1,0.625,Drukverliesberekening!$C$2=2,0.644)),(POWER($A24,1.8)))/(POWER(D$5,4.8)),4)</f>
        <v>1.06E-2</v>
      </c>
      <c r="E24" s="28">
        <f>ROUND(PRODUCT((22800),(_xlfn.IFS(Drukverliesberekening!$C$2=1,0.625,Drukverliesberekening!$C$2=2,0.644)),(POWER($A24,1.8)))/(POWER(E$5,4.8)),4)</f>
        <v>2.5999999999999999E-3</v>
      </c>
      <c r="F24" s="28">
        <f>ROUND(PRODUCT((22800),(_xlfn.IFS(Drukverliesberekening!$C$2=1,0.625,Drukverliesberekening!$C$2=2,0.644)),(POWER($A24,1.8)))/(POWER(F$5,4.8)),4)</f>
        <v>1.1999999999999999E-3</v>
      </c>
      <c r="G24" s="28">
        <f>ROUND(PRODUCT((22800),(_xlfn.IFS(Drukverliesberekening!$C$2=1,0.625,Drukverliesberekening!$C$2=2,0.644)),(POWER($A24,1.8)))/(POWER(G$5,4.8)),4)</f>
        <v>2.9999999999999997E-4</v>
      </c>
      <c r="H24" s="28">
        <f>ROUND(PRODUCT((22800),(_xlfn.IFS(Drukverliesberekening!$C$2=1,0.625,Drukverliesberekening!$C$2=2,0.644)),(POWER($A24,1.8)))/(POWER(H$5,4.8)),4)</f>
        <v>1E-4</v>
      </c>
      <c r="I24" s="28">
        <f>ROUND(PRODUCT((22800),(_xlfn.IFS(Drukverliesberekening!$C$2=1,0.625,Drukverliesberekening!$C$2=2,0.644)),(POWER($A24,1.8)))/(POWER(I$5,4.8)),4)</f>
        <v>0</v>
      </c>
      <c r="J24" s="28">
        <f>ROUND(PRODUCT((22800),(_xlfn.IFS(Drukverliesberekening!$C$2=1,0.625,Drukverliesberekening!$C$2=2,0.644)),(POWER($A24,1.8)))/(POWER(J$5,4.8)),4)</f>
        <v>0</v>
      </c>
      <c r="K24" s="28">
        <f>ROUND(PRODUCT((22800),(_xlfn.IFS(Drukverliesberekening!$C$2=1,0.625,Drukverliesberekening!$C$2=2,0.644)),(POWER($A24,1.8)))/(POWER(K$5,4.8)),4)</f>
        <v>0</v>
      </c>
      <c r="L24" s="28">
        <f>ROUND(PRODUCT((22800),(_xlfn.IFS(Drukverliesberekening!$C$2=1,0.625,Drukverliesberekening!$C$2=2,0.644)),(POWER($A24,1.8)))/(POWER(L$5,4.8)),4)</f>
        <v>0</v>
      </c>
    </row>
    <row r="25" spans="1:12" x14ac:dyDescent="0.2">
      <c r="A25" s="49">
        <v>2.2999999999999998</v>
      </c>
      <c r="B25" s="28">
        <f>ROUND(PRODUCT((22800),(_xlfn.IFS(Drukverliesberekening!$C$2=1,0.625,Drukverliesberekening!$C$2=2,0.644)),(POWER($A25,1.8)))/(POWER(B$5,4.8)),4)</f>
        <v>0.15870000000000001</v>
      </c>
      <c r="C25" s="28">
        <f>ROUND(PRODUCT((22800),(_xlfn.IFS(Drukverliesberekening!$C$2=1,0.625,Drukverliesberekening!$C$2=2,0.644)),(POWER($A25,1.8)))/(POWER(C$5,4.8)),4)</f>
        <v>3.4000000000000002E-2</v>
      </c>
      <c r="D25" s="28">
        <f>ROUND(PRODUCT((22800),(_xlfn.IFS(Drukverliesberekening!$C$2=1,0.625,Drukverliesberekening!$C$2=2,0.644)),(POWER($A25,1.8)))/(POWER(D$5,4.8)),4)</f>
        <v>1.14E-2</v>
      </c>
      <c r="E25" s="28">
        <f>ROUND(PRODUCT((22800),(_xlfn.IFS(Drukverliesberekening!$C$2=1,0.625,Drukverliesberekening!$C$2=2,0.644)),(POWER($A25,1.8)))/(POWER(E$5,4.8)),4)</f>
        <v>2.8E-3</v>
      </c>
      <c r="F25" s="28">
        <f>ROUND(PRODUCT((22800),(_xlfn.IFS(Drukverliesberekening!$C$2=1,0.625,Drukverliesberekening!$C$2=2,0.644)),(POWER($A25,1.8)))/(POWER(F$5,4.8)),4)</f>
        <v>1.2999999999999999E-3</v>
      </c>
      <c r="G25" s="28">
        <f>ROUND(PRODUCT((22800),(_xlfn.IFS(Drukverliesberekening!$C$2=1,0.625,Drukverliesberekening!$C$2=2,0.644)),(POWER($A25,1.8)))/(POWER(G$5,4.8)),4)</f>
        <v>4.0000000000000002E-4</v>
      </c>
      <c r="H25" s="28">
        <f>ROUND(PRODUCT((22800),(_xlfn.IFS(Drukverliesberekening!$C$2=1,0.625,Drukverliesberekening!$C$2=2,0.644)),(POWER($A25,1.8)))/(POWER(H$5,4.8)),4)</f>
        <v>1E-4</v>
      </c>
      <c r="I25" s="28">
        <f>ROUND(PRODUCT((22800),(_xlfn.IFS(Drukverliesberekening!$C$2=1,0.625,Drukverliesberekening!$C$2=2,0.644)),(POWER($A25,1.8)))/(POWER(I$5,4.8)),4)</f>
        <v>0</v>
      </c>
      <c r="J25" s="28">
        <f>ROUND(PRODUCT((22800),(_xlfn.IFS(Drukverliesberekening!$C$2=1,0.625,Drukverliesberekening!$C$2=2,0.644)),(POWER($A25,1.8)))/(POWER(J$5,4.8)),4)</f>
        <v>0</v>
      </c>
      <c r="K25" s="28">
        <f>ROUND(PRODUCT((22800),(_xlfn.IFS(Drukverliesberekening!$C$2=1,0.625,Drukverliesberekening!$C$2=2,0.644)),(POWER($A25,1.8)))/(POWER(K$5,4.8)),4)</f>
        <v>0</v>
      </c>
      <c r="L25" s="28">
        <f>ROUND(PRODUCT((22800),(_xlfn.IFS(Drukverliesberekening!$C$2=1,0.625,Drukverliesberekening!$C$2=2,0.644)),(POWER($A25,1.8)))/(POWER(L$5,4.8)),4)</f>
        <v>0</v>
      </c>
    </row>
    <row r="26" spans="1:12" x14ac:dyDescent="0.2">
      <c r="A26" s="49">
        <v>2.4</v>
      </c>
      <c r="B26" s="28">
        <f>ROUND(PRODUCT((22800),(_xlfn.IFS(Drukverliesberekening!$C$2=1,0.625,Drukverliesberekening!$C$2=2,0.644)),(POWER($A26,1.8)))/(POWER(B$5,4.8)),4)</f>
        <v>0.1714</v>
      </c>
      <c r="C26" s="28">
        <f>ROUND(PRODUCT((22800),(_xlfn.IFS(Drukverliesberekening!$C$2=1,0.625,Drukverliesberekening!$C$2=2,0.644)),(POWER($A26,1.8)))/(POWER(C$5,4.8)),4)</f>
        <v>3.6700000000000003E-2</v>
      </c>
      <c r="D26" s="28">
        <f>ROUND(PRODUCT((22800),(_xlfn.IFS(Drukverliesberekening!$C$2=1,0.625,Drukverliesberekening!$C$2=2,0.644)),(POWER($A26,1.8)))/(POWER(D$5,4.8)),4)</f>
        <v>1.23E-2</v>
      </c>
      <c r="E26" s="28">
        <f>ROUND(PRODUCT((22800),(_xlfn.IFS(Drukverliesberekening!$C$2=1,0.625,Drukverliesberekening!$C$2=2,0.644)),(POWER($A26,1.8)))/(POWER(E$5,4.8)),4)</f>
        <v>3.0000000000000001E-3</v>
      </c>
      <c r="F26" s="28">
        <f>ROUND(PRODUCT((22800),(_xlfn.IFS(Drukverliesberekening!$C$2=1,0.625,Drukverliesberekening!$C$2=2,0.644)),(POWER($A26,1.8)))/(POWER(F$5,4.8)),4)</f>
        <v>1.4E-3</v>
      </c>
      <c r="G26" s="28">
        <f>ROUND(PRODUCT((22800),(_xlfn.IFS(Drukverliesberekening!$C$2=1,0.625,Drukverliesberekening!$C$2=2,0.644)),(POWER($A26,1.8)))/(POWER(G$5,4.8)),4)</f>
        <v>4.0000000000000002E-4</v>
      </c>
      <c r="H26" s="28">
        <f>ROUND(PRODUCT((22800),(_xlfn.IFS(Drukverliesberekening!$C$2=1,0.625,Drukverliesberekening!$C$2=2,0.644)),(POWER($A26,1.8)))/(POWER(H$5,4.8)),4)</f>
        <v>1E-4</v>
      </c>
      <c r="I26" s="28">
        <f>ROUND(PRODUCT((22800),(_xlfn.IFS(Drukverliesberekening!$C$2=1,0.625,Drukverliesberekening!$C$2=2,0.644)),(POWER($A26,1.8)))/(POWER(I$5,4.8)),4)</f>
        <v>0</v>
      </c>
      <c r="J26" s="28">
        <f>ROUND(PRODUCT((22800),(_xlfn.IFS(Drukverliesberekening!$C$2=1,0.625,Drukverliesberekening!$C$2=2,0.644)),(POWER($A26,1.8)))/(POWER(J$5,4.8)),4)</f>
        <v>0</v>
      </c>
      <c r="K26" s="28">
        <f>ROUND(PRODUCT((22800),(_xlfn.IFS(Drukverliesberekening!$C$2=1,0.625,Drukverliesberekening!$C$2=2,0.644)),(POWER($A26,1.8)))/(POWER(K$5,4.8)),4)</f>
        <v>0</v>
      </c>
      <c r="L26" s="28">
        <f>ROUND(PRODUCT((22800),(_xlfn.IFS(Drukverliesberekening!$C$2=1,0.625,Drukverliesberekening!$C$2=2,0.644)),(POWER($A26,1.8)))/(POWER(L$5,4.8)),4)</f>
        <v>0</v>
      </c>
    </row>
    <row r="27" spans="1:12" x14ac:dyDescent="0.2">
      <c r="A27" s="49">
        <v>2.5</v>
      </c>
      <c r="B27" s="28">
        <f>ROUND(PRODUCT((22800),(_xlfn.IFS(Drukverliesberekening!$C$2=1,0.625,Drukverliesberekening!$C$2=2,0.644)),(POWER($A27,1.8)))/(POWER(B$5,4.8)),4)</f>
        <v>0.18440000000000001</v>
      </c>
      <c r="C27" s="28">
        <f>ROUND(PRODUCT((22800),(_xlfn.IFS(Drukverliesberekening!$C$2=1,0.625,Drukverliesberekening!$C$2=2,0.644)),(POWER($A27,1.8)))/(POWER(C$5,4.8)),4)</f>
        <v>3.95E-2</v>
      </c>
      <c r="D27" s="28">
        <f>ROUND(PRODUCT((22800),(_xlfn.IFS(Drukverliesberekening!$C$2=1,0.625,Drukverliesberekening!$C$2=2,0.644)),(POWER($A27,1.8)))/(POWER(D$5,4.8)),4)</f>
        <v>1.3299999999999999E-2</v>
      </c>
      <c r="E27" s="28">
        <f>ROUND(PRODUCT((22800),(_xlfn.IFS(Drukverliesberekening!$C$2=1,0.625,Drukverliesberekening!$C$2=2,0.644)),(POWER($A27,1.8)))/(POWER(E$5,4.8)),4)</f>
        <v>3.3E-3</v>
      </c>
      <c r="F27" s="28">
        <f>ROUND(PRODUCT((22800),(_xlfn.IFS(Drukverliesberekening!$C$2=1,0.625,Drukverliesberekening!$C$2=2,0.644)),(POWER($A27,1.8)))/(POWER(F$5,4.8)),4)</f>
        <v>1.5E-3</v>
      </c>
      <c r="G27" s="28">
        <f>ROUND(PRODUCT((22800),(_xlfn.IFS(Drukverliesberekening!$C$2=1,0.625,Drukverliesberekening!$C$2=2,0.644)),(POWER($A27,1.8)))/(POWER(G$5,4.8)),4)</f>
        <v>4.0000000000000002E-4</v>
      </c>
      <c r="H27" s="28">
        <f>ROUND(PRODUCT((22800),(_xlfn.IFS(Drukverliesberekening!$C$2=1,0.625,Drukverliesberekening!$C$2=2,0.644)),(POWER($A27,1.8)))/(POWER(H$5,4.8)),4)</f>
        <v>1E-4</v>
      </c>
      <c r="I27" s="28">
        <f>ROUND(PRODUCT((22800),(_xlfn.IFS(Drukverliesberekening!$C$2=1,0.625,Drukverliesberekening!$C$2=2,0.644)),(POWER($A27,1.8)))/(POWER(I$5,4.8)),4)</f>
        <v>0</v>
      </c>
      <c r="J27" s="28">
        <f>ROUND(PRODUCT((22800),(_xlfn.IFS(Drukverliesberekening!$C$2=1,0.625,Drukverliesberekening!$C$2=2,0.644)),(POWER($A27,1.8)))/(POWER(J$5,4.8)),4)</f>
        <v>0</v>
      </c>
      <c r="K27" s="28">
        <f>ROUND(PRODUCT((22800),(_xlfn.IFS(Drukverliesberekening!$C$2=1,0.625,Drukverliesberekening!$C$2=2,0.644)),(POWER($A27,1.8)))/(POWER(K$5,4.8)),4)</f>
        <v>0</v>
      </c>
      <c r="L27" s="28">
        <f>ROUND(PRODUCT((22800),(_xlfn.IFS(Drukverliesberekening!$C$2=1,0.625,Drukverliesberekening!$C$2=2,0.644)),(POWER($A27,1.8)))/(POWER(L$5,4.8)),4)</f>
        <v>0</v>
      </c>
    </row>
    <row r="28" spans="1:12" x14ac:dyDescent="0.2">
      <c r="A28" s="49">
        <v>2.6</v>
      </c>
      <c r="B28" s="28">
        <f>ROUND(PRODUCT((22800),(_xlfn.IFS(Drukverliesberekening!$C$2=1,0.625,Drukverliesberekening!$C$2=2,0.644)),(POWER($A28,1.8)))/(POWER(B$5,4.8)),4)</f>
        <v>0.19789999999999999</v>
      </c>
      <c r="C28" s="28">
        <f>ROUND(PRODUCT((22800),(_xlfn.IFS(Drukverliesberekening!$C$2=1,0.625,Drukverliesberekening!$C$2=2,0.644)),(POWER($A28,1.8)))/(POWER(C$5,4.8)),4)</f>
        <v>4.24E-2</v>
      </c>
      <c r="D28" s="28">
        <f>ROUND(PRODUCT((22800),(_xlfn.IFS(Drukverliesberekening!$C$2=1,0.625,Drukverliesberekening!$C$2=2,0.644)),(POWER($A28,1.8)))/(POWER(D$5,4.8)),4)</f>
        <v>1.43E-2</v>
      </c>
      <c r="E28" s="28">
        <f>ROUND(PRODUCT((22800),(_xlfn.IFS(Drukverliesberekening!$C$2=1,0.625,Drukverliesberekening!$C$2=2,0.644)),(POWER($A28,1.8)))/(POWER(E$5,4.8)),4)</f>
        <v>3.5000000000000001E-3</v>
      </c>
      <c r="F28" s="28">
        <f>ROUND(PRODUCT((22800),(_xlfn.IFS(Drukverliesberekening!$C$2=1,0.625,Drukverliesberekening!$C$2=2,0.644)),(POWER($A28,1.8)))/(POWER(F$5,4.8)),4)</f>
        <v>1.6000000000000001E-3</v>
      </c>
      <c r="G28" s="28">
        <f>ROUND(PRODUCT((22800),(_xlfn.IFS(Drukverliesberekening!$C$2=1,0.625,Drukverliesberekening!$C$2=2,0.644)),(POWER($A28,1.8)))/(POWER(G$5,4.8)),4)</f>
        <v>5.0000000000000001E-4</v>
      </c>
      <c r="H28" s="28">
        <f>ROUND(PRODUCT((22800),(_xlfn.IFS(Drukverliesberekening!$C$2=1,0.625,Drukverliesberekening!$C$2=2,0.644)),(POWER($A28,1.8)))/(POWER(H$5,4.8)),4)</f>
        <v>1E-4</v>
      </c>
      <c r="I28" s="28">
        <f>ROUND(PRODUCT((22800),(_xlfn.IFS(Drukverliesberekening!$C$2=1,0.625,Drukverliesberekening!$C$2=2,0.644)),(POWER($A28,1.8)))/(POWER(I$5,4.8)),4)</f>
        <v>1E-4</v>
      </c>
      <c r="J28" s="28">
        <f>ROUND(PRODUCT((22800),(_xlfn.IFS(Drukverliesberekening!$C$2=1,0.625,Drukverliesberekening!$C$2=2,0.644)),(POWER($A28,1.8)))/(POWER(J$5,4.8)),4)</f>
        <v>0</v>
      </c>
      <c r="K28" s="28">
        <f>ROUND(PRODUCT((22800),(_xlfn.IFS(Drukverliesberekening!$C$2=1,0.625,Drukverliesberekening!$C$2=2,0.644)),(POWER($A28,1.8)))/(POWER(K$5,4.8)),4)</f>
        <v>0</v>
      </c>
      <c r="L28" s="28">
        <f>ROUND(PRODUCT((22800),(_xlfn.IFS(Drukverliesberekening!$C$2=1,0.625,Drukverliesberekening!$C$2=2,0.644)),(POWER($A28,1.8)))/(POWER(L$5,4.8)),4)</f>
        <v>0</v>
      </c>
    </row>
    <row r="29" spans="1:12" x14ac:dyDescent="0.2">
      <c r="A29" s="49">
        <v>2.7</v>
      </c>
      <c r="B29" s="28">
        <f>ROUND(PRODUCT((22800),(_xlfn.IFS(Drukverliesberekening!$C$2=1,0.625,Drukverliesberekening!$C$2=2,0.644)),(POWER($A29,1.8)))/(POWER(B$5,4.8)),4)</f>
        <v>0.21179999999999999</v>
      </c>
      <c r="C29" s="28">
        <f>ROUND(PRODUCT((22800),(_xlfn.IFS(Drukverliesberekening!$C$2=1,0.625,Drukverliesberekening!$C$2=2,0.644)),(POWER($A29,1.8)))/(POWER(C$5,4.8)),4)</f>
        <v>4.5400000000000003E-2</v>
      </c>
      <c r="D29" s="28">
        <f>ROUND(PRODUCT((22800),(_xlfn.IFS(Drukverliesberekening!$C$2=1,0.625,Drukverliesberekening!$C$2=2,0.644)),(POWER($A29,1.8)))/(POWER(D$5,4.8)),4)</f>
        <v>1.5299999999999999E-2</v>
      </c>
      <c r="E29" s="28">
        <f>ROUND(PRODUCT((22800),(_xlfn.IFS(Drukverliesberekening!$C$2=1,0.625,Drukverliesberekening!$C$2=2,0.644)),(POWER($A29,1.8)))/(POWER(E$5,4.8)),4)</f>
        <v>3.7000000000000002E-3</v>
      </c>
      <c r="F29" s="28">
        <f>ROUND(PRODUCT((22800),(_xlfn.IFS(Drukverliesberekening!$C$2=1,0.625,Drukverliesberekening!$C$2=2,0.644)),(POWER($A29,1.8)))/(POWER(F$5,4.8)),4)</f>
        <v>1.6999999999999999E-3</v>
      </c>
      <c r="G29" s="28">
        <f>ROUND(PRODUCT((22800),(_xlfn.IFS(Drukverliesberekening!$C$2=1,0.625,Drukverliesberekening!$C$2=2,0.644)),(POWER($A29,1.8)))/(POWER(G$5,4.8)),4)</f>
        <v>5.0000000000000001E-4</v>
      </c>
      <c r="H29" s="28">
        <f>ROUND(PRODUCT((22800),(_xlfn.IFS(Drukverliesberekening!$C$2=1,0.625,Drukverliesberekening!$C$2=2,0.644)),(POWER($A29,1.8)))/(POWER(H$5,4.8)),4)</f>
        <v>1E-4</v>
      </c>
      <c r="I29" s="28">
        <f>ROUND(PRODUCT((22800),(_xlfn.IFS(Drukverliesberekening!$C$2=1,0.625,Drukverliesberekening!$C$2=2,0.644)),(POWER($A29,1.8)))/(POWER(I$5,4.8)),4)</f>
        <v>1E-4</v>
      </c>
      <c r="J29" s="28">
        <f>ROUND(PRODUCT((22800),(_xlfn.IFS(Drukverliesberekening!$C$2=1,0.625,Drukverliesberekening!$C$2=2,0.644)),(POWER($A29,1.8)))/(POWER(J$5,4.8)),4)</f>
        <v>0</v>
      </c>
      <c r="K29" s="28">
        <f>ROUND(PRODUCT((22800),(_xlfn.IFS(Drukverliesberekening!$C$2=1,0.625,Drukverliesberekening!$C$2=2,0.644)),(POWER($A29,1.8)))/(POWER(K$5,4.8)),4)</f>
        <v>0</v>
      </c>
      <c r="L29" s="28">
        <f>ROUND(PRODUCT((22800),(_xlfn.IFS(Drukverliesberekening!$C$2=1,0.625,Drukverliesberekening!$C$2=2,0.644)),(POWER($A29,1.8)))/(POWER(L$5,4.8)),4)</f>
        <v>0</v>
      </c>
    </row>
    <row r="30" spans="1:12" x14ac:dyDescent="0.2">
      <c r="A30" s="49">
        <v>2.8</v>
      </c>
      <c r="B30" s="28">
        <f>ROUND(PRODUCT((22800),(_xlfn.IFS(Drukverliesberekening!$C$2=1,0.625,Drukverliesberekening!$C$2=2,0.644)),(POWER($A30,1.8)))/(POWER(B$5,4.8)),4)</f>
        <v>0.22620000000000001</v>
      </c>
      <c r="C30" s="28">
        <f>ROUND(PRODUCT((22800),(_xlfn.IFS(Drukverliesberekening!$C$2=1,0.625,Drukverliesberekening!$C$2=2,0.644)),(POWER($A30,1.8)))/(POWER(C$5,4.8)),4)</f>
        <v>4.8500000000000001E-2</v>
      </c>
      <c r="D30" s="28">
        <f>ROUND(PRODUCT((22800),(_xlfn.IFS(Drukverliesberekening!$C$2=1,0.625,Drukverliesberekening!$C$2=2,0.644)),(POWER($A30,1.8)))/(POWER(D$5,4.8)),4)</f>
        <v>1.6299999999999999E-2</v>
      </c>
      <c r="E30" s="28">
        <f>ROUND(PRODUCT((22800),(_xlfn.IFS(Drukverliesberekening!$C$2=1,0.625,Drukverliesberekening!$C$2=2,0.644)),(POWER($A30,1.8)))/(POWER(E$5,4.8)),4)</f>
        <v>4.0000000000000001E-3</v>
      </c>
      <c r="F30" s="28">
        <f>ROUND(PRODUCT((22800),(_xlfn.IFS(Drukverliesberekening!$C$2=1,0.625,Drukverliesberekening!$C$2=2,0.644)),(POWER($A30,1.8)))/(POWER(F$5,4.8)),4)</f>
        <v>1.9E-3</v>
      </c>
      <c r="G30" s="28">
        <f>ROUND(PRODUCT((22800),(_xlfn.IFS(Drukverliesberekening!$C$2=1,0.625,Drukverliesberekening!$C$2=2,0.644)),(POWER($A30,1.8)))/(POWER(G$5,4.8)),4)</f>
        <v>5.0000000000000001E-4</v>
      </c>
      <c r="H30" s="28">
        <f>ROUND(PRODUCT((22800),(_xlfn.IFS(Drukverliesberekening!$C$2=1,0.625,Drukverliesberekening!$C$2=2,0.644)),(POWER($A30,1.8)))/(POWER(H$5,4.8)),4)</f>
        <v>1E-4</v>
      </c>
      <c r="I30" s="28">
        <f>ROUND(PRODUCT((22800),(_xlfn.IFS(Drukverliesberekening!$C$2=1,0.625,Drukverliesberekening!$C$2=2,0.644)),(POWER($A30,1.8)))/(POWER(I$5,4.8)),4)</f>
        <v>1E-4</v>
      </c>
      <c r="J30" s="28">
        <f>ROUND(PRODUCT((22800),(_xlfn.IFS(Drukverliesberekening!$C$2=1,0.625,Drukverliesberekening!$C$2=2,0.644)),(POWER($A30,1.8)))/(POWER(J$5,4.8)),4)</f>
        <v>0</v>
      </c>
      <c r="K30" s="28">
        <f>ROUND(PRODUCT((22800),(_xlfn.IFS(Drukverliesberekening!$C$2=1,0.625,Drukverliesberekening!$C$2=2,0.644)),(POWER($A30,1.8)))/(POWER(K$5,4.8)),4)</f>
        <v>0</v>
      </c>
      <c r="L30" s="28">
        <f>ROUND(PRODUCT((22800),(_xlfn.IFS(Drukverliesberekening!$C$2=1,0.625,Drukverliesberekening!$C$2=2,0.644)),(POWER($A30,1.8)))/(POWER(L$5,4.8)),4)</f>
        <v>0</v>
      </c>
    </row>
    <row r="31" spans="1:12" x14ac:dyDescent="0.2">
      <c r="A31" s="49">
        <v>2.9</v>
      </c>
      <c r="B31" s="28">
        <f>ROUND(PRODUCT((22800),(_xlfn.IFS(Drukverliesberekening!$C$2=1,0.625,Drukverliesberekening!$C$2=2,0.644)),(POWER($A31,1.8)))/(POWER(B$5,4.8)),4)</f>
        <v>0.2409</v>
      </c>
      <c r="C31" s="28">
        <f>ROUND(PRODUCT((22800),(_xlfn.IFS(Drukverliesberekening!$C$2=1,0.625,Drukverliesberekening!$C$2=2,0.644)),(POWER($A31,1.8)))/(POWER(C$5,4.8)),4)</f>
        <v>5.16E-2</v>
      </c>
      <c r="D31" s="28">
        <f>ROUND(PRODUCT((22800),(_xlfn.IFS(Drukverliesberekening!$C$2=1,0.625,Drukverliesberekening!$C$2=2,0.644)),(POWER($A31,1.8)))/(POWER(D$5,4.8)),4)</f>
        <v>1.7399999999999999E-2</v>
      </c>
      <c r="E31" s="28">
        <f>ROUND(PRODUCT((22800),(_xlfn.IFS(Drukverliesberekening!$C$2=1,0.625,Drukverliesberekening!$C$2=2,0.644)),(POWER($A31,1.8)))/(POWER(E$5,4.8)),4)</f>
        <v>4.3E-3</v>
      </c>
      <c r="F31" s="28">
        <f>ROUND(PRODUCT((22800),(_xlfn.IFS(Drukverliesberekening!$C$2=1,0.625,Drukverliesberekening!$C$2=2,0.644)),(POWER($A31,1.8)))/(POWER(F$5,4.8)),4)</f>
        <v>2E-3</v>
      </c>
      <c r="G31" s="28">
        <f>ROUND(PRODUCT((22800),(_xlfn.IFS(Drukverliesberekening!$C$2=1,0.625,Drukverliesberekening!$C$2=2,0.644)),(POWER($A31,1.8)))/(POWER(G$5,4.8)),4)</f>
        <v>5.9999999999999995E-4</v>
      </c>
      <c r="H31" s="28">
        <f>ROUND(PRODUCT((22800),(_xlfn.IFS(Drukverliesberekening!$C$2=1,0.625,Drukverliesberekening!$C$2=2,0.644)),(POWER($A31,1.8)))/(POWER(H$5,4.8)),4)</f>
        <v>2.0000000000000001E-4</v>
      </c>
      <c r="I31" s="28">
        <f>ROUND(PRODUCT((22800),(_xlfn.IFS(Drukverliesberekening!$C$2=1,0.625,Drukverliesberekening!$C$2=2,0.644)),(POWER($A31,1.8)))/(POWER(I$5,4.8)),4)</f>
        <v>1E-4</v>
      </c>
      <c r="J31" s="28">
        <f>ROUND(PRODUCT((22800),(_xlfn.IFS(Drukverliesberekening!$C$2=1,0.625,Drukverliesberekening!$C$2=2,0.644)),(POWER($A31,1.8)))/(POWER(J$5,4.8)),4)</f>
        <v>0</v>
      </c>
      <c r="K31" s="28">
        <f>ROUND(PRODUCT((22800),(_xlfn.IFS(Drukverliesberekening!$C$2=1,0.625,Drukverliesberekening!$C$2=2,0.644)),(POWER($A31,1.8)))/(POWER(K$5,4.8)),4)</f>
        <v>0</v>
      </c>
      <c r="L31" s="28">
        <f>ROUND(PRODUCT((22800),(_xlfn.IFS(Drukverliesberekening!$C$2=1,0.625,Drukverliesberekening!$C$2=2,0.644)),(POWER($A31,1.8)))/(POWER(L$5,4.8)),4)</f>
        <v>0</v>
      </c>
    </row>
    <row r="32" spans="1:12" x14ac:dyDescent="0.2">
      <c r="A32" s="49">
        <v>3</v>
      </c>
      <c r="B32" s="28">
        <f>ROUND(PRODUCT((22800),(_xlfn.IFS(Drukverliesberekening!$C$2=1,0.625,Drukverliesberekening!$C$2=2,0.644)),(POWER($A32,1.8)))/(POWER(B$5,4.8)),4)</f>
        <v>0.25609999999999999</v>
      </c>
      <c r="C32" s="28">
        <f>ROUND(PRODUCT((22800),(_xlfn.IFS(Drukverliesberekening!$C$2=1,0.625,Drukverliesberekening!$C$2=2,0.644)),(POWER($A32,1.8)))/(POWER(C$5,4.8)),4)</f>
        <v>5.4899999999999997E-2</v>
      </c>
      <c r="D32" s="28">
        <f>ROUND(PRODUCT((22800),(_xlfn.IFS(Drukverliesberekening!$C$2=1,0.625,Drukverliesberekening!$C$2=2,0.644)),(POWER($A32,1.8)))/(POWER(D$5,4.8)),4)</f>
        <v>1.8499999999999999E-2</v>
      </c>
      <c r="E32" s="28">
        <f>ROUND(PRODUCT((22800),(_xlfn.IFS(Drukverliesberekening!$C$2=1,0.625,Drukverliesberekening!$C$2=2,0.644)),(POWER($A32,1.8)))/(POWER(E$5,4.8)),4)</f>
        <v>4.4999999999999997E-3</v>
      </c>
      <c r="F32" s="28">
        <f>ROUND(PRODUCT((22800),(_xlfn.IFS(Drukverliesberekening!$C$2=1,0.625,Drukverliesberekening!$C$2=2,0.644)),(POWER($A32,1.8)))/(POWER(F$5,4.8)),4)</f>
        <v>2.0999999999999999E-3</v>
      </c>
      <c r="G32" s="28">
        <f>ROUND(PRODUCT((22800),(_xlfn.IFS(Drukverliesberekening!$C$2=1,0.625,Drukverliesberekening!$C$2=2,0.644)),(POWER($A32,1.8)))/(POWER(G$5,4.8)),4)</f>
        <v>5.9999999999999995E-4</v>
      </c>
      <c r="H32" s="28">
        <f>ROUND(PRODUCT((22800),(_xlfn.IFS(Drukverliesberekening!$C$2=1,0.625,Drukverliesberekening!$C$2=2,0.644)),(POWER($A32,1.8)))/(POWER(H$5,4.8)),4)</f>
        <v>2.0000000000000001E-4</v>
      </c>
      <c r="I32" s="28">
        <f>ROUND(PRODUCT((22800),(_xlfn.IFS(Drukverliesberekening!$C$2=1,0.625,Drukverliesberekening!$C$2=2,0.644)),(POWER($A32,1.8)))/(POWER(I$5,4.8)),4)</f>
        <v>1E-4</v>
      </c>
      <c r="J32" s="28">
        <f>ROUND(PRODUCT((22800),(_xlfn.IFS(Drukverliesberekening!$C$2=1,0.625,Drukverliesberekening!$C$2=2,0.644)),(POWER($A32,1.8)))/(POWER(J$5,4.8)),4)</f>
        <v>0</v>
      </c>
      <c r="K32" s="28">
        <f>ROUND(PRODUCT((22800),(_xlfn.IFS(Drukverliesberekening!$C$2=1,0.625,Drukverliesberekening!$C$2=2,0.644)),(POWER($A32,1.8)))/(POWER(K$5,4.8)),4)</f>
        <v>0</v>
      </c>
      <c r="L32" s="28">
        <f>ROUND(PRODUCT((22800),(_xlfn.IFS(Drukverliesberekening!$C$2=1,0.625,Drukverliesberekening!$C$2=2,0.644)),(POWER($A32,1.8)))/(POWER(L$5,4.8)),4)</f>
        <v>0</v>
      </c>
    </row>
    <row r="33" spans="1:17" x14ac:dyDescent="0.2">
      <c r="A33" s="49">
        <v>3.1</v>
      </c>
      <c r="B33" s="28">
        <f>ROUND(PRODUCT((22800),(_xlfn.IFS(Drukverliesberekening!$C$2=1,0.625,Drukverliesberekening!$C$2=2,0.644)),(POWER($A33,1.8)))/(POWER(B$5,4.8)),4)</f>
        <v>0.2717</v>
      </c>
      <c r="C33" s="28">
        <f>ROUND(PRODUCT((22800),(_xlfn.IFS(Drukverliesberekening!$C$2=1,0.625,Drukverliesberekening!$C$2=2,0.644)),(POWER($A33,1.8)))/(POWER(C$5,4.8)),4)</f>
        <v>5.8200000000000002E-2</v>
      </c>
      <c r="D33" s="28">
        <f>ROUND(PRODUCT((22800),(_xlfn.IFS(Drukverliesberekening!$C$2=1,0.625,Drukverliesberekening!$C$2=2,0.644)),(POWER($A33,1.8)))/(POWER(D$5,4.8)),4)</f>
        <v>1.9599999999999999E-2</v>
      </c>
      <c r="E33" s="28">
        <f>ROUND(PRODUCT((22800),(_xlfn.IFS(Drukverliesberekening!$C$2=1,0.625,Drukverliesberekening!$C$2=2,0.644)),(POWER($A33,1.8)))/(POWER(E$5,4.8)),4)</f>
        <v>4.7999999999999996E-3</v>
      </c>
      <c r="F33" s="28">
        <f>ROUND(PRODUCT((22800),(_xlfn.IFS(Drukverliesberekening!$C$2=1,0.625,Drukverliesberekening!$C$2=2,0.644)),(POWER($A33,1.8)))/(POWER(F$5,4.8)),4)</f>
        <v>2.2000000000000001E-3</v>
      </c>
      <c r="G33" s="28">
        <f>ROUND(PRODUCT((22800),(_xlfn.IFS(Drukverliesberekening!$C$2=1,0.625,Drukverliesberekening!$C$2=2,0.644)),(POWER($A33,1.8)))/(POWER(G$5,4.8)),4)</f>
        <v>5.9999999999999995E-4</v>
      </c>
      <c r="H33" s="28">
        <f>ROUND(PRODUCT((22800),(_xlfn.IFS(Drukverliesberekening!$C$2=1,0.625,Drukverliesberekening!$C$2=2,0.644)),(POWER($A33,1.8)))/(POWER(H$5,4.8)),4)</f>
        <v>2.0000000000000001E-4</v>
      </c>
      <c r="I33" s="28">
        <f>ROUND(PRODUCT((22800),(_xlfn.IFS(Drukverliesberekening!$C$2=1,0.625,Drukverliesberekening!$C$2=2,0.644)),(POWER($A33,1.8)))/(POWER(I$5,4.8)),4)</f>
        <v>1E-4</v>
      </c>
      <c r="J33" s="28">
        <f>ROUND(PRODUCT((22800),(_xlfn.IFS(Drukverliesberekening!$C$2=1,0.625,Drukverliesberekening!$C$2=2,0.644)),(POWER($A33,1.8)))/(POWER(J$5,4.8)),4)</f>
        <v>0</v>
      </c>
      <c r="K33" s="28">
        <f>ROUND(PRODUCT((22800),(_xlfn.IFS(Drukverliesberekening!$C$2=1,0.625,Drukverliesberekening!$C$2=2,0.644)),(POWER($A33,1.8)))/(POWER(K$5,4.8)),4)</f>
        <v>0</v>
      </c>
      <c r="L33" s="28">
        <f>ROUND(PRODUCT((22800),(_xlfn.IFS(Drukverliesberekening!$C$2=1,0.625,Drukverliesberekening!$C$2=2,0.644)),(POWER($A33,1.8)))/(POWER(L$5,4.8)),4)</f>
        <v>0</v>
      </c>
    </row>
    <row r="34" spans="1:17" x14ac:dyDescent="0.2">
      <c r="A34" s="49">
        <v>3.2</v>
      </c>
      <c r="B34" s="28">
        <f>ROUND(PRODUCT((22800),(_xlfn.IFS(Drukverliesberekening!$C$2=1,0.625,Drukverliesberekening!$C$2=2,0.644)),(POWER($A34,1.8)))/(POWER(B$5,4.8)),4)</f>
        <v>0.28760000000000002</v>
      </c>
      <c r="C34" s="28">
        <f>ROUND(PRODUCT((22800),(_xlfn.IFS(Drukverliesberekening!$C$2=1,0.625,Drukverliesberekening!$C$2=2,0.644)),(POWER($A34,1.8)))/(POWER(C$5,4.8)),4)</f>
        <v>6.1600000000000002E-2</v>
      </c>
      <c r="D34" s="28">
        <f>ROUND(PRODUCT((22800),(_xlfn.IFS(Drukverliesberekening!$C$2=1,0.625,Drukverliesberekening!$C$2=2,0.644)),(POWER($A34,1.8)))/(POWER(D$5,4.8)),4)</f>
        <v>2.07E-2</v>
      </c>
      <c r="E34" s="28">
        <f>ROUND(PRODUCT((22800),(_xlfn.IFS(Drukverliesberekening!$C$2=1,0.625,Drukverliesberekening!$C$2=2,0.644)),(POWER($A34,1.8)))/(POWER(E$5,4.8)),4)</f>
        <v>5.1000000000000004E-3</v>
      </c>
      <c r="F34" s="28">
        <f>ROUND(PRODUCT((22800),(_xlfn.IFS(Drukverliesberekening!$C$2=1,0.625,Drukverliesberekening!$C$2=2,0.644)),(POWER($A34,1.8)))/(POWER(F$5,4.8)),4)</f>
        <v>2.3999999999999998E-3</v>
      </c>
      <c r="G34" s="28">
        <f>ROUND(PRODUCT((22800),(_xlfn.IFS(Drukverliesberekening!$C$2=1,0.625,Drukverliesberekening!$C$2=2,0.644)),(POWER($A34,1.8)))/(POWER(G$5,4.8)),4)</f>
        <v>6.9999999999999999E-4</v>
      </c>
      <c r="H34" s="28">
        <f>ROUND(PRODUCT((22800),(_xlfn.IFS(Drukverliesberekening!$C$2=1,0.625,Drukverliesberekening!$C$2=2,0.644)),(POWER($A34,1.8)))/(POWER(H$5,4.8)),4)</f>
        <v>2.0000000000000001E-4</v>
      </c>
      <c r="I34" s="28">
        <f>ROUND(PRODUCT((22800),(_xlfn.IFS(Drukverliesberekening!$C$2=1,0.625,Drukverliesberekening!$C$2=2,0.644)),(POWER($A34,1.8)))/(POWER(I$5,4.8)),4)</f>
        <v>1E-4</v>
      </c>
      <c r="J34" s="28">
        <f>ROUND(PRODUCT((22800),(_xlfn.IFS(Drukverliesberekening!$C$2=1,0.625,Drukverliesberekening!$C$2=2,0.644)),(POWER($A34,1.8)))/(POWER(J$5,4.8)),4)</f>
        <v>0</v>
      </c>
      <c r="K34" s="28">
        <f>ROUND(PRODUCT((22800),(_xlfn.IFS(Drukverliesberekening!$C$2=1,0.625,Drukverliesberekening!$C$2=2,0.644)),(POWER($A34,1.8)))/(POWER(K$5,4.8)),4)</f>
        <v>0</v>
      </c>
      <c r="L34" s="28">
        <f>ROUND(PRODUCT((22800),(_xlfn.IFS(Drukverliesberekening!$C$2=1,0.625,Drukverliesberekening!$C$2=2,0.644)),(POWER($A34,1.8)))/(POWER(L$5,4.8)),4)</f>
        <v>0</v>
      </c>
    </row>
    <row r="35" spans="1:17" x14ac:dyDescent="0.2">
      <c r="A35" s="49">
        <v>3.3</v>
      </c>
      <c r="B35" s="28">
        <f>ROUND(PRODUCT((22800),(_xlfn.IFS(Drukverliesberekening!$C$2=1,0.625,Drukverliesberekening!$C$2=2,0.644)),(POWER($A35,1.8)))/(POWER(B$5,4.8)),4)</f>
        <v>0.30399999999999999</v>
      </c>
      <c r="C35" s="28">
        <f>ROUND(PRODUCT((22800),(_xlfn.IFS(Drukverliesberekening!$C$2=1,0.625,Drukverliesberekening!$C$2=2,0.644)),(POWER($A35,1.8)))/(POWER(C$5,4.8)),4)</f>
        <v>6.5199999999999994E-2</v>
      </c>
      <c r="D35" s="28">
        <f>ROUND(PRODUCT((22800),(_xlfn.IFS(Drukverliesberekening!$C$2=1,0.625,Drukverliesberekening!$C$2=2,0.644)),(POWER($A35,1.8)))/(POWER(D$5,4.8)),4)</f>
        <v>2.1899999999999999E-2</v>
      </c>
      <c r="E35" s="28">
        <f>ROUND(PRODUCT((22800),(_xlfn.IFS(Drukverliesberekening!$C$2=1,0.625,Drukverliesberekening!$C$2=2,0.644)),(POWER($A35,1.8)))/(POWER(E$5,4.8)),4)</f>
        <v>5.4000000000000003E-3</v>
      </c>
      <c r="F35" s="28">
        <f>ROUND(PRODUCT((22800),(_xlfn.IFS(Drukverliesberekening!$C$2=1,0.625,Drukverliesberekening!$C$2=2,0.644)),(POWER($A35,1.8)))/(POWER(F$5,4.8)),4)</f>
        <v>2.5000000000000001E-3</v>
      </c>
      <c r="G35" s="28">
        <f>ROUND(PRODUCT((22800),(_xlfn.IFS(Drukverliesberekening!$C$2=1,0.625,Drukverliesberekening!$C$2=2,0.644)),(POWER($A35,1.8)))/(POWER(G$5,4.8)),4)</f>
        <v>6.9999999999999999E-4</v>
      </c>
      <c r="H35" s="28">
        <f>ROUND(PRODUCT((22800),(_xlfn.IFS(Drukverliesberekening!$C$2=1,0.625,Drukverliesberekening!$C$2=2,0.644)),(POWER($A35,1.8)))/(POWER(H$5,4.8)),4)</f>
        <v>2.0000000000000001E-4</v>
      </c>
      <c r="I35" s="28">
        <f>ROUND(PRODUCT((22800),(_xlfn.IFS(Drukverliesberekening!$C$2=1,0.625,Drukverliesberekening!$C$2=2,0.644)),(POWER($A35,1.8)))/(POWER(I$5,4.8)),4)</f>
        <v>1E-4</v>
      </c>
      <c r="J35" s="28">
        <f>ROUND(PRODUCT((22800),(_xlfn.IFS(Drukverliesberekening!$C$2=1,0.625,Drukverliesberekening!$C$2=2,0.644)),(POWER($A35,1.8)))/(POWER(J$5,4.8)),4)</f>
        <v>0</v>
      </c>
      <c r="K35" s="28">
        <f>ROUND(PRODUCT((22800),(_xlfn.IFS(Drukverliesberekening!$C$2=1,0.625,Drukverliesberekening!$C$2=2,0.644)),(POWER($A35,1.8)))/(POWER(K$5,4.8)),4)</f>
        <v>0</v>
      </c>
      <c r="L35" s="28">
        <f>ROUND(PRODUCT((22800),(_xlfn.IFS(Drukverliesberekening!$C$2=1,0.625,Drukverliesberekening!$C$2=2,0.644)),(POWER($A35,1.8)))/(POWER(L$5,4.8)),4)</f>
        <v>0</v>
      </c>
      <c r="P35" s="28"/>
      <c r="Q35" s="28"/>
    </row>
    <row r="36" spans="1:17" x14ac:dyDescent="0.2">
      <c r="A36" s="49">
        <v>3.4</v>
      </c>
      <c r="B36" s="28">
        <f>ROUND(PRODUCT((22800),(_xlfn.IFS(Drukverliesberekening!$C$2=1,0.625,Drukverliesberekening!$C$2=2,0.644)),(POWER($A36,1.8)))/(POWER(B$5,4.8)),4)</f>
        <v>0.32079999999999997</v>
      </c>
      <c r="C36" s="28">
        <f>ROUND(PRODUCT((22800),(_xlfn.IFS(Drukverliesberekening!$C$2=1,0.625,Drukverliesberekening!$C$2=2,0.644)),(POWER($A36,1.8)))/(POWER(C$5,4.8)),4)</f>
        <v>6.8699999999999997E-2</v>
      </c>
      <c r="D36" s="28">
        <f>ROUND(PRODUCT((22800),(_xlfn.IFS(Drukverliesberekening!$C$2=1,0.625,Drukverliesberekening!$C$2=2,0.644)),(POWER($A36,1.8)))/(POWER(D$5,4.8)),4)</f>
        <v>2.3099999999999999E-2</v>
      </c>
      <c r="E36" s="28">
        <f>ROUND(PRODUCT((22800),(_xlfn.IFS(Drukverliesberekening!$C$2=1,0.625,Drukverliesberekening!$C$2=2,0.644)),(POWER($A36,1.8)))/(POWER(E$5,4.8)),4)</f>
        <v>5.7000000000000002E-3</v>
      </c>
      <c r="F36" s="28">
        <f>ROUND(PRODUCT((22800),(_xlfn.IFS(Drukverliesberekening!$C$2=1,0.625,Drukverliesberekening!$C$2=2,0.644)),(POWER($A36,1.8)))/(POWER(F$5,4.8)),4)</f>
        <v>2.5999999999999999E-3</v>
      </c>
      <c r="G36" s="28">
        <f>ROUND(PRODUCT((22800),(_xlfn.IFS(Drukverliesberekening!$C$2=1,0.625,Drukverliesberekening!$C$2=2,0.644)),(POWER($A36,1.8)))/(POWER(G$5,4.8)),4)</f>
        <v>8.0000000000000004E-4</v>
      </c>
      <c r="H36" s="28">
        <f>ROUND(PRODUCT((22800),(_xlfn.IFS(Drukverliesberekening!$C$2=1,0.625,Drukverliesberekening!$C$2=2,0.644)),(POWER($A36,1.8)))/(POWER(H$5,4.8)),4)</f>
        <v>2.0000000000000001E-4</v>
      </c>
      <c r="I36" s="28">
        <f>ROUND(PRODUCT((22800),(_xlfn.IFS(Drukverliesberekening!$C$2=1,0.625,Drukverliesberekening!$C$2=2,0.644)),(POWER($A36,1.8)))/(POWER(I$5,4.8)),4)</f>
        <v>1E-4</v>
      </c>
      <c r="J36" s="28">
        <f>ROUND(PRODUCT((22800),(_xlfn.IFS(Drukverliesberekening!$C$2=1,0.625,Drukverliesberekening!$C$2=2,0.644)),(POWER($A36,1.8)))/(POWER(J$5,4.8)),4)</f>
        <v>0</v>
      </c>
      <c r="K36" s="28">
        <f>ROUND(PRODUCT((22800),(_xlfn.IFS(Drukverliesberekening!$C$2=1,0.625,Drukverliesberekening!$C$2=2,0.644)),(POWER($A36,1.8)))/(POWER(K$5,4.8)),4)</f>
        <v>0</v>
      </c>
      <c r="L36" s="28">
        <f>ROUND(PRODUCT((22800),(_xlfn.IFS(Drukverliesberekening!$C$2=1,0.625,Drukverliesberekening!$C$2=2,0.644)),(POWER($A36,1.8)))/(POWER(L$5,4.8)),4)</f>
        <v>0</v>
      </c>
    </row>
    <row r="37" spans="1:17" x14ac:dyDescent="0.2">
      <c r="A37" s="49">
        <v>3.5</v>
      </c>
      <c r="B37" s="28">
        <f>ROUND(PRODUCT((22800),(_xlfn.IFS(Drukverliesberekening!$C$2=1,0.625,Drukverliesberekening!$C$2=2,0.644)),(POWER($A37,1.8)))/(POWER(B$5,4.8)),4)</f>
        <v>0.33800000000000002</v>
      </c>
      <c r="C37" s="28">
        <f>ROUND(PRODUCT((22800),(_xlfn.IFS(Drukverliesberekening!$C$2=1,0.625,Drukverliesberekening!$C$2=2,0.644)),(POWER($A37,1.8)))/(POWER(C$5,4.8)),4)</f>
        <v>7.2400000000000006E-2</v>
      </c>
      <c r="D37" s="28">
        <f>ROUND(PRODUCT((22800),(_xlfn.IFS(Drukverliesberekening!$C$2=1,0.625,Drukverliesberekening!$C$2=2,0.644)),(POWER($A37,1.8)))/(POWER(D$5,4.8)),4)</f>
        <v>2.4400000000000002E-2</v>
      </c>
      <c r="E37" s="28">
        <f>ROUND(PRODUCT((22800),(_xlfn.IFS(Drukverliesberekening!$C$2=1,0.625,Drukverliesberekening!$C$2=2,0.644)),(POWER($A37,1.8)))/(POWER(E$5,4.8)),4)</f>
        <v>6.0000000000000001E-3</v>
      </c>
      <c r="F37" s="28">
        <f>ROUND(PRODUCT((22800),(_xlfn.IFS(Drukverliesberekening!$C$2=1,0.625,Drukverliesberekening!$C$2=2,0.644)),(POWER($A37,1.8)))/(POWER(F$5,4.8)),4)</f>
        <v>2.8E-3</v>
      </c>
      <c r="G37" s="28">
        <f>ROUND(PRODUCT((22800),(_xlfn.IFS(Drukverliesberekening!$C$2=1,0.625,Drukverliesberekening!$C$2=2,0.644)),(POWER($A37,1.8)))/(POWER(G$5,4.8)),4)</f>
        <v>8.0000000000000004E-4</v>
      </c>
      <c r="H37" s="28">
        <f>ROUND(PRODUCT((22800),(_xlfn.IFS(Drukverliesberekening!$C$2=1,0.625,Drukverliesberekening!$C$2=2,0.644)),(POWER($A37,1.8)))/(POWER(H$5,4.8)),4)</f>
        <v>2.0000000000000001E-4</v>
      </c>
      <c r="I37" s="28">
        <f>ROUND(PRODUCT((22800),(_xlfn.IFS(Drukverliesberekening!$C$2=1,0.625,Drukverliesberekening!$C$2=2,0.644)),(POWER($A37,1.8)))/(POWER(I$5,4.8)),4)</f>
        <v>1E-4</v>
      </c>
      <c r="J37" s="28">
        <f>ROUND(PRODUCT((22800),(_xlfn.IFS(Drukverliesberekening!$C$2=1,0.625,Drukverliesberekening!$C$2=2,0.644)),(POWER($A37,1.8)))/(POWER(J$5,4.8)),4)</f>
        <v>0</v>
      </c>
      <c r="K37" s="28">
        <f>ROUND(PRODUCT((22800),(_xlfn.IFS(Drukverliesberekening!$C$2=1,0.625,Drukverliesberekening!$C$2=2,0.644)),(POWER($A37,1.8)))/(POWER(K$5,4.8)),4)</f>
        <v>0</v>
      </c>
      <c r="L37" s="28">
        <f>ROUND(PRODUCT((22800),(_xlfn.IFS(Drukverliesberekening!$C$2=1,0.625,Drukverliesberekening!$C$2=2,0.644)),(POWER($A37,1.8)))/(POWER(L$5,4.8)),4)</f>
        <v>0</v>
      </c>
    </row>
    <row r="38" spans="1:17" x14ac:dyDescent="0.2">
      <c r="A38" s="49">
        <v>3.6</v>
      </c>
      <c r="B38" s="28">
        <f>ROUND(PRODUCT((22800),(_xlfn.IFS(Drukverliesberekening!$C$2=1,0.625,Drukverliesberekening!$C$2=2,0.644)),(POWER($A38,1.8)))/(POWER(B$5,4.8)),4)</f>
        <v>0.35560000000000003</v>
      </c>
      <c r="C38" s="28">
        <f>ROUND(PRODUCT((22800),(_xlfn.IFS(Drukverliesberekening!$C$2=1,0.625,Drukverliesberekening!$C$2=2,0.644)),(POWER($A38,1.8)))/(POWER(C$5,4.8)),4)</f>
        <v>7.6200000000000004E-2</v>
      </c>
      <c r="D38" s="28">
        <f>ROUND(PRODUCT((22800),(_xlfn.IFS(Drukverliesberekening!$C$2=1,0.625,Drukverliesberekening!$C$2=2,0.644)),(POWER($A38,1.8)))/(POWER(D$5,4.8)),4)</f>
        <v>2.5600000000000001E-2</v>
      </c>
      <c r="E38" s="28">
        <f>ROUND(PRODUCT((22800),(_xlfn.IFS(Drukverliesberekening!$C$2=1,0.625,Drukverliesberekening!$C$2=2,0.644)),(POWER($A38,1.8)))/(POWER(E$5,4.8)),4)</f>
        <v>6.3E-3</v>
      </c>
      <c r="F38" s="28">
        <f>ROUND(PRODUCT((22800),(_xlfn.IFS(Drukverliesberekening!$C$2=1,0.625,Drukverliesberekening!$C$2=2,0.644)),(POWER($A38,1.8)))/(POWER(F$5,4.8)),4)</f>
        <v>2.8999999999999998E-3</v>
      </c>
      <c r="G38" s="28">
        <f>ROUND(PRODUCT((22800),(_xlfn.IFS(Drukverliesberekening!$C$2=1,0.625,Drukverliesberekening!$C$2=2,0.644)),(POWER($A38,1.8)))/(POWER(G$5,4.8)),4)</f>
        <v>8.0000000000000004E-4</v>
      </c>
      <c r="H38" s="28">
        <f>ROUND(PRODUCT((22800),(_xlfn.IFS(Drukverliesberekening!$C$2=1,0.625,Drukverliesberekening!$C$2=2,0.644)),(POWER($A38,1.8)))/(POWER(H$5,4.8)),4)</f>
        <v>2.0000000000000001E-4</v>
      </c>
      <c r="I38" s="28">
        <f>ROUND(PRODUCT((22800),(_xlfn.IFS(Drukverliesberekening!$C$2=1,0.625,Drukverliesberekening!$C$2=2,0.644)),(POWER($A38,1.8)))/(POWER(I$5,4.8)),4)</f>
        <v>1E-4</v>
      </c>
      <c r="J38" s="28">
        <f>ROUND(PRODUCT((22800),(_xlfn.IFS(Drukverliesberekening!$C$2=1,0.625,Drukverliesberekening!$C$2=2,0.644)),(POWER($A38,1.8)))/(POWER(J$5,4.8)),4)</f>
        <v>0</v>
      </c>
      <c r="K38" s="28">
        <f>ROUND(PRODUCT((22800),(_xlfn.IFS(Drukverliesberekening!$C$2=1,0.625,Drukverliesberekening!$C$2=2,0.644)),(POWER($A38,1.8)))/(POWER(K$5,4.8)),4)</f>
        <v>0</v>
      </c>
      <c r="L38" s="28">
        <f>ROUND(PRODUCT((22800),(_xlfn.IFS(Drukverliesberekening!$C$2=1,0.625,Drukverliesberekening!$C$2=2,0.644)),(POWER($A38,1.8)))/(POWER(L$5,4.8)),4)</f>
        <v>0</v>
      </c>
    </row>
    <row r="39" spans="1:17" x14ac:dyDescent="0.2">
      <c r="A39" s="49">
        <v>3.7</v>
      </c>
      <c r="B39" s="28">
        <f>ROUND(PRODUCT((22800),(_xlfn.IFS(Drukverliesberekening!$C$2=1,0.625,Drukverliesberekening!$C$2=2,0.644)),(POWER($A39,1.8)))/(POWER(B$5,4.8)),4)</f>
        <v>0.3735</v>
      </c>
      <c r="C39" s="28">
        <f>ROUND(PRODUCT((22800),(_xlfn.IFS(Drukverliesberekening!$C$2=1,0.625,Drukverliesberekening!$C$2=2,0.644)),(POWER($A39,1.8)))/(POWER(C$5,4.8)),4)</f>
        <v>0.08</v>
      </c>
      <c r="D39" s="28">
        <f>ROUND(PRODUCT((22800),(_xlfn.IFS(Drukverliesberekening!$C$2=1,0.625,Drukverliesberekening!$C$2=2,0.644)),(POWER($A39,1.8)))/(POWER(D$5,4.8)),4)</f>
        <v>2.69E-2</v>
      </c>
      <c r="E39" s="28">
        <f>ROUND(PRODUCT((22800),(_xlfn.IFS(Drukverliesberekening!$C$2=1,0.625,Drukverliesberekening!$C$2=2,0.644)),(POWER($A39,1.8)))/(POWER(E$5,4.8)),4)</f>
        <v>6.6E-3</v>
      </c>
      <c r="F39" s="28">
        <f>ROUND(PRODUCT((22800),(_xlfn.IFS(Drukverliesberekening!$C$2=1,0.625,Drukverliesberekening!$C$2=2,0.644)),(POWER($A39,1.8)))/(POWER(F$5,4.8)),4)</f>
        <v>3.0999999999999999E-3</v>
      </c>
      <c r="G39" s="28">
        <f>ROUND(PRODUCT((22800),(_xlfn.IFS(Drukverliesberekening!$C$2=1,0.625,Drukverliesberekening!$C$2=2,0.644)),(POWER($A39,1.8)))/(POWER(G$5,4.8)),4)</f>
        <v>8.9999999999999998E-4</v>
      </c>
      <c r="H39" s="28">
        <f>ROUND(PRODUCT((22800),(_xlfn.IFS(Drukverliesberekening!$C$2=1,0.625,Drukverliesberekening!$C$2=2,0.644)),(POWER($A39,1.8)))/(POWER(H$5,4.8)),4)</f>
        <v>2.0000000000000001E-4</v>
      </c>
      <c r="I39" s="28">
        <f>ROUND(PRODUCT((22800),(_xlfn.IFS(Drukverliesberekening!$C$2=1,0.625,Drukverliesberekening!$C$2=2,0.644)),(POWER($A39,1.8)))/(POWER(I$5,4.8)),4)</f>
        <v>1E-4</v>
      </c>
      <c r="J39" s="28">
        <f>ROUND(PRODUCT((22800),(_xlfn.IFS(Drukverliesberekening!$C$2=1,0.625,Drukverliesberekening!$C$2=2,0.644)),(POWER($A39,1.8)))/(POWER(J$5,4.8)),4)</f>
        <v>0</v>
      </c>
      <c r="K39" s="28">
        <f>ROUND(PRODUCT((22800),(_xlfn.IFS(Drukverliesberekening!$C$2=1,0.625,Drukverliesberekening!$C$2=2,0.644)),(POWER($A39,1.8)))/(POWER(K$5,4.8)),4)</f>
        <v>0</v>
      </c>
      <c r="L39" s="28">
        <f>ROUND(PRODUCT((22800),(_xlfn.IFS(Drukverliesberekening!$C$2=1,0.625,Drukverliesberekening!$C$2=2,0.644)),(POWER($A39,1.8)))/(POWER(L$5,4.8)),4)</f>
        <v>0</v>
      </c>
    </row>
    <row r="40" spans="1:17" x14ac:dyDescent="0.2">
      <c r="A40" s="49">
        <v>3.8</v>
      </c>
      <c r="B40" s="28">
        <f>ROUND(PRODUCT((22800),(_xlfn.IFS(Drukverliesberekening!$C$2=1,0.625,Drukverliesberekening!$C$2=2,0.644)),(POWER($A40,1.8)))/(POWER(B$5,4.8)),4)</f>
        <v>0.39190000000000003</v>
      </c>
      <c r="C40" s="28">
        <f>ROUND(PRODUCT((22800),(_xlfn.IFS(Drukverliesberekening!$C$2=1,0.625,Drukverliesberekening!$C$2=2,0.644)),(POWER($A40,1.8)))/(POWER(C$5,4.8)),4)</f>
        <v>8.4000000000000005E-2</v>
      </c>
      <c r="D40" s="28">
        <f>ROUND(PRODUCT((22800),(_xlfn.IFS(Drukverliesberekening!$C$2=1,0.625,Drukverliesberekening!$C$2=2,0.644)),(POWER($A40,1.8)))/(POWER(D$5,4.8)),4)</f>
        <v>2.8199999999999999E-2</v>
      </c>
      <c r="E40" s="28">
        <f>ROUND(PRODUCT((22800),(_xlfn.IFS(Drukverliesberekening!$C$2=1,0.625,Drukverliesberekening!$C$2=2,0.644)),(POWER($A40,1.8)))/(POWER(E$5,4.8)),4)</f>
        <v>6.8999999999999999E-3</v>
      </c>
      <c r="F40" s="28">
        <f>ROUND(PRODUCT((22800),(_xlfn.IFS(Drukverliesberekening!$C$2=1,0.625,Drukverliesberekening!$C$2=2,0.644)),(POWER($A40,1.8)))/(POWER(F$5,4.8)),4)</f>
        <v>3.2000000000000002E-3</v>
      </c>
      <c r="G40" s="28">
        <f>ROUND(PRODUCT((22800),(_xlfn.IFS(Drukverliesberekening!$C$2=1,0.625,Drukverliesberekening!$C$2=2,0.644)),(POWER($A40,1.8)))/(POWER(G$5,4.8)),4)</f>
        <v>8.9999999999999998E-4</v>
      </c>
      <c r="H40" s="28">
        <f>ROUND(PRODUCT((22800),(_xlfn.IFS(Drukverliesberekening!$C$2=1,0.625,Drukverliesberekening!$C$2=2,0.644)),(POWER($A40,1.8)))/(POWER(H$5,4.8)),4)</f>
        <v>2.9999999999999997E-4</v>
      </c>
      <c r="I40" s="28">
        <f>ROUND(PRODUCT((22800),(_xlfn.IFS(Drukverliesberekening!$C$2=1,0.625,Drukverliesberekening!$C$2=2,0.644)),(POWER($A40,1.8)))/(POWER(I$5,4.8)),4)</f>
        <v>1E-4</v>
      </c>
      <c r="J40" s="28">
        <f>ROUND(PRODUCT((22800),(_xlfn.IFS(Drukverliesberekening!$C$2=1,0.625,Drukverliesberekening!$C$2=2,0.644)),(POWER($A40,1.8)))/(POWER(J$5,4.8)),4)</f>
        <v>0</v>
      </c>
      <c r="K40" s="28">
        <f>ROUND(PRODUCT((22800),(_xlfn.IFS(Drukverliesberekening!$C$2=1,0.625,Drukverliesberekening!$C$2=2,0.644)),(POWER($A40,1.8)))/(POWER(K$5,4.8)),4)</f>
        <v>0</v>
      </c>
      <c r="L40" s="28">
        <f>ROUND(PRODUCT((22800),(_xlfn.IFS(Drukverliesberekening!$C$2=1,0.625,Drukverliesberekening!$C$2=2,0.644)),(POWER($A40,1.8)))/(POWER(L$5,4.8)),4)</f>
        <v>0</v>
      </c>
    </row>
    <row r="41" spans="1:17" x14ac:dyDescent="0.2">
      <c r="A41" s="49">
        <v>3.9</v>
      </c>
      <c r="B41" s="28">
        <f>ROUND(PRODUCT((22800),(_xlfn.IFS(Drukverliesberekening!$C$2=1,0.625,Drukverliesberekening!$C$2=2,0.644)),(POWER($A41,1.8)))/(POWER(B$5,4.8)),4)</f>
        <v>0.41070000000000001</v>
      </c>
      <c r="C41" s="28">
        <f>ROUND(PRODUCT((22800),(_xlfn.IFS(Drukverliesberekening!$C$2=1,0.625,Drukverliesberekening!$C$2=2,0.644)),(POWER($A41,1.8)))/(POWER(C$5,4.8)),4)</f>
        <v>8.7999999999999995E-2</v>
      </c>
      <c r="D41" s="28">
        <f>ROUND(PRODUCT((22800),(_xlfn.IFS(Drukverliesberekening!$C$2=1,0.625,Drukverliesberekening!$C$2=2,0.644)),(POWER($A41,1.8)))/(POWER(D$5,4.8)),4)</f>
        <v>2.9600000000000001E-2</v>
      </c>
      <c r="E41" s="28">
        <f>ROUND(PRODUCT((22800),(_xlfn.IFS(Drukverliesberekening!$C$2=1,0.625,Drukverliesberekening!$C$2=2,0.644)),(POWER($A41,1.8)))/(POWER(E$5,4.8)),4)</f>
        <v>7.3000000000000001E-3</v>
      </c>
      <c r="F41" s="28">
        <f>ROUND(PRODUCT((22800),(_xlfn.IFS(Drukverliesberekening!$C$2=1,0.625,Drukverliesberekening!$C$2=2,0.644)),(POWER($A41,1.8)))/(POWER(F$5,4.8)),4)</f>
        <v>3.3999999999999998E-3</v>
      </c>
      <c r="G41" s="28">
        <f>ROUND(PRODUCT((22800),(_xlfn.IFS(Drukverliesberekening!$C$2=1,0.625,Drukverliesberekening!$C$2=2,0.644)),(POWER($A41,1.8)))/(POWER(G$5,4.8)),4)</f>
        <v>1E-3</v>
      </c>
      <c r="H41" s="28">
        <f>ROUND(PRODUCT((22800),(_xlfn.IFS(Drukverliesberekening!$C$2=1,0.625,Drukverliesberekening!$C$2=2,0.644)),(POWER($A41,1.8)))/(POWER(H$5,4.8)),4)</f>
        <v>2.9999999999999997E-4</v>
      </c>
      <c r="I41" s="28">
        <f>ROUND(PRODUCT((22800),(_xlfn.IFS(Drukverliesberekening!$C$2=1,0.625,Drukverliesberekening!$C$2=2,0.644)),(POWER($A41,1.8)))/(POWER(I$5,4.8)),4)</f>
        <v>1E-4</v>
      </c>
      <c r="J41" s="28">
        <f>ROUND(PRODUCT((22800),(_xlfn.IFS(Drukverliesberekening!$C$2=1,0.625,Drukverliesberekening!$C$2=2,0.644)),(POWER($A41,1.8)))/(POWER(J$5,4.8)),4)</f>
        <v>0</v>
      </c>
      <c r="K41" s="28">
        <f>ROUND(PRODUCT((22800),(_xlfn.IFS(Drukverliesberekening!$C$2=1,0.625,Drukverliesberekening!$C$2=2,0.644)),(POWER($A41,1.8)))/(POWER(K$5,4.8)),4)</f>
        <v>0</v>
      </c>
      <c r="L41" s="28">
        <f>ROUND(PRODUCT((22800),(_xlfn.IFS(Drukverliesberekening!$C$2=1,0.625,Drukverliesberekening!$C$2=2,0.644)),(POWER($A41,1.8)))/(POWER(L$5,4.8)),4)</f>
        <v>0</v>
      </c>
    </row>
    <row r="42" spans="1:17" x14ac:dyDescent="0.2">
      <c r="A42" s="49">
        <v>4</v>
      </c>
      <c r="B42" s="28">
        <f>ROUND(PRODUCT((22800),(_xlfn.IFS(Drukverliesberekening!$C$2=1,0.625,Drukverliesberekening!$C$2=2,0.644)),(POWER($A42,1.8)))/(POWER(B$5,4.8)),4)</f>
        <v>0.42980000000000002</v>
      </c>
      <c r="C42" s="28">
        <f>ROUND(PRODUCT((22800),(_xlfn.IFS(Drukverliesberekening!$C$2=1,0.625,Drukverliesberekening!$C$2=2,0.644)),(POWER($A42,1.8)))/(POWER(C$5,4.8)),4)</f>
        <v>9.2100000000000001E-2</v>
      </c>
      <c r="D42" s="28">
        <f>ROUND(PRODUCT((22800),(_xlfn.IFS(Drukverliesberekening!$C$2=1,0.625,Drukverliesberekening!$C$2=2,0.644)),(POWER($A42,1.8)))/(POWER(D$5,4.8)),4)</f>
        <v>3.1E-2</v>
      </c>
      <c r="E42" s="28">
        <f>ROUND(PRODUCT((22800),(_xlfn.IFS(Drukverliesberekening!$C$2=1,0.625,Drukverliesberekening!$C$2=2,0.644)),(POWER($A42,1.8)))/(POWER(E$5,4.8)),4)</f>
        <v>7.6E-3</v>
      </c>
      <c r="F42" s="28">
        <f>ROUND(PRODUCT((22800),(_xlfn.IFS(Drukverliesberekening!$C$2=1,0.625,Drukverliesberekening!$C$2=2,0.644)),(POWER($A42,1.8)))/(POWER(F$5,4.8)),4)</f>
        <v>3.5999999999999999E-3</v>
      </c>
      <c r="G42" s="28">
        <f>ROUND(PRODUCT((22800),(_xlfn.IFS(Drukverliesberekening!$C$2=1,0.625,Drukverliesberekening!$C$2=2,0.644)),(POWER($A42,1.8)))/(POWER(G$5,4.8)),4)</f>
        <v>1E-3</v>
      </c>
      <c r="H42" s="28">
        <f>ROUND(PRODUCT((22800),(_xlfn.IFS(Drukverliesberekening!$C$2=1,0.625,Drukverliesberekening!$C$2=2,0.644)),(POWER($A42,1.8)))/(POWER(H$5,4.8)),4)</f>
        <v>2.9999999999999997E-4</v>
      </c>
      <c r="I42" s="28">
        <f>ROUND(PRODUCT((22800),(_xlfn.IFS(Drukverliesberekening!$C$2=1,0.625,Drukverliesberekening!$C$2=2,0.644)),(POWER($A42,1.8)))/(POWER(I$5,4.8)),4)</f>
        <v>1E-4</v>
      </c>
      <c r="J42" s="28">
        <f>ROUND(PRODUCT((22800),(_xlfn.IFS(Drukverliesberekening!$C$2=1,0.625,Drukverliesberekening!$C$2=2,0.644)),(POWER($A42,1.8)))/(POWER(J$5,4.8)),4)</f>
        <v>0</v>
      </c>
      <c r="K42" s="28">
        <f>ROUND(PRODUCT((22800),(_xlfn.IFS(Drukverliesberekening!$C$2=1,0.625,Drukverliesberekening!$C$2=2,0.644)),(POWER($A42,1.8)))/(POWER(K$5,4.8)),4)</f>
        <v>0</v>
      </c>
      <c r="L42" s="28">
        <f>ROUND(PRODUCT((22800),(_xlfn.IFS(Drukverliesberekening!$C$2=1,0.625,Drukverliesberekening!$C$2=2,0.644)),(POWER($A42,1.8)))/(POWER(L$5,4.8)),4)</f>
        <v>0</v>
      </c>
    </row>
    <row r="43" spans="1:17" x14ac:dyDescent="0.2">
      <c r="A43" s="49">
        <v>4.0999999999999996</v>
      </c>
      <c r="B43" s="28">
        <f>ROUND(PRODUCT((22800),(_xlfn.IFS(Drukverliesberekening!$C$2=1,0.625,Drukverliesberekening!$C$2=2,0.644)),(POWER($A43,1.8)))/(POWER(B$5,4.8)),4)</f>
        <v>0.44929999999999998</v>
      </c>
      <c r="C43" s="28">
        <f>ROUND(PRODUCT((22800),(_xlfn.IFS(Drukverliesberekening!$C$2=1,0.625,Drukverliesberekening!$C$2=2,0.644)),(POWER($A43,1.8)))/(POWER(C$5,4.8)),4)</f>
        <v>9.6299999999999997E-2</v>
      </c>
      <c r="D43" s="28">
        <f>ROUND(PRODUCT((22800),(_xlfn.IFS(Drukverliesberekening!$C$2=1,0.625,Drukverliesberekening!$C$2=2,0.644)),(POWER($A43,1.8)))/(POWER(D$5,4.8)),4)</f>
        <v>3.2399999999999998E-2</v>
      </c>
      <c r="E43" s="28">
        <f>ROUND(PRODUCT((22800),(_xlfn.IFS(Drukverliesberekening!$C$2=1,0.625,Drukverliesberekening!$C$2=2,0.644)),(POWER($A43,1.8)))/(POWER(E$5,4.8)),4)</f>
        <v>8.0000000000000002E-3</v>
      </c>
      <c r="F43" s="28">
        <f>ROUND(PRODUCT((22800),(_xlfn.IFS(Drukverliesberekening!$C$2=1,0.625,Drukverliesberekening!$C$2=2,0.644)),(POWER($A43,1.8)))/(POWER(F$5,4.8)),4)</f>
        <v>3.7000000000000002E-3</v>
      </c>
      <c r="G43" s="28">
        <f>ROUND(PRODUCT((22800),(_xlfn.IFS(Drukverliesberekening!$C$2=1,0.625,Drukverliesberekening!$C$2=2,0.644)),(POWER($A43,1.8)))/(POWER(G$5,4.8)),4)</f>
        <v>1.1000000000000001E-3</v>
      </c>
      <c r="H43" s="28">
        <f>ROUND(PRODUCT((22800),(_xlfn.IFS(Drukverliesberekening!$C$2=1,0.625,Drukverliesberekening!$C$2=2,0.644)),(POWER($A43,1.8)))/(POWER(H$5,4.8)),4)</f>
        <v>2.9999999999999997E-4</v>
      </c>
      <c r="I43" s="28">
        <f>ROUND(PRODUCT((22800),(_xlfn.IFS(Drukverliesberekening!$C$2=1,0.625,Drukverliesberekening!$C$2=2,0.644)),(POWER($A43,1.8)))/(POWER(I$5,4.8)),4)</f>
        <v>1E-4</v>
      </c>
      <c r="J43" s="28">
        <f>ROUND(PRODUCT((22800),(_xlfn.IFS(Drukverliesberekening!$C$2=1,0.625,Drukverliesberekening!$C$2=2,0.644)),(POWER($A43,1.8)))/(POWER(J$5,4.8)),4)</f>
        <v>0</v>
      </c>
      <c r="K43" s="28">
        <f>ROUND(PRODUCT((22800),(_xlfn.IFS(Drukverliesberekening!$C$2=1,0.625,Drukverliesberekening!$C$2=2,0.644)),(POWER($A43,1.8)))/(POWER(K$5,4.8)),4)</f>
        <v>0</v>
      </c>
      <c r="L43" s="28">
        <f>ROUND(PRODUCT((22800),(_xlfn.IFS(Drukverliesberekening!$C$2=1,0.625,Drukverliesberekening!$C$2=2,0.644)),(POWER($A43,1.8)))/(POWER(L$5,4.8)),4)</f>
        <v>0</v>
      </c>
    </row>
    <row r="44" spans="1:17" x14ac:dyDescent="0.2">
      <c r="A44" s="49">
        <v>4.2</v>
      </c>
      <c r="B44" s="28">
        <f>ROUND(PRODUCT((22800),(_xlfn.IFS(Drukverliesberekening!$C$2=1,0.625,Drukverliesberekening!$C$2=2,0.644)),(POWER($A44,1.8)))/(POWER(B$5,4.8)),4)</f>
        <v>0.46929999999999999</v>
      </c>
      <c r="C44" s="28">
        <f>ROUND(PRODUCT((22800),(_xlfn.IFS(Drukverliesberekening!$C$2=1,0.625,Drukverliesberekening!$C$2=2,0.644)),(POWER($A44,1.8)))/(POWER(C$5,4.8)),4)</f>
        <v>0.10059999999999999</v>
      </c>
      <c r="D44" s="28">
        <f>ROUND(PRODUCT((22800),(_xlfn.IFS(Drukverliesberekening!$C$2=1,0.625,Drukverliesberekening!$C$2=2,0.644)),(POWER($A44,1.8)))/(POWER(D$5,4.8)),4)</f>
        <v>3.3799999999999997E-2</v>
      </c>
      <c r="E44" s="28">
        <f>ROUND(PRODUCT((22800),(_xlfn.IFS(Drukverliesberekening!$C$2=1,0.625,Drukverliesberekening!$C$2=2,0.644)),(POWER($A44,1.8)))/(POWER(E$5,4.8)),4)</f>
        <v>8.3000000000000001E-3</v>
      </c>
      <c r="F44" s="28">
        <f>ROUND(PRODUCT((22800),(_xlfn.IFS(Drukverliesberekening!$C$2=1,0.625,Drukverliesberekening!$C$2=2,0.644)),(POWER($A44,1.8)))/(POWER(F$5,4.8)),4)</f>
        <v>3.8999999999999998E-3</v>
      </c>
      <c r="G44" s="28">
        <f>ROUND(PRODUCT((22800),(_xlfn.IFS(Drukverliesberekening!$C$2=1,0.625,Drukverliesberekening!$C$2=2,0.644)),(POWER($A44,1.8)))/(POWER(G$5,4.8)),4)</f>
        <v>1.1000000000000001E-3</v>
      </c>
      <c r="H44" s="28">
        <f>ROUND(PRODUCT((22800),(_xlfn.IFS(Drukverliesberekening!$C$2=1,0.625,Drukverliesberekening!$C$2=2,0.644)),(POWER($A44,1.8)))/(POWER(H$5,4.8)),4)</f>
        <v>2.9999999999999997E-4</v>
      </c>
      <c r="I44" s="28">
        <f>ROUND(PRODUCT((22800),(_xlfn.IFS(Drukverliesberekening!$C$2=1,0.625,Drukverliesberekening!$C$2=2,0.644)),(POWER($A44,1.8)))/(POWER(I$5,4.8)),4)</f>
        <v>1E-4</v>
      </c>
      <c r="J44" s="28">
        <f>ROUND(PRODUCT((22800),(_xlfn.IFS(Drukverliesberekening!$C$2=1,0.625,Drukverliesberekening!$C$2=2,0.644)),(POWER($A44,1.8)))/(POWER(J$5,4.8)),4)</f>
        <v>0</v>
      </c>
      <c r="K44" s="28">
        <f>ROUND(PRODUCT((22800),(_xlfn.IFS(Drukverliesberekening!$C$2=1,0.625,Drukverliesberekening!$C$2=2,0.644)),(POWER($A44,1.8)))/(POWER(K$5,4.8)),4)</f>
        <v>0</v>
      </c>
      <c r="L44" s="28">
        <f>ROUND(PRODUCT((22800),(_xlfn.IFS(Drukverliesberekening!$C$2=1,0.625,Drukverliesberekening!$C$2=2,0.644)),(POWER($A44,1.8)))/(POWER(L$5,4.8)),4)</f>
        <v>0</v>
      </c>
    </row>
    <row r="45" spans="1:17" x14ac:dyDescent="0.2">
      <c r="A45" s="49">
        <v>4.3</v>
      </c>
      <c r="B45" s="28">
        <f>ROUND(PRODUCT((22800),(_xlfn.IFS(Drukverliesberekening!$C$2=1,0.625,Drukverliesberekening!$C$2=2,0.644)),(POWER($A45,1.8)))/(POWER(B$5,4.8)),4)</f>
        <v>0.48959999999999998</v>
      </c>
      <c r="C45" s="28">
        <f>ROUND(PRODUCT((22800),(_xlfn.IFS(Drukverliesberekening!$C$2=1,0.625,Drukverliesberekening!$C$2=2,0.644)),(POWER($A45,1.8)))/(POWER(C$5,4.8)),4)</f>
        <v>0.10489999999999999</v>
      </c>
      <c r="D45" s="28">
        <f>ROUND(PRODUCT((22800),(_xlfn.IFS(Drukverliesberekening!$C$2=1,0.625,Drukverliesberekening!$C$2=2,0.644)),(POWER($A45,1.8)))/(POWER(D$5,4.8)),4)</f>
        <v>3.5299999999999998E-2</v>
      </c>
      <c r="E45" s="28">
        <f>ROUND(PRODUCT((22800),(_xlfn.IFS(Drukverliesberekening!$C$2=1,0.625,Drukverliesberekening!$C$2=2,0.644)),(POWER($A45,1.8)))/(POWER(E$5,4.8)),4)</f>
        <v>8.6999999999999994E-3</v>
      </c>
      <c r="F45" s="28">
        <f>ROUND(PRODUCT((22800),(_xlfn.IFS(Drukverliesberekening!$C$2=1,0.625,Drukverliesberekening!$C$2=2,0.644)),(POWER($A45,1.8)))/(POWER(F$5,4.8)),4)</f>
        <v>4.0000000000000001E-3</v>
      </c>
      <c r="G45" s="28">
        <f>ROUND(PRODUCT((22800),(_xlfn.IFS(Drukverliesberekening!$C$2=1,0.625,Drukverliesberekening!$C$2=2,0.644)),(POWER($A45,1.8)))/(POWER(G$5,4.8)),4)</f>
        <v>1.1999999999999999E-3</v>
      </c>
      <c r="H45" s="28">
        <f>ROUND(PRODUCT((22800),(_xlfn.IFS(Drukverliesberekening!$C$2=1,0.625,Drukverliesberekening!$C$2=2,0.644)),(POWER($A45,1.8)))/(POWER(H$5,4.8)),4)</f>
        <v>2.9999999999999997E-4</v>
      </c>
      <c r="I45" s="28">
        <f>ROUND(PRODUCT((22800),(_xlfn.IFS(Drukverliesberekening!$C$2=1,0.625,Drukverliesberekening!$C$2=2,0.644)),(POWER($A45,1.8)))/(POWER(I$5,4.8)),4)</f>
        <v>1E-4</v>
      </c>
      <c r="J45" s="28">
        <f>ROUND(PRODUCT((22800),(_xlfn.IFS(Drukverliesberekening!$C$2=1,0.625,Drukverliesberekening!$C$2=2,0.644)),(POWER($A45,1.8)))/(POWER(J$5,4.8)),4)</f>
        <v>0</v>
      </c>
      <c r="K45" s="28">
        <f>ROUND(PRODUCT((22800),(_xlfn.IFS(Drukverliesberekening!$C$2=1,0.625,Drukverliesberekening!$C$2=2,0.644)),(POWER($A45,1.8)))/(POWER(K$5,4.8)),4)</f>
        <v>0</v>
      </c>
      <c r="L45" s="28">
        <f>ROUND(PRODUCT((22800),(_xlfn.IFS(Drukverliesberekening!$C$2=1,0.625,Drukverliesberekening!$C$2=2,0.644)),(POWER($A45,1.8)))/(POWER(L$5,4.8)),4)</f>
        <v>0</v>
      </c>
    </row>
    <row r="46" spans="1:17" x14ac:dyDescent="0.2">
      <c r="A46" s="49">
        <v>4.4000000000000004</v>
      </c>
      <c r="B46" s="28">
        <f>ROUND(PRODUCT((22800),(_xlfn.IFS(Drukverliesberekening!$C$2=1,0.625,Drukverliesberekening!$C$2=2,0.644)),(POWER($A46,1.8)))/(POWER(B$5,4.8)),4)</f>
        <v>0.51019999999999999</v>
      </c>
      <c r="C46" s="28">
        <f>ROUND(PRODUCT((22800),(_xlfn.IFS(Drukverliesberekening!$C$2=1,0.625,Drukverliesberekening!$C$2=2,0.644)),(POWER($A46,1.8)))/(POWER(C$5,4.8)),4)</f>
        <v>0.10929999999999999</v>
      </c>
      <c r="D46" s="28">
        <f>ROUND(PRODUCT((22800),(_xlfn.IFS(Drukverliesberekening!$C$2=1,0.625,Drukverliesberekening!$C$2=2,0.644)),(POWER($A46,1.8)))/(POWER(D$5,4.8)),4)</f>
        <v>3.6799999999999999E-2</v>
      </c>
      <c r="E46" s="28">
        <f>ROUND(PRODUCT((22800),(_xlfn.IFS(Drukverliesberekening!$C$2=1,0.625,Drukverliesberekening!$C$2=2,0.644)),(POWER($A46,1.8)))/(POWER(E$5,4.8)),4)</f>
        <v>8.9999999999999993E-3</v>
      </c>
      <c r="F46" s="28">
        <f>ROUND(PRODUCT((22800),(_xlfn.IFS(Drukverliesberekening!$C$2=1,0.625,Drukverliesberekening!$C$2=2,0.644)),(POWER($A46,1.8)))/(POWER(F$5,4.8)),4)</f>
        <v>4.1999999999999997E-3</v>
      </c>
      <c r="G46" s="28">
        <f>ROUND(PRODUCT((22800),(_xlfn.IFS(Drukverliesberekening!$C$2=1,0.625,Drukverliesberekening!$C$2=2,0.644)),(POWER($A46,1.8)))/(POWER(G$5,4.8)),4)</f>
        <v>1.1999999999999999E-3</v>
      </c>
      <c r="H46" s="28">
        <f>ROUND(PRODUCT((22800),(_xlfn.IFS(Drukverliesberekening!$C$2=1,0.625,Drukverliesberekening!$C$2=2,0.644)),(POWER($A46,1.8)))/(POWER(H$5,4.8)),4)</f>
        <v>2.9999999999999997E-4</v>
      </c>
      <c r="I46" s="28">
        <f>ROUND(PRODUCT((22800),(_xlfn.IFS(Drukverliesberekening!$C$2=1,0.625,Drukverliesberekening!$C$2=2,0.644)),(POWER($A46,1.8)))/(POWER(I$5,4.8)),4)</f>
        <v>1E-4</v>
      </c>
      <c r="J46" s="28">
        <f>ROUND(PRODUCT((22800),(_xlfn.IFS(Drukverliesberekening!$C$2=1,0.625,Drukverliesberekening!$C$2=2,0.644)),(POWER($A46,1.8)))/(POWER(J$5,4.8)),4)</f>
        <v>0</v>
      </c>
      <c r="K46" s="28">
        <f>ROUND(PRODUCT((22800),(_xlfn.IFS(Drukverliesberekening!$C$2=1,0.625,Drukverliesberekening!$C$2=2,0.644)),(POWER($A46,1.8)))/(POWER(K$5,4.8)),4)</f>
        <v>0</v>
      </c>
      <c r="L46" s="28">
        <f>ROUND(PRODUCT((22800),(_xlfn.IFS(Drukverliesberekening!$C$2=1,0.625,Drukverliesberekening!$C$2=2,0.644)),(POWER($A46,1.8)))/(POWER(L$5,4.8)),4)</f>
        <v>0</v>
      </c>
    </row>
    <row r="47" spans="1:17" x14ac:dyDescent="0.2">
      <c r="A47" s="49">
        <v>4.5</v>
      </c>
      <c r="B47" s="28">
        <f>ROUND(PRODUCT((22800),(_xlfn.IFS(Drukverliesberekening!$C$2=1,0.625,Drukverliesberekening!$C$2=2,0.644)),(POWER($A47,1.8)))/(POWER(B$5,4.8)),4)</f>
        <v>0.53129999999999999</v>
      </c>
      <c r="C47" s="28">
        <f>ROUND(PRODUCT((22800),(_xlfn.IFS(Drukverliesberekening!$C$2=1,0.625,Drukverliesberekening!$C$2=2,0.644)),(POWER($A47,1.8)))/(POWER(C$5,4.8)),4)</f>
        <v>0.1139</v>
      </c>
      <c r="D47" s="28">
        <f>ROUND(PRODUCT((22800),(_xlfn.IFS(Drukverliesberekening!$C$2=1,0.625,Drukverliesberekening!$C$2=2,0.644)),(POWER($A47,1.8)))/(POWER(D$5,4.8)),4)</f>
        <v>3.8300000000000001E-2</v>
      </c>
      <c r="E47" s="28">
        <f>ROUND(PRODUCT((22800),(_xlfn.IFS(Drukverliesberekening!$C$2=1,0.625,Drukverliesberekening!$C$2=2,0.644)),(POWER($A47,1.8)))/(POWER(E$5,4.8)),4)</f>
        <v>9.4000000000000004E-3</v>
      </c>
      <c r="F47" s="28">
        <f>ROUND(PRODUCT((22800),(_xlfn.IFS(Drukverliesberekening!$C$2=1,0.625,Drukverliesberekening!$C$2=2,0.644)),(POWER($A47,1.8)))/(POWER(F$5,4.8)),4)</f>
        <v>4.4000000000000003E-3</v>
      </c>
      <c r="G47" s="28">
        <f>ROUND(PRODUCT((22800),(_xlfn.IFS(Drukverliesberekening!$C$2=1,0.625,Drukverliesberekening!$C$2=2,0.644)),(POWER($A47,1.8)))/(POWER(G$5,4.8)),4)</f>
        <v>1.2999999999999999E-3</v>
      </c>
      <c r="H47" s="28">
        <f>ROUND(PRODUCT((22800),(_xlfn.IFS(Drukverliesberekening!$C$2=1,0.625,Drukverliesberekening!$C$2=2,0.644)),(POWER($A47,1.8)))/(POWER(H$5,4.8)),4)</f>
        <v>4.0000000000000002E-4</v>
      </c>
      <c r="I47" s="28">
        <f>ROUND(PRODUCT((22800),(_xlfn.IFS(Drukverliesberekening!$C$2=1,0.625,Drukverliesberekening!$C$2=2,0.644)),(POWER($A47,1.8)))/(POWER(I$5,4.8)),4)</f>
        <v>1E-4</v>
      </c>
      <c r="J47" s="28">
        <f>ROUND(PRODUCT((22800),(_xlfn.IFS(Drukverliesberekening!$C$2=1,0.625,Drukverliesberekening!$C$2=2,0.644)),(POWER($A47,1.8)))/(POWER(J$5,4.8)),4)</f>
        <v>0</v>
      </c>
      <c r="K47" s="28">
        <f>ROUND(PRODUCT((22800),(_xlfn.IFS(Drukverliesberekening!$C$2=1,0.625,Drukverliesberekening!$C$2=2,0.644)),(POWER($A47,1.8)))/(POWER(K$5,4.8)),4)</f>
        <v>0</v>
      </c>
      <c r="L47" s="28">
        <f>ROUND(PRODUCT((22800),(_xlfn.IFS(Drukverliesberekening!$C$2=1,0.625,Drukverliesberekening!$C$2=2,0.644)),(POWER($A47,1.8)))/(POWER(L$5,4.8)),4)</f>
        <v>0</v>
      </c>
    </row>
    <row r="48" spans="1:17" x14ac:dyDescent="0.2">
      <c r="A48" s="49">
        <v>4.5999999999999996</v>
      </c>
      <c r="B48" s="28">
        <f>ROUND(PRODUCT((22800),(_xlfn.IFS(Drukverliesberekening!$C$2=1,0.625,Drukverliesberekening!$C$2=2,0.644)),(POWER($A48,1.8)))/(POWER(B$5,4.8)),4)</f>
        <v>0.55269999999999997</v>
      </c>
      <c r="C48" s="28">
        <f>ROUND(PRODUCT((22800),(_xlfn.IFS(Drukverliesberekening!$C$2=1,0.625,Drukverliesberekening!$C$2=2,0.644)),(POWER($A48,1.8)))/(POWER(C$5,4.8)),4)</f>
        <v>0.11849999999999999</v>
      </c>
      <c r="D48" s="28">
        <f>ROUND(PRODUCT((22800),(_xlfn.IFS(Drukverliesberekening!$C$2=1,0.625,Drukverliesberekening!$C$2=2,0.644)),(POWER($A48,1.8)))/(POWER(D$5,4.8)),4)</f>
        <v>3.9800000000000002E-2</v>
      </c>
      <c r="E48" s="28">
        <f>ROUND(PRODUCT((22800),(_xlfn.IFS(Drukverliesberekening!$C$2=1,0.625,Drukverliesberekening!$C$2=2,0.644)),(POWER($A48,1.8)))/(POWER(E$5,4.8)),4)</f>
        <v>9.7999999999999997E-3</v>
      </c>
      <c r="F48" s="28">
        <f>ROUND(PRODUCT((22800),(_xlfn.IFS(Drukverliesberekening!$C$2=1,0.625,Drukverliesberekening!$C$2=2,0.644)),(POWER($A48,1.8)))/(POWER(F$5,4.8)),4)</f>
        <v>4.5999999999999999E-3</v>
      </c>
      <c r="G48" s="28">
        <f>ROUND(PRODUCT((22800),(_xlfn.IFS(Drukverliesberekening!$C$2=1,0.625,Drukverliesberekening!$C$2=2,0.644)),(POWER($A48,1.8)))/(POWER(G$5,4.8)),4)</f>
        <v>1.2999999999999999E-3</v>
      </c>
      <c r="H48" s="28">
        <f>ROUND(PRODUCT((22800),(_xlfn.IFS(Drukverliesberekening!$C$2=1,0.625,Drukverliesberekening!$C$2=2,0.644)),(POWER($A48,1.8)))/(POWER(H$5,4.8)),4)</f>
        <v>4.0000000000000002E-4</v>
      </c>
      <c r="I48" s="28">
        <f>ROUND(PRODUCT((22800),(_xlfn.IFS(Drukverliesberekening!$C$2=1,0.625,Drukverliesberekening!$C$2=2,0.644)),(POWER($A48,1.8)))/(POWER(I$5,4.8)),4)</f>
        <v>1E-4</v>
      </c>
      <c r="J48" s="28">
        <f>ROUND(PRODUCT((22800),(_xlfn.IFS(Drukverliesberekening!$C$2=1,0.625,Drukverliesberekening!$C$2=2,0.644)),(POWER($A48,1.8)))/(POWER(J$5,4.8)),4)</f>
        <v>0</v>
      </c>
      <c r="K48" s="28">
        <f>ROUND(PRODUCT((22800),(_xlfn.IFS(Drukverliesberekening!$C$2=1,0.625,Drukverliesberekening!$C$2=2,0.644)),(POWER($A48,1.8)))/(POWER(K$5,4.8)),4)</f>
        <v>0</v>
      </c>
      <c r="L48" s="28">
        <f>ROUND(PRODUCT((22800),(_xlfn.IFS(Drukverliesberekening!$C$2=1,0.625,Drukverliesberekening!$C$2=2,0.644)),(POWER($A48,1.8)))/(POWER(L$5,4.8)),4)</f>
        <v>0</v>
      </c>
    </row>
    <row r="49" spans="1:12" x14ac:dyDescent="0.2">
      <c r="A49" s="49">
        <v>4.7</v>
      </c>
      <c r="B49" s="28">
        <f>ROUND(PRODUCT((22800),(_xlfn.IFS(Drukverliesberekening!$C$2=1,0.625,Drukverliesberekening!$C$2=2,0.644)),(POWER($A49,1.8)))/(POWER(B$5,4.8)),4)</f>
        <v>0.5746</v>
      </c>
      <c r="C49" s="28">
        <f>ROUND(PRODUCT((22800),(_xlfn.IFS(Drukverliesberekening!$C$2=1,0.625,Drukverliesberekening!$C$2=2,0.644)),(POWER($A49,1.8)))/(POWER(C$5,4.8)),4)</f>
        <v>0.1231</v>
      </c>
      <c r="D49" s="28">
        <f>ROUND(PRODUCT((22800),(_xlfn.IFS(Drukverliesberekening!$C$2=1,0.625,Drukverliesberekening!$C$2=2,0.644)),(POWER($A49,1.8)))/(POWER(D$5,4.8)),4)</f>
        <v>4.1399999999999999E-2</v>
      </c>
      <c r="E49" s="28">
        <f>ROUND(PRODUCT((22800),(_xlfn.IFS(Drukverliesberekening!$C$2=1,0.625,Drukverliesberekening!$C$2=2,0.644)),(POWER($A49,1.8)))/(POWER(E$5,4.8)),4)</f>
        <v>1.0200000000000001E-2</v>
      </c>
      <c r="F49" s="28">
        <f>ROUND(PRODUCT((22800),(_xlfn.IFS(Drukverliesberekening!$C$2=1,0.625,Drukverliesberekening!$C$2=2,0.644)),(POWER($A49,1.8)))/(POWER(F$5,4.8)),4)</f>
        <v>4.7000000000000002E-3</v>
      </c>
      <c r="G49" s="28">
        <f>ROUND(PRODUCT((22800),(_xlfn.IFS(Drukverliesberekening!$C$2=1,0.625,Drukverliesberekening!$C$2=2,0.644)),(POWER($A49,1.8)))/(POWER(G$5,4.8)),4)</f>
        <v>1.4E-3</v>
      </c>
      <c r="H49" s="28">
        <f>ROUND(PRODUCT((22800),(_xlfn.IFS(Drukverliesberekening!$C$2=1,0.625,Drukverliesberekening!$C$2=2,0.644)),(POWER($A49,1.8)))/(POWER(H$5,4.8)),4)</f>
        <v>4.0000000000000002E-4</v>
      </c>
      <c r="I49" s="28">
        <f>ROUND(PRODUCT((22800),(_xlfn.IFS(Drukverliesberekening!$C$2=1,0.625,Drukverliesberekening!$C$2=2,0.644)),(POWER($A49,1.8)))/(POWER(I$5,4.8)),4)</f>
        <v>2.0000000000000001E-4</v>
      </c>
      <c r="J49" s="28">
        <f>ROUND(PRODUCT((22800),(_xlfn.IFS(Drukverliesberekening!$C$2=1,0.625,Drukverliesberekening!$C$2=2,0.644)),(POWER($A49,1.8)))/(POWER(J$5,4.8)),4)</f>
        <v>0</v>
      </c>
      <c r="K49" s="28">
        <f>ROUND(PRODUCT((22800),(_xlfn.IFS(Drukverliesberekening!$C$2=1,0.625,Drukverliesberekening!$C$2=2,0.644)),(POWER($A49,1.8)))/(POWER(K$5,4.8)),4)</f>
        <v>0</v>
      </c>
      <c r="L49" s="28">
        <f>ROUND(PRODUCT((22800),(_xlfn.IFS(Drukverliesberekening!$C$2=1,0.625,Drukverliesberekening!$C$2=2,0.644)),(POWER($A49,1.8)))/(POWER(L$5,4.8)),4)</f>
        <v>0</v>
      </c>
    </row>
    <row r="50" spans="1:12" x14ac:dyDescent="0.2">
      <c r="A50" s="49">
        <v>4.8</v>
      </c>
      <c r="B50" s="28">
        <f>ROUND(PRODUCT((22800),(_xlfn.IFS(Drukverliesberekening!$C$2=1,0.625,Drukverliesberekening!$C$2=2,0.644)),(POWER($A50,1.8)))/(POWER(B$5,4.8)),4)</f>
        <v>0.5968</v>
      </c>
      <c r="C50" s="28">
        <f>ROUND(PRODUCT((22800),(_xlfn.IFS(Drukverliesberekening!$C$2=1,0.625,Drukverliesberekening!$C$2=2,0.644)),(POWER($A50,1.8)))/(POWER(C$5,4.8)),4)</f>
        <v>0.12790000000000001</v>
      </c>
      <c r="D50" s="28">
        <f>ROUND(PRODUCT((22800),(_xlfn.IFS(Drukverliesberekening!$C$2=1,0.625,Drukverliesberekening!$C$2=2,0.644)),(POWER($A50,1.8)))/(POWER(D$5,4.8)),4)</f>
        <v>4.2999999999999997E-2</v>
      </c>
      <c r="E50" s="28">
        <f>ROUND(PRODUCT((22800),(_xlfn.IFS(Drukverliesberekening!$C$2=1,0.625,Drukverliesberekening!$C$2=2,0.644)),(POWER($A50,1.8)))/(POWER(E$5,4.8)),4)</f>
        <v>1.06E-2</v>
      </c>
      <c r="F50" s="28">
        <f>ROUND(PRODUCT((22800),(_xlfn.IFS(Drukverliesberekening!$C$2=1,0.625,Drukverliesberekening!$C$2=2,0.644)),(POWER($A50,1.8)))/(POWER(F$5,4.8)),4)</f>
        <v>4.8999999999999998E-3</v>
      </c>
      <c r="G50" s="28">
        <f>ROUND(PRODUCT((22800),(_xlfn.IFS(Drukverliesberekening!$C$2=1,0.625,Drukverliesberekening!$C$2=2,0.644)),(POWER($A50,1.8)))/(POWER(G$5,4.8)),4)</f>
        <v>1.4E-3</v>
      </c>
      <c r="H50" s="28">
        <f>ROUND(PRODUCT((22800),(_xlfn.IFS(Drukverliesberekening!$C$2=1,0.625,Drukverliesberekening!$C$2=2,0.644)),(POWER($A50,1.8)))/(POWER(H$5,4.8)),4)</f>
        <v>4.0000000000000002E-4</v>
      </c>
      <c r="I50" s="28">
        <f>ROUND(PRODUCT((22800),(_xlfn.IFS(Drukverliesberekening!$C$2=1,0.625,Drukverliesberekening!$C$2=2,0.644)),(POWER($A50,1.8)))/(POWER(I$5,4.8)),4)</f>
        <v>2.0000000000000001E-4</v>
      </c>
      <c r="J50" s="28">
        <f>ROUND(PRODUCT((22800),(_xlfn.IFS(Drukverliesberekening!$C$2=1,0.625,Drukverliesberekening!$C$2=2,0.644)),(POWER($A50,1.8)))/(POWER(J$5,4.8)),4)</f>
        <v>0</v>
      </c>
      <c r="K50" s="28">
        <f>ROUND(PRODUCT((22800),(_xlfn.IFS(Drukverliesberekening!$C$2=1,0.625,Drukverliesberekening!$C$2=2,0.644)),(POWER($A50,1.8)))/(POWER(K$5,4.8)),4)</f>
        <v>0</v>
      </c>
      <c r="L50" s="28">
        <f>ROUND(PRODUCT((22800),(_xlfn.IFS(Drukverliesberekening!$C$2=1,0.625,Drukverliesberekening!$C$2=2,0.644)),(POWER($A50,1.8)))/(POWER(L$5,4.8)),4)</f>
        <v>0</v>
      </c>
    </row>
    <row r="51" spans="1:12" x14ac:dyDescent="0.2">
      <c r="A51" s="49">
        <v>4.9000000000000004</v>
      </c>
      <c r="B51" s="28">
        <f>ROUND(PRODUCT((22800),(_xlfn.IFS(Drukverliesberekening!$C$2=1,0.625,Drukverliesberekening!$C$2=2,0.644)),(POWER($A51,1.8)))/(POWER(B$5,4.8)),4)</f>
        <v>0.61929999999999996</v>
      </c>
      <c r="C51" s="28">
        <f>ROUND(PRODUCT((22800),(_xlfn.IFS(Drukverliesberekening!$C$2=1,0.625,Drukverliesberekening!$C$2=2,0.644)),(POWER($A51,1.8)))/(POWER(C$5,4.8)),4)</f>
        <v>0.13270000000000001</v>
      </c>
      <c r="D51" s="28">
        <f>ROUND(PRODUCT((22800),(_xlfn.IFS(Drukverliesberekening!$C$2=1,0.625,Drukverliesberekening!$C$2=2,0.644)),(POWER($A51,1.8)))/(POWER(D$5,4.8)),4)</f>
        <v>4.4600000000000001E-2</v>
      </c>
      <c r="E51" s="28">
        <f>ROUND(PRODUCT((22800),(_xlfn.IFS(Drukverliesberekening!$C$2=1,0.625,Drukverliesberekening!$C$2=2,0.644)),(POWER($A51,1.8)))/(POWER(E$5,4.8)),4)</f>
        <v>1.0999999999999999E-2</v>
      </c>
      <c r="F51" s="28">
        <f>ROUND(PRODUCT((22800),(_xlfn.IFS(Drukverliesberekening!$C$2=1,0.625,Drukverliesberekening!$C$2=2,0.644)),(POWER($A51,1.8)))/(POWER(F$5,4.8)),4)</f>
        <v>5.1000000000000004E-3</v>
      </c>
      <c r="G51" s="28">
        <f>ROUND(PRODUCT((22800),(_xlfn.IFS(Drukverliesberekening!$C$2=1,0.625,Drukverliesberekening!$C$2=2,0.644)),(POWER($A51,1.8)))/(POWER(G$5,4.8)),4)</f>
        <v>1.5E-3</v>
      </c>
      <c r="H51" s="28">
        <f>ROUND(PRODUCT((22800),(_xlfn.IFS(Drukverliesberekening!$C$2=1,0.625,Drukverliesberekening!$C$2=2,0.644)),(POWER($A51,1.8)))/(POWER(H$5,4.8)),4)</f>
        <v>4.0000000000000002E-4</v>
      </c>
      <c r="I51" s="28">
        <f>ROUND(PRODUCT((22800),(_xlfn.IFS(Drukverliesberekening!$C$2=1,0.625,Drukverliesberekening!$C$2=2,0.644)),(POWER($A51,1.8)))/(POWER(I$5,4.8)),4)</f>
        <v>2.0000000000000001E-4</v>
      </c>
      <c r="J51" s="28">
        <f>ROUND(PRODUCT((22800),(_xlfn.IFS(Drukverliesberekening!$C$2=1,0.625,Drukverliesberekening!$C$2=2,0.644)),(POWER($A51,1.8)))/(POWER(J$5,4.8)),4)</f>
        <v>0</v>
      </c>
      <c r="K51" s="28">
        <f>ROUND(PRODUCT((22800),(_xlfn.IFS(Drukverliesberekening!$C$2=1,0.625,Drukverliesberekening!$C$2=2,0.644)),(POWER($A51,1.8)))/(POWER(K$5,4.8)),4)</f>
        <v>0</v>
      </c>
      <c r="L51" s="28">
        <f>ROUND(PRODUCT((22800),(_xlfn.IFS(Drukverliesberekening!$C$2=1,0.625,Drukverliesberekening!$C$2=2,0.644)),(POWER($A51,1.8)))/(POWER(L$5,4.8)),4)</f>
        <v>0</v>
      </c>
    </row>
    <row r="52" spans="1:12" x14ac:dyDescent="0.2">
      <c r="A52" s="49">
        <v>5</v>
      </c>
      <c r="B52" s="28">
        <f>ROUND(PRODUCT((22800),(_xlfn.IFS(Drukverliesberekening!$C$2=1,0.625,Drukverliesberekening!$C$2=2,0.644)),(POWER($A52,1.8)))/(POWER(B$5,4.8)),4)</f>
        <v>0.64229999999999998</v>
      </c>
      <c r="C52" s="28">
        <f>ROUND(PRODUCT((22800),(_xlfn.IFS(Drukverliesberekening!$C$2=1,0.625,Drukverliesberekening!$C$2=2,0.644)),(POWER($A52,1.8)))/(POWER(C$5,4.8)),4)</f>
        <v>0.1376</v>
      </c>
      <c r="D52" s="28">
        <f>ROUND(PRODUCT((22800),(_xlfn.IFS(Drukverliesberekening!$C$2=1,0.625,Drukverliesberekening!$C$2=2,0.644)),(POWER($A52,1.8)))/(POWER(D$5,4.8)),4)</f>
        <v>4.6300000000000001E-2</v>
      </c>
      <c r="E52" s="28">
        <f>ROUND(PRODUCT((22800),(_xlfn.IFS(Drukverliesberekening!$C$2=1,0.625,Drukverliesberekening!$C$2=2,0.644)),(POWER($A52,1.8)))/(POWER(E$5,4.8)),4)</f>
        <v>1.14E-2</v>
      </c>
      <c r="F52" s="28">
        <f>ROUND(PRODUCT((22800),(_xlfn.IFS(Drukverliesberekening!$C$2=1,0.625,Drukverliesberekening!$C$2=2,0.644)),(POWER($A52,1.8)))/(POWER(F$5,4.8)),4)</f>
        <v>5.3E-3</v>
      </c>
      <c r="G52" s="28">
        <f>ROUND(PRODUCT((22800),(_xlfn.IFS(Drukverliesberekening!$C$2=1,0.625,Drukverliesberekening!$C$2=2,0.644)),(POWER($A52,1.8)))/(POWER(G$5,4.8)),4)</f>
        <v>1.5E-3</v>
      </c>
      <c r="H52" s="28">
        <f>ROUND(PRODUCT((22800),(_xlfn.IFS(Drukverliesberekening!$C$2=1,0.625,Drukverliesberekening!$C$2=2,0.644)),(POWER($A52,1.8)))/(POWER(H$5,4.8)),4)</f>
        <v>4.0000000000000002E-4</v>
      </c>
      <c r="I52" s="28">
        <f>ROUND(PRODUCT((22800),(_xlfn.IFS(Drukverliesberekening!$C$2=1,0.625,Drukverliesberekening!$C$2=2,0.644)),(POWER($A52,1.8)))/(POWER(I$5,4.8)),4)</f>
        <v>2.0000000000000001E-4</v>
      </c>
      <c r="J52" s="28">
        <f>ROUND(PRODUCT((22800),(_xlfn.IFS(Drukverliesberekening!$C$2=1,0.625,Drukverliesberekening!$C$2=2,0.644)),(POWER($A52,1.8)))/(POWER(J$5,4.8)),4)</f>
        <v>0</v>
      </c>
      <c r="K52" s="28">
        <f>ROUND(PRODUCT((22800),(_xlfn.IFS(Drukverliesberekening!$C$2=1,0.625,Drukverliesberekening!$C$2=2,0.644)),(POWER($A52,1.8)))/(POWER(K$5,4.8)),4)</f>
        <v>0</v>
      </c>
      <c r="L52" s="28">
        <f>ROUND(PRODUCT((22800),(_xlfn.IFS(Drukverliesberekening!$C$2=1,0.625,Drukverliesberekening!$C$2=2,0.644)),(POWER($A52,1.8)))/(POWER(L$5,4.8)),4)</f>
        <v>0</v>
      </c>
    </row>
    <row r="53" spans="1:12" x14ac:dyDescent="0.2">
      <c r="A53" s="49">
        <v>5.0999999999999996</v>
      </c>
      <c r="B53" s="28">
        <f>ROUND(PRODUCT((22800),(_xlfn.IFS(Drukverliesberekening!$C$2=1,0.625,Drukverliesberekening!$C$2=2,0.644)),(POWER($A53,1.8)))/(POWER(B$5,4.8)),4)</f>
        <v>0.66559999999999997</v>
      </c>
      <c r="C53" s="28">
        <f>ROUND(PRODUCT((22800),(_xlfn.IFS(Drukverliesberekening!$C$2=1,0.625,Drukverliesberekening!$C$2=2,0.644)),(POWER($A53,1.8)))/(POWER(C$5,4.8)),4)</f>
        <v>0.1426</v>
      </c>
      <c r="D53" s="28">
        <f>ROUND(PRODUCT((22800),(_xlfn.IFS(Drukverliesberekening!$C$2=1,0.625,Drukverliesberekening!$C$2=2,0.644)),(POWER($A53,1.8)))/(POWER(D$5,4.8)),4)</f>
        <v>4.8000000000000001E-2</v>
      </c>
      <c r="E53" s="28">
        <f>ROUND(PRODUCT((22800),(_xlfn.IFS(Drukverliesberekening!$C$2=1,0.625,Drukverliesberekening!$C$2=2,0.644)),(POWER($A53,1.8)))/(POWER(E$5,4.8)),4)</f>
        <v>1.18E-2</v>
      </c>
      <c r="F53" s="28">
        <f>ROUND(PRODUCT((22800),(_xlfn.IFS(Drukverliesberekening!$C$2=1,0.625,Drukverliesberekening!$C$2=2,0.644)),(POWER($A53,1.8)))/(POWER(F$5,4.8)),4)</f>
        <v>5.4999999999999997E-3</v>
      </c>
      <c r="G53" s="28">
        <f>ROUND(PRODUCT((22800),(_xlfn.IFS(Drukverliesberekening!$C$2=1,0.625,Drukverliesberekening!$C$2=2,0.644)),(POWER($A53,1.8)))/(POWER(G$5,4.8)),4)</f>
        <v>1.6000000000000001E-3</v>
      </c>
      <c r="H53" s="28">
        <f>ROUND(PRODUCT((22800),(_xlfn.IFS(Drukverliesberekening!$C$2=1,0.625,Drukverliesberekening!$C$2=2,0.644)),(POWER($A53,1.8)))/(POWER(H$5,4.8)),4)</f>
        <v>4.0000000000000002E-4</v>
      </c>
      <c r="I53" s="28">
        <f>ROUND(PRODUCT((22800),(_xlfn.IFS(Drukverliesberekening!$C$2=1,0.625,Drukverliesberekening!$C$2=2,0.644)),(POWER($A53,1.8)))/(POWER(I$5,4.8)),4)</f>
        <v>2.0000000000000001E-4</v>
      </c>
      <c r="J53" s="28">
        <f>ROUND(PRODUCT((22800),(_xlfn.IFS(Drukverliesberekening!$C$2=1,0.625,Drukverliesberekening!$C$2=2,0.644)),(POWER($A53,1.8)))/(POWER(J$5,4.8)),4)</f>
        <v>0</v>
      </c>
      <c r="K53" s="28">
        <f>ROUND(PRODUCT((22800),(_xlfn.IFS(Drukverliesberekening!$C$2=1,0.625,Drukverliesberekening!$C$2=2,0.644)),(POWER($A53,1.8)))/(POWER(K$5,4.8)),4)</f>
        <v>0</v>
      </c>
      <c r="L53" s="28">
        <f>ROUND(PRODUCT((22800),(_xlfn.IFS(Drukverliesberekening!$C$2=1,0.625,Drukverliesberekening!$C$2=2,0.644)),(POWER($A53,1.8)))/(POWER(L$5,4.8)),4)</f>
        <v>0</v>
      </c>
    </row>
    <row r="54" spans="1:12" x14ac:dyDescent="0.2">
      <c r="A54" s="49">
        <v>5.2</v>
      </c>
      <c r="B54" s="28">
        <f>ROUND(PRODUCT((22800),(_xlfn.IFS(Drukverliesberekening!$C$2=1,0.625,Drukverliesberekening!$C$2=2,0.644)),(POWER($A54,1.8)))/(POWER(B$5,4.8)),4)</f>
        <v>0.68920000000000003</v>
      </c>
      <c r="C54" s="28">
        <f>ROUND(PRODUCT((22800),(_xlfn.IFS(Drukverliesberekening!$C$2=1,0.625,Drukverliesberekening!$C$2=2,0.644)),(POWER($A54,1.8)))/(POWER(C$5,4.8)),4)</f>
        <v>0.1477</v>
      </c>
      <c r="D54" s="28">
        <f>ROUND(PRODUCT((22800),(_xlfn.IFS(Drukverliesberekening!$C$2=1,0.625,Drukverliesberekening!$C$2=2,0.644)),(POWER($A54,1.8)))/(POWER(D$5,4.8)),4)</f>
        <v>4.9700000000000001E-2</v>
      </c>
      <c r="E54" s="28">
        <f>ROUND(PRODUCT((22800),(_xlfn.IFS(Drukverliesberekening!$C$2=1,0.625,Drukverliesberekening!$C$2=2,0.644)),(POWER($A54,1.8)))/(POWER(E$5,4.8)),4)</f>
        <v>1.2200000000000001E-2</v>
      </c>
      <c r="F54" s="28">
        <f>ROUND(PRODUCT((22800),(_xlfn.IFS(Drukverliesberekening!$C$2=1,0.625,Drukverliesberekening!$C$2=2,0.644)),(POWER($A54,1.8)))/(POWER(F$5,4.8)),4)</f>
        <v>5.7000000000000002E-3</v>
      </c>
      <c r="G54" s="28">
        <f>ROUND(PRODUCT((22800),(_xlfn.IFS(Drukverliesberekening!$C$2=1,0.625,Drukverliesberekening!$C$2=2,0.644)),(POWER($A54,1.8)))/(POWER(G$5,4.8)),4)</f>
        <v>1.6000000000000001E-3</v>
      </c>
      <c r="H54" s="28">
        <f>ROUND(PRODUCT((22800),(_xlfn.IFS(Drukverliesberekening!$C$2=1,0.625,Drukverliesberekening!$C$2=2,0.644)),(POWER($A54,1.8)))/(POWER(H$5,4.8)),4)</f>
        <v>5.0000000000000001E-4</v>
      </c>
      <c r="I54" s="28">
        <f>ROUND(PRODUCT((22800),(_xlfn.IFS(Drukverliesberekening!$C$2=1,0.625,Drukverliesberekening!$C$2=2,0.644)),(POWER($A54,1.8)))/(POWER(I$5,4.8)),4)</f>
        <v>2.0000000000000001E-4</v>
      </c>
      <c r="J54" s="28">
        <f>ROUND(PRODUCT((22800),(_xlfn.IFS(Drukverliesberekening!$C$2=1,0.625,Drukverliesberekening!$C$2=2,0.644)),(POWER($A54,1.8)))/(POWER(J$5,4.8)),4)</f>
        <v>0</v>
      </c>
      <c r="K54" s="28">
        <f>ROUND(PRODUCT((22800),(_xlfn.IFS(Drukverliesberekening!$C$2=1,0.625,Drukverliesberekening!$C$2=2,0.644)),(POWER($A54,1.8)))/(POWER(K$5,4.8)),4)</f>
        <v>0</v>
      </c>
      <c r="L54" s="28">
        <f>ROUND(PRODUCT((22800),(_xlfn.IFS(Drukverliesberekening!$C$2=1,0.625,Drukverliesberekening!$C$2=2,0.644)),(POWER($A54,1.8)))/(POWER(L$5,4.8)),4)</f>
        <v>0</v>
      </c>
    </row>
    <row r="55" spans="1:12" x14ac:dyDescent="0.2">
      <c r="A55" s="49">
        <v>5.3</v>
      </c>
      <c r="B55" s="28">
        <f>ROUND(PRODUCT((22800),(_xlfn.IFS(Drukverliesberekening!$C$2=1,0.625,Drukverliesberekening!$C$2=2,0.644)),(POWER($A55,1.8)))/(POWER(B$5,4.8)),4)</f>
        <v>0.71330000000000005</v>
      </c>
      <c r="C55" s="28">
        <f>ROUND(PRODUCT((22800),(_xlfn.IFS(Drukverliesberekening!$C$2=1,0.625,Drukverliesberekening!$C$2=2,0.644)),(POWER($A55,1.8)))/(POWER(C$5,4.8)),4)</f>
        <v>0.15290000000000001</v>
      </c>
      <c r="D55" s="28">
        <f>ROUND(PRODUCT((22800),(_xlfn.IFS(Drukverliesberekening!$C$2=1,0.625,Drukverliesberekening!$C$2=2,0.644)),(POWER($A55,1.8)))/(POWER(D$5,4.8)),4)</f>
        <v>5.1400000000000001E-2</v>
      </c>
      <c r="E55" s="28">
        <f>ROUND(PRODUCT((22800),(_xlfn.IFS(Drukverliesberekening!$C$2=1,0.625,Drukverliesberekening!$C$2=2,0.644)),(POWER($A55,1.8)))/(POWER(E$5,4.8)),4)</f>
        <v>1.26E-2</v>
      </c>
      <c r="F55" s="28">
        <f>ROUND(PRODUCT((22800),(_xlfn.IFS(Drukverliesberekening!$C$2=1,0.625,Drukverliesberekening!$C$2=2,0.644)),(POWER($A55,1.8)))/(POWER(F$5,4.8)),4)</f>
        <v>5.8999999999999999E-3</v>
      </c>
      <c r="G55" s="28">
        <f>ROUND(PRODUCT((22800),(_xlfn.IFS(Drukverliesberekening!$C$2=1,0.625,Drukverliesberekening!$C$2=2,0.644)),(POWER($A55,1.8)))/(POWER(G$5,4.8)),4)</f>
        <v>1.6999999999999999E-3</v>
      </c>
      <c r="H55" s="28">
        <f>ROUND(PRODUCT((22800),(_xlfn.IFS(Drukverliesberekening!$C$2=1,0.625,Drukverliesberekening!$C$2=2,0.644)),(POWER($A55,1.8)))/(POWER(H$5,4.8)),4)</f>
        <v>5.0000000000000001E-4</v>
      </c>
      <c r="I55" s="28">
        <f>ROUND(PRODUCT((22800),(_xlfn.IFS(Drukverliesberekening!$C$2=1,0.625,Drukverliesberekening!$C$2=2,0.644)),(POWER($A55,1.8)))/(POWER(I$5,4.8)),4)</f>
        <v>2.0000000000000001E-4</v>
      </c>
      <c r="J55" s="28">
        <f>ROUND(PRODUCT((22800),(_xlfn.IFS(Drukverliesberekening!$C$2=1,0.625,Drukverliesberekening!$C$2=2,0.644)),(POWER($A55,1.8)))/(POWER(J$5,4.8)),4)</f>
        <v>1E-4</v>
      </c>
      <c r="K55" s="28">
        <f>ROUND(PRODUCT((22800),(_xlfn.IFS(Drukverliesberekening!$C$2=1,0.625,Drukverliesberekening!$C$2=2,0.644)),(POWER($A55,1.8)))/(POWER(K$5,4.8)),4)</f>
        <v>0</v>
      </c>
      <c r="L55" s="28">
        <f>ROUND(PRODUCT((22800),(_xlfn.IFS(Drukverliesberekening!$C$2=1,0.625,Drukverliesberekening!$C$2=2,0.644)),(POWER($A55,1.8)))/(POWER(L$5,4.8)),4)</f>
        <v>0</v>
      </c>
    </row>
    <row r="56" spans="1:12" x14ac:dyDescent="0.2">
      <c r="A56" s="49">
        <v>5.4</v>
      </c>
      <c r="B56" s="28">
        <f>ROUND(PRODUCT((22800),(_xlfn.IFS(Drukverliesberekening!$C$2=1,0.625,Drukverliesberekening!$C$2=2,0.644)),(POWER($A56,1.8)))/(POWER(B$5,4.8)),4)</f>
        <v>0.73770000000000002</v>
      </c>
      <c r="C56" s="28">
        <f>ROUND(PRODUCT((22800),(_xlfn.IFS(Drukverliesberekening!$C$2=1,0.625,Drukverliesberekening!$C$2=2,0.644)),(POWER($A56,1.8)))/(POWER(C$5,4.8)),4)</f>
        <v>0.15809999999999999</v>
      </c>
      <c r="D56" s="28">
        <f>ROUND(PRODUCT((22800),(_xlfn.IFS(Drukverliesberekening!$C$2=1,0.625,Drukverliesberekening!$C$2=2,0.644)),(POWER($A56,1.8)))/(POWER(D$5,4.8)),4)</f>
        <v>5.3199999999999997E-2</v>
      </c>
      <c r="E56" s="28">
        <f>ROUND(PRODUCT((22800),(_xlfn.IFS(Drukverliesberekening!$C$2=1,0.625,Drukverliesberekening!$C$2=2,0.644)),(POWER($A56,1.8)))/(POWER(E$5,4.8)),4)</f>
        <v>1.3100000000000001E-2</v>
      </c>
      <c r="F56" s="28">
        <f>ROUND(PRODUCT((22800),(_xlfn.IFS(Drukverliesberekening!$C$2=1,0.625,Drukverliesberekening!$C$2=2,0.644)),(POWER($A56,1.8)))/(POWER(F$5,4.8)),4)</f>
        <v>6.1000000000000004E-3</v>
      </c>
      <c r="G56" s="28">
        <f>ROUND(PRODUCT((22800),(_xlfn.IFS(Drukverliesberekening!$C$2=1,0.625,Drukverliesberekening!$C$2=2,0.644)),(POWER($A56,1.8)))/(POWER(G$5,4.8)),4)</f>
        <v>1.6999999999999999E-3</v>
      </c>
      <c r="H56" s="28">
        <f>ROUND(PRODUCT((22800),(_xlfn.IFS(Drukverliesberekening!$C$2=1,0.625,Drukverliesberekening!$C$2=2,0.644)),(POWER($A56,1.8)))/(POWER(H$5,4.8)),4)</f>
        <v>5.0000000000000001E-4</v>
      </c>
      <c r="I56" s="28">
        <f>ROUND(PRODUCT((22800),(_xlfn.IFS(Drukverliesberekening!$C$2=1,0.625,Drukverliesberekening!$C$2=2,0.644)),(POWER($A56,1.8)))/(POWER(I$5,4.8)),4)</f>
        <v>2.0000000000000001E-4</v>
      </c>
      <c r="J56" s="28">
        <f>ROUND(PRODUCT((22800),(_xlfn.IFS(Drukverliesberekening!$C$2=1,0.625,Drukverliesberekening!$C$2=2,0.644)),(POWER($A56,1.8)))/(POWER(J$5,4.8)),4)</f>
        <v>1E-4</v>
      </c>
      <c r="K56" s="28">
        <f>ROUND(PRODUCT((22800),(_xlfn.IFS(Drukverliesberekening!$C$2=1,0.625,Drukverliesberekening!$C$2=2,0.644)),(POWER($A56,1.8)))/(POWER(K$5,4.8)),4)</f>
        <v>0</v>
      </c>
      <c r="L56" s="28">
        <f>ROUND(PRODUCT((22800),(_xlfn.IFS(Drukverliesberekening!$C$2=1,0.625,Drukverliesberekening!$C$2=2,0.644)),(POWER($A56,1.8)))/(POWER(L$5,4.8)),4)</f>
        <v>0</v>
      </c>
    </row>
    <row r="57" spans="1:12" x14ac:dyDescent="0.2">
      <c r="A57" s="49">
        <v>5.5</v>
      </c>
      <c r="B57" s="28">
        <f>ROUND(PRODUCT((22800),(_xlfn.IFS(Drukverliesberekening!$C$2=1,0.625,Drukverliesberekening!$C$2=2,0.644)),(POWER($A57,1.8)))/(POWER(B$5,4.8)),4)</f>
        <v>0.76249999999999996</v>
      </c>
      <c r="C57" s="28">
        <f>ROUND(PRODUCT((22800),(_xlfn.IFS(Drukverliesberekening!$C$2=1,0.625,Drukverliesberekening!$C$2=2,0.644)),(POWER($A57,1.8)))/(POWER(C$5,4.8)),4)</f>
        <v>0.16339999999999999</v>
      </c>
      <c r="D57" s="28">
        <f>ROUND(PRODUCT((22800),(_xlfn.IFS(Drukverliesberekening!$C$2=1,0.625,Drukverliesberekening!$C$2=2,0.644)),(POWER($A57,1.8)))/(POWER(D$5,4.8)),4)</f>
        <v>5.4899999999999997E-2</v>
      </c>
      <c r="E57" s="28">
        <f>ROUND(PRODUCT((22800),(_xlfn.IFS(Drukverliesberekening!$C$2=1,0.625,Drukverliesberekening!$C$2=2,0.644)),(POWER($A57,1.8)))/(POWER(E$5,4.8)),4)</f>
        <v>1.35E-2</v>
      </c>
      <c r="F57" s="28">
        <f>ROUND(PRODUCT((22800),(_xlfn.IFS(Drukverliesberekening!$C$2=1,0.625,Drukverliesberekening!$C$2=2,0.644)),(POWER($A57,1.8)))/(POWER(F$5,4.8)),4)</f>
        <v>6.3E-3</v>
      </c>
      <c r="G57" s="28">
        <f>ROUND(PRODUCT((22800),(_xlfn.IFS(Drukverliesberekening!$C$2=1,0.625,Drukverliesberekening!$C$2=2,0.644)),(POWER($A57,1.8)))/(POWER(G$5,4.8)),4)</f>
        <v>1.8E-3</v>
      </c>
      <c r="H57" s="28">
        <f>ROUND(PRODUCT((22800),(_xlfn.IFS(Drukverliesberekening!$C$2=1,0.625,Drukverliesberekening!$C$2=2,0.644)),(POWER($A57,1.8)))/(POWER(H$5,4.8)),4)</f>
        <v>5.0000000000000001E-4</v>
      </c>
      <c r="I57" s="28">
        <f>ROUND(PRODUCT((22800),(_xlfn.IFS(Drukverliesberekening!$C$2=1,0.625,Drukverliesberekening!$C$2=2,0.644)),(POWER($A57,1.8)))/(POWER(I$5,4.8)),4)</f>
        <v>2.0000000000000001E-4</v>
      </c>
      <c r="J57" s="28">
        <f>ROUND(PRODUCT((22800),(_xlfn.IFS(Drukverliesberekening!$C$2=1,0.625,Drukverliesberekening!$C$2=2,0.644)),(POWER($A57,1.8)))/(POWER(J$5,4.8)),4)</f>
        <v>1E-4</v>
      </c>
      <c r="K57" s="28">
        <f>ROUND(PRODUCT((22800),(_xlfn.IFS(Drukverliesberekening!$C$2=1,0.625,Drukverliesberekening!$C$2=2,0.644)),(POWER($A57,1.8)))/(POWER(K$5,4.8)),4)</f>
        <v>0</v>
      </c>
      <c r="L57" s="28">
        <f>ROUND(PRODUCT((22800),(_xlfn.IFS(Drukverliesberekening!$C$2=1,0.625,Drukverliesberekening!$C$2=2,0.644)),(POWER($A57,1.8)))/(POWER(L$5,4.8)),4)</f>
        <v>0</v>
      </c>
    </row>
    <row r="58" spans="1:12" x14ac:dyDescent="0.2">
      <c r="A58" s="49">
        <v>5.6</v>
      </c>
      <c r="B58" s="28">
        <f>ROUND(PRODUCT((22800),(_xlfn.IFS(Drukverliesberekening!$C$2=1,0.625,Drukverliesberekening!$C$2=2,0.644)),(POWER($A58,1.8)))/(POWER(B$5,4.8)),4)</f>
        <v>0.78759999999999997</v>
      </c>
      <c r="C58" s="28">
        <f>ROUND(PRODUCT((22800),(_xlfn.IFS(Drukverliesberekening!$C$2=1,0.625,Drukverliesberekening!$C$2=2,0.644)),(POWER($A58,1.8)))/(POWER(C$5,4.8)),4)</f>
        <v>0.16880000000000001</v>
      </c>
      <c r="D58" s="28">
        <f>ROUND(PRODUCT((22800),(_xlfn.IFS(Drukverliesberekening!$C$2=1,0.625,Drukverliesberekening!$C$2=2,0.644)),(POWER($A58,1.8)))/(POWER(D$5,4.8)),4)</f>
        <v>5.6800000000000003E-2</v>
      </c>
      <c r="E58" s="28">
        <f>ROUND(PRODUCT((22800),(_xlfn.IFS(Drukverliesberekening!$C$2=1,0.625,Drukverliesberekening!$C$2=2,0.644)),(POWER($A58,1.8)))/(POWER(E$5,4.8)),4)</f>
        <v>1.3899999999999999E-2</v>
      </c>
      <c r="F58" s="28">
        <f>ROUND(PRODUCT((22800),(_xlfn.IFS(Drukverliesberekening!$C$2=1,0.625,Drukverliesberekening!$C$2=2,0.644)),(POWER($A58,1.8)))/(POWER(F$5,4.8)),4)</f>
        <v>6.4999999999999997E-3</v>
      </c>
      <c r="G58" s="28">
        <f>ROUND(PRODUCT((22800),(_xlfn.IFS(Drukverliesberekening!$C$2=1,0.625,Drukverliesberekening!$C$2=2,0.644)),(POWER($A58,1.8)))/(POWER(G$5,4.8)),4)</f>
        <v>1.9E-3</v>
      </c>
      <c r="H58" s="28">
        <f>ROUND(PRODUCT((22800),(_xlfn.IFS(Drukverliesberekening!$C$2=1,0.625,Drukverliesberekening!$C$2=2,0.644)),(POWER($A58,1.8)))/(POWER(H$5,4.8)),4)</f>
        <v>5.0000000000000001E-4</v>
      </c>
      <c r="I58" s="28">
        <f>ROUND(PRODUCT((22800),(_xlfn.IFS(Drukverliesberekening!$C$2=1,0.625,Drukverliesberekening!$C$2=2,0.644)),(POWER($A58,1.8)))/(POWER(I$5,4.8)),4)</f>
        <v>2.0000000000000001E-4</v>
      </c>
      <c r="J58" s="28">
        <f>ROUND(PRODUCT((22800),(_xlfn.IFS(Drukverliesberekening!$C$2=1,0.625,Drukverliesberekening!$C$2=2,0.644)),(POWER($A58,1.8)))/(POWER(J$5,4.8)),4)</f>
        <v>1E-4</v>
      </c>
      <c r="K58" s="28">
        <f>ROUND(PRODUCT((22800),(_xlfn.IFS(Drukverliesberekening!$C$2=1,0.625,Drukverliesberekening!$C$2=2,0.644)),(POWER($A58,1.8)))/(POWER(K$5,4.8)),4)</f>
        <v>0</v>
      </c>
      <c r="L58" s="28">
        <f>ROUND(PRODUCT((22800),(_xlfn.IFS(Drukverliesberekening!$C$2=1,0.625,Drukverliesberekening!$C$2=2,0.644)),(POWER($A58,1.8)))/(POWER(L$5,4.8)),4)</f>
        <v>0</v>
      </c>
    </row>
    <row r="59" spans="1:12" x14ac:dyDescent="0.2">
      <c r="A59" s="49">
        <v>5.7</v>
      </c>
      <c r="B59" s="28">
        <f>ROUND(PRODUCT((22800),(_xlfn.IFS(Drukverliesberekening!$C$2=1,0.625,Drukverliesberekening!$C$2=2,0.644)),(POWER($A59,1.8)))/(POWER(B$5,4.8)),4)</f>
        <v>0.81310000000000004</v>
      </c>
      <c r="C59" s="28">
        <f>ROUND(PRODUCT((22800),(_xlfn.IFS(Drukverliesberekening!$C$2=1,0.625,Drukverliesberekening!$C$2=2,0.644)),(POWER($A59,1.8)))/(POWER(C$5,4.8)),4)</f>
        <v>0.17419999999999999</v>
      </c>
      <c r="D59" s="28">
        <f>ROUND(PRODUCT((22800),(_xlfn.IFS(Drukverliesberekening!$C$2=1,0.625,Drukverliesberekening!$C$2=2,0.644)),(POWER($A59,1.8)))/(POWER(D$5,4.8)),4)</f>
        <v>5.8599999999999999E-2</v>
      </c>
      <c r="E59" s="28">
        <f>ROUND(PRODUCT((22800),(_xlfn.IFS(Drukverliesberekening!$C$2=1,0.625,Drukverliesberekening!$C$2=2,0.644)),(POWER($A59,1.8)))/(POWER(E$5,4.8)),4)</f>
        <v>1.44E-2</v>
      </c>
      <c r="F59" s="28">
        <f>ROUND(PRODUCT((22800),(_xlfn.IFS(Drukverliesberekening!$C$2=1,0.625,Drukverliesberekening!$C$2=2,0.644)),(POWER($A59,1.8)))/(POWER(F$5,4.8)),4)</f>
        <v>6.7000000000000002E-3</v>
      </c>
      <c r="G59" s="28">
        <f>ROUND(PRODUCT((22800),(_xlfn.IFS(Drukverliesberekening!$C$2=1,0.625,Drukverliesberekening!$C$2=2,0.644)),(POWER($A59,1.8)))/(POWER(G$5,4.8)),4)</f>
        <v>1.9E-3</v>
      </c>
      <c r="H59" s="28">
        <f>ROUND(PRODUCT((22800),(_xlfn.IFS(Drukverliesberekening!$C$2=1,0.625,Drukverliesberekening!$C$2=2,0.644)),(POWER($A59,1.8)))/(POWER(H$5,4.8)),4)</f>
        <v>5.0000000000000001E-4</v>
      </c>
      <c r="I59" s="28">
        <f>ROUND(PRODUCT((22800),(_xlfn.IFS(Drukverliesberekening!$C$2=1,0.625,Drukverliesberekening!$C$2=2,0.644)),(POWER($A59,1.8)))/(POWER(I$5,4.8)),4)</f>
        <v>2.0000000000000001E-4</v>
      </c>
      <c r="J59" s="28">
        <f>ROUND(PRODUCT((22800),(_xlfn.IFS(Drukverliesberekening!$C$2=1,0.625,Drukverliesberekening!$C$2=2,0.644)),(POWER($A59,1.8)))/(POWER(J$5,4.8)),4)</f>
        <v>1E-4</v>
      </c>
      <c r="K59" s="28">
        <f>ROUND(PRODUCT((22800),(_xlfn.IFS(Drukverliesberekening!$C$2=1,0.625,Drukverliesberekening!$C$2=2,0.644)),(POWER($A59,1.8)))/(POWER(K$5,4.8)),4)</f>
        <v>0</v>
      </c>
      <c r="L59" s="28">
        <f>ROUND(PRODUCT((22800),(_xlfn.IFS(Drukverliesberekening!$C$2=1,0.625,Drukverliesberekening!$C$2=2,0.644)),(POWER($A59,1.8)))/(POWER(L$5,4.8)),4)</f>
        <v>0</v>
      </c>
    </row>
    <row r="60" spans="1:12" x14ac:dyDescent="0.2">
      <c r="A60" s="49">
        <v>5.8</v>
      </c>
      <c r="B60" s="28">
        <f>ROUND(PRODUCT((22800),(_xlfn.IFS(Drukverliesberekening!$C$2=1,0.625,Drukverliesberekening!$C$2=2,0.644)),(POWER($A60,1.8)))/(POWER(B$5,4.8)),4)</f>
        <v>0.83889999999999998</v>
      </c>
      <c r="C60" s="28">
        <f>ROUND(PRODUCT((22800),(_xlfn.IFS(Drukverliesberekening!$C$2=1,0.625,Drukverliesberekening!$C$2=2,0.644)),(POWER($A60,1.8)))/(POWER(C$5,4.8)),4)</f>
        <v>0.17979999999999999</v>
      </c>
      <c r="D60" s="28">
        <f>ROUND(PRODUCT((22800),(_xlfn.IFS(Drukverliesberekening!$C$2=1,0.625,Drukverliesberekening!$C$2=2,0.644)),(POWER($A60,1.8)))/(POWER(D$5,4.8)),4)</f>
        <v>6.0499999999999998E-2</v>
      </c>
      <c r="E60" s="28">
        <f>ROUND(PRODUCT((22800),(_xlfn.IFS(Drukverliesberekening!$C$2=1,0.625,Drukverliesberekening!$C$2=2,0.644)),(POWER($A60,1.8)))/(POWER(E$5,4.8)),4)</f>
        <v>1.4800000000000001E-2</v>
      </c>
      <c r="F60" s="28">
        <f>ROUND(PRODUCT((22800),(_xlfn.IFS(Drukverliesberekening!$C$2=1,0.625,Drukverliesberekening!$C$2=2,0.644)),(POWER($A60,1.8)))/(POWER(F$5,4.8)),4)</f>
        <v>6.8999999999999999E-3</v>
      </c>
      <c r="G60" s="28">
        <f>ROUND(PRODUCT((22800),(_xlfn.IFS(Drukverliesberekening!$C$2=1,0.625,Drukverliesberekening!$C$2=2,0.644)),(POWER($A60,1.8)))/(POWER(G$5,4.8)),4)</f>
        <v>2E-3</v>
      </c>
      <c r="H60" s="28">
        <f>ROUND(PRODUCT((22800),(_xlfn.IFS(Drukverliesberekening!$C$2=1,0.625,Drukverliesberekening!$C$2=2,0.644)),(POWER($A60,1.8)))/(POWER(H$5,4.8)),4)</f>
        <v>5.9999999999999995E-4</v>
      </c>
      <c r="I60" s="28">
        <f>ROUND(PRODUCT((22800),(_xlfn.IFS(Drukverliesberekening!$C$2=1,0.625,Drukverliesberekening!$C$2=2,0.644)),(POWER($A60,1.8)))/(POWER(I$5,4.8)),4)</f>
        <v>2.0000000000000001E-4</v>
      </c>
      <c r="J60" s="28">
        <f>ROUND(PRODUCT((22800),(_xlfn.IFS(Drukverliesberekening!$C$2=1,0.625,Drukverliesberekening!$C$2=2,0.644)),(POWER($A60,1.8)))/(POWER(J$5,4.8)),4)</f>
        <v>1E-4</v>
      </c>
      <c r="K60" s="28">
        <f>ROUND(PRODUCT((22800),(_xlfn.IFS(Drukverliesberekening!$C$2=1,0.625,Drukverliesberekening!$C$2=2,0.644)),(POWER($A60,1.8)))/(POWER(K$5,4.8)),4)</f>
        <v>0</v>
      </c>
      <c r="L60" s="28">
        <f>ROUND(PRODUCT((22800),(_xlfn.IFS(Drukverliesberekening!$C$2=1,0.625,Drukverliesberekening!$C$2=2,0.644)),(POWER($A60,1.8)))/(POWER(L$5,4.8)),4)</f>
        <v>0</v>
      </c>
    </row>
    <row r="61" spans="1:12" x14ac:dyDescent="0.2">
      <c r="A61" s="49">
        <v>5.9</v>
      </c>
      <c r="B61" s="28">
        <f>ROUND(PRODUCT((22800),(_xlfn.IFS(Drukverliesberekening!$C$2=1,0.625,Drukverliesberekening!$C$2=2,0.644)),(POWER($A61,1.8)))/(POWER(B$5,4.8)),4)</f>
        <v>0.86519999999999997</v>
      </c>
      <c r="C61" s="28">
        <f>ROUND(PRODUCT((22800),(_xlfn.IFS(Drukverliesberekening!$C$2=1,0.625,Drukverliesberekening!$C$2=2,0.644)),(POWER($A61,1.8)))/(POWER(C$5,4.8)),4)</f>
        <v>0.18540000000000001</v>
      </c>
      <c r="D61" s="28">
        <f>ROUND(PRODUCT((22800),(_xlfn.IFS(Drukverliesberekening!$C$2=1,0.625,Drukverliesberekening!$C$2=2,0.644)),(POWER($A61,1.8)))/(POWER(D$5,4.8)),4)</f>
        <v>6.2300000000000001E-2</v>
      </c>
      <c r="E61" s="28">
        <f>ROUND(PRODUCT((22800),(_xlfn.IFS(Drukverliesberekening!$C$2=1,0.625,Drukverliesberekening!$C$2=2,0.644)),(POWER($A61,1.8)))/(POWER(E$5,4.8)),4)</f>
        <v>1.5299999999999999E-2</v>
      </c>
      <c r="F61" s="28">
        <f>ROUND(PRODUCT((22800),(_xlfn.IFS(Drukverliesberekening!$C$2=1,0.625,Drukverliesberekening!$C$2=2,0.644)),(POWER($A61,1.8)))/(POWER(F$5,4.8)),4)</f>
        <v>7.1000000000000004E-3</v>
      </c>
      <c r="G61" s="28">
        <f>ROUND(PRODUCT((22800),(_xlfn.IFS(Drukverliesberekening!$C$2=1,0.625,Drukverliesberekening!$C$2=2,0.644)),(POWER($A61,1.8)))/(POWER(G$5,4.8)),4)</f>
        <v>2E-3</v>
      </c>
      <c r="H61" s="28">
        <f>ROUND(PRODUCT((22800),(_xlfn.IFS(Drukverliesberekening!$C$2=1,0.625,Drukverliesberekening!$C$2=2,0.644)),(POWER($A61,1.8)))/(POWER(H$5,4.8)),4)</f>
        <v>5.9999999999999995E-4</v>
      </c>
      <c r="I61" s="28">
        <f>ROUND(PRODUCT((22800),(_xlfn.IFS(Drukverliesberekening!$C$2=1,0.625,Drukverliesberekening!$C$2=2,0.644)),(POWER($A61,1.8)))/(POWER(I$5,4.8)),4)</f>
        <v>2.0000000000000001E-4</v>
      </c>
      <c r="J61" s="28">
        <f>ROUND(PRODUCT((22800),(_xlfn.IFS(Drukverliesberekening!$C$2=1,0.625,Drukverliesberekening!$C$2=2,0.644)),(POWER($A61,1.8)))/(POWER(J$5,4.8)),4)</f>
        <v>1E-4</v>
      </c>
      <c r="K61" s="28">
        <f>ROUND(PRODUCT((22800),(_xlfn.IFS(Drukverliesberekening!$C$2=1,0.625,Drukverliesberekening!$C$2=2,0.644)),(POWER($A61,1.8)))/(POWER(K$5,4.8)),4)</f>
        <v>0</v>
      </c>
      <c r="L61" s="28">
        <f>ROUND(PRODUCT((22800),(_xlfn.IFS(Drukverliesberekening!$C$2=1,0.625,Drukverliesberekening!$C$2=2,0.644)),(POWER($A61,1.8)))/(POWER(L$5,4.8)),4)</f>
        <v>0</v>
      </c>
    </row>
    <row r="62" spans="1:12" x14ac:dyDescent="0.2">
      <c r="A62" s="49">
        <v>6</v>
      </c>
      <c r="B62" s="28">
        <f>ROUND(PRODUCT((22800),(_xlfn.IFS(Drukverliesberekening!$C$2=1,0.625,Drukverliesberekening!$C$2=2,0.644)),(POWER($A62,1.8)))/(POWER(B$5,4.8)),4)</f>
        <v>0.89170000000000005</v>
      </c>
      <c r="C62" s="28">
        <f>ROUND(PRODUCT((22800),(_xlfn.IFS(Drukverliesberekening!$C$2=1,0.625,Drukverliesberekening!$C$2=2,0.644)),(POWER($A62,1.8)))/(POWER(C$5,4.8)),4)</f>
        <v>0.19109999999999999</v>
      </c>
      <c r="D62" s="28">
        <f>ROUND(PRODUCT((22800),(_xlfn.IFS(Drukverliesberekening!$C$2=1,0.625,Drukverliesberekening!$C$2=2,0.644)),(POWER($A62,1.8)))/(POWER(D$5,4.8)),4)</f>
        <v>6.4299999999999996E-2</v>
      </c>
      <c r="E62" s="28">
        <f>ROUND(PRODUCT((22800),(_xlfn.IFS(Drukverliesberekening!$C$2=1,0.625,Drukverliesberekening!$C$2=2,0.644)),(POWER($A62,1.8)))/(POWER(E$5,4.8)),4)</f>
        <v>1.5800000000000002E-2</v>
      </c>
      <c r="F62" s="28">
        <f>ROUND(PRODUCT((22800),(_xlfn.IFS(Drukverliesberekening!$C$2=1,0.625,Drukverliesberekening!$C$2=2,0.644)),(POWER($A62,1.8)))/(POWER(F$5,4.8)),4)</f>
        <v>7.4000000000000003E-3</v>
      </c>
      <c r="G62" s="28">
        <f>ROUND(PRODUCT((22800),(_xlfn.IFS(Drukverliesberekening!$C$2=1,0.625,Drukverliesberekening!$C$2=2,0.644)),(POWER($A62,1.8)))/(POWER(G$5,4.8)),4)</f>
        <v>2.0999999999999999E-3</v>
      </c>
      <c r="H62" s="28">
        <f>ROUND(PRODUCT((22800),(_xlfn.IFS(Drukverliesberekening!$C$2=1,0.625,Drukverliesberekening!$C$2=2,0.644)),(POWER($A62,1.8)))/(POWER(H$5,4.8)),4)</f>
        <v>5.9999999999999995E-4</v>
      </c>
      <c r="I62" s="28">
        <f>ROUND(PRODUCT((22800),(_xlfn.IFS(Drukverliesberekening!$C$2=1,0.625,Drukverliesberekening!$C$2=2,0.644)),(POWER($A62,1.8)))/(POWER(I$5,4.8)),4)</f>
        <v>2.0000000000000001E-4</v>
      </c>
      <c r="J62" s="28">
        <f>ROUND(PRODUCT((22800),(_xlfn.IFS(Drukverliesberekening!$C$2=1,0.625,Drukverliesberekening!$C$2=2,0.644)),(POWER($A62,1.8)))/(POWER(J$5,4.8)),4)</f>
        <v>1E-4</v>
      </c>
      <c r="K62" s="28">
        <f>ROUND(PRODUCT((22800),(_xlfn.IFS(Drukverliesberekening!$C$2=1,0.625,Drukverliesberekening!$C$2=2,0.644)),(POWER($A62,1.8)))/(POWER(K$5,4.8)),4)</f>
        <v>0</v>
      </c>
      <c r="L62" s="28">
        <f>ROUND(PRODUCT((22800),(_xlfn.IFS(Drukverliesberekening!$C$2=1,0.625,Drukverliesberekening!$C$2=2,0.644)),(POWER($A62,1.8)))/(POWER(L$5,4.8)),4)</f>
        <v>0</v>
      </c>
    </row>
    <row r="63" spans="1:12" x14ac:dyDescent="0.2">
      <c r="A63" s="49">
        <v>6.1</v>
      </c>
      <c r="B63" s="28">
        <f>ROUND(PRODUCT((22800),(_xlfn.IFS(Drukverliesberekening!$C$2=1,0.625,Drukverliesberekening!$C$2=2,0.644)),(POWER($A63,1.8)))/(POWER(B$5,4.8)),4)</f>
        <v>0.91869999999999996</v>
      </c>
      <c r="C63" s="28">
        <f>ROUND(PRODUCT((22800),(_xlfn.IFS(Drukverliesberekening!$C$2=1,0.625,Drukverliesberekening!$C$2=2,0.644)),(POWER($A63,1.8)))/(POWER(C$5,4.8)),4)</f>
        <v>0.19689999999999999</v>
      </c>
      <c r="D63" s="28">
        <f>ROUND(PRODUCT((22800),(_xlfn.IFS(Drukverliesberekening!$C$2=1,0.625,Drukverliesberekening!$C$2=2,0.644)),(POWER($A63,1.8)))/(POWER(D$5,4.8)),4)</f>
        <v>6.6199999999999995E-2</v>
      </c>
      <c r="E63" s="28">
        <f>ROUND(PRODUCT((22800),(_xlfn.IFS(Drukverliesberekening!$C$2=1,0.625,Drukverliesberekening!$C$2=2,0.644)),(POWER($A63,1.8)))/(POWER(E$5,4.8)),4)</f>
        <v>1.6299999999999999E-2</v>
      </c>
      <c r="F63" s="28">
        <f>ROUND(PRODUCT((22800),(_xlfn.IFS(Drukverliesberekening!$C$2=1,0.625,Drukverliesberekening!$C$2=2,0.644)),(POWER($A63,1.8)))/(POWER(F$5,4.8)),4)</f>
        <v>7.6E-3</v>
      </c>
      <c r="G63" s="28">
        <f>ROUND(PRODUCT((22800),(_xlfn.IFS(Drukverliesberekening!$C$2=1,0.625,Drukverliesberekening!$C$2=2,0.644)),(POWER($A63,1.8)))/(POWER(G$5,4.8)),4)</f>
        <v>2.2000000000000001E-3</v>
      </c>
      <c r="H63" s="28">
        <f>ROUND(PRODUCT((22800),(_xlfn.IFS(Drukverliesberekening!$C$2=1,0.625,Drukverliesberekening!$C$2=2,0.644)),(POWER($A63,1.8)))/(POWER(H$5,4.8)),4)</f>
        <v>5.9999999999999995E-4</v>
      </c>
      <c r="I63" s="28">
        <f>ROUND(PRODUCT((22800),(_xlfn.IFS(Drukverliesberekening!$C$2=1,0.625,Drukverliesberekening!$C$2=2,0.644)),(POWER($A63,1.8)))/(POWER(I$5,4.8)),4)</f>
        <v>2.0000000000000001E-4</v>
      </c>
      <c r="J63" s="28">
        <f>ROUND(PRODUCT((22800),(_xlfn.IFS(Drukverliesberekening!$C$2=1,0.625,Drukverliesberekening!$C$2=2,0.644)),(POWER($A63,1.8)))/(POWER(J$5,4.8)),4)</f>
        <v>1E-4</v>
      </c>
      <c r="K63" s="28">
        <f>ROUND(PRODUCT((22800),(_xlfn.IFS(Drukverliesberekening!$C$2=1,0.625,Drukverliesberekening!$C$2=2,0.644)),(POWER($A63,1.8)))/(POWER(K$5,4.8)),4)</f>
        <v>0</v>
      </c>
      <c r="L63" s="28">
        <f>ROUND(PRODUCT((22800),(_xlfn.IFS(Drukverliesberekening!$C$2=1,0.625,Drukverliesberekening!$C$2=2,0.644)),(POWER($A63,1.8)))/(POWER(L$5,4.8)),4)</f>
        <v>0</v>
      </c>
    </row>
    <row r="64" spans="1:12" x14ac:dyDescent="0.2">
      <c r="A64" s="49">
        <v>6.2</v>
      </c>
      <c r="B64" s="28">
        <f>ROUND(PRODUCT((22800),(_xlfn.IFS(Drukverliesberekening!$C$2=1,0.625,Drukverliesberekening!$C$2=2,0.644)),(POWER($A64,1.8)))/(POWER(B$5,4.8)),4)</f>
        <v>0.94599999999999995</v>
      </c>
      <c r="C64" s="28">
        <f>ROUND(PRODUCT((22800),(_xlfn.IFS(Drukverliesberekening!$C$2=1,0.625,Drukverliesberekening!$C$2=2,0.644)),(POWER($A64,1.8)))/(POWER(C$5,4.8)),4)</f>
        <v>0.20269999999999999</v>
      </c>
      <c r="D64" s="28">
        <f>ROUND(PRODUCT((22800),(_xlfn.IFS(Drukverliesberekening!$C$2=1,0.625,Drukverliesberekening!$C$2=2,0.644)),(POWER($A64,1.8)))/(POWER(D$5,4.8)),4)</f>
        <v>6.8199999999999997E-2</v>
      </c>
      <c r="E64" s="28">
        <f>ROUND(PRODUCT((22800),(_xlfn.IFS(Drukverliesberekening!$C$2=1,0.625,Drukverliesberekening!$C$2=2,0.644)),(POWER($A64,1.8)))/(POWER(E$5,4.8)),4)</f>
        <v>1.67E-2</v>
      </c>
      <c r="F64" s="28">
        <f>ROUND(PRODUCT((22800),(_xlfn.IFS(Drukverliesberekening!$C$2=1,0.625,Drukverliesberekening!$C$2=2,0.644)),(POWER($A64,1.8)))/(POWER(F$5,4.8)),4)</f>
        <v>7.7999999999999996E-3</v>
      </c>
      <c r="G64" s="28">
        <f>ROUND(PRODUCT((22800),(_xlfn.IFS(Drukverliesberekening!$C$2=1,0.625,Drukverliesberekening!$C$2=2,0.644)),(POWER($A64,1.8)))/(POWER(G$5,4.8)),4)</f>
        <v>2.2000000000000001E-3</v>
      </c>
      <c r="H64" s="28">
        <f>ROUND(PRODUCT((22800),(_xlfn.IFS(Drukverliesberekening!$C$2=1,0.625,Drukverliesberekening!$C$2=2,0.644)),(POWER($A64,1.8)))/(POWER(H$5,4.8)),4)</f>
        <v>5.9999999999999995E-4</v>
      </c>
      <c r="I64" s="28">
        <f>ROUND(PRODUCT((22800),(_xlfn.IFS(Drukverliesberekening!$C$2=1,0.625,Drukverliesberekening!$C$2=2,0.644)),(POWER($A64,1.8)))/(POWER(I$5,4.8)),4)</f>
        <v>2.0000000000000001E-4</v>
      </c>
      <c r="J64" s="28">
        <f>ROUND(PRODUCT((22800),(_xlfn.IFS(Drukverliesberekening!$C$2=1,0.625,Drukverliesberekening!$C$2=2,0.644)),(POWER($A64,1.8)))/(POWER(J$5,4.8)),4)</f>
        <v>1E-4</v>
      </c>
      <c r="K64" s="28">
        <f>ROUND(PRODUCT((22800),(_xlfn.IFS(Drukverliesberekening!$C$2=1,0.625,Drukverliesberekening!$C$2=2,0.644)),(POWER($A64,1.8)))/(POWER(K$5,4.8)),4)</f>
        <v>0</v>
      </c>
      <c r="L64" s="28">
        <f>ROUND(PRODUCT((22800),(_xlfn.IFS(Drukverliesberekening!$C$2=1,0.625,Drukverliesberekening!$C$2=2,0.644)),(POWER($A64,1.8)))/(POWER(L$5,4.8)),4)</f>
        <v>0</v>
      </c>
    </row>
    <row r="65" spans="1:12" x14ac:dyDescent="0.2">
      <c r="A65" s="49">
        <v>6.3</v>
      </c>
      <c r="B65" s="28">
        <f>ROUND(PRODUCT((22800),(_xlfn.IFS(Drukverliesberekening!$C$2=1,0.625,Drukverliesberekening!$C$2=2,0.644)),(POWER($A65,1.8)))/(POWER(B$5,4.8)),4)</f>
        <v>0.97360000000000002</v>
      </c>
      <c r="C65" s="28">
        <f>ROUND(PRODUCT((22800),(_xlfn.IFS(Drukverliesberekening!$C$2=1,0.625,Drukverliesberekening!$C$2=2,0.644)),(POWER($A65,1.8)))/(POWER(C$5,4.8)),4)</f>
        <v>0.20860000000000001</v>
      </c>
      <c r="D65" s="28">
        <f>ROUND(PRODUCT((22800),(_xlfn.IFS(Drukverliesberekening!$C$2=1,0.625,Drukverliesberekening!$C$2=2,0.644)),(POWER($A65,1.8)))/(POWER(D$5,4.8)),4)</f>
        <v>7.0199999999999999E-2</v>
      </c>
      <c r="E65" s="28">
        <f>ROUND(PRODUCT((22800),(_xlfn.IFS(Drukverliesberekening!$C$2=1,0.625,Drukverliesberekening!$C$2=2,0.644)),(POWER($A65,1.8)))/(POWER(E$5,4.8)),4)</f>
        <v>1.72E-2</v>
      </c>
      <c r="F65" s="28">
        <f>ROUND(PRODUCT((22800),(_xlfn.IFS(Drukverliesberekening!$C$2=1,0.625,Drukverliesberekening!$C$2=2,0.644)),(POWER($A65,1.8)))/(POWER(F$5,4.8)),4)</f>
        <v>8.0000000000000002E-3</v>
      </c>
      <c r="G65" s="28">
        <f>ROUND(PRODUCT((22800),(_xlfn.IFS(Drukverliesberekening!$C$2=1,0.625,Drukverliesberekening!$C$2=2,0.644)),(POWER($A65,1.8)))/(POWER(G$5,4.8)),4)</f>
        <v>2.3E-3</v>
      </c>
      <c r="H65" s="28">
        <f>ROUND(PRODUCT((22800),(_xlfn.IFS(Drukverliesberekening!$C$2=1,0.625,Drukverliesberekening!$C$2=2,0.644)),(POWER($A65,1.8)))/(POWER(H$5,4.8)),4)</f>
        <v>5.9999999999999995E-4</v>
      </c>
      <c r="I65" s="28">
        <f>ROUND(PRODUCT((22800),(_xlfn.IFS(Drukverliesberekening!$C$2=1,0.625,Drukverliesberekening!$C$2=2,0.644)),(POWER($A65,1.8)))/(POWER(I$5,4.8)),4)</f>
        <v>2.9999999999999997E-4</v>
      </c>
      <c r="J65" s="28">
        <f>ROUND(PRODUCT((22800),(_xlfn.IFS(Drukverliesberekening!$C$2=1,0.625,Drukverliesberekening!$C$2=2,0.644)),(POWER($A65,1.8)))/(POWER(J$5,4.8)),4)</f>
        <v>1E-4</v>
      </c>
      <c r="K65" s="28">
        <f>ROUND(PRODUCT((22800),(_xlfn.IFS(Drukverliesberekening!$C$2=1,0.625,Drukverliesberekening!$C$2=2,0.644)),(POWER($A65,1.8)))/(POWER(K$5,4.8)),4)</f>
        <v>0</v>
      </c>
      <c r="L65" s="28">
        <f>ROUND(PRODUCT((22800),(_xlfn.IFS(Drukverliesberekening!$C$2=1,0.625,Drukverliesberekening!$C$2=2,0.644)),(POWER($A65,1.8)))/(POWER(L$5,4.8)),4)</f>
        <v>0</v>
      </c>
    </row>
    <row r="66" spans="1:12" x14ac:dyDescent="0.2">
      <c r="A66" s="49">
        <v>6.4</v>
      </c>
      <c r="B66" s="28">
        <f>ROUND(PRODUCT((22800),(_xlfn.IFS(Drukverliesberekening!$C$2=1,0.625,Drukverliesberekening!$C$2=2,0.644)),(POWER($A66,1.8)))/(POWER(B$5,4.8)),4)</f>
        <v>1.0016</v>
      </c>
      <c r="C66" s="28">
        <f>ROUND(PRODUCT((22800),(_xlfn.IFS(Drukverliesberekening!$C$2=1,0.625,Drukverliesberekening!$C$2=2,0.644)),(POWER($A66,1.8)))/(POWER(C$5,4.8)),4)</f>
        <v>0.21460000000000001</v>
      </c>
      <c r="D66" s="28">
        <f>ROUND(PRODUCT((22800),(_xlfn.IFS(Drukverliesberekening!$C$2=1,0.625,Drukverliesberekening!$C$2=2,0.644)),(POWER($A66,1.8)))/(POWER(D$5,4.8)),4)</f>
        <v>7.22E-2</v>
      </c>
      <c r="E66" s="28">
        <f>ROUND(PRODUCT((22800),(_xlfn.IFS(Drukverliesberekening!$C$2=1,0.625,Drukverliesberekening!$C$2=2,0.644)),(POWER($A66,1.8)))/(POWER(E$5,4.8)),4)</f>
        <v>1.77E-2</v>
      </c>
      <c r="F66" s="28">
        <f>ROUND(PRODUCT((22800),(_xlfn.IFS(Drukverliesberekening!$C$2=1,0.625,Drukverliesberekening!$C$2=2,0.644)),(POWER($A66,1.8)))/(POWER(F$5,4.8)),4)</f>
        <v>8.3000000000000001E-3</v>
      </c>
      <c r="G66" s="28">
        <f>ROUND(PRODUCT((22800),(_xlfn.IFS(Drukverliesberekening!$C$2=1,0.625,Drukverliesberekening!$C$2=2,0.644)),(POWER($A66,1.8)))/(POWER(G$5,4.8)),4)</f>
        <v>2.3999999999999998E-3</v>
      </c>
      <c r="H66" s="28">
        <f>ROUND(PRODUCT((22800),(_xlfn.IFS(Drukverliesberekening!$C$2=1,0.625,Drukverliesberekening!$C$2=2,0.644)),(POWER($A66,1.8)))/(POWER(H$5,4.8)),4)</f>
        <v>6.9999999999999999E-4</v>
      </c>
      <c r="I66" s="28">
        <f>ROUND(PRODUCT((22800),(_xlfn.IFS(Drukverliesberekening!$C$2=1,0.625,Drukverliesberekening!$C$2=2,0.644)),(POWER($A66,1.8)))/(POWER(I$5,4.8)),4)</f>
        <v>2.9999999999999997E-4</v>
      </c>
      <c r="J66" s="28">
        <f>ROUND(PRODUCT((22800),(_xlfn.IFS(Drukverliesberekening!$C$2=1,0.625,Drukverliesberekening!$C$2=2,0.644)),(POWER($A66,1.8)))/(POWER(J$5,4.8)),4)</f>
        <v>1E-4</v>
      </c>
      <c r="K66" s="28">
        <f>ROUND(PRODUCT((22800),(_xlfn.IFS(Drukverliesberekening!$C$2=1,0.625,Drukverliesberekening!$C$2=2,0.644)),(POWER($A66,1.8)))/(POWER(K$5,4.8)),4)</f>
        <v>0</v>
      </c>
      <c r="L66" s="28">
        <f>ROUND(PRODUCT((22800),(_xlfn.IFS(Drukverliesberekening!$C$2=1,0.625,Drukverliesberekening!$C$2=2,0.644)),(POWER($A66,1.8)))/(POWER(L$5,4.8)),4)</f>
        <v>0</v>
      </c>
    </row>
    <row r="67" spans="1:12" x14ac:dyDescent="0.2">
      <c r="A67" s="49">
        <v>6.5</v>
      </c>
      <c r="B67" s="28">
        <f>ROUND(PRODUCT((22800),(_xlfn.IFS(Drukverliesberekening!$C$2=1,0.625,Drukverliesberekening!$C$2=2,0.644)),(POWER($A67,1.8)))/(POWER(B$5,4.8)),4)</f>
        <v>1.0299</v>
      </c>
      <c r="C67" s="28">
        <f>ROUND(PRODUCT((22800),(_xlfn.IFS(Drukverliesberekening!$C$2=1,0.625,Drukverliesberekening!$C$2=2,0.644)),(POWER($A67,1.8)))/(POWER(C$5,4.8)),4)</f>
        <v>0.22070000000000001</v>
      </c>
      <c r="D67" s="28">
        <f>ROUND(PRODUCT((22800),(_xlfn.IFS(Drukverliesberekening!$C$2=1,0.625,Drukverliesberekening!$C$2=2,0.644)),(POWER($A67,1.8)))/(POWER(D$5,4.8)),4)</f>
        <v>7.4200000000000002E-2</v>
      </c>
      <c r="E67" s="28">
        <f>ROUND(PRODUCT((22800),(_xlfn.IFS(Drukverliesberekening!$C$2=1,0.625,Drukverliesberekening!$C$2=2,0.644)),(POWER($A67,1.8)))/(POWER(E$5,4.8)),4)</f>
        <v>1.8200000000000001E-2</v>
      </c>
      <c r="F67" s="28">
        <f>ROUND(PRODUCT((22800),(_xlfn.IFS(Drukverliesberekening!$C$2=1,0.625,Drukverliesberekening!$C$2=2,0.644)),(POWER($A67,1.8)))/(POWER(F$5,4.8)),4)</f>
        <v>8.5000000000000006E-3</v>
      </c>
      <c r="G67" s="28">
        <f>ROUND(PRODUCT((22800),(_xlfn.IFS(Drukverliesberekening!$C$2=1,0.625,Drukverliesberekening!$C$2=2,0.644)),(POWER($A67,1.8)))/(POWER(G$5,4.8)),4)</f>
        <v>2.3999999999999998E-3</v>
      </c>
      <c r="H67" s="28">
        <f>ROUND(PRODUCT((22800),(_xlfn.IFS(Drukverliesberekening!$C$2=1,0.625,Drukverliesberekening!$C$2=2,0.644)),(POWER($A67,1.8)))/(POWER(H$5,4.8)),4)</f>
        <v>6.9999999999999999E-4</v>
      </c>
      <c r="I67" s="28">
        <f>ROUND(PRODUCT((22800),(_xlfn.IFS(Drukverliesberekening!$C$2=1,0.625,Drukverliesberekening!$C$2=2,0.644)),(POWER($A67,1.8)))/(POWER(I$5,4.8)),4)</f>
        <v>2.9999999999999997E-4</v>
      </c>
      <c r="J67" s="28">
        <f>ROUND(PRODUCT((22800),(_xlfn.IFS(Drukverliesberekening!$C$2=1,0.625,Drukverliesberekening!$C$2=2,0.644)),(POWER($A67,1.8)))/(POWER(J$5,4.8)),4)</f>
        <v>1E-4</v>
      </c>
      <c r="K67" s="28">
        <f>ROUND(PRODUCT((22800),(_xlfn.IFS(Drukverliesberekening!$C$2=1,0.625,Drukverliesberekening!$C$2=2,0.644)),(POWER($A67,1.8)))/(POWER(K$5,4.8)),4)</f>
        <v>0</v>
      </c>
      <c r="L67" s="28">
        <f>ROUND(PRODUCT((22800),(_xlfn.IFS(Drukverliesberekening!$C$2=1,0.625,Drukverliesberekening!$C$2=2,0.644)),(POWER($A67,1.8)))/(POWER(L$5,4.8)),4)</f>
        <v>0</v>
      </c>
    </row>
    <row r="68" spans="1:12" x14ac:dyDescent="0.2">
      <c r="A68" s="49">
        <v>6.6</v>
      </c>
      <c r="B68" s="28">
        <f>ROUND(PRODUCT((22800),(_xlfn.IFS(Drukverliesberekening!$C$2=1,0.625,Drukverliesberekening!$C$2=2,0.644)),(POWER($A68,1.8)))/(POWER(B$5,4.8)),4)</f>
        <v>1.0586</v>
      </c>
      <c r="C68" s="28">
        <f>ROUND(PRODUCT((22800),(_xlfn.IFS(Drukverliesberekening!$C$2=1,0.625,Drukverliesberekening!$C$2=2,0.644)),(POWER($A68,1.8)))/(POWER(C$5,4.8)),4)</f>
        <v>0.22689999999999999</v>
      </c>
      <c r="D68" s="28">
        <f>ROUND(PRODUCT((22800),(_xlfn.IFS(Drukverliesberekening!$C$2=1,0.625,Drukverliesberekening!$C$2=2,0.644)),(POWER($A68,1.8)))/(POWER(D$5,4.8)),4)</f>
        <v>7.6300000000000007E-2</v>
      </c>
      <c r="E68" s="28">
        <f>ROUND(PRODUCT((22800),(_xlfn.IFS(Drukverliesberekening!$C$2=1,0.625,Drukverliesberekening!$C$2=2,0.644)),(POWER($A68,1.8)))/(POWER(E$5,4.8)),4)</f>
        <v>1.8700000000000001E-2</v>
      </c>
      <c r="F68" s="28">
        <f>ROUND(PRODUCT((22800),(_xlfn.IFS(Drukverliesberekening!$C$2=1,0.625,Drukverliesberekening!$C$2=2,0.644)),(POWER($A68,1.8)))/(POWER(F$5,4.8)),4)</f>
        <v>8.6999999999999994E-3</v>
      </c>
      <c r="G68" s="28">
        <f>ROUND(PRODUCT((22800),(_xlfn.IFS(Drukverliesberekening!$C$2=1,0.625,Drukverliesberekening!$C$2=2,0.644)),(POWER($A68,1.8)))/(POWER(G$5,4.8)),4)</f>
        <v>2.5000000000000001E-3</v>
      </c>
      <c r="H68" s="28">
        <f>ROUND(PRODUCT((22800),(_xlfn.IFS(Drukverliesberekening!$C$2=1,0.625,Drukverliesberekening!$C$2=2,0.644)),(POWER($A68,1.8)))/(POWER(H$5,4.8)),4)</f>
        <v>6.9999999999999999E-4</v>
      </c>
      <c r="I68" s="28">
        <f>ROUND(PRODUCT((22800),(_xlfn.IFS(Drukverliesberekening!$C$2=1,0.625,Drukverliesberekening!$C$2=2,0.644)),(POWER($A68,1.8)))/(POWER(I$5,4.8)),4)</f>
        <v>2.9999999999999997E-4</v>
      </c>
      <c r="J68" s="28">
        <f>ROUND(PRODUCT((22800),(_xlfn.IFS(Drukverliesberekening!$C$2=1,0.625,Drukverliesberekening!$C$2=2,0.644)),(POWER($A68,1.8)))/(POWER(J$5,4.8)),4)</f>
        <v>1E-4</v>
      </c>
      <c r="K68" s="28">
        <f>ROUND(PRODUCT((22800),(_xlfn.IFS(Drukverliesberekening!$C$2=1,0.625,Drukverliesberekening!$C$2=2,0.644)),(POWER($A68,1.8)))/(POWER(K$5,4.8)),4)</f>
        <v>0</v>
      </c>
      <c r="L68" s="28">
        <f>ROUND(PRODUCT((22800),(_xlfn.IFS(Drukverliesberekening!$C$2=1,0.625,Drukverliesberekening!$C$2=2,0.644)),(POWER($A68,1.8)))/(POWER(L$5,4.8)),4)</f>
        <v>0</v>
      </c>
    </row>
    <row r="69" spans="1:12" x14ac:dyDescent="0.2">
      <c r="A69" s="49">
        <v>6.7</v>
      </c>
      <c r="B69" s="28">
        <f>ROUND(PRODUCT((22800),(_xlfn.IFS(Drukverliesberekening!$C$2=1,0.625,Drukverliesberekening!$C$2=2,0.644)),(POWER($A69,1.8)))/(POWER(B$5,4.8)),4)</f>
        <v>1.0876999999999999</v>
      </c>
      <c r="C69" s="28">
        <f>ROUND(PRODUCT((22800),(_xlfn.IFS(Drukverliesberekening!$C$2=1,0.625,Drukverliesberekening!$C$2=2,0.644)),(POWER($A69,1.8)))/(POWER(C$5,4.8)),4)</f>
        <v>0.2331</v>
      </c>
      <c r="D69" s="28">
        <f>ROUND(PRODUCT((22800),(_xlfn.IFS(Drukverliesberekening!$C$2=1,0.625,Drukverliesberekening!$C$2=2,0.644)),(POWER($A69,1.8)))/(POWER(D$5,4.8)),4)</f>
        <v>7.8399999999999997E-2</v>
      </c>
      <c r="E69" s="28">
        <f>ROUND(PRODUCT((22800),(_xlfn.IFS(Drukverliesberekening!$C$2=1,0.625,Drukverliesberekening!$C$2=2,0.644)),(POWER($A69,1.8)))/(POWER(E$5,4.8)),4)</f>
        <v>1.9199999999999998E-2</v>
      </c>
      <c r="F69" s="28">
        <f>ROUND(PRODUCT((22800),(_xlfn.IFS(Drukverliesberekening!$C$2=1,0.625,Drukverliesberekening!$C$2=2,0.644)),(POWER($A69,1.8)))/(POWER(F$5,4.8)),4)</f>
        <v>8.9999999999999993E-3</v>
      </c>
      <c r="G69" s="28">
        <f>ROUND(PRODUCT((22800),(_xlfn.IFS(Drukverliesberekening!$C$2=1,0.625,Drukverliesberekening!$C$2=2,0.644)),(POWER($A69,1.8)))/(POWER(G$5,4.8)),4)</f>
        <v>2.5999999999999999E-3</v>
      </c>
      <c r="H69" s="28">
        <f>ROUND(PRODUCT((22800),(_xlfn.IFS(Drukverliesberekening!$C$2=1,0.625,Drukverliesberekening!$C$2=2,0.644)),(POWER($A69,1.8)))/(POWER(H$5,4.8)),4)</f>
        <v>6.9999999999999999E-4</v>
      </c>
      <c r="I69" s="28">
        <f>ROUND(PRODUCT((22800),(_xlfn.IFS(Drukverliesberekening!$C$2=1,0.625,Drukverliesberekening!$C$2=2,0.644)),(POWER($A69,1.8)))/(POWER(I$5,4.8)),4)</f>
        <v>2.9999999999999997E-4</v>
      </c>
      <c r="J69" s="28">
        <f>ROUND(PRODUCT((22800),(_xlfn.IFS(Drukverliesberekening!$C$2=1,0.625,Drukverliesberekening!$C$2=2,0.644)),(POWER($A69,1.8)))/(POWER(J$5,4.8)),4)</f>
        <v>1E-4</v>
      </c>
      <c r="K69" s="28">
        <f>ROUND(PRODUCT((22800),(_xlfn.IFS(Drukverliesberekening!$C$2=1,0.625,Drukverliesberekening!$C$2=2,0.644)),(POWER($A69,1.8)))/(POWER(K$5,4.8)),4)</f>
        <v>0</v>
      </c>
      <c r="L69" s="28">
        <f>ROUND(PRODUCT((22800),(_xlfn.IFS(Drukverliesberekening!$C$2=1,0.625,Drukverliesberekening!$C$2=2,0.644)),(POWER($A69,1.8)))/(POWER(L$5,4.8)),4)</f>
        <v>0</v>
      </c>
    </row>
    <row r="70" spans="1:12" x14ac:dyDescent="0.2">
      <c r="A70" s="49">
        <v>6.8</v>
      </c>
      <c r="B70" s="28">
        <f>ROUND(PRODUCT((22800),(_xlfn.IFS(Drukverliesberekening!$C$2=1,0.625,Drukverliesberekening!$C$2=2,0.644)),(POWER($A70,1.8)))/(POWER(B$5,4.8)),4)</f>
        <v>1.1171</v>
      </c>
      <c r="C70" s="28">
        <f>ROUND(PRODUCT((22800),(_xlfn.IFS(Drukverliesberekening!$C$2=1,0.625,Drukverliesberekening!$C$2=2,0.644)),(POWER($A70,1.8)))/(POWER(C$5,4.8)),4)</f>
        <v>0.2394</v>
      </c>
      <c r="D70" s="28">
        <f>ROUND(PRODUCT((22800),(_xlfn.IFS(Drukverliesberekening!$C$2=1,0.625,Drukverliesberekening!$C$2=2,0.644)),(POWER($A70,1.8)))/(POWER(D$5,4.8)),4)</f>
        <v>8.0500000000000002E-2</v>
      </c>
      <c r="E70" s="28">
        <f>ROUND(PRODUCT((22800),(_xlfn.IFS(Drukverliesberekening!$C$2=1,0.625,Drukverliesberekening!$C$2=2,0.644)),(POWER($A70,1.8)))/(POWER(E$5,4.8)),4)</f>
        <v>1.9800000000000002E-2</v>
      </c>
      <c r="F70" s="28">
        <f>ROUND(PRODUCT((22800),(_xlfn.IFS(Drukverliesberekening!$C$2=1,0.625,Drukverliesberekening!$C$2=2,0.644)),(POWER($A70,1.8)))/(POWER(F$5,4.8)),4)</f>
        <v>9.1999999999999998E-3</v>
      </c>
      <c r="G70" s="28">
        <f>ROUND(PRODUCT((22800),(_xlfn.IFS(Drukverliesberekening!$C$2=1,0.625,Drukverliesberekening!$C$2=2,0.644)),(POWER($A70,1.8)))/(POWER(G$5,4.8)),4)</f>
        <v>2.5999999999999999E-3</v>
      </c>
      <c r="H70" s="28">
        <f>ROUND(PRODUCT((22800),(_xlfn.IFS(Drukverliesberekening!$C$2=1,0.625,Drukverliesberekening!$C$2=2,0.644)),(POWER($A70,1.8)))/(POWER(H$5,4.8)),4)</f>
        <v>6.9999999999999999E-4</v>
      </c>
      <c r="I70" s="28">
        <f>ROUND(PRODUCT((22800),(_xlfn.IFS(Drukverliesberekening!$C$2=1,0.625,Drukverliesberekening!$C$2=2,0.644)),(POWER($A70,1.8)))/(POWER(I$5,4.8)),4)</f>
        <v>2.9999999999999997E-4</v>
      </c>
      <c r="J70" s="28">
        <f>ROUND(PRODUCT((22800),(_xlfn.IFS(Drukverliesberekening!$C$2=1,0.625,Drukverliesberekening!$C$2=2,0.644)),(POWER($A70,1.8)))/(POWER(J$5,4.8)),4)</f>
        <v>1E-4</v>
      </c>
      <c r="K70" s="28">
        <f>ROUND(PRODUCT((22800),(_xlfn.IFS(Drukverliesberekening!$C$2=1,0.625,Drukverliesberekening!$C$2=2,0.644)),(POWER($A70,1.8)))/(POWER(K$5,4.8)),4)</f>
        <v>0</v>
      </c>
      <c r="L70" s="28">
        <f>ROUND(PRODUCT((22800),(_xlfn.IFS(Drukverliesberekening!$C$2=1,0.625,Drukverliesberekening!$C$2=2,0.644)),(POWER($A70,1.8)))/(POWER(L$5,4.8)),4)</f>
        <v>0</v>
      </c>
    </row>
    <row r="71" spans="1:12" x14ac:dyDescent="0.2">
      <c r="A71" s="49">
        <v>6.9</v>
      </c>
      <c r="B71" s="28">
        <f>ROUND(PRODUCT((22800),(_xlfn.IFS(Drukverliesberekening!$C$2=1,0.625,Drukverliesberekening!$C$2=2,0.644)),(POWER($A71,1.8)))/(POWER(B$5,4.8)),4)</f>
        <v>1.1468</v>
      </c>
      <c r="C71" s="28">
        <f>ROUND(PRODUCT((22800),(_xlfn.IFS(Drukverliesberekening!$C$2=1,0.625,Drukverliesberekening!$C$2=2,0.644)),(POWER($A71,1.8)))/(POWER(C$5,4.8)),4)</f>
        <v>0.24579999999999999</v>
      </c>
      <c r="D71" s="28">
        <f>ROUND(PRODUCT((22800),(_xlfn.IFS(Drukverliesberekening!$C$2=1,0.625,Drukverliesberekening!$C$2=2,0.644)),(POWER($A71,1.8)))/(POWER(D$5,4.8)),4)</f>
        <v>8.2600000000000007E-2</v>
      </c>
      <c r="E71" s="28">
        <f>ROUND(PRODUCT((22800),(_xlfn.IFS(Drukverliesberekening!$C$2=1,0.625,Drukverliesberekening!$C$2=2,0.644)),(POWER($A71,1.8)))/(POWER(E$5,4.8)),4)</f>
        <v>2.0299999999999999E-2</v>
      </c>
      <c r="F71" s="28">
        <f>ROUND(PRODUCT((22800),(_xlfn.IFS(Drukverliesberekening!$C$2=1,0.625,Drukverliesberekening!$C$2=2,0.644)),(POWER($A71,1.8)))/(POWER(F$5,4.8)),4)</f>
        <v>9.4999999999999998E-3</v>
      </c>
      <c r="G71" s="28">
        <f>ROUND(PRODUCT((22800),(_xlfn.IFS(Drukverliesberekening!$C$2=1,0.625,Drukverliesberekening!$C$2=2,0.644)),(POWER($A71,1.8)))/(POWER(G$5,4.8)),4)</f>
        <v>2.7000000000000001E-3</v>
      </c>
      <c r="H71" s="28">
        <f>ROUND(PRODUCT((22800),(_xlfn.IFS(Drukverliesberekening!$C$2=1,0.625,Drukverliesberekening!$C$2=2,0.644)),(POWER($A71,1.8)))/(POWER(H$5,4.8)),4)</f>
        <v>8.0000000000000004E-4</v>
      </c>
      <c r="I71" s="28">
        <f>ROUND(PRODUCT((22800),(_xlfn.IFS(Drukverliesberekening!$C$2=1,0.625,Drukverliesberekening!$C$2=2,0.644)),(POWER($A71,1.8)))/(POWER(I$5,4.8)),4)</f>
        <v>2.9999999999999997E-4</v>
      </c>
      <c r="J71" s="28">
        <f>ROUND(PRODUCT((22800),(_xlfn.IFS(Drukverliesberekening!$C$2=1,0.625,Drukverliesberekening!$C$2=2,0.644)),(POWER($A71,1.8)))/(POWER(J$5,4.8)),4)</f>
        <v>1E-4</v>
      </c>
      <c r="K71" s="28">
        <f>ROUND(PRODUCT((22800),(_xlfn.IFS(Drukverliesberekening!$C$2=1,0.625,Drukverliesberekening!$C$2=2,0.644)),(POWER($A71,1.8)))/(POWER(K$5,4.8)),4)</f>
        <v>0</v>
      </c>
      <c r="L71" s="28">
        <f>ROUND(PRODUCT((22800),(_xlfn.IFS(Drukverliesberekening!$C$2=1,0.625,Drukverliesberekening!$C$2=2,0.644)),(POWER($A71,1.8)))/(POWER(L$5,4.8)),4)</f>
        <v>0</v>
      </c>
    </row>
    <row r="72" spans="1:12" x14ac:dyDescent="0.2">
      <c r="A72" s="49">
        <v>7</v>
      </c>
      <c r="B72" s="28">
        <f>ROUND(PRODUCT((22800),(_xlfn.IFS(Drukverliesberekening!$C$2=1,0.625,Drukverliesberekening!$C$2=2,0.644)),(POWER($A72,1.8)))/(POWER(B$5,4.8)),4)</f>
        <v>1.1769000000000001</v>
      </c>
      <c r="C72" s="28">
        <f>ROUND(PRODUCT((22800),(_xlfn.IFS(Drukverliesberekening!$C$2=1,0.625,Drukverliesberekening!$C$2=2,0.644)),(POWER($A72,1.8)))/(POWER(C$5,4.8)),4)</f>
        <v>0.25219999999999998</v>
      </c>
      <c r="D72" s="28">
        <f>ROUND(PRODUCT((22800),(_xlfn.IFS(Drukverliesberekening!$C$2=1,0.625,Drukverliesberekening!$C$2=2,0.644)),(POWER($A72,1.8)))/(POWER(D$5,4.8)),4)</f>
        <v>8.48E-2</v>
      </c>
      <c r="E72" s="28">
        <f>ROUND(PRODUCT((22800),(_xlfn.IFS(Drukverliesberekening!$C$2=1,0.625,Drukverliesberekening!$C$2=2,0.644)),(POWER($A72,1.8)))/(POWER(E$5,4.8)),4)</f>
        <v>2.0799999999999999E-2</v>
      </c>
      <c r="F72" s="28">
        <f>ROUND(PRODUCT((22800),(_xlfn.IFS(Drukverliesberekening!$C$2=1,0.625,Drukverliesberekening!$C$2=2,0.644)),(POWER($A72,1.8)))/(POWER(F$5,4.8)),4)</f>
        <v>9.7000000000000003E-3</v>
      </c>
      <c r="G72" s="28">
        <f>ROUND(PRODUCT((22800),(_xlfn.IFS(Drukverliesberekening!$C$2=1,0.625,Drukverliesberekening!$C$2=2,0.644)),(POWER($A72,1.8)))/(POWER(G$5,4.8)),4)</f>
        <v>2.8E-3</v>
      </c>
      <c r="H72" s="28">
        <f>ROUND(PRODUCT((22800),(_xlfn.IFS(Drukverliesberekening!$C$2=1,0.625,Drukverliesberekening!$C$2=2,0.644)),(POWER($A72,1.8)))/(POWER(H$5,4.8)),4)</f>
        <v>8.0000000000000004E-4</v>
      </c>
      <c r="I72" s="28">
        <f>ROUND(PRODUCT((22800),(_xlfn.IFS(Drukverliesberekening!$C$2=1,0.625,Drukverliesberekening!$C$2=2,0.644)),(POWER($A72,1.8)))/(POWER(I$5,4.8)),4)</f>
        <v>2.9999999999999997E-4</v>
      </c>
      <c r="J72" s="28">
        <f>ROUND(PRODUCT((22800),(_xlfn.IFS(Drukverliesberekening!$C$2=1,0.625,Drukverliesberekening!$C$2=2,0.644)),(POWER($A72,1.8)))/(POWER(J$5,4.8)),4)</f>
        <v>1E-4</v>
      </c>
      <c r="K72" s="28">
        <f>ROUND(PRODUCT((22800),(_xlfn.IFS(Drukverliesberekening!$C$2=1,0.625,Drukverliesberekening!$C$2=2,0.644)),(POWER($A72,1.8)))/(POWER(K$5,4.8)),4)</f>
        <v>0</v>
      </c>
      <c r="L72" s="28">
        <f>ROUND(PRODUCT((22800),(_xlfn.IFS(Drukverliesberekening!$C$2=1,0.625,Drukverliesberekening!$C$2=2,0.644)),(POWER($A72,1.8)))/(POWER(L$5,4.8)),4)</f>
        <v>0</v>
      </c>
    </row>
    <row r="73" spans="1:12" x14ac:dyDescent="0.2">
      <c r="A73" s="49">
        <v>7.1</v>
      </c>
      <c r="B73" s="28">
        <f>ROUND(PRODUCT((22800),(_xlfn.IFS(Drukverliesberekening!$C$2=1,0.625,Drukverliesberekening!$C$2=2,0.644)),(POWER($A73,1.8)))/(POWER(B$5,4.8)),4)</f>
        <v>1.2073</v>
      </c>
      <c r="C73" s="28">
        <f>ROUND(PRODUCT((22800),(_xlfn.IFS(Drukverliesberekening!$C$2=1,0.625,Drukverliesberekening!$C$2=2,0.644)),(POWER($A73,1.8)))/(POWER(C$5,4.8)),4)</f>
        <v>0.25869999999999999</v>
      </c>
      <c r="D73" s="28">
        <f>ROUND(PRODUCT((22800),(_xlfn.IFS(Drukverliesberekening!$C$2=1,0.625,Drukverliesberekening!$C$2=2,0.644)),(POWER($A73,1.8)))/(POWER(D$5,4.8)),4)</f>
        <v>8.6999999999999994E-2</v>
      </c>
      <c r="E73" s="28">
        <f>ROUND(PRODUCT((22800),(_xlfn.IFS(Drukverliesberekening!$C$2=1,0.625,Drukverliesberekening!$C$2=2,0.644)),(POWER($A73,1.8)))/(POWER(E$5,4.8)),4)</f>
        <v>2.1399999999999999E-2</v>
      </c>
      <c r="F73" s="28">
        <f>ROUND(PRODUCT((22800),(_xlfn.IFS(Drukverliesberekening!$C$2=1,0.625,Drukverliesberekening!$C$2=2,0.644)),(POWER($A73,1.8)))/(POWER(F$5,4.8)),4)</f>
        <v>0.01</v>
      </c>
      <c r="G73" s="28">
        <f>ROUND(PRODUCT((22800),(_xlfn.IFS(Drukverliesberekening!$C$2=1,0.625,Drukverliesberekening!$C$2=2,0.644)),(POWER($A73,1.8)))/(POWER(G$5,4.8)),4)</f>
        <v>2.8E-3</v>
      </c>
      <c r="H73" s="28">
        <f>ROUND(PRODUCT((22800),(_xlfn.IFS(Drukverliesberekening!$C$2=1,0.625,Drukverliesberekening!$C$2=2,0.644)),(POWER($A73,1.8)))/(POWER(H$5,4.8)),4)</f>
        <v>8.0000000000000004E-4</v>
      </c>
      <c r="I73" s="28">
        <f>ROUND(PRODUCT((22800),(_xlfn.IFS(Drukverliesberekening!$C$2=1,0.625,Drukverliesberekening!$C$2=2,0.644)),(POWER($A73,1.8)))/(POWER(I$5,4.8)),4)</f>
        <v>2.9999999999999997E-4</v>
      </c>
      <c r="J73" s="28">
        <f>ROUND(PRODUCT((22800),(_xlfn.IFS(Drukverliesberekening!$C$2=1,0.625,Drukverliesberekening!$C$2=2,0.644)),(POWER($A73,1.8)))/(POWER(J$5,4.8)),4)</f>
        <v>1E-4</v>
      </c>
      <c r="K73" s="28">
        <f>ROUND(PRODUCT((22800),(_xlfn.IFS(Drukverliesberekening!$C$2=1,0.625,Drukverliesberekening!$C$2=2,0.644)),(POWER($A73,1.8)))/(POWER(K$5,4.8)),4)</f>
        <v>0</v>
      </c>
      <c r="L73" s="28">
        <f>ROUND(PRODUCT((22800),(_xlfn.IFS(Drukverliesberekening!$C$2=1,0.625,Drukverliesberekening!$C$2=2,0.644)),(POWER($A73,1.8)))/(POWER(L$5,4.8)),4)</f>
        <v>0</v>
      </c>
    </row>
    <row r="74" spans="1:12" x14ac:dyDescent="0.2">
      <c r="A74" s="49">
        <v>7.2</v>
      </c>
      <c r="B74" s="28">
        <f>ROUND(PRODUCT((22800),(_xlfn.IFS(Drukverliesberekening!$C$2=1,0.625,Drukverliesberekening!$C$2=2,0.644)),(POWER($A74,1.8)))/(POWER(B$5,4.8)),4)</f>
        <v>1.2381</v>
      </c>
      <c r="C74" s="28">
        <f>ROUND(PRODUCT((22800),(_xlfn.IFS(Drukverliesberekening!$C$2=1,0.625,Drukverliesberekening!$C$2=2,0.644)),(POWER($A74,1.8)))/(POWER(C$5,4.8)),4)</f>
        <v>0.26529999999999998</v>
      </c>
      <c r="D74" s="28">
        <f>ROUND(PRODUCT((22800),(_xlfn.IFS(Drukverliesberekening!$C$2=1,0.625,Drukverliesberekening!$C$2=2,0.644)),(POWER($A74,1.8)))/(POWER(D$5,4.8)),4)</f>
        <v>8.9200000000000002E-2</v>
      </c>
      <c r="E74" s="28">
        <f>ROUND(PRODUCT((22800),(_xlfn.IFS(Drukverliesberekening!$C$2=1,0.625,Drukverliesberekening!$C$2=2,0.644)),(POWER($A74,1.8)))/(POWER(E$5,4.8)),4)</f>
        <v>2.1899999999999999E-2</v>
      </c>
      <c r="F74" s="28">
        <f>ROUND(PRODUCT((22800),(_xlfn.IFS(Drukverliesberekening!$C$2=1,0.625,Drukverliesberekening!$C$2=2,0.644)),(POWER($A74,1.8)))/(POWER(F$5,4.8)),4)</f>
        <v>1.0200000000000001E-2</v>
      </c>
      <c r="G74" s="28">
        <f>ROUND(PRODUCT((22800),(_xlfn.IFS(Drukverliesberekening!$C$2=1,0.625,Drukverliesberekening!$C$2=2,0.644)),(POWER($A74,1.8)))/(POWER(G$5,4.8)),4)</f>
        <v>2.8999999999999998E-3</v>
      </c>
      <c r="H74" s="28">
        <f>ROUND(PRODUCT((22800),(_xlfn.IFS(Drukverliesberekening!$C$2=1,0.625,Drukverliesberekening!$C$2=2,0.644)),(POWER($A74,1.8)))/(POWER(H$5,4.8)),4)</f>
        <v>8.0000000000000004E-4</v>
      </c>
      <c r="I74" s="28">
        <f>ROUND(PRODUCT((22800),(_xlfn.IFS(Drukverliesberekening!$C$2=1,0.625,Drukverliesberekening!$C$2=2,0.644)),(POWER($A74,1.8)))/(POWER(I$5,4.8)),4)</f>
        <v>2.9999999999999997E-4</v>
      </c>
      <c r="J74" s="28">
        <f>ROUND(PRODUCT((22800),(_xlfn.IFS(Drukverliesberekening!$C$2=1,0.625,Drukverliesberekening!$C$2=2,0.644)),(POWER($A74,1.8)))/(POWER(J$5,4.8)),4)</f>
        <v>1E-4</v>
      </c>
      <c r="K74" s="28">
        <f>ROUND(PRODUCT((22800),(_xlfn.IFS(Drukverliesberekening!$C$2=1,0.625,Drukverliesberekening!$C$2=2,0.644)),(POWER($A74,1.8)))/(POWER(K$5,4.8)),4)</f>
        <v>0</v>
      </c>
      <c r="L74" s="28">
        <f>ROUND(PRODUCT((22800),(_xlfn.IFS(Drukverliesberekening!$C$2=1,0.625,Drukverliesberekening!$C$2=2,0.644)),(POWER($A74,1.8)))/(POWER(L$5,4.8)),4)</f>
        <v>0</v>
      </c>
    </row>
    <row r="75" spans="1:12" x14ac:dyDescent="0.2">
      <c r="A75" s="49">
        <v>7.3</v>
      </c>
      <c r="B75" s="28">
        <f>ROUND(PRODUCT((22800),(_xlfn.IFS(Drukverliesberekening!$C$2=1,0.625,Drukverliesberekening!$C$2=2,0.644)),(POWER($A75,1.8)))/(POWER(B$5,4.8)),4)</f>
        <v>1.2692000000000001</v>
      </c>
      <c r="C75" s="28">
        <f>ROUND(PRODUCT((22800),(_xlfn.IFS(Drukverliesberekening!$C$2=1,0.625,Drukverliesberekening!$C$2=2,0.644)),(POWER($A75,1.8)))/(POWER(C$5,4.8)),4)</f>
        <v>0.27200000000000002</v>
      </c>
      <c r="D75" s="28">
        <f>ROUND(PRODUCT((22800),(_xlfn.IFS(Drukverliesberekening!$C$2=1,0.625,Drukverliesberekening!$C$2=2,0.644)),(POWER($A75,1.8)))/(POWER(D$5,4.8)),4)</f>
        <v>9.1499999999999998E-2</v>
      </c>
      <c r="E75" s="28">
        <f>ROUND(PRODUCT((22800),(_xlfn.IFS(Drukverliesberekening!$C$2=1,0.625,Drukverliesberekening!$C$2=2,0.644)),(POWER($A75,1.8)))/(POWER(E$5,4.8)),4)</f>
        <v>2.2499999999999999E-2</v>
      </c>
      <c r="F75" s="28">
        <f>ROUND(PRODUCT((22800),(_xlfn.IFS(Drukverliesberekening!$C$2=1,0.625,Drukverliesberekening!$C$2=2,0.644)),(POWER($A75,1.8)))/(POWER(F$5,4.8)),4)</f>
        <v>1.0500000000000001E-2</v>
      </c>
      <c r="G75" s="28">
        <f>ROUND(PRODUCT((22800),(_xlfn.IFS(Drukverliesberekening!$C$2=1,0.625,Drukverliesberekening!$C$2=2,0.644)),(POWER($A75,1.8)))/(POWER(G$5,4.8)),4)</f>
        <v>3.0000000000000001E-3</v>
      </c>
      <c r="H75" s="28">
        <f>ROUND(PRODUCT((22800),(_xlfn.IFS(Drukverliesberekening!$C$2=1,0.625,Drukverliesberekening!$C$2=2,0.644)),(POWER($A75,1.8)))/(POWER(H$5,4.8)),4)</f>
        <v>8.0000000000000004E-4</v>
      </c>
      <c r="I75" s="28">
        <f>ROUND(PRODUCT((22800),(_xlfn.IFS(Drukverliesberekening!$C$2=1,0.625,Drukverliesberekening!$C$2=2,0.644)),(POWER($A75,1.8)))/(POWER(I$5,4.8)),4)</f>
        <v>2.9999999999999997E-4</v>
      </c>
      <c r="J75" s="28">
        <f>ROUND(PRODUCT((22800),(_xlfn.IFS(Drukverliesberekening!$C$2=1,0.625,Drukverliesberekening!$C$2=2,0.644)),(POWER($A75,1.8)))/(POWER(J$5,4.8)),4)</f>
        <v>1E-4</v>
      </c>
      <c r="K75" s="28">
        <f>ROUND(PRODUCT((22800),(_xlfn.IFS(Drukverliesberekening!$C$2=1,0.625,Drukverliesberekening!$C$2=2,0.644)),(POWER($A75,1.8)))/(POWER(K$5,4.8)),4)</f>
        <v>0</v>
      </c>
      <c r="L75" s="28">
        <f>ROUND(PRODUCT((22800),(_xlfn.IFS(Drukverliesberekening!$C$2=1,0.625,Drukverliesberekening!$C$2=2,0.644)),(POWER($A75,1.8)))/(POWER(L$5,4.8)),4)</f>
        <v>0</v>
      </c>
    </row>
    <row r="76" spans="1:12" x14ac:dyDescent="0.2">
      <c r="A76" s="49">
        <v>7.4</v>
      </c>
      <c r="B76" s="28">
        <f>ROUND(PRODUCT((22800),(_xlfn.IFS(Drukverliesberekening!$C$2=1,0.625,Drukverliesberekening!$C$2=2,0.644)),(POWER($A76,1.8)))/(POWER(B$5,4.8)),4)</f>
        <v>1.3007</v>
      </c>
      <c r="C76" s="28">
        <f>ROUND(PRODUCT((22800),(_xlfn.IFS(Drukverliesberekening!$C$2=1,0.625,Drukverliesberekening!$C$2=2,0.644)),(POWER($A76,1.8)))/(POWER(C$5,4.8)),4)</f>
        <v>0.2787</v>
      </c>
      <c r="D76" s="28">
        <f>ROUND(PRODUCT((22800),(_xlfn.IFS(Drukverliesberekening!$C$2=1,0.625,Drukverliesberekening!$C$2=2,0.644)),(POWER($A76,1.8)))/(POWER(D$5,4.8)),4)</f>
        <v>9.3700000000000006E-2</v>
      </c>
      <c r="E76" s="28">
        <f>ROUND(PRODUCT((22800),(_xlfn.IFS(Drukverliesberekening!$C$2=1,0.625,Drukverliesberekening!$C$2=2,0.644)),(POWER($A76,1.8)))/(POWER(E$5,4.8)),4)</f>
        <v>2.3E-2</v>
      </c>
      <c r="F76" s="28">
        <f>ROUND(PRODUCT((22800),(_xlfn.IFS(Drukverliesberekening!$C$2=1,0.625,Drukverliesberekening!$C$2=2,0.644)),(POWER($A76,1.8)))/(POWER(F$5,4.8)),4)</f>
        <v>1.0699999999999999E-2</v>
      </c>
      <c r="G76" s="28">
        <f>ROUND(PRODUCT((22800),(_xlfn.IFS(Drukverliesberekening!$C$2=1,0.625,Drukverliesberekening!$C$2=2,0.644)),(POWER($A76,1.8)))/(POWER(G$5,4.8)),4)</f>
        <v>3.0999999999999999E-3</v>
      </c>
      <c r="H76" s="28">
        <f>ROUND(PRODUCT((22800),(_xlfn.IFS(Drukverliesberekening!$C$2=1,0.625,Drukverliesberekening!$C$2=2,0.644)),(POWER($A76,1.8)))/(POWER(H$5,4.8)),4)</f>
        <v>8.9999999999999998E-4</v>
      </c>
      <c r="I76" s="28">
        <f>ROUND(PRODUCT((22800),(_xlfn.IFS(Drukverliesberekening!$C$2=1,0.625,Drukverliesberekening!$C$2=2,0.644)),(POWER($A76,1.8)))/(POWER(I$5,4.8)),4)</f>
        <v>2.9999999999999997E-4</v>
      </c>
      <c r="J76" s="28">
        <f>ROUND(PRODUCT((22800),(_xlfn.IFS(Drukverliesberekening!$C$2=1,0.625,Drukverliesberekening!$C$2=2,0.644)),(POWER($A76,1.8)))/(POWER(J$5,4.8)),4)</f>
        <v>1E-4</v>
      </c>
      <c r="K76" s="28">
        <f>ROUND(PRODUCT((22800),(_xlfn.IFS(Drukverliesberekening!$C$2=1,0.625,Drukverliesberekening!$C$2=2,0.644)),(POWER($A76,1.8)))/(POWER(K$5,4.8)),4)</f>
        <v>0</v>
      </c>
      <c r="L76" s="28">
        <f>ROUND(PRODUCT((22800),(_xlfn.IFS(Drukverliesberekening!$C$2=1,0.625,Drukverliesberekening!$C$2=2,0.644)),(POWER($A76,1.8)))/(POWER(L$5,4.8)),4)</f>
        <v>0</v>
      </c>
    </row>
    <row r="77" spans="1:12" x14ac:dyDescent="0.2">
      <c r="A77" s="49">
        <v>7.5</v>
      </c>
      <c r="B77" s="28">
        <f>ROUND(PRODUCT((22800),(_xlfn.IFS(Drukverliesberekening!$C$2=1,0.625,Drukverliesberekening!$C$2=2,0.644)),(POWER($A77,1.8)))/(POWER(B$5,4.8)),4)</f>
        <v>1.3325</v>
      </c>
      <c r="C77" s="28">
        <f>ROUND(PRODUCT((22800),(_xlfn.IFS(Drukverliesberekening!$C$2=1,0.625,Drukverliesberekening!$C$2=2,0.644)),(POWER($A77,1.8)))/(POWER(C$5,4.8)),4)</f>
        <v>0.28560000000000002</v>
      </c>
      <c r="D77" s="28">
        <f>ROUND(PRODUCT((22800),(_xlfn.IFS(Drukverliesberekening!$C$2=1,0.625,Drukverliesberekening!$C$2=2,0.644)),(POWER($A77,1.8)))/(POWER(D$5,4.8)),4)</f>
        <v>9.6000000000000002E-2</v>
      </c>
      <c r="E77" s="28">
        <f>ROUND(PRODUCT((22800),(_xlfn.IFS(Drukverliesberekening!$C$2=1,0.625,Drukverliesberekening!$C$2=2,0.644)),(POWER($A77,1.8)))/(POWER(E$5,4.8)),4)</f>
        <v>2.3599999999999999E-2</v>
      </c>
      <c r="F77" s="28">
        <f>ROUND(PRODUCT((22800),(_xlfn.IFS(Drukverliesberekening!$C$2=1,0.625,Drukverliesberekening!$C$2=2,0.644)),(POWER($A77,1.8)))/(POWER(F$5,4.8)),4)</f>
        <v>1.0999999999999999E-2</v>
      </c>
      <c r="G77" s="28">
        <f>ROUND(PRODUCT((22800),(_xlfn.IFS(Drukverliesberekening!$C$2=1,0.625,Drukverliesberekening!$C$2=2,0.644)),(POWER($A77,1.8)))/(POWER(G$5,4.8)),4)</f>
        <v>3.0999999999999999E-3</v>
      </c>
      <c r="H77" s="28">
        <f>ROUND(PRODUCT((22800),(_xlfn.IFS(Drukverliesberekening!$C$2=1,0.625,Drukverliesberekening!$C$2=2,0.644)),(POWER($A77,1.8)))/(POWER(H$5,4.8)),4)</f>
        <v>8.9999999999999998E-4</v>
      </c>
      <c r="I77" s="28">
        <f>ROUND(PRODUCT((22800),(_xlfn.IFS(Drukverliesberekening!$C$2=1,0.625,Drukverliesberekening!$C$2=2,0.644)),(POWER($A77,1.8)))/(POWER(I$5,4.8)),4)</f>
        <v>2.9999999999999997E-4</v>
      </c>
      <c r="J77" s="28">
        <f>ROUND(PRODUCT((22800),(_xlfn.IFS(Drukverliesberekening!$C$2=1,0.625,Drukverliesberekening!$C$2=2,0.644)),(POWER($A77,1.8)))/(POWER(J$5,4.8)),4)</f>
        <v>1E-4</v>
      </c>
      <c r="K77" s="28">
        <f>ROUND(PRODUCT((22800),(_xlfn.IFS(Drukverliesberekening!$C$2=1,0.625,Drukverliesberekening!$C$2=2,0.644)),(POWER($A77,1.8)))/(POWER(K$5,4.8)),4)</f>
        <v>0</v>
      </c>
      <c r="L77" s="28">
        <f>ROUND(PRODUCT((22800),(_xlfn.IFS(Drukverliesberekening!$C$2=1,0.625,Drukverliesberekening!$C$2=2,0.644)),(POWER($A77,1.8)))/(POWER(L$5,4.8)),4)</f>
        <v>0</v>
      </c>
    </row>
    <row r="78" spans="1:12" x14ac:dyDescent="0.2">
      <c r="A78" s="49">
        <v>7.6</v>
      </c>
      <c r="B78" s="28">
        <f>ROUND(PRODUCT((22800),(_xlfn.IFS(Drukverliesberekening!$C$2=1,0.625,Drukverliesberekening!$C$2=2,0.644)),(POWER($A78,1.8)))/(POWER(B$5,4.8)),4)</f>
        <v>1.3647</v>
      </c>
      <c r="C78" s="28">
        <f>ROUND(PRODUCT((22800),(_xlfn.IFS(Drukverliesberekening!$C$2=1,0.625,Drukverliesberekening!$C$2=2,0.644)),(POWER($A78,1.8)))/(POWER(C$5,4.8)),4)</f>
        <v>0.29249999999999998</v>
      </c>
      <c r="D78" s="28">
        <f>ROUND(PRODUCT((22800),(_xlfn.IFS(Drukverliesberekening!$C$2=1,0.625,Drukverliesberekening!$C$2=2,0.644)),(POWER($A78,1.8)))/(POWER(D$5,4.8)),4)</f>
        <v>9.8299999999999998E-2</v>
      </c>
      <c r="E78" s="28">
        <f>ROUND(PRODUCT((22800),(_xlfn.IFS(Drukverliesberekening!$C$2=1,0.625,Drukverliesberekening!$C$2=2,0.644)),(POWER($A78,1.8)))/(POWER(E$5,4.8)),4)</f>
        <v>2.41E-2</v>
      </c>
      <c r="F78" s="28">
        <f>ROUND(PRODUCT((22800),(_xlfn.IFS(Drukverliesberekening!$C$2=1,0.625,Drukverliesberekening!$C$2=2,0.644)),(POWER($A78,1.8)))/(POWER(F$5,4.8)),4)</f>
        <v>1.1299999999999999E-2</v>
      </c>
      <c r="G78" s="28">
        <f>ROUND(PRODUCT((22800),(_xlfn.IFS(Drukverliesberekening!$C$2=1,0.625,Drukverliesberekening!$C$2=2,0.644)),(POWER($A78,1.8)))/(POWER(G$5,4.8)),4)</f>
        <v>3.2000000000000002E-3</v>
      </c>
      <c r="H78" s="28">
        <f>ROUND(PRODUCT((22800),(_xlfn.IFS(Drukverliesberekening!$C$2=1,0.625,Drukverliesberekening!$C$2=2,0.644)),(POWER($A78,1.8)))/(POWER(H$5,4.8)),4)</f>
        <v>8.9999999999999998E-4</v>
      </c>
      <c r="I78" s="28">
        <f>ROUND(PRODUCT((22800),(_xlfn.IFS(Drukverliesberekening!$C$2=1,0.625,Drukverliesberekening!$C$2=2,0.644)),(POWER($A78,1.8)))/(POWER(I$5,4.8)),4)</f>
        <v>4.0000000000000002E-4</v>
      </c>
      <c r="J78" s="28">
        <f>ROUND(PRODUCT((22800),(_xlfn.IFS(Drukverliesberekening!$C$2=1,0.625,Drukverliesberekening!$C$2=2,0.644)),(POWER($A78,1.8)))/(POWER(J$5,4.8)),4)</f>
        <v>1E-4</v>
      </c>
      <c r="K78" s="28">
        <f>ROUND(PRODUCT((22800),(_xlfn.IFS(Drukverliesberekening!$C$2=1,0.625,Drukverliesberekening!$C$2=2,0.644)),(POWER($A78,1.8)))/(POWER(K$5,4.8)),4)</f>
        <v>0</v>
      </c>
      <c r="L78" s="28">
        <f>ROUND(PRODUCT((22800),(_xlfn.IFS(Drukverliesberekening!$C$2=1,0.625,Drukverliesberekening!$C$2=2,0.644)),(POWER($A78,1.8)))/(POWER(L$5,4.8)),4)</f>
        <v>0</v>
      </c>
    </row>
    <row r="79" spans="1:12" x14ac:dyDescent="0.2">
      <c r="A79" s="49">
        <v>7.7</v>
      </c>
      <c r="B79" s="28">
        <f>ROUND(PRODUCT((22800),(_xlfn.IFS(Drukverliesberekening!$C$2=1,0.625,Drukverliesberekening!$C$2=2,0.644)),(POWER($A79,1.8)))/(POWER(B$5,4.8)),4)</f>
        <v>1.3972</v>
      </c>
      <c r="C79" s="28">
        <f>ROUND(PRODUCT((22800),(_xlfn.IFS(Drukverliesberekening!$C$2=1,0.625,Drukverliesberekening!$C$2=2,0.644)),(POWER($A79,1.8)))/(POWER(C$5,4.8)),4)</f>
        <v>0.2994</v>
      </c>
      <c r="D79" s="28">
        <f>ROUND(PRODUCT((22800),(_xlfn.IFS(Drukverliesberekening!$C$2=1,0.625,Drukverliesberekening!$C$2=2,0.644)),(POWER($A79,1.8)))/(POWER(D$5,4.8)),4)</f>
        <v>0.1007</v>
      </c>
      <c r="E79" s="28">
        <f>ROUND(PRODUCT((22800),(_xlfn.IFS(Drukverliesberekening!$C$2=1,0.625,Drukverliesberekening!$C$2=2,0.644)),(POWER($A79,1.8)))/(POWER(E$5,4.8)),4)</f>
        <v>2.47E-2</v>
      </c>
      <c r="F79" s="28">
        <f>ROUND(PRODUCT((22800),(_xlfn.IFS(Drukverliesberekening!$C$2=1,0.625,Drukverliesberekening!$C$2=2,0.644)),(POWER($A79,1.8)))/(POWER(F$5,4.8)),4)</f>
        <v>1.15E-2</v>
      </c>
      <c r="G79" s="28">
        <f>ROUND(PRODUCT((22800),(_xlfn.IFS(Drukverliesberekening!$C$2=1,0.625,Drukverliesberekening!$C$2=2,0.644)),(POWER($A79,1.8)))/(POWER(G$5,4.8)),4)</f>
        <v>3.3E-3</v>
      </c>
      <c r="H79" s="28">
        <f>ROUND(PRODUCT((22800),(_xlfn.IFS(Drukverliesberekening!$C$2=1,0.625,Drukverliesberekening!$C$2=2,0.644)),(POWER($A79,1.8)))/(POWER(H$5,4.8)),4)</f>
        <v>8.9999999999999998E-4</v>
      </c>
      <c r="I79" s="28">
        <f>ROUND(PRODUCT((22800),(_xlfn.IFS(Drukverliesberekening!$C$2=1,0.625,Drukverliesberekening!$C$2=2,0.644)),(POWER($A79,1.8)))/(POWER(I$5,4.8)),4)</f>
        <v>4.0000000000000002E-4</v>
      </c>
      <c r="J79" s="28">
        <f>ROUND(PRODUCT((22800),(_xlfn.IFS(Drukverliesberekening!$C$2=1,0.625,Drukverliesberekening!$C$2=2,0.644)),(POWER($A79,1.8)))/(POWER(J$5,4.8)),4)</f>
        <v>1E-4</v>
      </c>
      <c r="K79" s="28">
        <f>ROUND(PRODUCT((22800),(_xlfn.IFS(Drukverliesberekening!$C$2=1,0.625,Drukverliesberekening!$C$2=2,0.644)),(POWER($A79,1.8)))/(POWER(K$5,4.8)),4)</f>
        <v>0</v>
      </c>
      <c r="L79" s="28">
        <f>ROUND(PRODUCT((22800),(_xlfn.IFS(Drukverliesberekening!$C$2=1,0.625,Drukverliesberekening!$C$2=2,0.644)),(POWER($A79,1.8)))/(POWER(L$5,4.8)),4)</f>
        <v>0</v>
      </c>
    </row>
    <row r="80" spans="1:12" x14ac:dyDescent="0.2">
      <c r="A80" s="49">
        <v>7.8</v>
      </c>
      <c r="B80" s="28">
        <f>ROUND(PRODUCT((22800),(_xlfn.IFS(Drukverliesberekening!$C$2=1,0.625,Drukverliesberekening!$C$2=2,0.644)),(POWER($A80,1.8)))/(POWER(B$5,4.8)),4)</f>
        <v>1.43</v>
      </c>
      <c r="C80" s="28">
        <f>ROUND(PRODUCT((22800),(_xlfn.IFS(Drukverliesberekening!$C$2=1,0.625,Drukverliesberekening!$C$2=2,0.644)),(POWER($A80,1.8)))/(POWER(C$5,4.8)),4)</f>
        <v>0.30649999999999999</v>
      </c>
      <c r="D80" s="28">
        <f>ROUND(PRODUCT((22800),(_xlfn.IFS(Drukverliesberekening!$C$2=1,0.625,Drukverliesberekening!$C$2=2,0.644)),(POWER($A80,1.8)))/(POWER(D$5,4.8)),4)</f>
        <v>0.10299999999999999</v>
      </c>
      <c r="E80" s="28">
        <f>ROUND(PRODUCT((22800),(_xlfn.IFS(Drukverliesberekening!$C$2=1,0.625,Drukverliesberekening!$C$2=2,0.644)),(POWER($A80,1.8)))/(POWER(E$5,4.8)),4)</f>
        <v>2.53E-2</v>
      </c>
      <c r="F80" s="28">
        <f>ROUND(PRODUCT((22800),(_xlfn.IFS(Drukverliesberekening!$C$2=1,0.625,Drukverliesberekening!$C$2=2,0.644)),(POWER($A80,1.8)))/(POWER(F$5,4.8)),4)</f>
        <v>1.18E-2</v>
      </c>
      <c r="G80" s="28">
        <f>ROUND(PRODUCT((22800),(_xlfn.IFS(Drukverliesberekening!$C$2=1,0.625,Drukverliesberekening!$C$2=2,0.644)),(POWER($A80,1.8)))/(POWER(G$5,4.8)),4)</f>
        <v>3.3999999999999998E-3</v>
      </c>
      <c r="H80" s="28">
        <f>ROUND(PRODUCT((22800),(_xlfn.IFS(Drukverliesberekening!$C$2=1,0.625,Drukverliesberekening!$C$2=2,0.644)),(POWER($A80,1.8)))/(POWER(H$5,4.8)),4)</f>
        <v>8.9999999999999998E-4</v>
      </c>
      <c r="I80" s="28">
        <f>ROUND(PRODUCT((22800),(_xlfn.IFS(Drukverliesberekening!$C$2=1,0.625,Drukverliesberekening!$C$2=2,0.644)),(POWER($A80,1.8)))/(POWER(I$5,4.8)),4)</f>
        <v>4.0000000000000002E-4</v>
      </c>
      <c r="J80" s="28">
        <f>ROUND(PRODUCT((22800),(_xlfn.IFS(Drukverliesberekening!$C$2=1,0.625,Drukverliesberekening!$C$2=2,0.644)),(POWER($A80,1.8)))/(POWER(J$5,4.8)),4)</f>
        <v>1E-4</v>
      </c>
      <c r="K80" s="28">
        <f>ROUND(PRODUCT((22800),(_xlfn.IFS(Drukverliesberekening!$C$2=1,0.625,Drukverliesberekening!$C$2=2,0.644)),(POWER($A80,1.8)))/(POWER(K$5,4.8)),4)</f>
        <v>0</v>
      </c>
      <c r="L80" s="28">
        <f>ROUND(PRODUCT((22800),(_xlfn.IFS(Drukverliesberekening!$C$2=1,0.625,Drukverliesberekening!$C$2=2,0.644)),(POWER($A80,1.8)))/(POWER(L$5,4.8)),4)</f>
        <v>0</v>
      </c>
    </row>
    <row r="81" spans="1:12" x14ac:dyDescent="0.2">
      <c r="A81" s="49">
        <v>7.9</v>
      </c>
      <c r="B81" s="28">
        <f>ROUND(PRODUCT((22800),(_xlfn.IFS(Drukverliesberekening!$C$2=1,0.625,Drukverliesberekening!$C$2=2,0.644)),(POWER($A81,1.8)))/(POWER(B$5,4.8)),4)</f>
        <v>1.4632000000000001</v>
      </c>
      <c r="C81" s="28">
        <f>ROUND(PRODUCT((22800),(_xlfn.IFS(Drukverliesberekening!$C$2=1,0.625,Drukverliesberekening!$C$2=2,0.644)),(POWER($A81,1.8)))/(POWER(C$5,4.8)),4)</f>
        <v>0.31359999999999999</v>
      </c>
      <c r="D81" s="28">
        <f>ROUND(PRODUCT((22800),(_xlfn.IFS(Drukverliesberekening!$C$2=1,0.625,Drukverliesberekening!$C$2=2,0.644)),(POWER($A81,1.8)))/(POWER(D$5,4.8)),4)</f>
        <v>0.10539999999999999</v>
      </c>
      <c r="E81" s="28">
        <f>ROUND(PRODUCT((22800),(_xlfn.IFS(Drukverliesberekening!$C$2=1,0.625,Drukverliesberekening!$C$2=2,0.644)),(POWER($A81,1.8)))/(POWER(E$5,4.8)),4)</f>
        <v>2.5899999999999999E-2</v>
      </c>
      <c r="F81" s="28">
        <f>ROUND(PRODUCT((22800),(_xlfn.IFS(Drukverliesberekening!$C$2=1,0.625,Drukverliesberekening!$C$2=2,0.644)),(POWER($A81,1.8)))/(POWER(F$5,4.8)),4)</f>
        <v>1.21E-2</v>
      </c>
      <c r="G81" s="28">
        <f>ROUND(PRODUCT((22800),(_xlfn.IFS(Drukverliesberekening!$C$2=1,0.625,Drukverliesberekening!$C$2=2,0.644)),(POWER($A81,1.8)))/(POWER(G$5,4.8)),4)</f>
        <v>3.3999999999999998E-3</v>
      </c>
      <c r="H81" s="28">
        <f>ROUND(PRODUCT((22800),(_xlfn.IFS(Drukverliesberekening!$C$2=1,0.625,Drukverliesberekening!$C$2=2,0.644)),(POWER($A81,1.8)))/(POWER(H$5,4.8)),4)</f>
        <v>1E-3</v>
      </c>
      <c r="I81" s="28">
        <f>ROUND(PRODUCT((22800),(_xlfn.IFS(Drukverliesberekening!$C$2=1,0.625,Drukverliesberekening!$C$2=2,0.644)),(POWER($A81,1.8)))/(POWER(I$5,4.8)),4)</f>
        <v>4.0000000000000002E-4</v>
      </c>
      <c r="J81" s="28">
        <f>ROUND(PRODUCT((22800),(_xlfn.IFS(Drukverliesberekening!$C$2=1,0.625,Drukverliesberekening!$C$2=2,0.644)),(POWER($A81,1.8)))/(POWER(J$5,4.8)),4)</f>
        <v>1E-4</v>
      </c>
      <c r="K81" s="28">
        <f>ROUND(PRODUCT((22800),(_xlfn.IFS(Drukverliesberekening!$C$2=1,0.625,Drukverliesberekening!$C$2=2,0.644)),(POWER($A81,1.8)))/(POWER(K$5,4.8)),4)</f>
        <v>0</v>
      </c>
      <c r="L81" s="28">
        <f>ROUND(PRODUCT((22800),(_xlfn.IFS(Drukverliesberekening!$C$2=1,0.625,Drukverliesberekening!$C$2=2,0.644)),(POWER($A81,1.8)))/(POWER(L$5,4.8)),4)</f>
        <v>0</v>
      </c>
    </row>
    <row r="82" spans="1:12" x14ac:dyDescent="0.2">
      <c r="A82" s="49">
        <v>8</v>
      </c>
      <c r="B82" s="28">
        <f>ROUND(PRODUCT((22800),(_xlfn.IFS(Drukverliesberekening!$C$2=1,0.625,Drukverliesberekening!$C$2=2,0.644)),(POWER($A82,1.8)))/(POWER(B$5,4.8)),4)</f>
        <v>1.4966999999999999</v>
      </c>
      <c r="C82" s="28">
        <f>ROUND(PRODUCT((22800),(_xlfn.IFS(Drukverliesberekening!$C$2=1,0.625,Drukverliesberekening!$C$2=2,0.644)),(POWER($A82,1.8)))/(POWER(C$5,4.8)),4)</f>
        <v>0.32069999999999999</v>
      </c>
      <c r="D82" s="28">
        <f>ROUND(PRODUCT((22800),(_xlfn.IFS(Drukverliesberekening!$C$2=1,0.625,Drukverliesberekening!$C$2=2,0.644)),(POWER($A82,1.8)))/(POWER(D$5,4.8)),4)</f>
        <v>0.1079</v>
      </c>
      <c r="E82" s="28">
        <f>ROUND(PRODUCT((22800),(_xlfn.IFS(Drukverliesberekening!$C$2=1,0.625,Drukverliesberekening!$C$2=2,0.644)),(POWER($A82,1.8)))/(POWER(E$5,4.8)),4)</f>
        <v>2.6499999999999999E-2</v>
      </c>
      <c r="F82" s="28">
        <f>ROUND(PRODUCT((22800),(_xlfn.IFS(Drukverliesberekening!$C$2=1,0.625,Drukverliesberekening!$C$2=2,0.644)),(POWER($A82,1.8)))/(POWER(F$5,4.8)),4)</f>
        <v>1.24E-2</v>
      </c>
      <c r="G82" s="28">
        <f>ROUND(PRODUCT((22800),(_xlfn.IFS(Drukverliesberekening!$C$2=1,0.625,Drukverliesberekening!$C$2=2,0.644)),(POWER($A82,1.8)))/(POWER(G$5,4.8)),4)</f>
        <v>3.5000000000000001E-3</v>
      </c>
      <c r="H82" s="28">
        <f>ROUND(PRODUCT((22800),(_xlfn.IFS(Drukverliesberekening!$C$2=1,0.625,Drukverliesberekening!$C$2=2,0.644)),(POWER($A82,1.8)))/(POWER(H$5,4.8)),4)</f>
        <v>1E-3</v>
      </c>
      <c r="I82" s="28">
        <f>ROUND(PRODUCT((22800),(_xlfn.IFS(Drukverliesberekening!$C$2=1,0.625,Drukverliesberekening!$C$2=2,0.644)),(POWER($A82,1.8)))/(POWER(I$5,4.8)),4)</f>
        <v>4.0000000000000002E-4</v>
      </c>
      <c r="J82" s="28">
        <f>ROUND(PRODUCT((22800),(_xlfn.IFS(Drukverliesberekening!$C$2=1,0.625,Drukverliesberekening!$C$2=2,0.644)),(POWER($A82,1.8)))/(POWER(J$5,4.8)),4)</f>
        <v>1E-4</v>
      </c>
      <c r="K82" s="28">
        <f>ROUND(PRODUCT((22800),(_xlfn.IFS(Drukverliesberekening!$C$2=1,0.625,Drukverliesberekening!$C$2=2,0.644)),(POWER($A82,1.8)))/(POWER(K$5,4.8)),4)</f>
        <v>0</v>
      </c>
      <c r="L82" s="28">
        <f>ROUND(PRODUCT((22800),(_xlfn.IFS(Drukverliesberekening!$C$2=1,0.625,Drukverliesberekening!$C$2=2,0.644)),(POWER($A82,1.8)))/(POWER(L$5,4.8)),4)</f>
        <v>0</v>
      </c>
    </row>
    <row r="83" spans="1:12" x14ac:dyDescent="0.2">
      <c r="A83" s="49">
        <v>8.1</v>
      </c>
      <c r="B83" s="28">
        <f>ROUND(PRODUCT((22800),(_xlfn.IFS(Drukverliesberekening!$C$2=1,0.625,Drukverliesberekening!$C$2=2,0.644)),(POWER($A83,1.8)))/(POWER(B$5,4.8)),4)</f>
        <v>1.5305</v>
      </c>
      <c r="C83" s="28">
        <f>ROUND(PRODUCT((22800),(_xlfn.IFS(Drukverliesberekening!$C$2=1,0.625,Drukverliesberekening!$C$2=2,0.644)),(POWER($A83,1.8)))/(POWER(C$5,4.8)),4)</f>
        <v>0.32800000000000001</v>
      </c>
      <c r="D83" s="28">
        <f>ROUND(PRODUCT((22800),(_xlfn.IFS(Drukverliesberekening!$C$2=1,0.625,Drukverliesberekening!$C$2=2,0.644)),(POWER($A83,1.8)))/(POWER(D$5,4.8)),4)</f>
        <v>0.1103</v>
      </c>
      <c r="E83" s="28">
        <f>ROUND(PRODUCT((22800),(_xlfn.IFS(Drukverliesberekening!$C$2=1,0.625,Drukverliesberekening!$C$2=2,0.644)),(POWER($A83,1.8)))/(POWER(E$5,4.8)),4)</f>
        <v>2.7099999999999999E-2</v>
      </c>
      <c r="F83" s="28">
        <f>ROUND(PRODUCT((22800),(_xlfn.IFS(Drukverliesberekening!$C$2=1,0.625,Drukverliesberekening!$C$2=2,0.644)),(POWER($A83,1.8)))/(POWER(F$5,4.8)),4)</f>
        <v>1.26E-2</v>
      </c>
      <c r="G83" s="28">
        <f>ROUND(PRODUCT((22800),(_xlfn.IFS(Drukverliesberekening!$C$2=1,0.625,Drukverliesberekening!$C$2=2,0.644)),(POWER($A83,1.8)))/(POWER(G$5,4.8)),4)</f>
        <v>3.5999999999999999E-3</v>
      </c>
      <c r="H83" s="28">
        <f>ROUND(PRODUCT((22800),(_xlfn.IFS(Drukverliesberekening!$C$2=1,0.625,Drukverliesberekening!$C$2=2,0.644)),(POWER($A83,1.8)))/(POWER(H$5,4.8)),4)</f>
        <v>1E-3</v>
      </c>
      <c r="I83" s="28">
        <f>ROUND(PRODUCT((22800),(_xlfn.IFS(Drukverliesberekening!$C$2=1,0.625,Drukverliesberekening!$C$2=2,0.644)),(POWER($A83,1.8)))/(POWER(I$5,4.8)),4)</f>
        <v>4.0000000000000002E-4</v>
      </c>
      <c r="J83" s="28">
        <f>ROUND(PRODUCT((22800),(_xlfn.IFS(Drukverliesberekening!$C$2=1,0.625,Drukverliesberekening!$C$2=2,0.644)),(POWER($A83,1.8)))/(POWER(J$5,4.8)),4)</f>
        <v>1E-4</v>
      </c>
      <c r="K83" s="28">
        <f>ROUND(PRODUCT((22800),(_xlfn.IFS(Drukverliesberekening!$C$2=1,0.625,Drukverliesberekening!$C$2=2,0.644)),(POWER($A83,1.8)))/(POWER(K$5,4.8)),4)</f>
        <v>0</v>
      </c>
      <c r="L83" s="28">
        <f>ROUND(PRODUCT((22800),(_xlfn.IFS(Drukverliesberekening!$C$2=1,0.625,Drukverliesberekening!$C$2=2,0.644)),(POWER($A83,1.8)))/(POWER(L$5,4.8)),4)</f>
        <v>0</v>
      </c>
    </row>
    <row r="84" spans="1:12" x14ac:dyDescent="0.2">
      <c r="A84" s="49">
        <v>8.1999999999999993</v>
      </c>
      <c r="B84" s="28">
        <f>ROUND(PRODUCT((22800),(_xlfn.IFS(Drukverliesberekening!$C$2=1,0.625,Drukverliesberekening!$C$2=2,0.644)),(POWER($A84,1.8)))/(POWER(B$5,4.8)),4)</f>
        <v>1.5647</v>
      </c>
      <c r="C84" s="28">
        <f>ROUND(PRODUCT((22800),(_xlfn.IFS(Drukverliesberekening!$C$2=1,0.625,Drukverliesberekening!$C$2=2,0.644)),(POWER($A84,1.8)))/(POWER(C$5,4.8)),4)</f>
        <v>0.33529999999999999</v>
      </c>
      <c r="D84" s="28">
        <f>ROUND(PRODUCT((22800),(_xlfn.IFS(Drukverliesberekening!$C$2=1,0.625,Drukverliesberekening!$C$2=2,0.644)),(POWER($A84,1.8)))/(POWER(D$5,4.8)),4)</f>
        <v>0.1128</v>
      </c>
      <c r="E84" s="28">
        <f>ROUND(PRODUCT((22800),(_xlfn.IFS(Drukverliesberekening!$C$2=1,0.625,Drukverliesberekening!$C$2=2,0.644)),(POWER($A84,1.8)))/(POWER(E$5,4.8)),4)</f>
        <v>2.7699999999999999E-2</v>
      </c>
      <c r="F84" s="28">
        <f>ROUND(PRODUCT((22800),(_xlfn.IFS(Drukverliesberekening!$C$2=1,0.625,Drukverliesberekening!$C$2=2,0.644)),(POWER($A84,1.8)))/(POWER(F$5,4.8)),4)</f>
        <v>1.29E-2</v>
      </c>
      <c r="G84" s="28">
        <f>ROUND(PRODUCT((22800),(_xlfn.IFS(Drukverliesberekening!$C$2=1,0.625,Drukverliesberekening!$C$2=2,0.644)),(POWER($A84,1.8)))/(POWER(G$5,4.8)),4)</f>
        <v>3.7000000000000002E-3</v>
      </c>
      <c r="H84" s="28">
        <f>ROUND(PRODUCT((22800),(_xlfn.IFS(Drukverliesberekening!$C$2=1,0.625,Drukverliesberekening!$C$2=2,0.644)),(POWER($A84,1.8)))/(POWER(H$5,4.8)),4)</f>
        <v>1E-3</v>
      </c>
      <c r="I84" s="28">
        <f>ROUND(PRODUCT((22800),(_xlfn.IFS(Drukverliesberekening!$C$2=1,0.625,Drukverliesberekening!$C$2=2,0.644)),(POWER($A84,1.8)))/(POWER(I$5,4.8)),4)</f>
        <v>4.0000000000000002E-4</v>
      </c>
      <c r="J84" s="28">
        <f>ROUND(PRODUCT((22800),(_xlfn.IFS(Drukverliesberekening!$C$2=1,0.625,Drukverliesberekening!$C$2=2,0.644)),(POWER($A84,1.8)))/(POWER(J$5,4.8)),4)</f>
        <v>1E-4</v>
      </c>
      <c r="K84" s="28">
        <f>ROUND(PRODUCT((22800),(_xlfn.IFS(Drukverliesberekening!$C$2=1,0.625,Drukverliesberekening!$C$2=2,0.644)),(POWER($A84,1.8)))/(POWER(K$5,4.8)),4)</f>
        <v>0</v>
      </c>
      <c r="L84" s="28">
        <f>ROUND(PRODUCT((22800),(_xlfn.IFS(Drukverliesberekening!$C$2=1,0.625,Drukverliesberekening!$C$2=2,0.644)),(POWER($A84,1.8)))/(POWER(L$5,4.8)),4)</f>
        <v>0</v>
      </c>
    </row>
    <row r="85" spans="1:12" x14ac:dyDescent="0.2">
      <c r="A85" s="49">
        <v>8.3000000000000007</v>
      </c>
      <c r="B85" s="28">
        <f>ROUND(PRODUCT((22800),(_xlfn.IFS(Drukverliesberekening!$C$2=1,0.625,Drukverliesberekening!$C$2=2,0.644)),(POWER($A85,1.8)))/(POWER(B$5,4.8)),4)</f>
        <v>1.5992</v>
      </c>
      <c r="C85" s="28">
        <f>ROUND(PRODUCT((22800),(_xlfn.IFS(Drukverliesberekening!$C$2=1,0.625,Drukverliesberekening!$C$2=2,0.644)),(POWER($A85,1.8)))/(POWER(C$5,4.8)),4)</f>
        <v>0.3427</v>
      </c>
      <c r="D85" s="28">
        <f>ROUND(PRODUCT((22800),(_xlfn.IFS(Drukverliesberekening!$C$2=1,0.625,Drukverliesberekening!$C$2=2,0.644)),(POWER($A85,1.8)))/(POWER(D$5,4.8)),4)</f>
        <v>0.1152</v>
      </c>
      <c r="E85" s="28">
        <f>ROUND(PRODUCT((22800),(_xlfn.IFS(Drukverliesberekening!$C$2=1,0.625,Drukverliesberekening!$C$2=2,0.644)),(POWER($A85,1.8)))/(POWER(E$5,4.8)),4)</f>
        <v>2.8299999999999999E-2</v>
      </c>
      <c r="F85" s="28">
        <f>ROUND(PRODUCT((22800),(_xlfn.IFS(Drukverliesberekening!$C$2=1,0.625,Drukverliesberekening!$C$2=2,0.644)),(POWER($A85,1.8)))/(POWER(F$5,4.8)),4)</f>
        <v>1.32E-2</v>
      </c>
      <c r="G85" s="28">
        <f>ROUND(PRODUCT((22800),(_xlfn.IFS(Drukverliesberekening!$C$2=1,0.625,Drukverliesberekening!$C$2=2,0.644)),(POWER($A85,1.8)))/(POWER(G$5,4.8)),4)</f>
        <v>3.8E-3</v>
      </c>
      <c r="H85" s="28">
        <f>ROUND(PRODUCT((22800),(_xlfn.IFS(Drukverliesberekening!$C$2=1,0.625,Drukverliesberekening!$C$2=2,0.644)),(POWER($A85,1.8)))/(POWER(H$5,4.8)),4)</f>
        <v>1.1000000000000001E-3</v>
      </c>
      <c r="I85" s="28">
        <f>ROUND(PRODUCT((22800),(_xlfn.IFS(Drukverliesberekening!$C$2=1,0.625,Drukverliesberekening!$C$2=2,0.644)),(POWER($A85,1.8)))/(POWER(I$5,4.8)),4)</f>
        <v>4.0000000000000002E-4</v>
      </c>
      <c r="J85" s="28">
        <f>ROUND(PRODUCT((22800),(_xlfn.IFS(Drukverliesberekening!$C$2=1,0.625,Drukverliesberekening!$C$2=2,0.644)),(POWER($A85,1.8)))/(POWER(J$5,4.8)),4)</f>
        <v>1E-4</v>
      </c>
      <c r="K85" s="28">
        <f>ROUND(PRODUCT((22800),(_xlfn.IFS(Drukverliesberekening!$C$2=1,0.625,Drukverliesberekening!$C$2=2,0.644)),(POWER($A85,1.8)))/(POWER(K$5,4.8)),4)</f>
        <v>0</v>
      </c>
      <c r="L85" s="28">
        <f>ROUND(PRODUCT((22800),(_xlfn.IFS(Drukverliesberekening!$C$2=1,0.625,Drukverliesberekening!$C$2=2,0.644)),(POWER($A85,1.8)))/(POWER(L$5,4.8)),4)</f>
        <v>0</v>
      </c>
    </row>
    <row r="86" spans="1:12" x14ac:dyDescent="0.2">
      <c r="A86" s="49">
        <v>8.4</v>
      </c>
      <c r="B86" s="28">
        <f>ROUND(PRODUCT((22800),(_xlfn.IFS(Drukverliesberekening!$C$2=1,0.625,Drukverliesberekening!$C$2=2,0.644)),(POWER($A86,1.8)))/(POWER(B$5,4.8)),4)</f>
        <v>1.6341000000000001</v>
      </c>
      <c r="C86" s="28">
        <f>ROUND(PRODUCT((22800),(_xlfn.IFS(Drukverliesberekening!$C$2=1,0.625,Drukverliesberekening!$C$2=2,0.644)),(POWER($A86,1.8)))/(POWER(C$5,4.8)),4)</f>
        <v>0.35020000000000001</v>
      </c>
      <c r="D86" s="28">
        <f>ROUND(PRODUCT((22800),(_xlfn.IFS(Drukverliesberekening!$C$2=1,0.625,Drukverliesberekening!$C$2=2,0.644)),(POWER($A86,1.8)))/(POWER(D$5,4.8)),4)</f>
        <v>0.1178</v>
      </c>
      <c r="E86" s="28">
        <f>ROUND(PRODUCT((22800),(_xlfn.IFS(Drukverliesberekening!$C$2=1,0.625,Drukverliesberekening!$C$2=2,0.644)),(POWER($A86,1.8)))/(POWER(E$5,4.8)),4)</f>
        <v>2.8899999999999999E-2</v>
      </c>
      <c r="F86" s="28">
        <f>ROUND(PRODUCT((22800),(_xlfn.IFS(Drukverliesberekening!$C$2=1,0.625,Drukverliesberekening!$C$2=2,0.644)),(POWER($A86,1.8)))/(POWER(F$5,4.8)),4)</f>
        <v>1.35E-2</v>
      </c>
      <c r="G86" s="28">
        <f>ROUND(PRODUCT((22800),(_xlfn.IFS(Drukverliesberekening!$C$2=1,0.625,Drukverliesberekening!$C$2=2,0.644)),(POWER($A86,1.8)))/(POWER(G$5,4.8)),4)</f>
        <v>3.8999999999999998E-3</v>
      </c>
      <c r="H86" s="28">
        <f>ROUND(PRODUCT((22800),(_xlfn.IFS(Drukverliesberekening!$C$2=1,0.625,Drukverliesberekening!$C$2=2,0.644)),(POWER($A86,1.8)))/(POWER(H$5,4.8)),4)</f>
        <v>1.1000000000000001E-3</v>
      </c>
      <c r="I86" s="28">
        <f>ROUND(PRODUCT((22800),(_xlfn.IFS(Drukverliesberekening!$C$2=1,0.625,Drukverliesberekening!$C$2=2,0.644)),(POWER($A86,1.8)))/(POWER(I$5,4.8)),4)</f>
        <v>4.0000000000000002E-4</v>
      </c>
      <c r="J86" s="28">
        <f>ROUND(PRODUCT((22800),(_xlfn.IFS(Drukverliesberekening!$C$2=1,0.625,Drukverliesberekening!$C$2=2,0.644)),(POWER($A86,1.8)))/(POWER(J$5,4.8)),4)</f>
        <v>1E-4</v>
      </c>
      <c r="K86" s="28">
        <f>ROUND(PRODUCT((22800),(_xlfn.IFS(Drukverliesberekening!$C$2=1,0.625,Drukverliesberekening!$C$2=2,0.644)),(POWER($A86,1.8)))/(POWER(K$5,4.8)),4)</f>
        <v>0</v>
      </c>
      <c r="L86" s="28">
        <f>ROUND(PRODUCT((22800),(_xlfn.IFS(Drukverliesberekening!$C$2=1,0.625,Drukverliesberekening!$C$2=2,0.644)),(POWER($A86,1.8)))/(POWER(L$5,4.8)),4)</f>
        <v>0</v>
      </c>
    </row>
    <row r="87" spans="1:12" x14ac:dyDescent="0.2">
      <c r="A87" s="49">
        <v>8.5</v>
      </c>
      <c r="B87" s="28">
        <f>ROUND(PRODUCT((22800),(_xlfn.IFS(Drukverliesberekening!$C$2=1,0.625,Drukverliesberekening!$C$2=2,0.644)),(POWER($A87,1.8)))/(POWER(B$5,4.8)),4)</f>
        <v>1.6692</v>
      </c>
      <c r="C87" s="28">
        <f>ROUND(PRODUCT((22800),(_xlfn.IFS(Drukverliesberekening!$C$2=1,0.625,Drukverliesberekening!$C$2=2,0.644)),(POWER($A87,1.8)))/(POWER(C$5,4.8)),4)</f>
        <v>0.35770000000000002</v>
      </c>
      <c r="D87" s="28">
        <f>ROUND(PRODUCT((22800),(_xlfn.IFS(Drukverliesberekening!$C$2=1,0.625,Drukverliesberekening!$C$2=2,0.644)),(POWER($A87,1.8)))/(POWER(D$5,4.8)),4)</f>
        <v>0.1203</v>
      </c>
      <c r="E87" s="28">
        <f>ROUND(PRODUCT((22800),(_xlfn.IFS(Drukverliesberekening!$C$2=1,0.625,Drukverliesberekening!$C$2=2,0.644)),(POWER($A87,1.8)))/(POWER(E$5,4.8)),4)</f>
        <v>2.9499999999999998E-2</v>
      </c>
      <c r="F87" s="28">
        <f>ROUND(PRODUCT((22800),(_xlfn.IFS(Drukverliesberekening!$C$2=1,0.625,Drukverliesberekening!$C$2=2,0.644)),(POWER($A87,1.8)))/(POWER(F$5,4.8)),4)</f>
        <v>1.38E-2</v>
      </c>
      <c r="G87" s="28">
        <f>ROUND(PRODUCT((22800),(_xlfn.IFS(Drukverliesberekening!$C$2=1,0.625,Drukverliesberekening!$C$2=2,0.644)),(POWER($A87,1.8)))/(POWER(G$5,4.8)),4)</f>
        <v>3.8999999999999998E-3</v>
      </c>
      <c r="H87" s="28">
        <f>ROUND(PRODUCT((22800),(_xlfn.IFS(Drukverliesberekening!$C$2=1,0.625,Drukverliesberekening!$C$2=2,0.644)),(POWER($A87,1.8)))/(POWER(H$5,4.8)),4)</f>
        <v>1.1000000000000001E-3</v>
      </c>
      <c r="I87" s="28">
        <f>ROUND(PRODUCT((22800),(_xlfn.IFS(Drukverliesberekening!$C$2=1,0.625,Drukverliesberekening!$C$2=2,0.644)),(POWER($A87,1.8)))/(POWER(I$5,4.8)),4)</f>
        <v>4.0000000000000002E-4</v>
      </c>
      <c r="J87" s="28">
        <f>ROUND(PRODUCT((22800),(_xlfn.IFS(Drukverliesberekening!$C$2=1,0.625,Drukverliesberekening!$C$2=2,0.644)),(POWER($A87,1.8)))/(POWER(J$5,4.8)),4)</f>
        <v>1E-4</v>
      </c>
      <c r="K87" s="28">
        <f>ROUND(PRODUCT((22800),(_xlfn.IFS(Drukverliesberekening!$C$2=1,0.625,Drukverliesberekening!$C$2=2,0.644)),(POWER($A87,1.8)))/(POWER(K$5,4.8)),4)</f>
        <v>0</v>
      </c>
      <c r="L87" s="28">
        <f>ROUND(PRODUCT((22800),(_xlfn.IFS(Drukverliesberekening!$C$2=1,0.625,Drukverliesberekening!$C$2=2,0.644)),(POWER($A87,1.8)))/(POWER(L$5,4.8)),4)</f>
        <v>0</v>
      </c>
    </row>
    <row r="88" spans="1:12" x14ac:dyDescent="0.2">
      <c r="A88" s="49">
        <v>8.6</v>
      </c>
      <c r="B88" s="28">
        <f>ROUND(PRODUCT((22800),(_xlfn.IFS(Drukverliesberekening!$C$2=1,0.625,Drukverliesberekening!$C$2=2,0.644)),(POWER($A88,1.8)))/(POWER(B$5,4.8)),4)</f>
        <v>1.7048000000000001</v>
      </c>
      <c r="C88" s="28">
        <f>ROUND(PRODUCT((22800),(_xlfn.IFS(Drukverliesberekening!$C$2=1,0.625,Drukverliesberekening!$C$2=2,0.644)),(POWER($A88,1.8)))/(POWER(C$5,4.8)),4)</f>
        <v>0.36530000000000001</v>
      </c>
      <c r="D88" s="28">
        <f>ROUND(PRODUCT((22800),(_xlfn.IFS(Drukverliesberekening!$C$2=1,0.625,Drukverliesberekening!$C$2=2,0.644)),(POWER($A88,1.8)))/(POWER(D$5,4.8)),4)</f>
        <v>0.12280000000000001</v>
      </c>
      <c r="E88" s="28">
        <f>ROUND(PRODUCT((22800),(_xlfn.IFS(Drukverliesberekening!$C$2=1,0.625,Drukverliesberekening!$C$2=2,0.644)),(POWER($A88,1.8)))/(POWER(E$5,4.8)),4)</f>
        <v>3.0200000000000001E-2</v>
      </c>
      <c r="F88" s="28">
        <f>ROUND(PRODUCT((22800),(_xlfn.IFS(Drukverliesberekening!$C$2=1,0.625,Drukverliesberekening!$C$2=2,0.644)),(POWER($A88,1.8)))/(POWER(F$5,4.8)),4)</f>
        <v>1.41E-2</v>
      </c>
      <c r="G88" s="28">
        <f>ROUND(PRODUCT((22800),(_xlfn.IFS(Drukverliesberekening!$C$2=1,0.625,Drukverliesberekening!$C$2=2,0.644)),(POWER($A88,1.8)))/(POWER(G$5,4.8)),4)</f>
        <v>4.0000000000000001E-3</v>
      </c>
      <c r="H88" s="28">
        <f>ROUND(PRODUCT((22800),(_xlfn.IFS(Drukverliesberekening!$C$2=1,0.625,Drukverliesberekening!$C$2=2,0.644)),(POWER($A88,1.8)))/(POWER(H$5,4.8)),4)</f>
        <v>1.1000000000000001E-3</v>
      </c>
      <c r="I88" s="28">
        <f>ROUND(PRODUCT((22800),(_xlfn.IFS(Drukverliesberekening!$C$2=1,0.625,Drukverliesberekening!$C$2=2,0.644)),(POWER($A88,1.8)))/(POWER(I$5,4.8)),4)</f>
        <v>4.0000000000000002E-4</v>
      </c>
      <c r="J88" s="28">
        <f>ROUND(PRODUCT((22800),(_xlfn.IFS(Drukverliesberekening!$C$2=1,0.625,Drukverliesberekening!$C$2=2,0.644)),(POWER($A88,1.8)))/(POWER(J$5,4.8)),4)</f>
        <v>1E-4</v>
      </c>
      <c r="K88" s="28">
        <f>ROUND(PRODUCT((22800),(_xlfn.IFS(Drukverliesberekening!$C$2=1,0.625,Drukverliesberekening!$C$2=2,0.644)),(POWER($A88,1.8)))/(POWER(K$5,4.8)),4)</f>
        <v>0</v>
      </c>
      <c r="L88" s="28">
        <f>ROUND(PRODUCT((22800),(_xlfn.IFS(Drukverliesberekening!$C$2=1,0.625,Drukverliesberekening!$C$2=2,0.644)),(POWER($A88,1.8)))/(POWER(L$5,4.8)),4)</f>
        <v>0</v>
      </c>
    </row>
    <row r="89" spans="1:12" x14ac:dyDescent="0.2">
      <c r="A89" s="49">
        <v>8.6999999999999993</v>
      </c>
      <c r="B89" s="28">
        <f>ROUND(PRODUCT((22800),(_xlfn.IFS(Drukverliesberekening!$C$2=1,0.625,Drukverliesberekening!$C$2=2,0.644)),(POWER($A89,1.8)))/(POWER(B$5,4.8)),4)</f>
        <v>1.7405999999999999</v>
      </c>
      <c r="C89" s="28">
        <f>ROUND(PRODUCT((22800),(_xlfn.IFS(Drukverliesberekening!$C$2=1,0.625,Drukverliesberekening!$C$2=2,0.644)),(POWER($A89,1.8)))/(POWER(C$5,4.8)),4)</f>
        <v>0.373</v>
      </c>
      <c r="D89" s="28">
        <f>ROUND(PRODUCT((22800),(_xlfn.IFS(Drukverliesberekening!$C$2=1,0.625,Drukverliesberekening!$C$2=2,0.644)),(POWER($A89,1.8)))/(POWER(D$5,4.8)),4)</f>
        <v>0.12540000000000001</v>
      </c>
      <c r="E89" s="28">
        <f>ROUND(PRODUCT((22800),(_xlfn.IFS(Drukverliesberekening!$C$2=1,0.625,Drukverliesberekening!$C$2=2,0.644)),(POWER($A89,1.8)))/(POWER(E$5,4.8)),4)</f>
        <v>3.0800000000000001E-2</v>
      </c>
      <c r="F89" s="28">
        <f>ROUND(PRODUCT((22800),(_xlfn.IFS(Drukverliesberekening!$C$2=1,0.625,Drukverliesberekening!$C$2=2,0.644)),(POWER($A89,1.8)))/(POWER(F$5,4.8)),4)</f>
        <v>1.44E-2</v>
      </c>
      <c r="G89" s="28">
        <f>ROUND(PRODUCT((22800),(_xlfn.IFS(Drukverliesberekening!$C$2=1,0.625,Drukverliesberekening!$C$2=2,0.644)),(POWER($A89,1.8)))/(POWER(G$5,4.8)),4)</f>
        <v>4.1000000000000003E-3</v>
      </c>
      <c r="H89" s="28">
        <f>ROUND(PRODUCT((22800),(_xlfn.IFS(Drukverliesberekening!$C$2=1,0.625,Drukverliesberekening!$C$2=2,0.644)),(POWER($A89,1.8)))/(POWER(H$5,4.8)),4)</f>
        <v>1.1999999999999999E-3</v>
      </c>
      <c r="I89" s="28">
        <f>ROUND(PRODUCT((22800),(_xlfn.IFS(Drukverliesberekening!$C$2=1,0.625,Drukverliesberekening!$C$2=2,0.644)),(POWER($A89,1.8)))/(POWER(I$5,4.8)),4)</f>
        <v>5.0000000000000001E-4</v>
      </c>
      <c r="J89" s="28">
        <f>ROUND(PRODUCT((22800),(_xlfn.IFS(Drukverliesberekening!$C$2=1,0.625,Drukverliesberekening!$C$2=2,0.644)),(POWER($A89,1.8)))/(POWER(J$5,4.8)),4)</f>
        <v>1E-4</v>
      </c>
      <c r="K89" s="28">
        <f>ROUND(PRODUCT((22800),(_xlfn.IFS(Drukverliesberekening!$C$2=1,0.625,Drukverliesberekening!$C$2=2,0.644)),(POWER($A89,1.8)))/(POWER(K$5,4.8)),4)</f>
        <v>0</v>
      </c>
      <c r="L89" s="28">
        <f>ROUND(PRODUCT((22800),(_xlfn.IFS(Drukverliesberekening!$C$2=1,0.625,Drukverliesberekening!$C$2=2,0.644)),(POWER($A89,1.8)))/(POWER(L$5,4.8)),4)</f>
        <v>0</v>
      </c>
    </row>
    <row r="90" spans="1:12" x14ac:dyDescent="0.2">
      <c r="A90" s="49">
        <v>8.8000000000000007</v>
      </c>
      <c r="B90" s="28">
        <f>ROUND(PRODUCT((22800),(_xlfn.IFS(Drukverliesberekening!$C$2=1,0.625,Drukverliesberekening!$C$2=2,0.644)),(POWER($A90,1.8)))/(POWER(B$5,4.8)),4)</f>
        <v>1.7767999999999999</v>
      </c>
      <c r="C90" s="28">
        <f>ROUND(PRODUCT((22800),(_xlfn.IFS(Drukverliesberekening!$C$2=1,0.625,Drukverliesberekening!$C$2=2,0.644)),(POWER($A90,1.8)))/(POWER(C$5,4.8)),4)</f>
        <v>0.38080000000000003</v>
      </c>
      <c r="D90" s="28">
        <f>ROUND(PRODUCT((22800),(_xlfn.IFS(Drukverliesberekening!$C$2=1,0.625,Drukverliesberekening!$C$2=2,0.644)),(POWER($A90,1.8)))/(POWER(D$5,4.8)),4)</f>
        <v>0.128</v>
      </c>
      <c r="E90" s="28">
        <f>ROUND(PRODUCT((22800),(_xlfn.IFS(Drukverliesberekening!$C$2=1,0.625,Drukverliesberekening!$C$2=2,0.644)),(POWER($A90,1.8)))/(POWER(E$5,4.8)),4)</f>
        <v>3.1399999999999997E-2</v>
      </c>
      <c r="F90" s="28">
        <f>ROUND(PRODUCT((22800),(_xlfn.IFS(Drukverliesberekening!$C$2=1,0.625,Drukverliesberekening!$C$2=2,0.644)),(POWER($A90,1.8)))/(POWER(F$5,4.8)),4)</f>
        <v>1.47E-2</v>
      </c>
      <c r="G90" s="28">
        <f>ROUND(PRODUCT((22800),(_xlfn.IFS(Drukverliesberekening!$C$2=1,0.625,Drukverliesberekening!$C$2=2,0.644)),(POWER($A90,1.8)))/(POWER(G$5,4.8)),4)</f>
        <v>4.1999999999999997E-3</v>
      </c>
      <c r="H90" s="28">
        <f>ROUND(PRODUCT((22800),(_xlfn.IFS(Drukverliesberekening!$C$2=1,0.625,Drukverliesberekening!$C$2=2,0.644)),(POWER($A90,1.8)))/(POWER(H$5,4.8)),4)</f>
        <v>1.1999999999999999E-3</v>
      </c>
      <c r="I90" s="28">
        <f>ROUND(PRODUCT((22800),(_xlfn.IFS(Drukverliesberekening!$C$2=1,0.625,Drukverliesberekening!$C$2=2,0.644)),(POWER($A90,1.8)))/(POWER(I$5,4.8)),4)</f>
        <v>5.0000000000000001E-4</v>
      </c>
      <c r="J90" s="28">
        <f>ROUND(PRODUCT((22800),(_xlfn.IFS(Drukverliesberekening!$C$2=1,0.625,Drukverliesberekening!$C$2=2,0.644)),(POWER($A90,1.8)))/(POWER(J$5,4.8)),4)</f>
        <v>1E-4</v>
      </c>
      <c r="K90" s="28">
        <f>ROUND(PRODUCT((22800),(_xlfn.IFS(Drukverliesberekening!$C$2=1,0.625,Drukverliesberekening!$C$2=2,0.644)),(POWER($A90,1.8)))/(POWER(K$5,4.8)),4)</f>
        <v>0</v>
      </c>
      <c r="L90" s="28">
        <f>ROUND(PRODUCT((22800),(_xlfn.IFS(Drukverliesberekening!$C$2=1,0.625,Drukverliesberekening!$C$2=2,0.644)),(POWER($A90,1.8)))/(POWER(L$5,4.8)),4)</f>
        <v>0</v>
      </c>
    </row>
    <row r="91" spans="1:12" x14ac:dyDescent="0.2">
      <c r="A91" s="49">
        <v>8.9</v>
      </c>
      <c r="B91" s="28">
        <f>ROUND(PRODUCT((22800),(_xlfn.IFS(Drukverliesberekening!$C$2=1,0.625,Drukverliesberekening!$C$2=2,0.644)),(POWER($A91,1.8)))/(POWER(B$5,4.8)),4)</f>
        <v>1.8132999999999999</v>
      </c>
      <c r="C91" s="28">
        <f>ROUND(PRODUCT((22800),(_xlfn.IFS(Drukverliesberekening!$C$2=1,0.625,Drukverliesberekening!$C$2=2,0.644)),(POWER($A91,1.8)))/(POWER(C$5,4.8)),4)</f>
        <v>0.3886</v>
      </c>
      <c r="D91" s="28">
        <f>ROUND(PRODUCT((22800),(_xlfn.IFS(Drukverliesberekening!$C$2=1,0.625,Drukverliesberekening!$C$2=2,0.644)),(POWER($A91,1.8)))/(POWER(D$5,4.8)),4)</f>
        <v>0.13070000000000001</v>
      </c>
      <c r="E91" s="28">
        <f>ROUND(PRODUCT((22800),(_xlfn.IFS(Drukverliesberekening!$C$2=1,0.625,Drukverliesberekening!$C$2=2,0.644)),(POWER($A91,1.8)))/(POWER(E$5,4.8)),4)</f>
        <v>3.2099999999999997E-2</v>
      </c>
      <c r="F91" s="28">
        <f>ROUND(PRODUCT((22800),(_xlfn.IFS(Drukverliesberekening!$C$2=1,0.625,Drukverliesberekening!$C$2=2,0.644)),(POWER($A91,1.8)))/(POWER(F$5,4.8)),4)</f>
        <v>1.4999999999999999E-2</v>
      </c>
      <c r="G91" s="28">
        <f>ROUND(PRODUCT((22800),(_xlfn.IFS(Drukverliesberekening!$C$2=1,0.625,Drukverliesberekening!$C$2=2,0.644)),(POWER($A91,1.8)))/(POWER(G$5,4.8)),4)</f>
        <v>4.3E-3</v>
      </c>
      <c r="H91" s="28">
        <f>ROUND(PRODUCT((22800),(_xlfn.IFS(Drukverliesberekening!$C$2=1,0.625,Drukverliesberekening!$C$2=2,0.644)),(POWER($A91,1.8)))/(POWER(H$5,4.8)),4)</f>
        <v>1.1999999999999999E-3</v>
      </c>
      <c r="I91" s="28">
        <f>ROUND(PRODUCT((22800),(_xlfn.IFS(Drukverliesberekening!$C$2=1,0.625,Drukverliesberekening!$C$2=2,0.644)),(POWER($A91,1.8)))/(POWER(I$5,4.8)),4)</f>
        <v>5.0000000000000001E-4</v>
      </c>
      <c r="J91" s="28">
        <f>ROUND(PRODUCT((22800),(_xlfn.IFS(Drukverliesberekening!$C$2=1,0.625,Drukverliesberekening!$C$2=2,0.644)),(POWER($A91,1.8)))/(POWER(J$5,4.8)),4)</f>
        <v>1E-4</v>
      </c>
      <c r="K91" s="28">
        <f>ROUND(PRODUCT((22800),(_xlfn.IFS(Drukverliesberekening!$C$2=1,0.625,Drukverliesberekening!$C$2=2,0.644)),(POWER($A91,1.8)))/(POWER(K$5,4.8)),4)</f>
        <v>0</v>
      </c>
      <c r="L91" s="28">
        <f>ROUND(PRODUCT((22800),(_xlfn.IFS(Drukverliesberekening!$C$2=1,0.625,Drukverliesberekening!$C$2=2,0.644)),(POWER($A91,1.8)))/(POWER(L$5,4.8)),4)</f>
        <v>0</v>
      </c>
    </row>
    <row r="92" spans="1:12" x14ac:dyDescent="0.2">
      <c r="A92" s="49">
        <v>9</v>
      </c>
      <c r="B92" s="28">
        <f>ROUND(PRODUCT((22800),(_xlfn.IFS(Drukverliesberekening!$C$2=1,0.625,Drukverliesberekening!$C$2=2,0.644)),(POWER($A92,1.8)))/(POWER(B$5,4.8)),4)</f>
        <v>1.8501000000000001</v>
      </c>
      <c r="C92" s="28">
        <f>ROUND(PRODUCT((22800),(_xlfn.IFS(Drukverliesberekening!$C$2=1,0.625,Drukverliesberekening!$C$2=2,0.644)),(POWER($A92,1.8)))/(POWER(C$5,4.8)),4)</f>
        <v>0.39650000000000002</v>
      </c>
      <c r="D92" s="28">
        <f>ROUND(PRODUCT((22800),(_xlfn.IFS(Drukverliesberekening!$C$2=1,0.625,Drukverliesberekening!$C$2=2,0.644)),(POWER($A92,1.8)))/(POWER(D$5,4.8)),4)</f>
        <v>0.1333</v>
      </c>
      <c r="E92" s="28">
        <f>ROUND(PRODUCT((22800),(_xlfn.IFS(Drukverliesberekening!$C$2=1,0.625,Drukverliesberekening!$C$2=2,0.644)),(POWER($A92,1.8)))/(POWER(E$5,4.8)),4)</f>
        <v>3.27E-2</v>
      </c>
      <c r="F92" s="28">
        <f>ROUND(PRODUCT((22800),(_xlfn.IFS(Drukverliesberekening!$C$2=1,0.625,Drukverliesberekening!$C$2=2,0.644)),(POWER($A92,1.8)))/(POWER(F$5,4.8)),4)</f>
        <v>1.5299999999999999E-2</v>
      </c>
      <c r="G92" s="28">
        <f>ROUND(PRODUCT((22800),(_xlfn.IFS(Drukverliesberekening!$C$2=1,0.625,Drukverliesberekening!$C$2=2,0.644)),(POWER($A92,1.8)))/(POWER(G$5,4.8)),4)</f>
        <v>4.4000000000000003E-3</v>
      </c>
      <c r="H92" s="28">
        <f>ROUND(PRODUCT((22800),(_xlfn.IFS(Drukverliesberekening!$C$2=1,0.625,Drukverliesberekening!$C$2=2,0.644)),(POWER($A92,1.8)))/(POWER(H$5,4.8)),4)</f>
        <v>1.1999999999999999E-3</v>
      </c>
      <c r="I92" s="28">
        <f>ROUND(PRODUCT((22800),(_xlfn.IFS(Drukverliesberekening!$C$2=1,0.625,Drukverliesberekening!$C$2=2,0.644)),(POWER($A92,1.8)))/(POWER(I$5,4.8)),4)</f>
        <v>5.0000000000000001E-4</v>
      </c>
      <c r="J92" s="28">
        <f>ROUND(PRODUCT((22800),(_xlfn.IFS(Drukverliesberekening!$C$2=1,0.625,Drukverliesberekening!$C$2=2,0.644)),(POWER($A92,1.8)))/(POWER(J$5,4.8)),4)</f>
        <v>1E-4</v>
      </c>
      <c r="K92" s="28">
        <f>ROUND(PRODUCT((22800),(_xlfn.IFS(Drukverliesberekening!$C$2=1,0.625,Drukverliesberekening!$C$2=2,0.644)),(POWER($A92,1.8)))/(POWER(K$5,4.8)),4)</f>
        <v>0</v>
      </c>
      <c r="L92" s="28">
        <f>ROUND(PRODUCT((22800),(_xlfn.IFS(Drukverliesberekening!$C$2=1,0.625,Drukverliesberekening!$C$2=2,0.644)),(POWER($A92,1.8)))/(POWER(L$5,4.8)),4)</f>
        <v>0</v>
      </c>
    </row>
    <row r="93" spans="1:12" x14ac:dyDescent="0.2">
      <c r="A93" s="49">
        <v>9.1</v>
      </c>
      <c r="B93" s="28">
        <f>ROUND(PRODUCT((22800),(_xlfn.IFS(Drukverliesberekening!$C$2=1,0.625,Drukverliesberekening!$C$2=2,0.644)),(POWER($A93,1.8)))/(POWER(B$5,4.8)),4)</f>
        <v>1.8873</v>
      </c>
      <c r="C93" s="28">
        <f>ROUND(PRODUCT((22800),(_xlfn.IFS(Drukverliesberekening!$C$2=1,0.625,Drukverliesberekening!$C$2=2,0.644)),(POWER($A93,1.8)))/(POWER(C$5,4.8)),4)</f>
        <v>0.40450000000000003</v>
      </c>
      <c r="D93" s="28">
        <f>ROUND(PRODUCT((22800),(_xlfn.IFS(Drukverliesberekening!$C$2=1,0.625,Drukverliesberekening!$C$2=2,0.644)),(POWER($A93,1.8)))/(POWER(D$5,4.8)),4)</f>
        <v>0.13600000000000001</v>
      </c>
      <c r="E93" s="28">
        <f>ROUND(PRODUCT((22800),(_xlfn.IFS(Drukverliesberekening!$C$2=1,0.625,Drukverliesberekening!$C$2=2,0.644)),(POWER($A93,1.8)))/(POWER(E$5,4.8)),4)</f>
        <v>3.3399999999999999E-2</v>
      </c>
      <c r="F93" s="28">
        <f>ROUND(PRODUCT((22800),(_xlfn.IFS(Drukverliesberekening!$C$2=1,0.625,Drukverliesberekening!$C$2=2,0.644)),(POWER($A93,1.8)))/(POWER(F$5,4.8)),4)</f>
        <v>1.5599999999999999E-2</v>
      </c>
      <c r="G93" s="28">
        <f>ROUND(PRODUCT((22800),(_xlfn.IFS(Drukverliesberekening!$C$2=1,0.625,Drukverliesberekening!$C$2=2,0.644)),(POWER($A93,1.8)))/(POWER(G$5,4.8)),4)</f>
        <v>4.4000000000000003E-3</v>
      </c>
      <c r="H93" s="28">
        <f>ROUND(PRODUCT((22800),(_xlfn.IFS(Drukverliesberekening!$C$2=1,0.625,Drukverliesberekening!$C$2=2,0.644)),(POWER($A93,1.8)))/(POWER(H$5,4.8)),4)</f>
        <v>1.2999999999999999E-3</v>
      </c>
      <c r="I93" s="28">
        <f>ROUND(PRODUCT((22800),(_xlfn.IFS(Drukverliesberekening!$C$2=1,0.625,Drukverliesberekening!$C$2=2,0.644)),(POWER($A93,1.8)))/(POWER(I$5,4.8)),4)</f>
        <v>5.0000000000000001E-4</v>
      </c>
      <c r="J93" s="28">
        <f>ROUND(PRODUCT((22800),(_xlfn.IFS(Drukverliesberekening!$C$2=1,0.625,Drukverliesberekening!$C$2=2,0.644)),(POWER($A93,1.8)))/(POWER(J$5,4.8)),4)</f>
        <v>1E-4</v>
      </c>
      <c r="K93" s="28">
        <f>ROUND(PRODUCT((22800),(_xlfn.IFS(Drukverliesberekening!$C$2=1,0.625,Drukverliesberekening!$C$2=2,0.644)),(POWER($A93,1.8)))/(POWER(K$5,4.8)),4)</f>
        <v>0</v>
      </c>
      <c r="L93" s="28">
        <f>ROUND(PRODUCT((22800),(_xlfn.IFS(Drukverliesberekening!$C$2=1,0.625,Drukverliesberekening!$C$2=2,0.644)),(POWER($A93,1.8)))/(POWER(L$5,4.8)),4)</f>
        <v>0</v>
      </c>
    </row>
    <row r="94" spans="1:12" x14ac:dyDescent="0.2">
      <c r="A94" s="49">
        <v>9.1999999999999993</v>
      </c>
      <c r="B94" s="28">
        <f>ROUND(PRODUCT((22800),(_xlfn.IFS(Drukverliesberekening!$C$2=1,0.625,Drukverliesberekening!$C$2=2,0.644)),(POWER($A94,1.8)))/(POWER(B$5,4.8)),4)</f>
        <v>1.9248000000000001</v>
      </c>
      <c r="C94" s="28">
        <f>ROUND(PRODUCT((22800),(_xlfn.IFS(Drukverliesberekening!$C$2=1,0.625,Drukverliesberekening!$C$2=2,0.644)),(POWER($A94,1.8)))/(POWER(C$5,4.8)),4)</f>
        <v>0.41249999999999998</v>
      </c>
      <c r="D94" s="28">
        <f>ROUND(PRODUCT((22800),(_xlfn.IFS(Drukverliesberekening!$C$2=1,0.625,Drukverliesberekening!$C$2=2,0.644)),(POWER($A94,1.8)))/(POWER(D$5,4.8)),4)</f>
        <v>0.13869999999999999</v>
      </c>
      <c r="E94" s="28">
        <f>ROUND(PRODUCT((22800),(_xlfn.IFS(Drukverliesberekening!$C$2=1,0.625,Drukverliesberekening!$C$2=2,0.644)),(POWER($A94,1.8)))/(POWER(E$5,4.8)),4)</f>
        <v>3.4099999999999998E-2</v>
      </c>
      <c r="F94" s="28">
        <f>ROUND(PRODUCT((22800),(_xlfn.IFS(Drukverliesberekening!$C$2=1,0.625,Drukverliesberekening!$C$2=2,0.644)),(POWER($A94,1.8)))/(POWER(F$5,4.8)),4)</f>
        <v>1.5900000000000001E-2</v>
      </c>
      <c r="G94" s="28">
        <f>ROUND(PRODUCT((22800),(_xlfn.IFS(Drukverliesberekening!$C$2=1,0.625,Drukverliesberekening!$C$2=2,0.644)),(POWER($A94,1.8)))/(POWER(G$5,4.8)),4)</f>
        <v>4.4999999999999997E-3</v>
      </c>
      <c r="H94" s="28">
        <f>ROUND(PRODUCT((22800),(_xlfn.IFS(Drukverliesberekening!$C$2=1,0.625,Drukverliesberekening!$C$2=2,0.644)),(POWER($A94,1.8)))/(POWER(H$5,4.8)),4)</f>
        <v>1.2999999999999999E-3</v>
      </c>
      <c r="I94" s="28">
        <f>ROUND(PRODUCT((22800),(_xlfn.IFS(Drukverliesberekening!$C$2=1,0.625,Drukverliesberekening!$C$2=2,0.644)),(POWER($A94,1.8)))/(POWER(I$5,4.8)),4)</f>
        <v>5.0000000000000001E-4</v>
      </c>
      <c r="J94" s="28">
        <f>ROUND(PRODUCT((22800),(_xlfn.IFS(Drukverliesberekening!$C$2=1,0.625,Drukverliesberekening!$C$2=2,0.644)),(POWER($A94,1.8)))/(POWER(J$5,4.8)),4)</f>
        <v>1E-4</v>
      </c>
      <c r="K94" s="28">
        <f>ROUND(PRODUCT((22800),(_xlfn.IFS(Drukverliesberekening!$C$2=1,0.625,Drukverliesberekening!$C$2=2,0.644)),(POWER($A94,1.8)))/(POWER(K$5,4.8)),4)</f>
        <v>0</v>
      </c>
      <c r="L94" s="28">
        <f>ROUND(PRODUCT((22800),(_xlfn.IFS(Drukverliesberekening!$C$2=1,0.625,Drukverliesberekening!$C$2=2,0.644)),(POWER($A94,1.8)))/(POWER(L$5,4.8)),4)</f>
        <v>0</v>
      </c>
    </row>
    <row r="95" spans="1:12" x14ac:dyDescent="0.2">
      <c r="A95" s="49">
        <v>9.3000000000000007</v>
      </c>
      <c r="B95" s="28">
        <f>ROUND(PRODUCT((22800),(_xlfn.IFS(Drukverliesberekening!$C$2=1,0.625,Drukverliesberekening!$C$2=2,0.644)),(POWER($A95,1.8)))/(POWER(B$5,4.8)),4)</f>
        <v>1.9625999999999999</v>
      </c>
      <c r="C95" s="28">
        <f>ROUND(PRODUCT((22800),(_xlfn.IFS(Drukverliesberekening!$C$2=1,0.625,Drukverliesberekening!$C$2=2,0.644)),(POWER($A95,1.8)))/(POWER(C$5,4.8)),4)</f>
        <v>0.42059999999999997</v>
      </c>
      <c r="D95" s="28">
        <f>ROUND(PRODUCT((22800),(_xlfn.IFS(Drukverliesberekening!$C$2=1,0.625,Drukverliesberekening!$C$2=2,0.644)),(POWER($A95,1.8)))/(POWER(D$5,4.8)),4)</f>
        <v>0.1414</v>
      </c>
      <c r="E95" s="28">
        <f>ROUND(PRODUCT((22800),(_xlfn.IFS(Drukverliesberekening!$C$2=1,0.625,Drukverliesberekening!$C$2=2,0.644)),(POWER($A95,1.8)))/(POWER(E$5,4.8)),4)</f>
        <v>3.4700000000000002E-2</v>
      </c>
      <c r="F95" s="28">
        <f>ROUND(PRODUCT((22800),(_xlfn.IFS(Drukverliesberekening!$C$2=1,0.625,Drukverliesberekening!$C$2=2,0.644)),(POWER($A95,1.8)))/(POWER(F$5,4.8)),4)</f>
        <v>1.6199999999999999E-2</v>
      </c>
      <c r="G95" s="28">
        <f>ROUND(PRODUCT((22800),(_xlfn.IFS(Drukverliesberekening!$C$2=1,0.625,Drukverliesberekening!$C$2=2,0.644)),(POWER($A95,1.8)))/(POWER(G$5,4.8)),4)</f>
        <v>4.5999999999999999E-3</v>
      </c>
      <c r="H95" s="28">
        <f>ROUND(PRODUCT((22800),(_xlfn.IFS(Drukverliesberekening!$C$2=1,0.625,Drukverliesberekening!$C$2=2,0.644)),(POWER($A95,1.8)))/(POWER(H$5,4.8)),4)</f>
        <v>1.2999999999999999E-3</v>
      </c>
      <c r="I95" s="28">
        <f>ROUND(PRODUCT((22800),(_xlfn.IFS(Drukverliesberekening!$C$2=1,0.625,Drukverliesberekening!$C$2=2,0.644)),(POWER($A95,1.8)))/(POWER(I$5,4.8)),4)</f>
        <v>5.0000000000000001E-4</v>
      </c>
      <c r="J95" s="28">
        <f>ROUND(PRODUCT((22800),(_xlfn.IFS(Drukverliesberekening!$C$2=1,0.625,Drukverliesberekening!$C$2=2,0.644)),(POWER($A95,1.8)))/(POWER(J$5,4.8)),4)</f>
        <v>1E-4</v>
      </c>
      <c r="K95" s="28">
        <f>ROUND(PRODUCT((22800),(_xlfn.IFS(Drukverliesberekening!$C$2=1,0.625,Drukverliesberekening!$C$2=2,0.644)),(POWER($A95,1.8)))/(POWER(K$5,4.8)),4)</f>
        <v>0</v>
      </c>
      <c r="L95" s="28">
        <f>ROUND(PRODUCT((22800),(_xlfn.IFS(Drukverliesberekening!$C$2=1,0.625,Drukverliesberekening!$C$2=2,0.644)),(POWER($A95,1.8)))/(POWER(L$5,4.8)),4)</f>
        <v>0</v>
      </c>
    </row>
    <row r="96" spans="1:12" x14ac:dyDescent="0.2">
      <c r="A96" s="49">
        <v>9.4</v>
      </c>
      <c r="B96" s="28">
        <f>ROUND(PRODUCT((22800),(_xlfn.IFS(Drukverliesberekening!$C$2=1,0.625,Drukverliesberekening!$C$2=2,0.644)),(POWER($A96,1.8)))/(POWER(B$5,4.8)),4)</f>
        <v>2.0007999999999999</v>
      </c>
      <c r="C96" s="28">
        <f>ROUND(PRODUCT((22800),(_xlfn.IFS(Drukverliesberekening!$C$2=1,0.625,Drukverliesberekening!$C$2=2,0.644)),(POWER($A96,1.8)))/(POWER(C$5,4.8)),4)</f>
        <v>0.42880000000000001</v>
      </c>
      <c r="D96" s="28">
        <f>ROUND(PRODUCT((22800),(_xlfn.IFS(Drukverliesberekening!$C$2=1,0.625,Drukverliesberekening!$C$2=2,0.644)),(POWER($A96,1.8)))/(POWER(D$5,4.8)),4)</f>
        <v>0.14419999999999999</v>
      </c>
      <c r="E96" s="28">
        <f>ROUND(PRODUCT((22800),(_xlfn.IFS(Drukverliesberekening!$C$2=1,0.625,Drukverliesberekening!$C$2=2,0.644)),(POWER($A96,1.8)))/(POWER(E$5,4.8)),4)</f>
        <v>3.5400000000000001E-2</v>
      </c>
      <c r="F96" s="28">
        <f>ROUND(PRODUCT((22800),(_xlfn.IFS(Drukverliesberekening!$C$2=1,0.625,Drukverliesberekening!$C$2=2,0.644)),(POWER($A96,1.8)))/(POWER(F$5,4.8)),4)</f>
        <v>1.6500000000000001E-2</v>
      </c>
      <c r="G96" s="28">
        <f>ROUND(PRODUCT((22800),(_xlfn.IFS(Drukverliesberekening!$C$2=1,0.625,Drukverliesberekening!$C$2=2,0.644)),(POWER($A96,1.8)))/(POWER(G$5,4.8)),4)</f>
        <v>4.7000000000000002E-3</v>
      </c>
      <c r="H96" s="28">
        <f>ROUND(PRODUCT((22800),(_xlfn.IFS(Drukverliesberekening!$C$2=1,0.625,Drukverliesberekening!$C$2=2,0.644)),(POWER($A96,1.8)))/(POWER(H$5,4.8)),4)</f>
        <v>1.2999999999999999E-3</v>
      </c>
      <c r="I96" s="28">
        <f>ROUND(PRODUCT((22800),(_xlfn.IFS(Drukverliesberekening!$C$2=1,0.625,Drukverliesberekening!$C$2=2,0.644)),(POWER($A96,1.8)))/(POWER(I$5,4.8)),4)</f>
        <v>5.0000000000000001E-4</v>
      </c>
      <c r="J96" s="28">
        <f>ROUND(PRODUCT((22800),(_xlfn.IFS(Drukverliesberekening!$C$2=1,0.625,Drukverliesberekening!$C$2=2,0.644)),(POWER($A96,1.8)))/(POWER(J$5,4.8)),4)</f>
        <v>1E-4</v>
      </c>
      <c r="K96" s="28">
        <f>ROUND(PRODUCT((22800),(_xlfn.IFS(Drukverliesberekening!$C$2=1,0.625,Drukverliesberekening!$C$2=2,0.644)),(POWER($A96,1.8)))/(POWER(K$5,4.8)),4)</f>
        <v>0</v>
      </c>
      <c r="L96" s="28">
        <f>ROUND(PRODUCT((22800),(_xlfn.IFS(Drukverliesberekening!$C$2=1,0.625,Drukverliesberekening!$C$2=2,0.644)),(POWER($A96,1.8)))/(POWER(L$5,4.8)),4)</f>
        <v>0</v>
      </c>
    </row>
    <row r="97" spans="1:12" x14ac:dyDescent="0.2">
      <c r="A97" s="49">
        <v>9.5</v>
      </c>
      <c r="B97" s="28">
        <f>ROUND(PRODUCT((22800),(_xlfn.IFS(Drukverliesberekening!$C$2=1,0.625,Drukverliesberekening!$C$2=2,0.644)),(POWER($A97,1.8)))/(POWER(B$5,4.8)),4)</f>
        <v>2.0392000000000001</v>
      </c>
      <c r="C97" s="28">
        <f>ROUND(PRODUCT((22800),(_xlfn.IFS(Drukverliesberekening!$C$2=1,0.625,Drukverliesberekening!$C$2=2,0.644)),(POWER($A97,1.8)))/(POWER(C$5,4.8)),4)</f>
        <v>0.437</v>
      </c>
      <c r="D97" s="28">
        <f>ROUND(PRODUCT((22800),(_xlfn.IFS(Drukverliesberekening!$C$2=1,0.625,Drukverliesberekening!$C$2=2,0.644)),(POWER($A97,1.8)))/(POWER(D$5,4.8)),4)</f>
        <v>0.14699999999999999</v>
      </c>
      <c r="E97" s="28">
        <f>ROUND(PRODUCT((22800),(_xlfn.IFS(Drukverliesberekening!$C$2=1,0.625,Drukverliesberekening!$C$2=2,0.644)),(POWER($A97,1.8)))/(POWER(E$5,4.8)),4)</f>
        <v>3.61E-2</v>
      </c>
      <c r="F97" s="28">
        <f>ROUND(PRODUCT((22800),(_xlfn.IFS(Drukverliesberekening!$C$2=1,0.625,Drukverliesberekening!$C$2=2,0.644)),(POWER($A97,1.8)))/(POWER(F$5,4.8)),4)</f>
        <v>1.6799999999999999E-2</v>
      </c>
      <c r="G97" s="28">
        <f>ROUND(PRODUCT((22800),(_xlfn.IFS(Drukverliesberekening!$C$2=1,0.625,Drukverliesberekening!$C$2=2,0.644)),(POWER($A97,1.8)))/(POWER(G$5,4.8)),4)</f>
        <v>4.7999999999999996E-3</v>
      </c>
      <c r="H97" s="28">
        <f>ROUND(PRODUCT((22800),(_xlfn.IFS(Drukverliesberekening!$C$2=1,0.625,Drukverliesberekening!$C$2=2,0.644)),(POWER($A97,1.8)))/(POWER(H$5,4.8)),4)</f>
        <v>1.4E-3</v>
      </c>
      <c r="I97" s="28">
        <f>ROUND(PRODUCT((22800),(_xlfn.IFS(Drukverliesberekening!$C$2=1,0.625,Drukverliesberekening!$C$2=2,0.644)),(POWER($A97,1.8)))/(POWER(I$5,4.8)),4)</f>
        <v>5.0000000000000001E-4</v>
      </c>
      <c r="J97" s="28">
        <f>ROUND(PRODUCT((22800),(_xlfn.IFS(Drukverliesberekening!$C$2=1,0.625,Drukverliesberekening!$C$2=2,0.644)),(POWER($A97,1.8)))/(POWER(J$5,4.8)),4)</f>
        <v>1E-4</v>
      </c>
      <c r="K97" s="28">
        <f>ROUND(PRODUCT((22800),(_xlfn.IFS(Drukverliesberekening!$C$2=1,0.625,Drukverliesberekening!$C$2=2,0.644)),(POWER($A97,1.8)))/(POWER(K$5,4.8)),4)</f>
        <v>0</v>
      </c>
      <c r="L97" s="28">
        <f>ROUND(PRODUCT((22800),(_xlfn.IFS(Drukverliesberekening!$C$2=1,0.625,Drukverliesberekening!$C$2=2,0.644)),(POWER($A97,1.8)))/(POWER(L$5,4.8)),4)</f>
        <v>0</v>
      </c>
    </row>
    <row r="98" spans="1:12" x14ac:dyDescent="0.2">
      <c r="A98" s="49">
        <v>9.6</v>
      </c>
      <c r="B98" s="28">
        <f>ROUND(PRODUCT((22800),(_xlfn.IFS(Drukverliesberekening!$C$2=1,0.625,Drukverliesberekening!$C$2=2,0.644)),(POWER($A98,1.8)))/(POWER(B$5,4.8)),4)</f>
        <v>2.0779999999999998</v>
      </c>
      <c r="C98" s="28">
        <f>ROUND(PRODUCT((22800),(_xlfn.IFS(Drukverliesberekening!$C$2=1,0.625,Drukverliesberekening!$C$2=2,0.644)),(POWER($A98,1.8)))/(POWER(C$5,4.8)),4)</f>
        <v>0.44529999999999997</v>
      </c>
      <c r="D98" s="28">
        <f>ROUND(PRODUCT((22800),(_xlfn.IFS(Drukverliesberekening!$C$2=1,0.625,Drukverliesberekening!$C$2=2,0.644)),(POWER($A98,1.8)))/(POWER(D$5,4.8)),4)</f>
        <v>0.1497</v>
      </c>
      <c r="E98" s="28">
        <f>ROUND(PRODUCT((22800),(_xlfn.IFS(Drukverliesberekening!$C$2=1,0.625,Drukverliesberekening!$C$2=2,0.644)),(POWER($A98,1.8)))/(POWER(E$5,4.8)),4)</f>
        <v>3.6799999999999999E-2</v>
      </c>
      <c r="F98" s="28">
        <f>ROUND(PRODUCT((22800),(_xlfn.IFS(Drukverliesberekening!$C$2=1,0.625,Drukverliesberekening!$C$2=2,0.644)),(POWER($A98,1.8)))/(POWER(F$5,4.8)),4)</f>
        <v>1.72E-2</v>
      </c>
      <c r="G98" s="28">
        <f>ROUND(PRODUCT((22800),(_xlfn.IFS(Drukverliesberekening!$C$2=1,0.625,Drukverliesberekening!$C$2=2,0.644)),(POWER($A98,1.8)))/(POWER(G$5,4.8)),4)</f>
        <v>4.8999999999999998E-3</v>
      </c>
      <c r="H98" s="28">
        <f>ROUND(PRODUCT((22800),(_xlfn.IFS(Drukverliesberekening!$C$2=1,0.625,Drukverliesberekening!$C$2=2,0.644)),(POWER($A98,1.8)))/(POWER(H$5,4.8)),4)</f>
        <v>1.4E-3</v>
      </c>
      <c r="I98" s="28">
        <f>ROUND(PRODUCT((22800),(_xlfn.IFS(Drukverliesberekening!$C$2=1,0.625,Drukverliesberekening!$C$2=2,0.644)),(POWER($A98,1.8)))/(POWER(I$5,4.8)),4)</f>
        <v>5.0000000000000001E-4</v>
      </c>
      <c r="J98" s="28">
        <f>ROUND(PRODUCT((22800),(_xlfn.IFS(Drukverliesberekening!$C$2=1,0.625,Drukverliesberekening!$C$2=2,0.644)),(POWER($A98,1.8)))/(POWER(J$5,4.8)),4)</f>
        <v>2.0000000000000001E-4</v>
      </c>
      <c r="K98" s="28">
        <f>ROUND(PRODUCT((22800),(_xlfn.IFS(Drukverliesberekening!$C$2=1,0.625,Drukverliesberekening!$C$2=2,0.644)),(POWER($A98,1.8)))/(POWER(K$5,4.8)),4)</f>
        <v>0</v>
      </c>
      <c r="L98" s="28">
        <f>ROUND(PRODUCT((22800),(_xlfn.IFS(Drukverliesberekening!$C$2=1,0.625,Drukverliesberekening!$C$2=2,0.644)),(POWER($A98,1.8)))/(POWER(L$5,4.8)),4)</f>
        <v>0</v>
      </c>
    </row>
    <row r="99" spans="1:12" x14ac:dyDescent="0.2">
      <c r="A99" s="49">
        <v>9.6999999999999993</v>
      </c>
      <c r="B99" s="28">
        <f>ROUND(PRODUCT((22800),(_xlfn.IFS(Drukverliesberekening!$C$2=1,0.625,Drukverliesberekening!$C$2=2,0.644)),(POWER($A99,1.8)))/(POWER(B$5,4.8)),4)</f>
        <v>2.1172</v>
      </c>
      <c r="C99" s="28">
        <f>ROUND(PRODUCT((22800),(_xlfn.IFS(Drukverliesberekening!$C$2=1,0.625,Drukverliesberekening!$C$2=2,0.644)),(POWER($A99,1.8)))/(POWER(C$5,4.8)),4)</f>
        <v>0.45369999999999999</v>
      </c>
      <c r="D99" s="28">
        <f>ROUND(PRODUCT((22800),(_xlfn.IFS(Drukverliesberekening!$C$2=1,0.625,Drukverliesberekening!$C$2=2,0.644)),(POWER($A99,1.8)))/(POWER(D$5,4.8)),4)</f>
        <v>0.15260000000000001</v>
      </c>
      <c r="E99" s="28">
        <f>ROUND(PRODUCT((22800),(_xlfn.IFS(Drukverliesberekening!$C$2=1,0.625,Drukverliesberekening!$C$2=2,0.644)),(POWER($A99,1.8)))/(POWER(E$5,4.8)),4)</f>
        <v>3.7499999999999999E-2</v>
      </c>
      <c r="F99" s="28">
        <f>ROUND(PRODUCT((22800),(_xlfn.IFS(Drukverliesberekening!$C$2=1,0.625,Drukverliesberekening!$C$2=2,0.644)),(POWER($A99,1.8)))/(POWER(F$5,4.8)),4)</f>
        <v>1.7500000000000002E-2</v>
      </c>
      <c r="G99" s="28">
        <f>ROUND(PRODUCT((22800),(_xlfn.IFS(Drukverliesberekening!$C$2=1,0.625,Drukverliesberekening!$C$2=2,0.644)),(POWER($A99,1.8)))/(POWER(G$5,4.8)),4)</f>
        <v>5.0000000000000001E-3</v>
      </c>
      <c r="H99" s="28">
        <f>ROUND(PRODUCT((22800),(_xlfn.IFS(Drukverliesberekening!$C$2=1,0.625,Drukverliesberekening!$C$2=2,0.644)),(POWER($A99,1.8)))/(POWER(H$5,4.8)),4)</f>
        <v>1.4E-3</v>
      </c>
      <c r="I99" s="28">
        <f>ROUND(PRODUCT((22800),(_xlfn.IFS(Drukverliesberekening!$C$2=1,0.625,Drukverliesberekening!$C$2=2,0.644)),(POWER($A99,1.8)))/(POWER(I$5,4.8)),4)</f>
        <v>5.9999999999999995E-4</v>
      </c>
      <c r="J99" s="28">
        <f>ROUND(PRODUCT((22800),(_xlfn.IFS(Drukverliesberekening!$C$2=1,0.625,Drukverliesberekening!$C$2=2,0.644)),(POWER($A99,1.8)))/(POWER(J$5,4.8)),4)</f>
        <v>2.0000000000000001E-4</v>
      </c>
      <c r="K99" s="28">
        <f>ROUND(PRODUCT((22800),(_xlfn.IFS(Drukverliesberekening!$C$2=1,0.625,Drukverliesberekening!$C$2=2,0.644)),(POWER($A99,1.8)))/(POWER(K$5,4.8)),4)</f>
        <v>0</v>
      </c>
      <c r="L99" s="28">
        <f>ROUND(PRODUCT((22800),(_xlfn.IFS(Drukverliesberekening!$C$2=1,0.625,Drukverliesberekening!$C$2=2,0.644)),(POWER($A99,1.8)))/(POWER(L$5,4.8)),4)</f>
        <v>0</v>
      </c>
    </row>
    <row r="100" spans="1:12" x14ac:dyDescent="0.2">
      <c r="A100" s="49">
        <v>9.8000000000000007</v>
      </c>
      <c r="B100" s="28">
        <f>ROUND(PRODUCT((22800),(_xlfn.IFS(Drukverliesberekening!$C$2=1,0.625,Drukverliesberekening!$C$2=2,0.644)),(POWER($A100,1.8)))/(POWER(B$5,4.8)),4)</f>
        <v>2.1566000000000001</v>
      </c>
      <c r="C100" s="28">
        <f>ROUND(PRODUCT((22800),(_xlfn.IFS(Drukverliesberekening!$C$2=1,0.625,Drukverliesberekening!$C$2=2,0.644)),(POWER($A100,1.8)))/(POWER(C$5,4.8)),4)</f>
        <v>0.4622</v>
      </c>
      <c r="D100" s="28">
        <f>ROUND(PRODUCT((22800),(_xlfn.IFS(Drukverliesberekening!$C$2=1,0.625,Drukverliesberekening!$C$2=2,0.644)),(POWER($A100,1.8)))/(POWER(D$5,4.8)),4)</f>
        <v>0.15540000000000001</v>
      </c>
      <c r="E100" s="28">
        <f>ROUND(PRODUCT((22800),(_xlfn.IFS(Drukverliesberekening!$C$2=1,0.625,Drukverliesberekening!$C$2=2,0.644)),(POWER($A100,1.8)))/(POWER(E$5,4.8)),4)</f>
        <v>3.8199999999999998E-2</v>
      </c>
      <c r="F100" s="28">
        <f>ROUND(PRODUCT((22800),(_xlfn.IFS(Drukverliesberekening!$C$2=1,0.625,Drukverliesberekening!$C$2=2,0.644)),(POWER($A100,1.8)))/(POWER(F$5,4.8)),4)</f>
        <v>1.78E-2</v>
      </c>
      <c r="G100" s="28">
        <f>ROUND(PRODUCT((22800),(_xlfn.IFS(Drukverliesberekening!$C$2=1,0.625,Drukverliesberekening!$C$2=2,0.644)),(POWER($A100,1.8)))/(POWER(G$5,4.8)),4)</f>
        <v>5.1000000000000004E-3</v>
      </c>
      <c r="H100" s="28">
        <f>ROUND(PRODUCT((22800),(_xlfn.IFS(Drukverliesberekening!$C$2=1,0.625,Drukverliesberekening!$C$2=2,0.644)),(POWER($A100,1.8)))/(POWER(H$5,4.8)),4)</f>
        <v>1.4E-3</v>
      </c>
      <c r="I100" s="28">
        <f>ROUND(PRODUCT((22800),(_xlfn.IFS(Drukverliesberekening!$C$2=1,0.625,Drukverliesberekening!$C$2=2,0.644)),(POWER($A100,1.8)))/(POWER(I$5,4.8)),4)</f>
        <v>5.9999999999999995E-4</v>
      </c>
      <c r="J100" s="28">
        <f>ROUND(PRODUCT((22800),(_xlfn.IFS(Drukverliesberekening!$C$2=1,0.625,Drukverliesberekening!$C$2=2,0.644)),(POWER($A100,1.8)))/(POWER(J$5,4.8)),4)</f>
        <v>2.0000000000000001E-4</v>
      </c>
      <c r="K100" s="28">
        <f>ROUND(PRODUCT((22800),(_xlfn.IFS(Drukverliesberekening!$C$2=1,0.625,Drukverliesberekening!$C$2=2,0.644)),(POWER($A100,1.8)))/(POWER(K$5,4.8)),4)</f>
        <v>0</v>
      </c>
      <c r="L100" s="28">
        <f>ROUND(PRODUCT((22800),(_xlfn.IFS(Drukverliesberekening!$C$2=1,0.625,Drukverliesberekening!$C$2=2,0.644)),(POWER($A100,1.8)))/(POWER(L$5,4.8)),4)</f>
        <v>0</v>
      </c>
    </row>
    <row r="101" spans="1:12" x14ac:dyDescent="0.2">
      <c r="A101" s="49">
        <v>9.9</v>
      </c>
      <c r="B101" s="28">
        <f>ROUND(PRODUCT((22800),(_xlfn.IFS(Drukverliesberekening!$C$2=1,0.625,Drukverliesberekening!$C$2=2,0.644)),(POWER($A101,1.8)))/(POWER(B$5,4.8)),4)</f>
        <v>2.1964000000000001</v>
      </c>
      <c r="C101" s="28">
        <f>ROUND(PRODUCT((22800),(_xlfn.IFS(Drukverliesberekening!$C$2=1,0.625,Drukverliesberekening!$C$2=2,0.644)),(POWER($A101,1.8)))/(POWER(C$5,4.8)),4)</f>
        <v>0.47070000000000001</v>
      </c>
      <c r="D101" s="28">
        <f>ROUND(PRODUCT((22800),(_xlfn.IFS(Drukverliesberekening!$C$2=1,0.625,Drukverliesberekening!$C$2=2,0.644)),(POWER($A101,1.8)))/(POWER(D$5,4.8)),4)</f>
        <v>0.1583</v>
      </c>
      <c r="E101" s="28">
        <f>ROUND(PRODUCT((22800),(_xlfn.IFS(Drukverliesberekening!$C$2=1,0.625,Drukverliesberekening!$C$2=2,0.644)),(POWER($A101,1.8)))/(POWER(E$5,4.8)),4)</f>
        <v>3.8899999999999997E-2</v>
      </c>
      <c r="F101" s="28">
        <f>ROUND(PRODUCT((22800),(_xlfn.IFS(Drukverliesberekening!$C$2=1,0.625,Drukverliesberekening!$C$2=2,0.644)),(POWER($A101,1.8)))/(POWER(F$5,4.8)),4)</f>
        <v>1.8100000000000002E-2</v>
      </c>
      <c r="G101" s="28">
        <f>ROUND(PRODUCT((22800),(_xlfn.IFS(Drukverliesberekening!$C$2=1,0.625,Drukverliesberekening!$C$2=2,0.644)),(POWER($A101,1.8)))/(POWER(G$5,4.8)),4)</f>
        <v>5.1999999999999998E-3</v>
      </c>
      <c r="H101" s="28">
        <f>ROUND(PRODUCT((22800),(_xlfn.IFS(Drukverliesberekening!$C$2=1,0.625,Drukverliesberekening!$C$2=2,0.644)),(POWER($A101,1.8)))/(POWER(H$5,4.8)),4)</f>
        <v>1.5E-3</v>
      </c>
      <c r="I101" s="28">
        <f>ROUND(PRODUCT((22800),(_xlfn.IFS(Drukverliesberekening!$C$2=1,0.625,Drukverliesberekening!$C$2=2,0.644)),(POWER($A101,1.8)))/(POWER(I$5,4.8)),4)</f>
        <v>5.9999999999999995E-4</v>
      </c>
      <c r="J101" s="28">
        <f>ROUND(PRODUCT((22800),(_xlfn.IFS(Drukverliesberekening!$C$2=1,0.625,Drukverliesberekening!$C$2=2,0.644)),(POWER($A101,1.8)))/(POWER(J$5,4.8)),4)</f>
        <v>2.0000000000000001E-4</v>
      </c>
      <c r="K101" s="28">
        <f>ROUND(PRODUCT((22800),(_xlfn.IFS(Drukverliesberekening!$C$2=1,0.625,Drukverliesberekening!$C$2=2,0.644)),(POWER($A101,1.8)))/(POWER(K$5,4.8)),4)</f>
        <v>0</v>
      </c>
      <c r="L101" s="28">
        <f>ROUND(PRODUCT((22800),(_xlfn.IFS(Drukverliesberekening!$C$2=1,0.625,Drukverliesberekening!$C$2=2,0.644)),(POWER($A101,1.8)))/(POWER(L$5,4.8)),4)</f>
        <v>0</v>
      </c>
    </row>
    <row r="102" spans="1:12" x14ac:dyDescent="0.2">
      <c r="A102" s="49">
        <v>10</v>
      </c>
      <c r="B102" s="28">
        <f>ROUND(PRODUCT((22800),(_xlfn.IFS(Drukverliesberekening!$C$2=1,0.625,Drukverliesberekening!$C$2=2,0.644)),(POWER($A102,1.8)))/(POWER(B$5,4.8)),4)</f>
        <v>2.2364999999999999</v>
      </c>
      <c r="C102" s="28">
        <f>ROUND(PRODUCT((22800),(_xlfn.IFS(Drukverliesberekening!$C$2=1,0.625,Drukverliesberekening!$C$2=2,0.644)),(POWER($A102,1.8)))/(POWER(C$5,4.8)),4)</f>
        <v>0.4793</v>
      </c>
      <c r="D102" s="28">
        <f>ROUND(PRODUCT((22800),(_xlfn.IFS(Drukverliesberekening!$C$2=1,0.625,Drukverliesberekening!$C$2=2,0.644)),(POWER($A102,1.8)))/(POWER(D$5,4.8)),4)</f>
        <v>0.16120000000000001</v>
      </c>
      <c r="E102" s="28">
        <f>ROUND(PRODUCT((22800),(_xlfn.IFS(Drukverliesberekening!$C$2=1,0.625,Drukverliesberekening!$C$2=2,0.644)),(POWER($A102,1.8)))/(POWER(E$5,4.8)),4)</f>
        <v>3.9600000000000003E-2</v>
      </c>
      <c r="F102" s="28">
        <f>ROUND(PRODUCT((22800),(_xlfn.IFS(Drukverliesberekening!$C$2=1,0.625,Drukverliesberekening!$C$2=2,0.644)),(POWER($A102,1.8)))/(POWER(F$5,4.8)),4)</f>
        <v>1.8499999999999999E-2</v>
      </c>
      <c r="G102" s="28">
        <f>ROUND(PRODUCT((22800),(_xlfn.IFS(Drukverliesberekening!$C$2=1,0.625,Drukverliesberekening!$C$2=2,0.644)),(POWER($A102,1.8)))/(POWER(G$5,4.8)),4)</f>
        <v>5.3E-3</v>
      </c>
      <c r="H102" s="28">
        <f>ROUND(PRODUCT((22800),(_xlfn.IFS(Drukverliesberekening!$C$2=1,0.625,Drukverliesberekening!$C$2=2,0.644)),(POWER($A102,1.8)))/(POWER(H$5,4.8)),4)</f>
        <v>1.5E-3</v>
      </c>
      <c r="I102" s="28">
        <f>ROUND(PRODUCT((22800),(_xlfn.IFS(Drukverliesberekening!$C$2=1,0.625,Drukverliesberekening!$C$2=2,0.644)),(POWER($A102,1.8)))/(POWER(I$5,4.8)),4)</f>
        <v>5.9999999999999995E-4</v>
      </c>
      <c r="J102" s="28">
        <f>ROUND(PRODUCT((22800),(_xlfn.IFS(Drukverliesberekening!$C$2=1,0.625,Drukverliesberekening!$C$2=2,0.644)),(POWER($A102,1.8)))/(POWER(J$5,4.8)),4)</f>
        <v>2.0000000000000001E-4</v>
      </c>
      <c r="K102" s="28">
        <f>ROUND(PRODUCT((22800),(_xlfn.IFS(Drukverliesberekening!$C$2=1,0.625,Drukverliesberekening!$C$2=2,0.644)),(POWER($A102,1.8)))/(POWER(K$5,4.8)),4)</f>
        <v>0</v>
      </c>
      <c r="L102" s="28">
        <f>ROUND(PRODUCT((22800),(_xlfn.IFS(Drukverliesberekening!$C$2=1,0.625,Drukverliesberekening!$C$2=2,0.644)),(POWER($A102,1.8)))/(POWER(L$5,4.8)),4)</f>
        <v>0</v>
      </c>
    </row>
    <row r="103" spans="1:12" x14ac:dyDescent="0.2">
      <c r="A103" s="49">
        <v>11</v>
      </c>
      <c r="B103" s="28">
        <f>ROUND(PRODUCT((22800),(_xlfn.IFS(Drukverliesberekening!$C$2=1,0.625,Drukverliesberekening!$C$2=2,0.644)),(POWER($A103,1.8)))/(POWER(B$5,4.8)),4)</f>
        <v>2.6549999999999998</v>
      </c>
      <c r="C103" s="28">
        <f>ROUND(PRODUCT((22800),(_xlfn.IFS(Drukverliesberekening!$C$2=1,0.625,Drukverliesberekening!$C$2=2,0.644)),(POWER($A103,1.8)))/(POWER(C$5,4.8)),4)</f>
        <v>0.56899999999999995</v>
      </c>
      <c r="D103" s="28">
        <f>ROUND(PRODUCT((22800),(_xlfn.IFS(Drukverliesberekening!$C$2=1,0.625,Drukverliesberekening!$C$2=2,0.644)),(POWER($A103,1.8)))/(POWER(D$5,4.8)),4)</f>
        <v>0.1913</v>
      </c>
      <c r="E103" s="28">
        <f>ROUND(PRODUCT((22800),(_xlfn.IFS(Drukverliesberekening!$C$2=1,0.625,Drukverliesberekening!$C$2=2,0.644)),(POWER($A103,1.8)))/(POWER(E$5,4.8)),4)</f>
        <v>4.7E-2</v>
      </c>
      <c r="F103" s="28">
        <f>ROUND(PRODUCT((22800),(_xlfn.IFS(Drukverliesberekening!$C$2=1,0.625,Drukverliesberekening!$C$2=2,0.644)),(POWER($A103,1.8)))/(POWER(F$5,4.8)),4)</f>
        <v>2.1899999999999999E-2</v>
      </c>
      <c r="G103" s="28">
        <f>ROUND(PRODUCT((22800),(_xlfn.IFS(Drukverliesberekening!$C$2=1,0.625,Drukverliesberekening!$C$2=2,0.644)),(POWER($A103,1.8)))/(POWER(G$5,4.8)),4)</f>
        <v>6.3E-3</v>
      </c>
      <c r="H103" s="28">
        <f>ROUND(PRODUCT((22800),(_xlfn.IFS(Drukverliesberekening!$C$2=1,0.625,Drukverliesberekening!$C$2=2,0.644)),(POWER($A103,1.8)))/(POWER(H$5,4.8)),4)</f>
        <v>1.8E-3</v>
      </c>
      <c r="I103" s="28">
        <f>ROUND(PRODUCT((22800),(_xlfn.IFS(Drukverliesberekening!$C$2=1,0.625,Drukverliesberekening!$C$2=2,0.644)),(POWER($A103,1.8)))/(POWER(I$5,4.8)),4)</f>
        <v>6.9999999999999999E-4</v>
      </c>
      <c r="J103" s="28">
        <f>ROUND(PRODUCT((22800),(_xlfn.IFS(Drukverliesberekening!$C$2=1,0.625,Drukverliesberekening!$C$2=2,0.644)),(POWER($A103,1.8)))/(POWER(J$5,4.8)),4)</f>
        <v>2.0000000000000001E-4</v>
      </c>
      <c r="K103" s="28">
        <f>ROUND(PRODUCT((22800),(_xlfn.IFS(Drukverliesberekening!$C$2=1,0.625,Drukverliesberekening!$C$2=2,0.644)),(POWER($A103,1.8)))/(POWER(K$5,4.8)),4)</f>
        <v>0</v>
      </c>
      <c r="L103" s="28">
        <f>ROUND(PRODUCT((22800),(_xlfn.IFS(Drukverliesberekening!$C$2=1,0.625,Drukverliesberekening!$C$2=2,0.644)),(POWER($A103,1.8)))/(POWER(L$5,4.8)),4)</f>
        <v>0</v>
      </c>
    </row>
    <row r="104" spans="1:12" x14ac:dyDescent="0.2">
      <c r="A104" s="49">
        <v>12</v>
      </c>
      <c r="B104" s="28">
        <f>ROUND(PRODUCT((22800),(_xlfn.IFS(Drukverliesberekening!$C$2=1,0.625,Drukverliesberekening!$C$2=2,0.644)),(POWER($A104,1.8)))/(POWER(B$5,4.8)),4)</f>
        <v>3.1052</v>
      </c>
      <c r="C104" s="28">
        <f>ROUND(PRODUCT((22800),(_xlfn.IFS(Drukverliesberekening!$C$2=1,0.625,Drukverliesberekening!$C$2=2,0.644)),(POWER($A104,1.8)))/(POWER(C$5,4.8)),4)</f>
        <v>0.66549999999999998</v>
      </c>
      <c r="D104" s="28">
        <f>ROUND(PRODUCT((22800),(_xlfn.IFS(Drukverliesberekening!$C$2=1,0.625,Drukverliesberekening!$C$2=2,0.644)),(POWER($A104,1.8)))/(POWER(D$5,4.8)),4)</f>
        <v>0.2238</v>
      </c>
      <c r="E104" s="28">
        <f>ROUND(PRODUCT((22800),(_xlfn.IFS(Drukverliesberekening!$C$2=1,0.625,Drukverliesberekening!$C$2=2,0.644)),(POWER($A104,1.8)))/(POWER(E$5,4.8)),4)</f>
        <v>5.4899999999999997E-2</v>
      </c>
      <c r="F104" s="28">
        <f>ROUND(PRODUCT((22800),(_xlfn.IFS(Drukverliesberekening!$C$2=1,0.625,Drukverliesberekening!$C$2=2,0.644)),(POWER($A104,1.8)))/(POWER(F$5,4.8)),4)</f>
        <v>2.5600000000000001E-2</v>
      </c>
      <c r="G104" s="28">
        <f>ROUND(PRODUCT((22800),(_xlfn.IFS(Drukverliesberekening!$C$2=1,0.625,Drukverliesberekening!$C$2=2,0.644)),(POWER($A104,1.8)))/(POWER(G$5,4.8)),4)</f>
        <v>7.3000000000000001E-3</v>
      </c>
      <c r="H104" s="28">
        <f>ROUND(PRODUCT((22800),(_xlfn.IFS(Drukverliesberekening!$C$2=1,0.625,Drukverliesberekening!$C$2=2,0.644)),(POWER($A104,1.8)))/(POWER(H$5,4.8)),4)</f>
        <v>2.0999999999999999E-3</v>
      </c>
      <c r="I104" s="28">
        <f>ROUND(PRODUCT((22800),(_xlfn.IFS(Drukverliesberekening!$C$2=1,0.625,Drukverliesberekening!$C$2=2,0.644)),(POWER($A104,1.8)))/(POWER(I$5,4.8)),4)</f>
        <v>8.0000000000000004E-4</v>
      </c>
      <c r="J104" s="28">
        <f>ROUND(PRODUCT((22800),(_xlfn.IFS(Drukverliesberekening!$C$2=1,0.625,Drukverliesberekening!$C$2=2,0.644)),(POWER($A104,1.8)))/(POWER(J$5,4.8)),4)</f>
        <v>2.0000000000000001E-4</v>
      </c>
      <c r="K104" s="28">
        <f>ROUND(PRODUCT((22800),(_xlfn.IFS(Drukverliesberekening!$C$2=1,0.625,Drukverliesberekening!$C$2=2,0.644)),(POWER($A104,1.8)))/(POWER(K$5,4.8)),4)</f>
        <v>0</v>
      </c>
      <c r="L104" s="28">
        <f>ROUND(PRODUCT((22800),(_xlfn.IFS(Drukverliesberekening!$C$2=1,0.625,Drukverliesberekening!$C$2=2,0.644)),(POWER($A104,1.8)))/(POWER(L$5,4.8)),4)</f>
        <v>0</v>
      </c>
    </row>
    <row r="105" spans="1:12" x14ac:dyDescent="0.2">
      <c r="A105" s="49">
        <v>13</v>
      </c>
      <c r="B105" s="28">
        <f>ROUND(PRODUCT((22800),(_xlfn.IFS(Drukverliesberekening!$C$2=1,0.625,Drukverliesberekening!$C$2=2,0.644)),(POWER($A105,1.8)))/(POWER(B$5,4.8)),4)</f>
        <v>3.5863999999999998</v>
      </c>
      <c r="C105" s="28">
        <f>ROUND(PRODUCT((22800),(_xlfn.IFS(Drukverliesberekening!$C$2=1,0.625,Drukverliesberekening!$C$2=2,0.644)),(POWER($A105,1.8)))/(POWER(C$5,4.8)),4)</f>
        <v>0.76859999999999995</v>
      </c>
      <c r="D105" s="28">
        <f>ROUND(PRODUCT((22800),(_xlfn.IFS(Drukverliesberekening!$C$2=1,0.625,Drukverliesberekening!$C$2=2,0.644)),(POWER($A105,1.8)))/(POWER(D$5,4.8)),4)</f>
        <v>0.25840000000000002</v>
      </c>
      <c r="E105" s="28">
        <f>ROUND(PRODUCT((22800),(_xlfn.IFS(Drukverliesberekening!$C$2=1,0.625,Drukverliesberekening!$C$2=2,0.644)),(POWER($A105,1.8)))/(POWER(E$5,4.8)),4)</f>
        <v>6.3500000000000001E-2</v>
      </c>
      <c r="F105" s="28">
        <f>ROUND(PRODUCT((22800),(_xlfn.IFS(Drukverliesberekening!$C$2=1,0.625,Drukverliesberekening!$C$2=2,0.644)),(POWER($A105,1.8)))/(POWER(F$5,4.8)),4)</f>
        <v>2.9600000000000001E-2</v>
      </c>
      <c r="G105" s="28">
        <f>ROUND(PRODUCT((22800),(_xlfn.IFS(Drukverliesberekening!$C$2=1,0.625,Drukverliesberekening!$C$2=2,0.644)),(POWER($A105,1.8)))/(POWER(G$5,4.8)),4)</f>
        <v>8.5000000000000006E-3</v>
      </c>
      <c r="H105" s="28">
        <f>ROUND(PRODUCT((22800),(_xlfn.IFS(Drukverliesberekening!$C$2=1,0.625,Drukverliesberekening!$C$2=2,0.644)),(POWER($A105,1.8)))/(POWER(H$5,4.8)),4)</f>
        <v>2.3999999999999998E-3</v>
      </c>
      <c r="I105" s="28">
        <f>ROUND(PRODUCT((22800),(_xlfn.IFS(Drukverliesberekening!$C$2=1,0.625,Drukverliesberekening!$C$2=2,0.644)),(POWER($A105,1.8)))/(POWER(I$5,4.8)),4)</f>
        <v>8.9999999999999998E-4</v>
      </c>
      <c r="J105" s="28">
        <f>ROUND(PRODUCT((22800),(_xlfn.IFS(Drukverliesberekening!$C$2=1,0.625,Drukverliesberekening!$C$2=2,0.644)),(POWER($A105,1.8)))/(POWER(J$5,4.8)),4)</f>
        <v>2.9999999999999997E-4</v>
      </c>
      <c r="K105" s="28">
        <f>ROUND(PRODUCT((22800),(_xlfn.IFS(Drukverliesberekening!$C$2=1,0.625,Drukverliesberekening!$C$2=2,0.644)),(POWER($A105,1.8)))/(POWER(K$5,4.8)),4)</f>
        <v>0</v>
      </c>
      <c r="L105" s="28">
        <f>ROUND(PRODUCT((22800),(_xlfn.IFS(Drukverliesberekening!$C$2=1,0.625,Drukverliesberekening!$C$2=2,0.644)),(POWER($A105,1.8)))/(POWER(L$5,4.8)),4)</f>
        <v>0</v>
      </c>
    </row>
    <row r="106" spans="1:12" x14ac:dyDescent="0.2">
      <c r="A106" s="49">
        <v>14</v>
      </c>
      <c r="B106" s="28">
        <f>ROUND(PRODUCT((22800),(_xlfn.IFS(Drukverliesberekening!$C$2=1,0.625,Drukverliesberekening!$C$2=2,0.644)),(POWER($A106,1.8)))/(POWER(B$5,4.8)),4)</f>
        <v>4.0982000000000003</v>
      </c>
      <c r="C106" s="28">
        <f>ROUND(PRODUCT((22800),(_xlfn.IFS(Drukverliesberekening!$C$2=1,0.625,Drukverliesberekening!$C$2=2,0.644)),(POWER($A106,1.8)))/(POWER(C$5,4.8)),4)</f>
        <v>0.87829999999999997</v>
      </c>
      <c r="D106" s="28">
        <f>ROUND(PRODUCT((22800),(_xlfn.IFS(Drukverliesberekening!$C$2=1,0.625,Drukverliesberekening!$C$2=2,0.644)),(POWER($A106,1.8)))/(POWER(D$5,4.8)),4)</f>
        <v>0.29530000000000001</v>
      </c>
      <c r="E106" s="28">
        <f>ROUND(PRODUCT((22800),(_xlfn.IFS(Drukverliesberekening!$C$2=1,0.625,Drukverliesberekening!$C$2=2,0.644)),(POWER($A106,1.8)))/(POWER(E$5,4.8)),4)</f>
        <v>7.2499999999999995E-2</v>
      </c>
      <c r="F106" s="28">
        <f>ROUND(PRODUCT((22800),(_xlfn.IFS(Drukverliesberekening!$C$2=1,0.625,Drukverliesberekening!$C$2=2,0.644)),(POWER($A106,1.8)))/(POWER(F$5,4.8)),4)</f>
        <v>3.39E-2</v>
      </c>
      <c r="G106" s="28">
        <f>ROUND(PRODUCT((22800),(_xlfn.IFS(Drukverliesberekening!$C$2=1,0.625,Drukverliesberekening!$C$2=2,0.644)),(POWER($A106,1.8)))/(POWER(G$5,4.8)),4)</f>
        <v>9.7000000000000003E-3</v>
      </c>
      <c r="H106" s="28">
        <f>ROUND(PRODUCT((22800),(_xlfn.IFS(Drukverliesberekening!$C$2=1,0.625,Drukverliesberekening!$C$2=2,0.644)),(POWER($A106,1.8)))/(POWER(H$5,4.8)),4)</f>
        <v>2.7000000000000001E-3</v>
      </c>
      <c r="I106" s="28">
        <f>ROUND(PRODUCT((22800),(_xlfn.IFS(Drukverliesberekening!$C$2=1,0.625,Drukverliesberekening!$C$2=2,0.644)),(POWER($A106,1.8)))/(POWER(I$5,4.8)),4)</f>
        <v>1.1000000000000001E-3</v>
      </c>
      <c r="J106" s="28">
        <f>ROUND(PRODUCT((22800),(_xlfn.IFS(Drukverliesberekening!$C$2=1,0.625,Drukverliesberekening!$C$2=2,0.644)),(POWER($A106,1.8)))/(POWER(J$5,4.8)),4)</f>
        <v>2.9999999999999997E-4</v>
      </c>
      <c r="K106" s="28">
        <f>ROUND(PRODUCT((22800),(_xlfn.IFS(Drukverliesberekening!$C$2=1,0.625,Drukverliesberekening!$C$2=2,0.644)),(POWER($A106,1.8)))/(POWER(K$5,4.8)),4)</f>
        <v>0</v>
      </c>
      <c r="L106" s="28">
        <f>ROUND(PRODUCT((22800),(_xlfn.IFS(Drukverliesberekening!$C$2=1,0.625,Drukverliesberekening!$C$2=2,0.644)),(POWER($A106,1.8)))/(POWER(L$5,4.8)),4)</f>
        <v>0</v>
      </c>
    </row>
    <row r="107" spans="1:12" x14ac:dyDescent="0.2">
      <c r="A107" s="49">
        <v>15</v>
      </c>
      <c r="B107" s="28">
        <f>ROUND(PRODUCT((22800),(_xlfn.IFS(Drukverliesberekening!$C$2=1,0.625,Drukverliesberekening!$C$2=2,0.644)),(POWER($A107,1.8)))/(POWER(B$5,4.8)),4)</f>
        <v>4.6401000000000003</v>
      </c>
      <c r="C107" s="28">
        <f>ROUND(PRODUCT((22800),(_xlfn.IFS(Drukverliesberekening!$C$2=1,0.625,Drukverliesberekening!$C$2=2,0.644)),(POWER($A107,1.8)))/(POWER(C$5,4.8)),4)</f>
        <v>0.99439999999999995</v>
      </c>
      <c r="D107" s="28">
        <f>ROUND(PRODUCT((22800),(_xlfn.IFS(Drukverliesberekening!$C$2=1,0.625,Drukverliesberekening!$C$2=2,0.644)),(POWER($A107,1.8)))/(POWER(D$5,4.8)),4)</f>
        <v>0.33439999999999998</v>
      </c>
      <c r="E107" s="28">
        <f>ROUND(PRODUCT((22800),(_xlfn.IFS(Drukverliesberekening!$C$2=1,0.625,Drukverliesberekening!$C$2=2,0.644)),(POWER($A107,1.8)))/(POWER(E$5,4.8)),4)</f>
        <v>8.2100000000000006E-2</v>
      </c>
      <c r="F107" s="28">
        <f>ROUND(PRODUCT((22800),(_xlfn.IFS(Drukverliesberekening!$C$2=1,0.625,Drukverliesberekening!$C$2=2,0.644)),(POWER($A107,1.8)))/(POWER(F$5,4.8)),4)</f>
        <v>3.8300000000000001E-2</v>
      </c>
      <c r="G107" s="28">
        <f>ROUND(PRODUCT((22800),(_xlfn.IFS(Drukverliesberekening!$C$2=1,0.625,Drukverliesberekening!$C$2=2,0.644)),(POWER($A107,1.8)))/(POWER(G$5,4.8)),4)</f>
        <v>1.09E-2</v>
      </c>
      <c r="H107" s="28">
        <f>ROUND(PRODUCT((22800),(_xlfn.IFS(Drukverliesberekening!$C$2=1,0.625,Drukverliesberekening!$C$2=2,0.644)),(POWER($A107,1.8)))/(POWER(H$5,4.8)),4)</f>
        <v>3.0999999999999999E-3</v>
      </c>
      <c r="I107" s="28">
        <f>ROUND(PRODUCT((22800),(_xlfn.IFS(Drukverliesberekening!$C$2=1,0.625,Drukverliesberekening!$C$2=2,0.644)),(POWER($A107,1.8)))/(POWER(I$5,4.8)),4)</f>
        <v>1.1999999999999999E-3</v>
      </c>
      <c r="J107" s="28">
        <f>ROUND(PRODUCT((22800),(_xlfn.IFS(Drukverliesberekening!$C$2=1,0.625,Drukverliesberekening!$C$2=2,0.644)),(POWER($A107,1.8)))/(POWER(J$5,4.8)),4)</f>
        <v>2.9999999999999997E-4</v>
      </c>
      <c r="K107" s="28">
        <f>ROUND(PRODUCT((22800),(_xlfn.IFS(Drukverliesberekening!$C$2=1,0.625,Drukverliesberekening!$C$2=2,0.644)),(POWER($A107,1.8)))/(POWER(K$5,4.8)),4)</f>
        <v>1E-4</v>
      </c>
      <c r="L107" s="28">
        <f>ROUND(PRODUCT((22800),(_xlfn.IFS(Drukverliesberekening!$C$2=1,0.625,Drukverliesberekening!$C$2=2,0.644)),(POWER($A107,1.8)))/(POWER(L$5,4.8)),4)</f>
        <v>0</v>
      </c>
    </row>
    <row r="108" spans="1:12" x14ac:dyDescent="0.2">
      <c r="A108" s="49">
        <v>16</v>
      </c>
      <c r="B108" s="28">
        <f>ROUND(PRODUCT((22800),(_xlfn.IFS(Drukverliesberekening!$C$2=1,0.625,Drukverliesberekening!$C$2=2,0.644)),(POWER($A108,1.8)))/(POWER(B$5,4.8)),4)</f>
        <v>5.2117000000000004</v>
      </c>
      <c r="C108" s="28">
        <f>ROUND(PRODUCT((22800),(_xlfn.IFS(Drukverliesberekening!$C$2=1,0.625,Drukverliesberekening!$C$2=2,0.644)),(POWER($A108,1.8)))/(POWER(C$5,4.8)),4)</f>
        <v>1.1169</v>
      </c>
      <c r="D108" s="28">
        <f>ROUND(PRODUCT((22800),(_xlfn.IFS(Drukverliesberekening!$C$2=1,0.625,Drukverliesberekening!$C$2=2,0.644)),(POWER($A108,1.8)))/(POWER(D$5,4.8)),4)</f>
        <v>0.37559999999999999</v>
      </c>
      <c r="E108" s="28">
        <f>ROUND(PRODUCT((22800),(_xlfn.IFS(Drukverliesberekening!$C$2=1,0.625,Drukverliesberekening!$C$2=2,0.644)),(POWER($A108,1.8)))/(POWER(E$5,4.8)),4)</f>
        <v>9.2200000000000004E-2</v>
      </c>
      <c r="F108" s="28">
        <f>ROUND(PRODUCT((22800),(_xlfn.IFS(Drukverliesberekening!$C$2=1,0.625,Drukverliesberekening!$C$2=2,0.644)),(POWER($A108,1.8)))/(POWER(F$5,4.8)),4)</f>
        <v>4.2999999999999997E-2</v>
      </c>
      <c r="G108" s="28">
        <f>ROUND(PRODUCT((22800),(_xlfn.IFS(Drukverliesberekening!$C$2=1,0.625,Drukverliesberekening!$C$2=2,0.644)),(POWER($A108,1.8)))/(POWER(G$5,4.8)),4)</f>
        <v>1.23E-2</v>
      </c>
      <c r="H108" s="28">
        <f>ROUND(PRODUCT((22800),(_xlfn.IFS(Drukverliesberekening!$C$2=1,0.625,Drukverliesberekening!$C$2=2,0.644)),(POWER($A108,1.8)))/(POWER(H$5,4.8)),4)</f>
        <v>3.5000000000000001E-3</v>
      </c>
      <c r="I108" s="28">
        <f>ROUND(PRODUCT((22800),(_xlfn.IFS(Drukverliesberekening!$C$2=1,0.625,Drukverliesberekening!$C$2=2,0.644)),(POWER($A108,1.8)))/(POWER(I$5,4.8)),4)</f>
        <v>1.4E-3</v>
      </c>
      <c r="J108" s="28">
        <f>ROUND(PRODUCT((22800),(_xlfn.IFS(Drukverliesberekening!$C$2=1,0.625,Drukverliesberekening!$C$2=2,0.644)),(POWER($A108,1.8)))/(POWER(J$5,4.8)),4)</f>
        <v>4.0000000000000002E-4</v>
      </c>
      <c r="K108" s="28">
        <f>ROUND(PRODUCT((22800),(_xlfn.IFS(Drukverliesberekening!$C$2=1,0.625,Drukverliesberekening!$C$2=2,0.644)),(POWER($A108,1.8)))/(POWER(K$5,4.8)),4)</f>
        <v>1E-4</v>
      </c>
      <c r="L108" s="28">
        <f>ROUND(PRODUCT((22800),(_xlfn.IFS(Drukverliesberekening!$C$2=1,0.625,Drukverliesberekening!$C$2=2,0.644)),(POWER($A108,1.8)))/(POWER(L$5,4.8)),4)</f>
        <v>0</v>
      </c>
    </row>
    <row r="109" spans="1:12" x14ac:dyDescent="0.2">
      <c r="A109" s="49">
        <v>17</v>
      </c>
      <c r="B109" s="28">
        <f>ROUND(PRODUCT((22800),(_xlfn.IFS(Drukverliesberekening!$C$2=1,0.625,Drukverliesberekening!$C$2=2,0.644)),(POWER($A109,1.8)))/(POWER(B$5,4.8)),4)</f>
        <v>5.8125999999999998</v>
      </c>
      <c r="C109" s="28">
        <f>ROUND(PRODUCT((22800),(_xlfn.IFS(Drukverliesberekening!$C$2=1,0.625,Drukverliesberekening!$C$2=2,0.644)),(POWER($A109,1.8)))/(POWER(C$5,4.8)),4)</f>
        <v>1.2457</v>
      </c>
      <c r="D109" s="28">
        <f>ROUND(PRODUCT((22800),(_xlfn.IFS(Drukverliesberekening!$C$2=1,0.625,Drukverliesberekening!$C$2=2,0.644)),(POWER($A109,1.8)))/(POWER(D$5,4.8)),4)</f>
        <v>0.41889999999999999</v>
      </c>
      <c r="E109" s="28">
        <f>ROUND(PRODUCT((22800),(_xlfn.IFS(Drukverliesberekening!$C$2=1,0.625,Drukverliesberekening!$C$2=2,0.644)),(POWER($A109,1.8)))/(POWER(E$5,4.8)),4)</f>
        <v>0.10290000000000001</v>
      </c>
      <c r="F109" s="28">
        <f>ROUND(PRODUCT((22800),(_xlfn.IFS(Drukverliesberekening!$C$2=1,0.625,Drukverliesberekening!$C$2=2,0.644)),(POWER($A109,1.8)))/(POWER(F$5,4.8)),4)</f>
        <v>4.8000000000000001E-2</v>
      </c>
      <c r="G109" s="28">
        <f>ROUND(PRODUCT((22800),(_xlfn.IFS(Drukverliesberekening!$C$2=1,0.625,Drukverliesberekening!$C$2=2,0.644)),(POWER($A109,1.8)))/(POWER(G$5,4.8)),4)</f>
        <v>1.37E-2</v>
      </c>
      <c r="H109" s="28">
        <f>ROUND(PRODUCT((22800),(_xlfn.IFS(Drukverliesberekening!$C$2=1,0.625,Drukverliesberekening!$C$2=2,0.644)),(POWER($A109,1.8)))/(POWER(H$5,4.8)),4)</f>
        <v>3.8999999999999998E-3</v>
      </c>
      <c r="I109" s="28">
        <f>ROUND(PRODUCT((22800),(_xlfn.IFS(Drukverliesberekening!$C$2=1,0.625,Drukverliesberekening!$C$2=2,0.644)),(POWER($A109,1.8)))/(POWER(I$5,4.8)),4)</f>
        <v>1.5E-3</v>
      </c>
      <c r="J109" s="28">
        <f>ROUND(PRODUCT((22800),(_xlfn.IFS(Drukverliesberekening!$C$2=1,0.625,Drukverliesberekening!$C$2=2,0.644)),(POWER($A109,1.8)))/(POWER(J$5,4.8)),4)</f>
        <v>4.0000000000000002E-4</v>
      </c>
      <c r="K109" s="28">
        <f>ROUND(PRODUCT((22800),(_xlfn.IFS(Drukverliesberekening!$C$2=1,0.625,Drukverliesberekening!$C$2=2,0.644)),(POWER($A109,1.8)))/(POWER(K$5,4.8)),4)</f>
        <v>1E-4</v>
      </c>
      <c r="L109" s="28">
        <f>ROUND(PRODUCT((22800),(_xlfn.IFS(Drukverliesberekening!$C$2=1,0.625,Drukverliesberekening!$C$2=2,0.644)),(POWER($A109,1.8)))/(POWER(L$5,4.8)),4)</f>
        <v>0</v>
      </c>
    </row>
    <row r="110" spans="1:12" x14ac:dyDescent="0.2">
      <c r="A110" s="49">
        <v>18</v>
      </c>
      <c r="B110" s="28">
        <f>ROUND(PRODUCT((22800),(_xlfn.IFS(Drukverliesberekening!$C$2=1,0.625,Drukverliesberekening!$C$2=2,0.644)),(POWER($A110,1.8)))/(POWER(B$5,4.8)),4)</f>
        <v>6.4424999999999999</v>
      </c>
      <c r="C110" s="28">
        <f>ROUND(PRODUCT((22800),(_xlfn.IFS(Drukverliesberekening!$C$2=1,0.625,Drukverliesberekening!$C$2=2,0.644)),(POWER($A110,1.8)))/(POWER(C$5,4.8)),4)</f>
        <v>1.3807</v>
      </c>
      <c r="D110" s="28">
        <f>ROUND(PRODUCT((22800),(_xlfn.IFS(Drukverliesberekening!$C$2=1,0.625,Drukverliesberekening!$C$2=2,0.644)),(POWER($A110,1.8)))/(POWER(D$5,4.8)),4)</f>
        <v>0.46429999999999999</v>
      </c>
      <c r="E110" s="28">
        <f>ROUND(PRODUCT((22800),(_xlfn.IFS(Drukverliesberekening!$C$2=1,0.625,Drukverliesberekening!$C$2=2,0.644)),(POWER($A110,1.8)))/(POWER(E$5,4.8)),4)</f>
        <v>0.114</v>
      </c>
      <c r="F110" s="28">
        <f>ROUND(PRODUCT((22800),(_xlfn.IFS(Drukverliesberekening!$C$2=1,0.625,Drukverliesberekening!$C$2=2,0.644)),(POWER($A110,1.8)))/(POWER(F$5,4.8)),4)</f>
        <v>5.3199999999999997E-2</v>
      </c>
      <c r="G110" s="28">
        <f>ROUND(PRODUCT((22800),(_xlfn.IFS(Drukverliesberekening!$C$2=1,0.625,Drukverliesberekening!$C$2=2,0.644)),(POWER($A110,1.8)))/(POWER(G$5,4.8)),4)</f>
        <v>1.52E-2</v>
      </c>
      <c r="H110" s="28">
        <f>ROUND(PRODUCT((22800),(_xlfn.IFS(Drukverliesberekening!$C$2=1,0.625,Drukverliesberekening!$C$2=2,0.644)),(POWER($A110,1.8)))/(POWER(H$5,4.8)),4)</f>
        <v>4.3E-3</v>
      </c>
      <c r="I110" s="28">
        <f>ROUND(PRODUCT((22800),(_xlfn.IFS(Drukverliesberekening!$C$2=1,0.625,Drukverliesberekening!$C$2=2,0.644)),(POWER($A110,1.8)))/(POWER(I$5,4.8)),4)</f>
        <v>1.6999999999999999E-3</v>
      </c>
      <c r="J110" s="28">
        <f>ROUND(PRODUCT((22800),(_xlfn.IFS(Drukverliesberekening!$C$2=1,0.625,Drukverliesberekening!$C$2=2,0.644)),(POWER($A110,1.8)))/(POWER(J$5,4.8)),4)</f>
        <v>5.0000000000000001E-4</v>
      </c>
      <c r="K110" s="28">
        <f>ROUND(PRODUCT((22800),(_xlfn.IFS(Drukverliesberekening!$C$2=1,0.625,Drukverliesberekening!$C$2=2,0.644)),(POWER($A110,1.8)))/(POWER(K$5,4.8)),4)</f>
        <v>1E-4</v>
      </c>
      <c r="L110" s="28">
        <f>ROUND(PRODUCT((22800),(_xlfn.IFS(Drukverliesberekening!$C$2=1,0.625,Drukverliesberekening!$C$2=2,0.644)),(POWER($A110,1.8)))/(POWER(L$5,4.8)),4)</f>
        <v>0</v>
      </c>
    </row>
    <row r="111" spans="1:12" x14ac:dyDescent="0.2">
      <c r="A111" s="49">
        <v>19</v>
      </c>
      <c r="B111" s="28">
        <f>ROUND(PRODUCT((22800),(_xlfn.IFS(Drukverliesberekening!$C$2=1,0.625,Drukverliesberekening!$C$2=2,0.644)),(POWER($A111,1.8)))/(POWER(B$5,4.8)),4)</f>
        <v>7.101</v>
      </c>
      <c r="C111" s="28">
        <f>ROUND(PRODUCT((22800),(_xlfn.IFS(Drukverliesberekening!$C$2=1,0.625,Drukverliesberekening!$C$2=2,0.644)),(POWER($A111,1.8)))/(POWER(C$5,4.8)),4)</f>
        <v>1.5218</v>
      </c>
      <c r="D111" s="28">
        <f>ROUND(PRODUCT((22800),(_xlfn.IFS(Drukverliesberekening!$C$2=1,0.625,Drukverliesberekening!$C$2=2,0.644)),(POWER($A111,1.8)))/(POWER(D$5,4.8)),4)</f>
        <v>0.51170000000000004</v>
      </c>
      <c r="E111" s="28">
        <f>ROUND(PRODUCT((22800),(_xlfn.IFS(Drukverliesberekening!$C$2=1,0.625,Drukverliesberekening!$C$2=2,0.644)),(POWER($A111,1.8)))/(POWER(E$5,4.8)),4)</f>
        <v>0.12570000000000001</v>
      </c>
      <c r="F111" s="28">
        <f>ROUND(PRODUCT((22800),(_xlfn.IFS(Drukverliesberekening!$C$2=1,0.625,Drukverliesberekening!$C$2=2,0.644)),(POWER($A111,1.8)))/(POWER(F$5,4.8)),4)</f>
        <v>5.8700000000000002E-2</v>
      </c>
      <c r="G111" s="28">
        <f>ROUND(PRODUCT((22800),(_xlfn.IFS(Drukverliesberekening!$C$2=1,0.625,Drukverliesberekening!$C$2=2,0.644)),(POWER($A111,1.8)))/(POWER(G$5,4.8)),4)</f>
        <v>1.67E-2</v>
      </c>
      <c r="H111" s="28">
        <f>ROUND(PRODUCT((22800),(_xlfn.IFS(Drukverliesberekening!$C$2=1,0.625,Drukverliesberekening!$C$2=2,0.644)),(POWER($A111,1.8)))/(POWER(H$5,4.8)),4)</f>
        <v>4.7000000000000002E-3</v>
      </c>
      <c r="I111" s="28">
        <f>ROUND(PRODUCT((22800),(_xlfn.IFS(Drukverliesberekening!$C$2=1,0.625,Drukverliesberekening!$C$2=2,0.644)),(POWER($A111,1.8)))/(POWER(I$5,4.8)),4)</f>
        <v>1.9E-3</v>
      </c>
      <c r="J111" s="28">
        <f>ROUND(PRODUCT((22800),(_xlfn.IFS(Drukverliesberekening!$C$2=1,0.625,Drukverliesberekening!$C$2=2,0.644)),(POWER($A111,1.8)))/(POWER(J$5,4.8)),4)</f>
        <v>5.0000000000000001E-4</v>
      </c>
      <c r="K111" s="28">
        <f>ROUND(PRODUCT((22800),(_xlfn.IFS(Drukverliesberekening!$C$2=1,0.625,Drukverliesberekening!$C$2=2,0.644)),(POWER($A111,1.8)))/(POWER(K$5,4.8)),4)</f>
        <v>1E-4</v>
      </c>
      <c r="L111" s="28">
        <f>ROUND(PRODUCT((22800),(_xlfn.IFS(Drukverliesberekening!$C$2=1,0.625,Drukverliesberekening!$C$2=2,0.644)),(POWER($A111,1.8)))/(POWER(L$5,4.8)),4)</f>
        <v>0</v>
      </c>
    </row>
    <row r="112" spans="1:12" x14ac:dyDescent="0.2">
      <c r="A112" s="49">
        <v>20</v>
      </c>
      <c r="B112" s="28">
        <f>ROUND(PRODUCT((22800),(_xlfn.IFS(Drukverliesberekening!$C$2=1,0.625,Drukverliesberekening!$C$2=2,0.644)),(POWER($A112,1.8)))/(POWER(B$5,4.8)),4)</f>
        <v>7.7878999999999996</v>
      </c>
      <c r="C112" s="28">
        <f>ROUND(PRODUCT((22800),(_xlfn.IFS(Drukverliesberekening!$C$2=1,0.625,Drukverliesberekening!$C$2=2,0.644)),(POWER($A112,1.8)))/(POWER(C$5,4.8)),4)</f>
        <v>1.669</v>
      </c>
      <c r="D112" s="28">
        <f>ROUND(PRODUCT((22800),(_xlfn.IFS(Drukverliesberekening!$C$2=1,0.625,Drukverliesberekening!$C$2=2,0.644)),(POWER($A112,1.8)))/(POWER(D$5,4.8)),4)</f>
        <v>0.56120000000000003</v>
      </c>
      <c r="E112" s="28">
        <f>ROUND(PRODUCT((22800),(_xlfn.IFS(Drukverliesberekening!$C$2=1,0.625,Drukverliesberekening!$C$2=2,0.644)),(POWER($A112,1.8)))/(POWER(E$5,4.8)),4)</f>
        <v>0.13780000000000001</v>
      </c>
      <c r="F112" s="28">
        <f>ROUND(PRODUCT((22800),(_xlfn.IFS(Drukverliesberekening!$C$2=1,0.625,Drukverliesberekening!$C$2=2,0.644)),(POWER($A112,1.8)))/(POWER(F$5,4.8)),4)</f>
        <v>6.4299999999999996E-2</v>
      </c>
      <c r="G112" s="28">
        <f>ROUND(PRODUCT((22800),(_xlfn.IFS(Drukverliesberekening!$C$2=1,0.625,Drukverliesberekening!$C$2=2,0.644)),(POWER($A112,1.8)))/(POWER(G$5,4.8)),4)</f>
        <v>1.84E-2</v>
      </c>
      <c r="H112" s="28">
        <f>ROUND(PRODUCT((22800),(_xlfn.IFS(Drukverliesberekening!$C$2=1,0.625,Drukverliesberekening!$C$2=2,0.644)),(POWER($A112,1.8)))/(POWER(H$5,4.8)),4)</f>
        <v>5.1999999999999998E-3</v>
      </c>
      <c r="I112" s="28">
        <f>ROUND(PRODUCT((22800),(_xlfn.IFS(Drukverliesberekening!$C$2=1,0.625,Drukverliesberekening!$C$2=2,0.644)),(POWER($A112,1.8)))/(POWER(I$5,4.8)),4)</f>
        <v>2E-3</v>
      </c>
      <c r="J112" s="28">
        <f>ROUND(PRODUCT((22800),(_xlfn.IFS(Drukverliesberekening!$C$2=1,0.625,Drukverliesberekening!$C$2=2,0.644)),(POWER($A112,1.8)))/(POWER(J$5,4.8)),4)</f>
        <v>5.9999999999999995E-4</v>
      </c>
      <c r="K112" s="28">
        <f>ROUND(PRODUCT((22800),(_xlfn.IFS(Drukverliesberekening!$C$2=1,0.625,Drukverliesberekening!$C$2=2,0.644)),(POWER($A112,1.8)))/(POWER(K$5,4.8)),4)</f>
        <v>1E-4</v>
      </c>
      <c r="L112" s="28">
        <f>ROUND(PRODUCT((22800),(_xlfn.IFS(Drukverliesberekening!$C$2=1,0.625,Drukverliesberekening!$C$2=2,0.644)),(POWER($A112,1.8)))/(POWER(L$5,4.8)),4)</f>
        <v>0</v>
      </c>
    </row>
    <row r="113" spans="1:12" x14ac:dyDescent="0.2">
      <c r="A113" s="49">
        <v>21</v>
      </c>
      <c r="B113" s="28">
        <f>ROUND(PRODUCT((22800),(_xlfn.IFS(Drukverliesberekening!$C$2=1,0.625,Drukverliesberekening!$C$2=2,0.644)),(POWER($A113,1.8)))/(POWER(B$5,4.8)),4)</f>
        <v>8.5027000000000008</v>
      </c>
      <c r="C113" s="28">
        <f>ROUND(PRODUCT((22800),(_xlfn.IFS(Drukverliesberekening!$C$2=1,0.625,Drukverliesberekening!$C$2=2,0.644)),(POWER($A113,1.8)))/(POWER(C$5,4.8)),4)</f>
        <v>1.8222</v>
      </c>
      <c r="D113" s="28">
        <f>ROUND(PRODUCT((22800),(_xlfn.IFS(Drukverliesberekening!$C$2=1,0.625,Drukverliesberekening!$C$2=2,0.644)),(POWER($A113,1.8)))/(POWER(D$5,4.8)),4)</f>
        <v>0.61270000000000002</v>
      </c>
      <c r="E113" s="28">
        <f>ROUND(PRODUCT((22800),(_xlfn.IFS(Drukverliesberekening!$C$2=1,0.625,Drukverliesberekening!$C$2=2,0.644)),(POWER($A113,1.8)))/(POWER(E$5,4.8)),4)</f>
        <v>0.15049999999999999</v>
      </c>
      <c r="F113" s="28">
        <f>ROUND(PRODUCT((22800),(_xlfn.IFS(Drukverliesberekening!$C$2=1,0.625,Drukverliesberekening!$C$2=2,0.644)),(POWER($A113,1.8)))/(POWER(F$5,4.8)),4)</f>
        <v>7.0199999999999999E-2</v>
      </c>
      <c r="G113" s="28">
        <f>ROUND(PRODUCT((22800),(_xlfn.IFS(Drukverliesberekening!$C$2=1,0.625,Drukverliesberekening!$C$2=2,0.644)),(POWER($A113,1.8)))/(POWER(G$5,4.8)),4)</f>
        <v>0.02</v>
      </c>
      <c r="H113" s="28">
        <f>ROUND(PRODUCT((22800),(_xlfn.IFS(Drukverliesberekening!$C$2=1,0.625,Drukverliesberekening!$C$2=2,0.644)),(POWER($A113,1.8)))/(POWER(H$5,4.8)),4)</f>
        <v>5.5999999999999999E-3</v>
      </c>
      <c r="I113" s="28">
        <f>ROUND(PRODUCT((22800),(_xlfn.IFS(Drukverliesberekening!$C$2=1,0.625,Drukverliesberekening!$C$2=2,0.644)),(POWER($A113,1.8)))/(POWER(I$5,4.8)),4)</f>
        <v>2.2000000000000001E-3</v>
      </c>
      <c r="J113" s="28">
        <f>ROUND(PRODUCT((22800),(_xlfn.IFS(Drukverliesberekening!$C$2=1,0.625,Drukverliesberekening!$C$2=2,0.644)),(POWER($A113,1.8)))/(POWER(J$5,4.8)),4)</f>
        <v>5.9999999999999995E-4</v>
      </c>
      <c r="K113" s="28">
        <f>ROUND(PRODUCT((22800),(_xlfn.IFS(Drukverliesberekening!$C$2=1,0.625,Drukverliesberekening!$C$2=2,0.644)),(POWER($A113,1.8)))/(POWER(K$5,4.8)),4)</f>
        <v>1E-4</v>
      </c>
      <c r="L113" s="28">
        <f>ROUND(PRODUCT((22800),(_xlfn.IFS(Drukverliesberekening!$C$2=1,0.625,Drukverliesberekening!$C$2=2,0.644)),(POWER($A113,1.8)))/(POWER(L$5,4.8)),4)</f>
        <v>0</v>
      </c>
    </row>
    <row r="114" spans="1:12" x14ac:dyDescent="0.2">
      <c r="A114" s="49">
        <v>22</v>
      </c>
      <c r="B114" s="28">
        <f>ROUND(PRODUCT((22800),(_xlfn.IFS(Drukverliesberekening!$C$2=1,0.625,Drukverliesberekening!$C$2=2,0.644)),(POWER($A114,1.8)))/(POWER(B$5,4.8)),4)</f>
        <v>9.2454000000000001</v>
      </c>
      <c r="C114" s="28">
        <f>ROUND(PRODUCT((22800),(_xlfn.IFS(Drukverliesberekening!$C$2=1,0.625,Drukverliesberekening!$C$2=2,0.644)),(POWER($A114,1.8)))/(POWER(C$5,4.8)),4)</f>
        <v>1.9813000000000001</v>
      </c>
      <c r="D114" s="28">
        <f>ROUND(PRODUCT((22800),(_xlfn.IFS(Drukverliesberekening!$C$2=1,0.625,Drukverliesberekening!$C$2=2,0.644)),(POWER($A114,1.8)))/(POWER(D$5,4.8)),4)</f>
        <v>0.66620000000000001</v>
      </c>
      <c r="E114" s="28">
        <f>ROUND(PRODUCT((22800),(_xlfn.IFS(Drukverliesberekening!$C$2=1,0.625,Drukverliesberekening!$C$2=2,0.644)),(POWER($A114,1.8)))/(POWER(E$5,4.8)),4)</f>
        <v>0.1636</v>
      </c>
      <c r="F114" s="28">
        <f>ROUND(PRODUCT((22800),(_xlfn.IFS(Drukverliesberekening!$C$2=1,0.625,Drukverliesberekening!$C$2=2,0.644)),(POWER($A114,1.8)))/(POWER(F$5,4.8)),4)</f>
        <v>7.6399999999999996E-2</v>
      </c>
      <c r="G114" s="28">
        <f>ROUND(PRODUCT((22800),(_xlfn.IFS(Drukverliesberekening!$C$2=1,0.625,Drukverliesberekening!$C$2=2,0.644)),(POWER($A114,1.8)))/(POWER(G$5,4.8)),4)</f>
        <v>2.18E-2</v>
      </c>
      <c r="H114" s="28">
        <f>ROUND(PRODUCT((22800),(_xlfn.IFS(Drukverliesberekening!$C$2=1,0.625,Drukverliesberekening!$C$2=2,0.644)),(POWER($A114,1.8)))/(POWER(H$5,4.8)),4)</f>
        <v>6.1000000000000004E-3</v>
      </c>
      <c r="I114" s="28">
        <f>ROUND(PRODUCT((22800),(_xlfn.IFS(Drukverliesberekening!$C$2=1,0.625,Drukverliesberekening!$C$2=2,0.644)),(POWER($A114,1.8)))/(POWER(I$5,4.8)),4)</f>
        <v>2.3999999999999998E-3</v>
      </c>
      <c r="J114" s="28">
        <f>ROUND(PRODUCT((22800),(_xlfn.IFS(Drukverliesberekening!$C$2=1,0.625,Drukverliesberekening!$C$2=2,0.644)),(POWER($A114,1.8)))/(POWER(J$5,4.8)),4)</f>
        <v>6.9999999999999999E-4</v>
      </c>
      <c r="K114" s="28">
        <f>ROUND(PRODUCT((22800),(_xlfn.IFS(Drukverliesberekening!$C$2=1,0.625,Drukverliesberekening!$C$2=2,0.644)),(POWER($A114,1.8)))/(POWER(K$5,4.8)),4)</f>
        <v>1E-4</v>
      </c>
      <c r="L114" s="28">
        <f>ROUND(PRODUCT((22800),(_xlfn.IFS(Drukverliesberekening!$C$2=1,0.625,Drukverliesberekening!$C$2=2,0.644)),(POWER($A114,1.8)))/(POWER(L$5,4.8)),4)</f>
        <v>0</v>
      </c>
    </row>
    <row r="115" spans="1:12" x14ac:dyDescent="0.2">
      <c r="A115" s="49">
        <v>23</v>
      </c>
      <c r="B115" s="28">
        <f>ROUND(PRODUCT((22800),(_xlfn.IFS(Drukverliesberekening!$C$2=1,0.625,Drukverliesberekening!$C$2=2,0.644)),(POWER($A115,1.8)))/(POWER(B$5,4.8)),4)</f>
        <v>10.015499999999999</v>
      </c>
      <c r="C115" s="28">
        <f>ROUND(PRODUCT((22800),(_xlfn.IFS(Drukverliesberekening!$C$2=1,0.625,Drukverliesberekening!$C$2=2,0.644)),(POWER($A115,1.8)))/(POWER(C$5,4.8)),4)</f>
        <v>2.1463999999999999</v>
      </c>
      <c r="D115" s="28">
        <f>ROUND(PRODUCT((22800),(_xlfn.IFS(Drukverliesberekening!$C$2=1,0.625,Drukverliesberekening!$C$2=2,0.644)),(POWER($A115,1.8)))/(POWER(D$5,4.8)),4)</f>
        <v>0.72170000000000001</v>
      </c>
      <c r="E115" s="28">
        <f>ROUND(PRODUCT((22800),(_xlfn.IFS(Drukverliesberekening!$C$2=1,0.625,Drukverliesberekening!$C$2=2,0.644)),(POWER($A115,1.8)))/(POWER(E$5,4.8)),4)</f>
        <v>0.1772</v>
      </c>
      <c r="F115" s="28">
        <f>ROUND(PRODUCT((22800),(_xlfn.IFS(Drukverliesberekening!$C$2=1,0.625,Drukverliesberekening!$C$2=2,0.644)),(POWER($A115,1.8)))/(POWER(F$5,4.8)),4)</f>
        <v>8.2699999999999996E-2</v>
      </c>
      <c r="G115" s="28">
        <f>ROUND(PRODUCT((22800),(_xlfn.IFS(Drukverliesberekening!$C$2=1,0.625,Drukverliesberekening!$C$2=2,0.644)),(POWER($A115,1.8)))/(POWER(G$5,4.8)),4)</f>
        <v>2.3599999999999999E-2</v>
      </c>
      <c r="H115" s="28">
        <f>ROUND(PRODUCT((22800),(_xlfn.IFS(Drukverliesberekening!$C$2=1,0.625,Drukverliesberekening!$C$2=2,0.644)),(POWER($A115,1.8)))/(POWER(H$5,4.8)),4)</f>
        <v>6.6E-3</v>
      </c>
      <c r="I115" s="28">
        <f>ROUND(PRODUCT((22800),(_xlfn.IFS(Drukverliesberekening!$C$2=1,0.625,Drukverliesberekening!$C$2=2,0.644)),(POWER($A115,1.8)))/(POWER(I$5,4.8)),4)</f>
        <v>2.5999999999999999E-3</v>
      </c>
      <c r="J115" s="28">
        <f>ROUND(PRODUCT((22800),(_xlfn.IFS(Drukverliesberekening!$C$2=1,0.625,Drukverliesberekening!$C$2=2,0.644)),(POWER($A115,1.8)))/(POWER(J$5,4.8)),4)</f>
        <v>6.9999999999999999E-4</v>
      </c>
      <c r="K115" s="28">
        <f>ROUND(PRODUCT((22800),(_xlfn.IFS(Drukverliesberekening!$C$2=1,0.625,Drukverliesberekening!$C$2=2,0.644)),(POWER($A115,1.8)))/(POWER(K$5,4.8)),4)</f>
        <v>1E-4</v>
      </c>
      <c r="L115" s="28">
        <f>ROUND(PRODUCT((22800),(_xlfn.IFS(Drukverliesberekening!$C$2=1,0.625,Drukverliesberekening!$C$2=2,0.644)),(POWER($A115,1.8)))/(POWER(L$5,4.8)),4)</f>
        <v>0</v>
      </c>
    </row>
    <row r="116" spans="1:12" x14ac:dyDescent="0.2">
      <c r="A116" s="49">
        <v>24</v>
      </c>
      <c r="B116" s="28">
        <f>ROUND(PRODUCT((22800),(_xlfn.IFS(Drukverliesberekening!$C$2=1,0.625,Drukverliesberekening!$C$2=2,0.644)),(POWER($A116,1.8)))/(POWER(B$5,4.8)),4)</f>
        <v>10.813000000000001</v>
      </c>
      <c r="C116" s="28">
        <f>ROUND(PRODUCT((22800),(_xlfn.IFS(Drukverliesberekening!$C$2=1,0.625,Drukverliesberekening!$C$2=2,0.644)),(POWER($A116,1.8)))/(POWER(C$5,4.8)),4)</f>
        <v>2.3172999999999999</v>
      </c>
      <c r="D116" s="28">
        <f>ROUND(PRODUCT((22800),(_xlfn.IFS(Drukverliesberekening!$C$2=1,0.625,Drukverliesberekening!$C$2=2,0.644)),(POWER($A116,1.8)))/(POWER(D$5,4.8)),4)</f>
        <v>0.7792</v>
      </c>
      <c r="E116" s="28">
        <f>ROUND(PRODUCT((22800),(_xlfn.IFS(Drukverliesberekening!$C$2=1,0.625,Drukverliesberekening!$C$2=2,0.644)),(POWER($A116,1.8)))/(POWER(E$5,4.8)),4)</f>
        <v>0.1913</v>
      </c>
      <c r="F116" s="28">
        <f>ROUND(PRODUCT((22800),(_xlfn.IFS(Drukverliesberekening!$C$2=1,0.625,Drukverliesberekening!$C$2=2,0.644)),(POWER($A116,1.8)))/(POWER(F$5,4.8)),4)</f>
        <v>8.9300000000000004E-2</v>
      </c>
      <c r="G116" s="28">
        <f>ROUND(PRODUCT((22800),(_xlfn.IFS(Drukverliesberekening!$C$2=1,0.625,Drukverliesberekening!$C$2=2,0.644)),(POWER($A116,1.8)))/(POWER(G$5,4.8)),4)</f>
        <v>2.5499999999999998E-2</v>
      </c>
      <c r="H116" s="28">
        <f>ROUND(PRODUCT((22800),(_xlfn.IFS(Drukverliesberekening!$C$2=1,0.625,Drukverliesberekening!$C$2=2,0.644)),(POWER($A116,1.8)))/(POWER(H$5,4.8)),4)</f>
        <v>7.1999999999999998E-3</v>
      </c>
      <c r="I116" s="28">
        <f>ROUND(PRODUCT((22800),(_xlfn.IFS(Drukverliesberekening!$C$2=1,0.625,Drukverliesberekening!$C$2=2,0.644)),(POWER($A116,1.8)))/(POWER(I$5,4.8)),4)</f>
        <v>2.8E-3</v>
      </c>
      <c r="J116" s="28">
        <f>ROUND(PRODUCT((22800),(_xlfn.IFS(Drukverliesberekening!$C$2=1,0.625,Drukverliesberekening!$C$2=2,0.644)),(POWER($A116,1.8)))/(POWER(J$5,4.8)),4)</f>
        <v>8.0000000000000004E-4</v>
      </c>
      <c r="K116" s="28">
        <f>ROUND(PRODUCT((22800),(_xlfn.IFS(Drukverliesberekening!$C$2=1,0.625,Drukverliesberekening!$C$2=2,0.644)),(POWER($A116,1.8)))/(POWER(K$5,4.8)),4)</f>
        <v>1E-4</v>
      </c>
      <c r="L116" s="28">
        <f>ROUND(PRODUCT((22800),(_xlfn.IFS(Drukverliesberekening!$C$2=1,0.625,Drukverliesberekening!$C$2=2,0.644)),(POWER($A116,1.8)))/(POWER(L$5,4.8)),4)</f>
        <v>0</v>
      </c>
    </row>
    <row r="117" spans="1:12" x14ac:dyDescent="0.2">
      <c r="A117" s="49">
        <v>25</v>
      </c>
      <c r="B117" s="28">
        <f>ROUND(PRODUCT((22800),(_xlfn.IFS(Drukverliesberekening!$C$2=1,0.625,Drukverliesberekening!$C$2=2,0.644)),(POWER($A117,1.8)))/(POWER(B$5,4.8)),4)</f>
        <v>11.6374</v>
      </c>
      <c r="C117" s="28">
        <f>ROUND(PRODUCT((22800),(_xlfn.IFS(Drukverliesberekening!$C$2=1,0.625,Drukverliesberekening!$C$2=2,0.644)),(POWER($A117,1.8)))/(POWER(C$5,4.8)),4)</f>
        <v>2.4940000000000002</v>
      </c>
      <c r="D117" s="28">
        <f>ROUND(PRODUCT((22800),(_xlfn.IFS(Drukverliesberekening!$C$2=1,0.625,Drukverliesberekening!$C$2=2,0.644)),(POWER($A117,1.8)))/(POWER(D$5,4.8)),4)</f>
        <v>0.83860000000000001</v>
      </c>
      <c r="E117" s="28">
        <f>ROUND(PRODUCT((22800),(_xlfn.IFS(Drukverliesberekening!$C$2=1,0.625,Drukverliesberekening!$C$2=2,0.644)),(POWER($A117,1.8)))/(POWER(E$5,4.8)),4)</f>
        <v>0.2059</v>
      </c>
      <c r="F117" s="28">
        <f>ROUND(PRODUCT((22800),(_xlfn.IFS(Drukverliesberekening!$C$2=1,0.625,Drukverliesberekening!$C$2=2,0.644)),(POWER($A117,1.8)))/(POWER(F$5,4.8)),4)</f>
        <v>9.6100000000000005E-2</v>
      </c>
      <c r="G117" s="28">
        <f>ROUND(PRODUCT((22800),(_xlfn.IFS(Drukverliesberekening!$C$2=1,0.625,Drukverliesberekening!$C$2=2,0.644)),(POWER($A117,1.8)))/(POWER(G$5,4.8)),4)</f>
        <v>2.7400000000000001E-2</v>
      </c>
      <c r="H117" s="28">
        <f>ROUND(PRODUCT((22800),(_xlfn.IFS(Drukverliesberekening!$C$2=1,0.625,Drukverliesberekening!$C$2=2,0.644)),(POWER($A117,1.8)))/(POWER(H$5,4.8)),4)</f>
        <v>7.7000000000000002E-3</v>
      </c>
      <c r="I117" s="28">
        <f>ROUND(PRODUCT((22800),(_xlfn.IFS(Drukverliesberekening!$C$2=1,0.625,Drukverliesberekening!$C$2=2,0.644)),(POWER($A117,1.8)))/(POWER(I$5,4.8)),4)</f>
        <v>3.0000000000000001E-3</v>
      </c>
      <c r="J117" s="28">
        <f>ROUND(PRODUCT((22800),(_xlfn.IFS(Drukverliesberekening!$C$2=1,0.625,Drukverliesberekening!$C$2=2,0.644)),(POWER($A117,1.8)))/(POWER(J$5,4.8)),4)</f>
        <v>8.0000000000000004E-4</v>
      </c>
      <c r="K117" s="28">
        <f>ROUND(PRODUCT((22800),(_xlfn.IFS(Drukverliesberekening!$C$2=1,0.625,Drukverliesberekening!$C$2=2,0.644)),(POWER($A117,1.8)))/(POWER(K$5,4.8)),4)</f>
        <v>1E-4</v>
      </c>
      <c r="L117" s="28">
        <f>ROUND(PRODUCT((22800),(_xlfn.IFS(Drukverliesberekening!$C$2=1,0.625,Drukverliesberekening!$C$2=2,0.644)),(POWER($A117,1.8)))/(POWER(L$5,4.8)),4)</f>
        <v>0</v>
      </c>
    </row>
    <row r="118" spans="1:12" x14ac:dyDescent="0.2">
      <c r="A118" s="49">
        <v>26</v>
      </c>
      <c r="B118" s="28">
        <f>ROUND(PRODUCT((22800),(_xlfn.IFS(Drukverliesberekening!$C$2=1,0.625,Drukverliesberekening!$C$2=2,0.644)),(POWER($A118,1.8)))/(POWER(B$5,4.8)),4)</f>
        <v>12.4887</v>
      </c>
      <c r="C118" s="28">
        <f>ROUND(PRODUCT((22800),(_xlfn.IFS(Drukverliesberekening!$C$2=1,0.625,Drukverliesberekening!$C$2=2,0.644)),(POWER($A118,1.8)))/(POWER(C$5,4.8)),4)</f>
        <v>2.6764000000000001</v>
      </c>
      <c r="D118" s="28">
        <f>ROUND(PRODUCT((22800),(_xlfn.IFS(Drukverliesberekening!$C$2=1,0.625,Drukverliesberekening!$C$2=2,0.644)),(POWER($A118,1.8)))/(POWER(D$5,4.8)),4)</f>
        <v>0.9</v>
      </c>
      <c r="E118" s="28">
        <f>ROUND(PRODUCT((22800),(_xlfn.IFS(Drukverliesberekening!$C$2=1,0.625,Drukverliesberekening!$C$2=2,0.644)),(POWER($A118,1.8)))/(POWER(E$5,4.8)),4)</f>
        <v>0.221</v>
      </c>
      <c r="F118" s="28">
        <f>ROUND(PRODUCT((22800),(_xlfn.IFS(Drukverliesberekening!$C$2=1,0.625,Drukverliesberekening!$C$2=2,0.644)),(POWER($A118,1.8)))/(POWER(F$5,4.8)),4)</f>
        <v>0.1032</v>
      </c>
      <c r="G118" s="28">
        <f>ROUND(PRODUCT((22800),(_xlfn.IFS(Drukverliesberekening!$C$2=1,0.625,Drukverliesberekening!$C$2=2,0.644)),(POWER($A118,1.8)))/(POWER(G$5,4.8)),4)</f>
        <v>2.9399999999999999E-2</v>
      </c>
      <c r="H118" s="28">
        <f>ROUND(PRODUCT((22800),(_xlfn.IFS(Drukverliesberekening!$C$2=1,0.625,Drukverliesberekening!$C$2=2,0.644)),(POWER($A118,1.8)))/(POWER(H$5,4.8)),4)</f>
        <v>8.3000000000000001E-3</v>
      </c>
      <c r="I118" s="28">
        <f>ROUND(PRODUCT((22800),(_xlfn.IFS(Drukverliesberekening!$C$2=1,0.625,Drukverliesberekening!$C$2=2,0.644)),(POWER($A118,1.8)))/(POWER(I$5,4.8)),4)</f>
        <v>3.3E-3</v>
      </c>
      <c r="J118" s="28">
        <f>ROUND(PRODUCT((22800),(_xlfn.IFS(Drukverliesberekening!$C$2=1,0.625,Drukverliesberekening!$C$2=2,0.644)),(POWER($A118,1.8)))/(POWER(J$5,4.8)),4)</f>
        <v>8.9999999999999998E-4</v>
      </c>
      <c r="K118" s="28">
        <f>ROUND(PRODUCT((22800),(_xlfn.IFS(Drukverliesberekening!$C$2=1,0.625,Drukverliesberekening!$C$2=2,0.644)),(POWER($A118,1.8)))/(POWER(K$5,4.8)),4)</f>
        <v>1E-4</v>
      </c>
      <c r="L118" s="28">
        <f>ROUND(PRODUCT((22800),(_xlfn.IFS(Drukverliesberekening!$C$2=1,0.625,Drukverliesberekening!$C$2=2,0.644)),(POWER($A118,1.8)))/(POWER(L$5,4.8)),4)</f>
        <v>0</v>
      </c>
    </row>
    <row r="119" spans="1:12" x14ac:dyDescent="0.2">
      <c r="A119" s="49">
        <v>27</v>
      </c>
      <c r="B119" s="28">
        <f>ROUND(PRODUCT((22800),(_xlfn.IFS(Drukverliesberekening!$C$2=1,0.625,Drukverliesberekening!$C$2=2,0.644)),(POWER($A119,1.8)))/(POWER(B$5,4.8)),4)</f>
        <v>13.3665</v>
      </c>
      <c r="C119" s="28">
        <f>ROUND(PRODUCT((22800),(_xlfn.IFS(Drukverliesberekening!$C$2=1,0.625,Drukverliesberekening!$C$2=2,0.644)),(POWER($A119,1.8)))/(POWER(C$5,4.8)),4)</f>
        <v>2.8645</v>
      </c>
      <c r="D119" s="28">
        <f>ROUND(PRODUCT((22800),(_xlfn.IFS(Drukverliesberekening!$C$2=1,0.625,Drukverliesberekening!$C$2=2,0.644)),(POWER($A119,1.8)))/(POWER(D$5,4.8)),4)</f>
        <v>0.96319999999999995</v>
      </c>
      <c r="E119" s="28">
        <f>ROUND(PRODUCT((22800),(_xlfn.IFS(Drukverliesberekening!$C$2=1,0.625,Drukverliesberekening!$C$2=2,0.644)),(POWER($A119,1.8)))/(POWER(E$5,4.8)),4)</f>
        <v>0.23649999999999999</v>
      </c>
      <c r="F119" s="28">
        <f>ROUND(PRODUCT((22800),(_xlfn.IFS(Drukverliesberekening!$C$2=1,0.625,Drukverliesberekening!$C$2=2,0.644)),(POWER($A119,1.8)))/(POWER(F$5,4.8)),4)</f>
        <v>0.1104</v>
      </c>
      <c r="G119" s="28">
        <f>ROUND(PRODUCT((22800),(_xlfn.IFS(Drukverliesberekening!$C$2=1,0.625,Drukverliesberekening!$C$2=2,0.644)),(POWER($A119,1.8)))/(POWER(G$5,4.8)),4)</f>
        <v>3.15E-2</v>
      </c>
      <c r="H119" s="28">
        <f>ROUND(PRODUCT((22800),(_xlfn.IFS(Drukverliesberekening!$C$2=1,0.625,Drukverliesberekening!$C$2=2,0.644)),(POWER($A119,1.8)))/(POWER(H$5,4.8)),4)</f>
        <v>8.8999999999999999E-3</v>
      </c>
      <c r="I119" s="28">
        <f>ROUND(PRODUCT((22800),(_xlfn.IFS(Drukverliesberekening!$C$2=1,0.625,Drukverliesberekening!$C$2=2,0.644)),(POWER($A119,1.8)))/(POWER(I$5,4.8)),4)</f>
        <v>3.5000000000000001E-3</v>
      </c>
      <c r="J119" s="28">
        <f>ROUND(PRODUCT((22800),(_xlfn.IFS(Drukverliesberekening!$C$2=1,0.625,Drukverliesberekening!$C$2=2,0.644)),(POWER($A119,1.8)))/(POWER(J$5,4.8)),4)</f>
        <v>1E-3</v>
      </c>
      <c r="K119" s="28">
        <f>ROUND(PRODUCT((22800),(_xlfn.IFS(Drukverliesberekening!$C$2=1,0.625,Drukverliesberekening!$C$2=2,0.644)),(POWER($A119,1.8)))/(POWER(K$5,4.8)),4)</f>
        <v>1E-4</v>
      </c>
      <c r="L119" s="28">
        <f>ROUND(PRODUCT((22800),(_xlfn.IFS(Drukverliesberekening!$C$2=1,0.625,Drukverliesberekening!$C$2=2,0.644)),(POWER($A119,1.8)))/(POWER(L$5,4.8)),4)</f>
        <v>0</v>
      </c>
    </row>
    <row r="120" spans="1:12" x14ac:dyDescent="0.2">
      <c r="A120" s="49">
        <v>28</v>
      </c>
      <c r="B120" s="28">
        <f>ROUND(PRODUCT((22800),(_xlfn.IFS(Drukverliesberekening!$C$2=1,0.625,Drukverliesberekening!$C$2=2,0.644)),(POWER($A120,1.8)))/(POWER(B$5,4.8)),4)</f>
        <v>14.270799999999999</v>
      </c>
      <c r="C120" s="28">
        <f>ROUND(PRODUCT((22800),(_xlfn.IFS(Drukverliesberekening!$C$2=1,0.625,Drukverliesberekening!$C$2=2,0.644)),(POWER($A120,1.8)))/(POWER(C$5,4.8)),4)</f>
        <v>3.0583</v>
      </c>
      <c r="D120" s="28">
        <f>ROUND(PRODUCT((22800),(_xlfn.IFS(Drukverliesberekening!$C$2=1,0.625,Drukverliesberekening!$C$2=2,0.644)),(POWER($A120,1.8)))/(POWER(D$5,4.8)),4)</f>
        <v>1.0284</v>
      </c>
      <c r="E120" s="28">
        <f>ROUND(PRODUCT((22800),(_xlfn.IFS(Drukverliesberekening!$C$2=1,0.625,Drukverliesberekening!$C$2=2,0.644)),(POWER($A120,1.8)))/(POWER(E$5,4.8)),4)</f>
        <v>0.2525</v>
      </c>
      <c r="F120" s="28">
        <f>ROUND(PRODUCT((22800),(_xlfn.IFS(Drukverliesberekening!$C$2=1,0.625,Drukverliesberekening!$C$2=2,0.644)),(POWER($A120,1.8)))/(POWER(F$5,4.8)),4)</f>
        <v>0.1179</v>
      </c>
      <c r="G120" s="28">
        <f>ROUND(PRODUCT((22800),(_xlfn.IFS(Drukverliesberekening!$C$2=1,0.625,Drukverliesberekening!$C$2=2,0.644)),(POWER($A120,1.8)))/(POWER(G$5,4.8)),4)</f>
        <v>3.3599999999999998E-2</v>
      </c>
      <c r="H120" s="28">
        <f>ROUND(PRODUCT((22800),(_xlfn.IFS(Drukverliesberekening!$C$2=1,0.625,Drukverliesberekening!$C$2=2,0.644)),(POWER($A120,1.8)))/(POWER(H$5,4.8)),4)</f>
        <v>9.4999999999999998E-3</v>
      </c>
      <c r="I120" s="28">
        <f>ROUND(PRODUCT((22800),(_xlfn.IFS(Drukverliesberekening!$C$2=1,0.625,Drukverliesberekening!$C$2=2,0.644)),(POWER($A120,1.8)))/(POWER(I$5,4.8)),4)</f>
        <v>3.7000000000000002E-3</v>
      </c>
      <c r="J120" s="28">
        <f>ROUND(PRODUCT((22800),(_xlfn.IFS(Drukverliesberekening!$C$2=1,0.625,Drukverliesberekening!$C$2=2,0.644)),(POWER($A120,1.8)))/(POWER(J$5,4.8)),4)</f>
        <v>1E-3</v>
      </c>
      <c r="K120" s="28">
        <f>ROUND(PRODUCT((22800),(_xlfn.IFS(Drukverliesberekening!$C$2=1,0.625,Drukverliesberekening!$C$2=2,0.644)),(POWER($A120,1.8)))/(POWER(K$5,4.8)),4)</f>
        <v>2.0000000000000001E-4</v>
      </c>
      <c r="L120" s="28">
        <f>ROUND(PRODUCT((22800),(_xlfn.IFS(Drukverliesberekening!$C$2=1,0.625,Drukverliesberekening!$C$2=2,0.644)),(POWER($A120,1.8)))/(POWER(L$5,4.8)),4)</f>
        <v>0</v>
      </c>
    </row>
    <row r="121" spans="1:12" x14ac:dyDescent="0.2">
      <c r="A121" s="49">
        <v>29</v>
      </c>
      <c r="B121" s="28">
        <f>ROUND(PRODUCT((22800),(_xlfn.IFS(Drukverliesberekening!$C$2=1,0.625,Drukverliesberekening!$C$2=2,0.644)),(POWER($A121,1.8)))/(POWER(B$5,4.8)),4)</f>
        <v>15.2013</v>
      </c>
      <c r="C121" s="28">
        <f>ROUND(PRODUCT((22800),(_xlfn.IFS(Drukverliesberekening!$C$2=1,0.625,Drukverliesberekening!$C$2=2,0.644)),(POWER($A121,1.8)))/(POWER(C$5,4.8)),4)</f>
        <v>3.2576999999999998</v>
      </c>
      <c r="D121" s="28">
        <f>ROUND(PRODUCT((22800),(_xlfn.IFS(Drukverliesberekening!$C$2=1,0.625,Drukverliesberekening!$C$2=2,0.644)),(POWER($A121,1.8)))/(POWER(D$5,4.8)),4)</f>
        <v>1.0953999999999999</v>
      </c>
      <c r="E121" s="28">
        <f>ROUND(PRODUCT((22800),(_xlfn.IFS(Drukverliesberekening!$C$2=1,0.625,Drukverliesberekening!$C$2=2,0.644)),(POWER($A121,1.8)))/(POWER(E$5,4.8)),4)</f>
        <v>0.26900000000000002</v>
      </c>
      <c r="F121" s="28">
        <f>ROUND(PRODUCT((22800),(_xlfn.IFS(Drukverliesberekening!$C$2=1,0.625,Drukverliesberekening!$C$2=2,0.644)),(POWER($A121,1.8)))/(POWER(F$5,4.8)),4)</f>
        <v>0.12559999999999999</v>
      </c>
      <c r="G121" s="28">
        <f>ROUND(PRODUCT((22800),(_xlfn.IFS(Drukverliesberekening!$C$2=1,0.625,Drukverliesberekening!$C$2=2,0.644)),(POWER($A121,1.8)))/(POWER(G$5,4.8)),4)</f>
        <v>3.5799999999999998E-2</v>
      </c>
      <c r="H121" s="28">
        <f>ROUND(PRODUCT((22800),(_xlfn.IFS(Drukverliesberekening!$C$2=1,0.625,Drukverliesberekening!$C$2=2,0.644)),(POWER($A121,1.8)))/(POWER(H$5,4.8)),4)</f>
        <v>1.01E-2</v>
      </c>
      <c r="I121" s="28">
        <f>ROUND(PRODUCT((22800),(_xlfn.IFS(Drukverliesberekening!$C$2=1,0.625,Drukverliesberekening!$C$2=2,0.644)),(POWER($A121,1.8)))/(POWER(I$5,4.8)),4)</f>
        <v>4.0000000000000001E-3</v>
      </c>
      <c r="J121" s="28">
        <f>ROUND(PRODUCT((22800),(_xlfn.IFS(Drukverliesberekening!$C$2=1,0.625,Drukverliesberekening!$C$2=2,0.644)),(POWER($A121,1.8)))/(POWER(J$5,4.8)),4)</f>
        <v>1.1000000000000001E-3</v>
      </c>
      <c r="K121" s="28">
        <f>ROUND(PRODUCT((22800),(_xlfn.IFS(Drukverliesberekening!$C$2=1,0.625,Drukverliesberekening!$C$2=2,0.644)),(POWER($A121,1.8)))/(POWER(K$5,4.8)),4)</f>
        <v>2.0000000000000001E-4</v>
      </c>
      <c r="L121" s="28">
        <f>ROUND(PRODUCT((22800),(_xlfn.IFS(Drukverliesberekening!$C$2=1,0.625,Drukverliesberekening!$C$2=2,0.644)),(POWER($A121,1.8)))/(POWER(L$5,4.8)),4)</f>
        <v>0</v>
      </c>
    </row>
    <row r="122" spans="1:12" x14ac:dyDescent="0.2">
      <c r="A122" s="49">
        <v>30</v>
      </c>
      <c r="B122" s="28">
        <f>ROUND(PRODUCT((22800),(_xlfn.IFS(Drukverliesberekening!$C$2=1,0.625,Drukverliesberekening!$C$2=2,0.644)),(POWER($A122,1.8)))/(POWER(B$5,4.8)),4)</f>
        <v>16.157800000000002</v>
      </c>
      <c r="C122" s="28">
        <f>ROUND(PRODUCT((22800),(_xlfn.IFS(Drukverliesberekening!$C$2=1,0.625,Drukverliesberekening!$C$2=2,0.644)),(POWER($A122,1.8)))/(POWER(C$5,4.8)),4)</f>
        <v>3.4626999999999999</v>
      </c>
      <c r="D122" s="28">
        <f>ROUND(PRODUCT((22800),(_xlfn.IFS(Drukverliesberekening!$C$2=1,0.625,Drukverliesberekening!$C$2=2,0.644)),(POWER($A122,1.8)))/(POWER(D$5,4.8)),4)</f>
        <v>1.1644000000000001</v>
      </c>
      <c r="E122" s="28">
        <f>ROUND(PRODUCT((22800),(_xlfn.IFS(Drukverliesberekening!$C$2=1,0.625,Drukverliesberekening!$C$2=2,0.644)),(POWER($A122,1.8)))/(POWER(E$5,4.8)),4)</f>
        <v>0.28589999999999999</v>
      </c>
      <c r="F122" s="28">
        <f>ROUND(PRODUCT((22800),(_xlfn.IFS(Drukverliesberekening!$C$2=1,0.625,Drukverliesberekening!$C$2=2,0.644)),(POWER($A122,1.8)))/(POWER(F$5,4.8)),4)</f>
        <v>0.13350000000000001</v>
      </c>
      <c r="G122" s="28">
        <f>ROUND(PRODUCT((22800),(_xlfn.IFS(Drukverliesberekening!$C$2=1,0.625,Drukverliesberekening!$C$2=2,0.644)),(POWER($A122,1.8)))/(POWER(G$5,4.8)),4)</f>
        <v>3.8100000000000002E-2</v>
      </c>
      <c r="H122" s="28">
        <f>ROUND(PRODUCT((22800),(_xlfn.IFS(Drukverliesberekening!$C$2=1,0.625,Drukverliesberekening!$C$2=2,0.644)),(POWER($A122,1.8)))/(POWER(H$5,4.8)),4)</f>
        <v>1.0699999999999999E-2</v>
      </c>
      <c r="I122" s="28">
        <f>ROUND(PRODUCT((22800),(_xlfn.IFS(Drukverliesberekening!$C$2=1,0.625,Drukverliesberekening!$C$2=2,0.644)),(POWER($A122,1.8)))/(POWER(I$5,4.8)),4)</f>
        <v>4.1999999999999997E-3</v>
      </c>
      <c r="J122" s="28">
        <f>ROUND(PRODUCT((22800),(_xlfn.IFS(Drukverliesberekening!$C$2=1,0.625,Drukverliesberekening!$C$2=2,0.644)),(POWER($A122,1.8)))/(POWER(J$5,4.8)),4)</f>
        <v>1.1999999999999999E-3</v>
      </c>
      <c r="K122" s="28">
        <f>ROUND(PRODUCT((22800),(_xlfn.IFS(Drukverliesberekening!$C$2=1,0.625,Drukverliesberekening!$C$2=2,0.644)),(POWER($A122,1.8)))/(POWER(K$5,4.8)),4)</f>
        <v>2.0000000000000001E-4</v>
      </c>
      <c r="L122" s="28">
        <f>ROUND(PRODUCT((22800),(_xlfn.IFS(Drukverliesberekening!$C$2=1,0.625,Drukverliesberekening!$C$2=2,0.644)),(POWER($A122,1.8)))/(POWER(L$5,4.8)),4)</f>
        <v>0</v>
      </c>
    </row>
    <row r="123" spans="1:12" x14ac:dyDescent="0.2">
      <c r="A123" s="49">
        <v>31</v>
      </c>
      <c r="B123" s="28">
        <f>ROUND(PRODUCT((22800),(_xlfn.IFS(Drukverliesberekening!$C$2=1,0.625,Drukverliesberekening!$C$2=2,0.644)),(POWER($A123,1.8)))/(POWER(B$5,4.8)),4)</f>
        <v>17.1402</v>
      </c>
      <c r="C123" s="28">
        <f>ROUND(PRODUCT((22800),(_xlfn.IFS(Drukverliesberekening!$C$2=1,0.625,Drukverliesberekening!$C$2=2,0.644)),(POWER($A123,1.8)))/(POWER(C$5,4.8)),4)</f>
        <v>3.6732</v>
      </c>
      <c r="D123" s="28">
        <f>ROUND(PRODUCT((22800),(_xlfn.IFS(Drukverliesberekening!$C$2=1,0.625,Drukverliesberekening!$C$2=2,0.644)),(POWER($A123,1.8)))/(POWER(D$5,4.8)),4)</f>
        <v>1.2352000000000001</v>
      </c>
      <c r="E123" s="28">
        <f>ROUND(PRODUCT((22800),(_xlfn.IFS(Drukverliesberekening!$C$2=1,0.625,Drukverliesberekening!$C$2=2,0.644)),(POWER($A123,1.8)))/(POWER(E$5,4.8)),4)</f>
        <v>0.30330000000000001</v>
      </c>
      <c r="F123" s="28">
        <f>ROUND(PRODUCT((22800),(_xlfn.IFS(Drukverliesberekening!$C$2=1,0.625,Drukverliesberekening!$C$2=2,0.644)),(POWER($A123,1.8)))/(POWER(F$5,4.8)),4)</f>
        <v>0.1416</v>
      </c>
      <c r="G123" s="28">
        <f>ROUND(PRODUCT((22800),(_xlfn.IFS(Drukverliesberekening!$C$2=1,0.625,Drukverliesberekening!$C$2=2,0.644)),(POWER($A123,1.8)))/(POWER(G$5,4.8)),4)</f>
        <v>4.0399999999999998E-2</v>
      </c>
      <c r="H123" s="28">
        <f>ROUND(PRODUCT((22800),(_xlfn.IFS(Drukverliesberekening!$C$2=1,0.625,Drukverliesberekening!$C$2=2,0.644)),(POWER($A123,1.8)))/(POWER(H$5,4.8)),4)</f>
        <v>1.14E-2</v>
      </c>
      <c r="I123" s="28">
        <f>ROUND(PRODUCT((22800),(_xlfn.IFS(Drukverliesberekening!$C$2=1,0.625,Drukverliesberekening!$C$2=2,0.644)),(POWER($A123,1.8)))/(POWER(I$5,4.8)),4)</f>
        <v>4.4999999999999997E-3</v>
      </c>
      <c r="J123" s="28">
        <f>ROUND(PRODUCT((22800),(_xlfn.IFS(Drukverliesberekening!$C$2=1,0.625,Drukverliesberekening!$C$2=2,0.644)),(POWER($A123,1.8)))/(POWER(J$5,4.8)),4)</f>
        <v>1.1999999999999999E-3</v>
      </c>
      <c r="K123" s="28">
        <f>ROUND(PRODUCT((22800),(_xlfn.IFS(Drukverliesberekening!$C$2=1,0.625,Drukverliesberekening!$C$2=2,0.644)),(POWER($A123,1.8)))/(POWER(K$5,4.8)),4)</f>
        <v>2.0000000000000001E-4</v>
      </c>
      <c r="L123" s="28">
        <f>ROUND(PRODUCT((22800),(_xlfn.IFS(Drukverliesberekening!$C$2=1,0.625,Drukverliesberekening!$C$2=2,0.644)),(POWER($A123,1.8)))/(POWER(L$5,4.8)),4)</f>
        <v>1E-4</v>
      </c>
    </row>
    <row r="124" spans="1:12" x14ac:dyDescent="0.2">
      <c r="A124" s="49">
        <v>32</v>
      </c>
      <c r="B124" s="28">
        <f>ROUND(PRODUCT((22800),(_xlfn.IFS(Drukverliesberekening!$C$2=1,0.625,Drukverliesberekening!$C$2=2,0.644)),(POWER($A124,1.8)))/(POWER(B$5,4.8)),4)</f>
        <v>18.148199999999999</v>
      </c>
      <c r="C124" s="28">
        <f>ROUND(PRODUCT((22800),(_xlfn.IFS(Drukverliesberekening!$C$2=1,0.625,Drukverliesberekening!$C$2=2,0.644)),(POWER($A124,1.8)))/(POWER(C$5,4.8)),4)</f>
        <v>3.8893</v>
      </c>
      <c r="D124" s="28">
        <f>ROUND(PRODUCT((22800),(_xlfn.IFS(Drukverliesberekening!$C$2=1,0.625,Drukverliesberekening!$C$2=2,0.644)),(POWER($A124,1.8)))/(POWER(D$5,4.8)),4)</f>
        <v>1.3078000000000001</v>
      </c>
      <c r="E124" s="28">
        <f>ROUND(PRODUCT((22800),(_xlfn.IFS(Drukverliesberekening!$C$2=1,0.625,Drukverliesberekening!$C$2=2,0.644)),(POWER($A124,1.8)))/(POWER(E$5,4.8)),4)</f>
        <v>0.3211</v>
      </c>
      <c r="F124" s="28">
        <f>ROUND(PRODUCT((22800),(_xlfn.IFS(Drukverliesberekening!$C$2=1,0.625,Drukverliesberekening!$C$2=2,0.644)),(POWER($A124,1.8)))/(POWER(F$5,4.8)),4)</f>
        <v>0.14990000000000001</v>
      </c>
      <c r="G124" s="28">
        <f>ROUND(PRODUCT((22800),(_xlfn.IFS(Drukverliesberekening!$C$2=1,0.625,Drukverliesberekening!$C$2=2,0.644)),(POWER($A124,1.8)))/(POWER(G$5,4.8)),4)</f>
        <v>4.2799999999999998E-2</v>
      </c>
      <c r="H124" s="28">
        <f>ROUND(PRODUCT((22800),(_xlfn.IFS(Drukverliesberekening!$C$2=1,0.625,Drukverliesberekening!$C$2=2,0.644)),(POWER($A124,1.8)))/(POWER(H$5,4.8)),4)</f>
        <v>1.2E-2</v>
      </c>
      <c r="I124" s="28">
        <f>ROUND(PRODUCT((22800),(_xlfn.IFS(Drukverliesberekening!$C$2=1,0.625,Drukverliesberekening!$C$2=2,0.644)),(POWER($A124,1.8)))/(POWER(I$5,4.8)),4)</f>
        <v>4.7999999999999996E-3</v>
      </c>
      <c r="J124" s="28">
        <f>ROUND(PRODUCT((22800),(_xlfn.IFS(Drukverliesberekening!$C$2=1,0.625,Drukverliesberekening!$C$2=2,0.644)),(POWER($A124,1.8)))/(POWER(J$5,4.8)),4)</f>
        <v>1.2999999999999999E-3</v>
      </c>
      <c r="K124" s="28">
        <f>ROUND(PRODUCT((22800),(_xlfn.IFS(Drukverliesberekening!$C$2=1,0.625,Drukverliesberekening!$C$2=2,0.644)),(POWER($A124,1.8)))/(POWER(K$5,4.8)),4)</f>
        <v>2.0000000000000001E-4</v>
      </c>
      <c r="L124" s="28">
        <f>ROUND(PRODUCT((22800),(_xlfn.IFS(Drukverliesberekening!$C$2=1,0.625,Drukverliesberekening!$C$2=2,0.644)),(POWER($A124,1.8)))/(POWER(L$5,4.8)),4)</f>
        <v>1E-4</v>
      </c>
    </row>
    <row r="125" spans="1:12" x14ac:dyDescent="0.2">
      <c r="A125" s="49">
        <v>33</v>
      </c>
      <c r="B125" s="28">
        <f>ROUND(PRODUCT((22800),(_xlfn.IFS(Drukverliesberekening!$C$2=1,0.625,Drukverliesberekening!$C$2=2,0.644)),(POWER($A125,1.8)))/(POWER(B$5,4.8)),4)</f>
        <v>19.181799999999999</v>
      </c>
      <c r="C125" s="28">
        <f>ROUND(PRODUCT((22800),(_xlfn.IFS(Drukverliesberekening!$C$2=1,0.625,Drukverliesberekening!$C$2=2,0.644)),(POWER($A125,1.8)))/(POWER(C$5,4.8)),4)</f>
        <v>4.1106999999999996</v>
      </c>
      <c r="D125" s="28">
        <f>ROUND(PRODUCT((22800),(_xlfn.IFS(Drukverliesberekening!$C$2=1,0.625,Drukverliesberekening!$C$2=2,0.644)),(POWER($A125,1.8)))/(POWER(D$5,4.8)),4)</f>
        <v>1.3823000000000001</v>
      </c>
      <c r="E125" s="28">
        <f>ROUND(PRODUCT((22800),(_xlfn.IFS(Drukverliesberekening!$C$2=1,0.625,Drukverliesberekening!$C$2=2,0.644)),(POWER($A125,1.8)))/(POWER(E$5,4.8)),4)</f>
        <v>0.33939999999999998</v>
      </c>
      <c r="F125" s="28">
        <f>ROUND(PRODUCT((22800),(_xlfn.IFS(Drukverliesberekening!$C$2=1,0.625,Drukverliesberekening!$C$2=2,0.644)),(POWER($A125,1.8)))/(POWER(F$5,4.8)),4)</f>
        <v>0.15840000000000001</v>
      </c>
      <c r="G125" s="28">
        <f>ROUND(PRODUCT((22800),(_xlfn.IFS(Drukverliesberekening!$C$2=1,0.625,Drukverliesberekening!$C$2=2,0.644)),(POWER($A125,1.8)))/(POWER(G$5,4.8)),4)</f>
        <v>4.5199999999999997E-2</v>
      </c>
      <c r="H125" s="28">
        <f>ROUND(PRODUCT((22800),(_xlfn.IFS(Drukverliesberekening!$C$2=1,0.625,Drukverliesberekening!$C$2=2,0.644)),(POWER($A125,1.8)))/(POWER(H$5,4.8)),4)</f>
        <v>1.2699999999999999E-2</v>
      </c>
      <c r="I125" s="28">
        <f>ROUND(PRODUCT((22800),(_xlfn.IFS(Drukverliesberekening!$C$2=1,0.625,Drukverliesberekening!$C$2=2,0.644)),(POWER($A125,1.8)))/(POWER(I$5,4.8)),4)</f>
        <v>5.0000000000000001E-3</v>
      </c>
      <c r="J125" s="28">
        <f>ROUND(PRODUCT((22800),(_xlfn.IFS(Drukverliesberekening!$C$2=1,0.625,Drukverliesberekening!$C$2=2,0.644)),(POWER($A125,1.8)))/(POWER(J$5,4.8)),4)</f>
        <v>1.4E-3</v>
      </c>
      <c r="K125" s="28">
        <f>ROUND(PRODUCT((22800),(_xlfn.IFS(Drukverliesberekening!$C$2=1,0.625,Drukverliesberekening!$C$2=2,0.644)),(POWER($A125,1.8)))/(POWER(K$5,4.8)),4)</f>
        <v>2.0000000000000001E-4</v>
      </c>
      <c r="L125" s="28">
        <f>ROUND(PRODUCT((22800),(_xlfn.IFS(Drukverliesberekening!$C$2=1,0.625,Drukverliesberekening!$C$2=2,0.644)),(POWER($A125,1.8)))/(POWER(L$5,4.8)),4)</f>
        <v>1E-4</v>
      </c>
    </row>
    <row r="126" spans="1:12" x14ac:dyDescent="0.2">
      <c r="A126" s="49">
        <v>34</v>
      </c>
      <c r="B126" s="28">
        <f>ROUND(PRODUCT((22800),(_xlfn.IFS(Drukverliesberekening!$C$2=1,0.625,Drukverliesberekening!$C$2=2,0.644)),(POWER($A126,1.8)))/(POWER(B$5,4.8)),4)</f>
        <v>20.2407</v>
      </c>
      <c r="C126" s="28">
        <f>ROUND(PRODUCT((22800),(_xlfn.IFS(Drukverliesberekening!$C$2=1,0.625,Drukverliesberekening!$C$2=2,0.644)),(POWER($A126,1.8)))/(POWER(C$5,4.8)),4)</f>
        <v>4.3376999999999999</v>
      </c>
      <c r="D126" s="28">
        <f>ROUND(PRODUCT((22800),(_xlfn.IFS(Drukverliesberekening!$C$2=1,0.625,Drukverliesberekening!$C$2=2,0.644)),(POWER($A126,1.8)))/(POWER(D$5,4.8)),4)</f>
        <v>1.4585999999999999</v>
      </c>
      <c r="E126" s="28">
        <f>ROUND(PRODUCT((22800),(_xlfn.IFS(Drukverliesberekening!$C$2=1,0.625,Drukverliesberekening!$C$2=2,0.644)),(POWER($A126,1.8)))/(POWER(E$5,4.8)),4)</f>
        <v>0.35820000000000002</v>
      </c>
      <c r="F126" s="28">
        <f>ROUND(PRODUCT((22800),(_xlfn.IFS(Drukverliesberekening!$C$2=1,0.625,Drukverliesberekening!$C$2=2,0.644)),(POWER($A126,1.8)))/(POWER(F$5,4.8)),4)</f>
        <v>0.16719999999999999</v>
      </c>
      <c r="G126" s="28">
        <f>ROUND(PRODUCT((22800),(_xlfn.IFS(Drukverliesberekening!$C$2=1,0.625,Drukverliesberekening!$C$2=2,0.644)),(POWER($A126,1.8)))/(POWER(G$5,4.8)),4)</f>
        <v>4.7699999999999999E-2</v>
      </c>
      <c r="H126" s="28">
        <f>ROUND(PRODUCT((22800),(_xlfn.IFS(Drukverliesberekening!$C$2=1,0.625,Drukverliesberekening!$C$2=2,0.644)),(POWER($A126,1.8)))/(POWER(H$5,4.8)),4)</f>
        <v>1.34E-2</v>
      </c>
      <c r="I126" s="28">
        <f>ROUND(PRODUCT((22800),(_xlfn.IFS(Drukverliesberekening!$C$2=1,0.625,Drukverliesberekening!$C$2=2,0.644)),(POWER($A126,1.8)))/(POWER(I$5,4.8)),4)</f>
        <v>5.3E-3</v>
      </c>
      <c r="J126" s="28">
        <f>ROUND(PRODUCT((22800),(_xlfn.IFS(Drukverliesberekening!$C$2=1,0.625,Drukverliesberekening!$C$2=2,0.644)),(POWER($A126,1.8)))/(POWER(J$5,4.8)),4)</f>
        <v>1.5E-3</v>
      </c>
      <c r="K126" s="28">
        <f>ROUND(PRODUCT((22800),(_xlfn.IFS(Drukverliesberekening!$C$2=1,0.625,Drukverliesberekening!$C$2=2,0.644)),(POWER($A126,1.8)))/(POWER(K$5,4.8)),4)</f>
        <v>2.0000000000000001E-4</v>
      </c>
      <c r="L126" s="28">
        <f>ROUND(PRODUCT((22800),(_xlfn.IFS(Drukverliesberekening!$C$2=1,0.625,Drukverliesberekening!$C$2=2,0.644)),(POWER($A126,1.8)))/(POWER(L$5,4.8)),4)</f>
        <v>1E-4</v>
      </c>
    </row>
    <row r="127" spans="1:12" x14ac:dyDescent="0.2">
      <c r="A127" s="49">
        <v>35</v>
      </c>
      <c r="B127" s="28">
        <f>ROUND(PRODUCT((22800),(_xlfn.IFS(Drukverliesberekening!$C$2=1,0.625,Drukverliesberekening!$C$2=2,0.644)),(POWER($A127,1.8)))/(POWER(B$5,4.8)),4)</f>
        <v>21.3249</v>
      </c>
      <c r="C127" s="28">
        <f>ROUND(PRODUCT((22800),(_xlfn.IFS(Drukverliesberekening!$C$2=1,0.625,Drukverliesberekening!$C$2=2,0.644)),(POWER($A127,1.8)))/(POWER(C$5,4.8)),4)</f>
        <v>4.57</v>
      </c>
      <c r="D127" s="28">
        <f>ROUND(PRODUCT((22800),(_xlfn.IFS(Drukverliesberekening!$C$2=1,0.625,Drukverliesberekening!$C$2=2,0.644)),(POWER($A127,1.8)))/(POWER(D$5,4.8)),4)</f>
        <v>1.5367</v>
      </c>
      <c r="E127" s="28">
        <f>ROUND(PRODUCT((22800),(_xlfn.IFS(Drukverliesberekening!$C$2=1,0.625,Drukverliesberekening!$C$2=2,0.644)),(POWER($A127,1.8)))/(POWER(E$5,4.8)),4)</f>
        <v>0.37730000000000002</v>
      </c>
      <c r="F127" s="28">
        <f>ROUND(PRODUCT((22800),(_xlfn.IFS(Drukverliesberekening!$C$2=1,0.625,Drukverliesberekening!$C$2=2,0.644)),(POWER($A127,1.8)))/(POWER(F$5,4.8)),4)</f>
        <v>0.17610000000000001</v>
      </c>
      <c r="G127" s="28">
        <f>ROUND(PRODUCT((22800),(_xlfn.IFS(Drukverliesberekening!$C$2=1,0.625,Drukverliesberekening!$C$2=2,0.644)),(POWER($A127,1.8)))/(POWER(G$5,4.8)),4)</f>
        <v>5.0299999999999997E-2</v>
      </c>
      <c r="H127" s="28">
        <f>ROUND(PRODUCT((22800),(_xlfn.IFS(Drukverliesberekening!$C$2=1,0.625,Drukverliesberekening!$C$2=2,0.644)),(POWER($A127,1.8)))/(POWER(H$5,4.8)),4)</f>
        <v>1.41E-2</v>
      </c>
      <c r="I127" s="28">
        <f>ROUND(PRODUCT((22800),(_xlfn.IFS(Drukverliesberekening!$C$2=1,0.625,Drukverliesberekening!$C$2=2,0.644)),(POWER($A127,1.8)))/(POWER(I$5,4.8)),4)</f>
        <v>5.5999999999999999E-3</v>
      </c>
      <c r="J127" s="28">
        <f>ROUND(PRODUCT((22800),(_xlfn.IFS(Drukverliesberekening!$C$2=1,0.625,Drukverliesberekening!$C$2=2,0.644)),(POWER($A127,1.8)))/(POWER(J$5,4.8)),4)</f>
        <v>1.5E-3</v>
      </c>
      <c r="K127" s="28">
        <f>ROUND(PRODUCT((22800),(_xlfn.IFS(Drukverliesberekening!$C$2=1,0.625,Drukverliesberekening!$C$2=2,0.644)),(POWER($A127,1.8)))/(POWER(K$5,4.8)),4)</f>
        <v>2.0000000000000001E-4</v>
      </c>
      <c r="L127" s="28">
        <f>ROUND(PRODUCT((22800),(_xlfn.IFS(Drukverliesberekening!$C$2=1,0.625,Drukverliesberekening!$C$2=2,0.644)),(POWER($A127,1.8)))/(POWER(L$5,4.8)),4)</f>
        <v>1E-4</v>
      </c>
    </row>
    <row r="128" spans="1:12" x14ac:dyDescent="0.2">
      <c r="A128" s="49">
        <v>36</v>
      </c>
      <c r="B128" s="28">
        <f>ROUND(PRODUCT((22800),(_xlfn.IFS(Drukverliesberekening!$C$2=1,0.625,Drukverliesberekening!$C$2=2,0.644)),(POWER($A128,1.8)))/(POWER(B$5,4.8)),4)</f>
        <v>22.434100000000001</v>
      </c>
      <c r="C128" s="28">
        <f>ROUND(PRODUCT((22800),(_xlfn.IFS(Drukverliesberekening!$C$2=1,0.625,Drukverliesberekening!$C$2=2,0.644)),(POWER($A128,1.8)))/(POWER(C$5,4.8)),4)</f>
        <v>4.8076999999999996</v>
      </c>
      <c r="D128" s="28">
        <f>ROUND(PRODUCT((22800),(_xlfn.IFS(Drukverliesberekening!$C$2=1,0.625,Drukverliesberekening!$C$2=2,0.644)),(POWER($A128,1.8)))/(POWER(D$5,4.8)),4)</f>
        <v>1.6166</v>
      </c>
      <c r="E128" s="28">
        <f>ROUND(PRODUCT((22800),(_xlfn.IFS(Drukverliesberekening!$C$2=1,0.625,Drukverliesberekening!$C$2=2,0.644)),(POWER($A128,1.8)))/(POWER(E$5,4.8)),4)</f>
        <v>0.39700000000000002</v>
      </c>
      <c r="F128" s="28">
        <f>ROUND(PRODUCT((22800),(_xlfn.IFS(Drukverliesberekening!$C$2=1,0.625,Drukverliesberekening!$C$2=2,0.644)),(POWER($A128,1.8)))/(POWER(F$5,4.8)),4)</f>
        <v>0.18529999999999999</v>
      </c>
      <c r="G128" s="28">
        <f>ROUND(PRODUCT((22800),(_xlfn.IFS(Drukverliesberekening!$C$2=1,0.625,Drukverliesberekening!$C$2=2,0.644)),(POWER($A128,1.8)))/(POWER(G$5,4.8)),4)</f>
        <v>5.2900000000000003E-2</v>
      </c>
      <c r="H128" s="28">
        <f>ROUND(PRODUCT((22800),(_xlfn.IFS(Drukverliesberekening!$C$2=1,0.625,Drukverliesberekening!$C$2=2,0.644)),(POWER($A128,1.8)))/(POWER(H$5,4.8)),4)</f>
        <v>1.49E-2</v>
      </c>
      <c r="I128" s="28">
        <f>ROUND(PRODUCT((22800),(_xlfn.IFS(Drukverliesberekening!$C$2=1,0.625,Drukverliesberekening!$C$2=2,0.644)),(POWER($A128,1.8)))/(POWER(I$5,4.8)),4)</f>
        <v>5.8999999999999999E-3</v>
      </c>
      <c r="J128" s="28">
        <f>ROUND(PRODUCT((22800),(_xlfn.IFS(Drukverliesberekening!$C$2=1,0.625,Drukverliesberekening!$C$2=2,0.644)),(POWER($A128,1.8)))/(POWER(J$5,4.8)),4)</f>
        <v>1.6000000000000001E-3</v>
      </c>
      <c r="K128" s="28">
        <f>ROUND(PRODUCT((22800),(_xlfn.IFS(Drukverliesberekening!$C$2=1,0.625,Drukverliesberekening!$C$2=2,0.644)),(POWER($A128,1.8)))/(POWER(K$5,4.8)),4)</f>
        <v>2.0000000000000001E-4</v>
      </c>
      <c r="L128" s="28">
        <f>ROUND(PRODUCT((22800),(_xlfn.IFS(Drukverliesberekening!$C$2=1,0.625,Drukverliesberekening!$C$2=2,0.644)),(POWER($A128,1.8)))/(POWER(L$5,4.8)),4)</f>
        <v>1E-4</v>
      </c>
    </row>
    <row r="129" spans="1:12" x14ac:dyDescent="0.2">
      <c r="A129" s="49">
        <v>37</v>
      </c>
      <c r="B129" s="28">
        <f>ROUND(PRODUCT((22800),(_xlfn.IFS(Drukverliesberekening!$C$2=1,0.625,Drukverliesberekening!$C$2=2,0.644)),(POWER($A129,1.8)))/(POWER(B$5,4.8)),4)</f>
        <v>23.568300000000001</v>
      </c>
      <c r="C129" s="28">
        <f>ROUND(PRODUCT((22800),(_xlfn.IFS(Drukverliesberekening!$C$2=1,0.625,Drukverliesberekening!$C$2=2,0.644)),(POWER($A129,1.8)))/(POWER(C$5,4.8)),4)</f>
        <v>5.0507999999999997</v>
      </c>
      <c r="D129" s="28">
        <f>ROUND(PRODUCT((22800),(_xlfn.IFS(Drukverliesberekening!$C$2=1,0.625,Drukverliesberekening!$C$2=2,0.644)),(POWER($A129,1.8)))/(POWER(D$5,4.8)),4)</f>
        <v>1.6983999999999999</v>
      </c>
      <c r="E129" s="28">
        <f>ROUND(PRODUCT((22800),(_xlfn.IFS(Drukverliesberekening!$C$2=1,0.625,Drukverliesberekening!$C$2=2,0.644)),(POWER($A129,1.8)))/(POWER(E$5,4.8)),4)</f>
        <v>0.41699999999999998</v>
      </c>
      <c r="F129" s="28">
        <f>ROUND(PRODUCT((22800),(_xlfn.IFS(Drukverliesberekening!$C$2=1,0.625,Drukverliesberekening!$C$2=2,0.644)),(POWER($A129,1.8)))/(POWER(F$5,4.8)),4)</f>
        <v>0.19470000000000001</v>
      </c>
      <c r="G129" s="28">
        <f>ROUND(PRODUCT((22800),(_xlfn.IFS(Drukverliesberekening!$C$2=1,0.625,Drukverliesberekening!$C$2=2,0.644)),(POWER($A129,1.8)))/(POWER(G$5,4.8)),4)</f>
        <v>5.5599999999999997E-2</v>
      </c>
      <c r="H129" s="28">
        <f>ROUND(PRODUCT((22800),(_xlfn.IFS(Drukverliesberekening!$C$2=1,0.625,Drukverliesberekening!$C$2=2,0.644)),(POWER($A129,1.8)))/(POWER(H$5,4.8)),4)</f>
        <v>1.5599999999999999E-2</v>
      </c>
      <c r="I129" s="28">
        <f>ROUND(PRODUCT((22800),(_xlfn.IFS(Drukverliesberekening!$C$2=1,0.625,Drukverliesberekening!$C$2=2,0.644)),(POWER($A129,1.8)))/(POWER(I$5,4.8)),4)</f>
        <v>6.1999999999999998E-3</v>
      </c>
      <c r="J129" s="28">
        <f>ROUND(PRODUCT((22800),(_xlfn.IFS(Drukverliesberekening!$C$2=1,0.625,Drukverliesberekening!$C$2=2,0.644)),(POWER($A129,1.8)))/(POWER(J$5,4.8)),4)</f>
        <v>1.6999999999999999E-3</v>
      </c>
      <c r="K129" s="28">
        <f>ROUND(PRODUCT((22800),(_xlfn.IFS(Drukverliesberekening!$C$2=1,0.625,Drukverliesberekening!$C$2=2,0.644)),(POWER($A129,1.8)))/(POWER(K$5,4.8)),4)</f>
        <v>2.9999999999999997E-4</v>
      </c>
      <c r="L129" s="28">
        <f>ROUND(PRODUCT((22800),(_xlfn.IFS(Drukverliesberekening!$C$2=1,0.625,Drukverliesberekening!$C$2=2,0.644)),(POWER($A129,1.8)))/(POWER(L$5,4.8)),4)</f>
        <v>1E-4</v>
      </c>
    </row>
    <row r="130" spans="1:12" x14ac:dyDescent="0.2">
      <c r="A130" s="49">
        <v>38</v>
      </c>
      <c r="B130" s="28">
        <f>ROUND(PRODUCT((22800),(_xlfn.IFS(Drukverliesberekening!$C$2=1,0.625,Drukverliesberekening!$C$2=2,0.644)),(POWER($A130,1.8)))/(POWER(B$5,4.8)),4)</f>
        <v>24.7272</v>
      </c>
      <c r="C130" s="28">
        <f>ROUND(PRODUCT((22800),(_xlfn.IFS(Drukverliesberekening!$C$2=1,0.625,Drukverliesberekening!$C$2=2,0.644)),(POWER($A130,1.8)))/(POWER(C$5,4.8)),4)</f>
        <v>5.2991999999999999</v>
      </c>
      <c r="D130" s="28">
        <f>ROUND(PRODUCT((22800),(_xlfn.IFS(Drukverliesberekening!$C$2=1,0.625,Drukverliesberekening!$C$2=2,0.644)),(POWER($A130,1.8)))/(POWER(D$5,4.8)),4)</f>
        <v>1.7819</v>
      </c>
      <c r="E130" s="28">
        <f>ROUND(PRODUCT((22800),(_xlfn.IFS(Drukverliesberekening!$C$2=1,0.625,Drukverliesberekening!$C$2=2,0.644)),(POWER($A130,1.8)))/(POWER(E$5,4.8)),4)</f>
        <v>0.4375</v>
      </c>
      <c r="F130" s="28">
        <f>ROUND(PRODUCT((22800),(_xlfn.IFS(Drukverliesberekening!$C$2=1,0.625,Drukverliesberekening!$C$2=2,0.644)),(POWER($A130,1.8)))/(POWER(F$5,4.8)),4)</f>
        <v>0.20419999999999999</v>
      </c>
      <c r="G130" s="28">
        <f>ROUND(PRODUCT((22800),(_xlfn.IFS(Drukverliesberekening!$C$2=1,0.625,Drukverliesberekening!$C$2=2,0.644)),(POWER($A130,1.8)))/(POWER(G$5,4.8)),4)</f>
        <v>5.8299999999999998E-2</v>
      </c>
      <c r="H130" s="28">
        <f>ROUND(PRODUCT((22800),(_xlfn.IFS(Drukverliesberekening!$C$2=1,0.625,Drukverliesberekening!$C$2=2,0.644)),(POWER($A130,1.8)))/(POWER(H$5,4.8)),4)</f>
        <v>1.6400000000000001E-2</v>
      </c>
      <c r="I130" s="28">
        <f>ROUND(PRODUCT((22800),(_xlfn.IFS(Drukverliesberekening!$C$2=1,0.625,Drukverliesberekening!$C$2=2,0.644)),(POWER($A130,1.8)))/(POWER(I$5,4.8)),4)</f>
        <v>6.4999999999999997E-3</v>
      </c>
      <c r="J130" s="28">
        <f>ROUND(PRODUCT((22800),(_xlfn.IFS(Drukverliesberekening!$C$2=1,0.625,Drukverliesberekening!$C$2=2,0.644)),(POWER($A130,1.8)))/(POWER(J$5,4.8)),4)</f>
        <v>1.8E-3</v>
      </c>
      <c r="K130" s="28">
        <f>ROUND(PRODUCT((22800),(_xlfn.IFS(Drukverliesberekening!$C$2=1,0.625,Drukverliesberekening!$C$2=2,0.644)),(POWER($A130,1.8)))/(POWER(K$5,4.8)),4)</f>
        <v>2.9999999999999997E-4</v>
      </c>
      <c r="L130" s="28">
        <f>ROUND(PRODUCT((22800),(_xlfn.IFS(Drukverliesberekening!$C$2=1,0.625,Drukverliesberekening!$C$2=2,0.644)),(POWER($A130,1.8)))/(POWER(L$5,4.8)),4)</f>
        <v>1E-4</v>
      </c>
    </row>
    <row r="131" spans="1:12" x14ac:dyDescent="0.2">
      <c r="A131" s="49">
        <v>39</v>
      </c>
      <c r="B131" s="28">
        <f>ROUND(PRODUCT((22800),(_xlfn.IFS(Drukverliesberekening!$C$2=1,0.625,Drukverliesberekening!$C$2=2,0.644)),(POWER($A131,1.8)))/(POWER(B$5,4.8)),4)</f>
        <v>25.910799999999998</v>
      </c>
      <c r="C131" s="28">
        <f>ROUND(PRODUCT((22800),(_xlfn.IFS(Drukverliesberekening!$C$2=1,0.625,Drukverliesberekening!$C$2=2,0.644)),(POWER($A131,1.8)))/(POWER(C$5,4.8)),4)</f>
        <v>5.5528000000000004</v>
      </c>
      <c r="D131" s="28">
        <f>ROUND(PRODUCT((22800),(_xlfn.IFS(Drukverliesberekening!$C$2=1,0.625,Drukverliesberekening!$C$2=2,0.644)),(POWER($A131,1.8)))/(POWER(D$5,4.8)),4)</f>
        <v>1.8672</v>
      </c>
      <c r="E131" s="28">
        <f>ROUND(PRODUCT((22800),(_xlfn.IFS(Drukverliesberekening!$C$2=1,0.625,Drukverliesberekening!$C$2=2,0.644)),(POWER($A131,1.8)))/(POWER(E$5,4.8)),4)</f>
        <v>0.45850000000000002</v>
      </c>
      <c r="F131" s="28">
        <f>ROUND(PRODUCT((22800),(_xlfn.IFS(Drukverliesberekening!$C$2=1,0.625,Drukverliesberekening!$C$2=2,0.644)),(POWER($A131,1.8)))/(POWER(F$5,4.8)),4)</f>
        <v>0.214</v>
      </c>
      <c r="G131" s="28">
        <f>ROUND(PRODUCT((22800),(_xlfn.IFS(Drukverliesberekening!$C$2=1,0.625,Drukverliesberekening!$C$2=2,0.644)),(POWER($A131,1.8)))/(POWER(G$5,4.8)),4)</f>
        <v>6.1100000000000002E-2</v>
      </c>
      <c r="H131" s="28">
        <f>ROUND(PRODUCT((22800),(_xlfn.IFS(Drukverliesberekening!$C$2=1,0.625,Drukverliesberekening!$C$2=2,0.644)),(POWER($A131,1.8)))/(POWER(H$5,4.8)),4)</f>
        <v>1.72E-2</v>
      </c>
      <c r="I131" s="28">
        <f>ROUND(PRODUCT((22800),(_xlfn.IFS(Drukverliesberekening!$C$2=1,0.625,Drukverliesberekening!$C$2=2,0.644)),(POWER($A131,1.8)))/(POWER(I$5,4.8)),4)</f>
        <v>6.7999999999999996E-3</v>
      </c>
      <c r="J131" s="28">
        <f>ROUND(PRODUCT((22800),(_xlfn.IFS(Drukverliesberekening!$C$2=1,0.625,Drukverliesberekening!$C$2=2,0.644)),(POWER($A131,1.8)))/(POWER(J$5,4.8)),4)</f>
        <v>1.9E-3</v>
      </c>
      <c r="K131" s="28">
        <f>ROUND(PRODUCT((22800),(_xlfn.IFS(Drukverliesberekening!$C$2=1,0.625,Drukverliesberekening!$C$2=2,0.644)),(POWER($A131,1.8)))/(POWER(K$5,4.8)),4)</f>
        <v>2.9999999999999997E-4</v>
      </c>
      <c r="L131" s="28">
        <f>ROUND(PRODUCT((22800),(_xlfn.IFS(Drukverliesberekening!$C$2=1,0.625,Drukverliesberekening!$C$2=2,0.644)),(POWER($A131,1.8)))/(POWER(L$5,4.8)),4)</f>
        <v>1E-4</v>
      </c>
    </row>
    <row r="132" spans="1:12" x14ac:dyDescent="0.2">
      <c r="A132" s="49">
        <v>40</v>
      </c>
      <c r="B132" s="28">
        <f>ROUND(PRODUCT((22800),(_xlfn.IFS(Drukverliesberekening!$C$2=1,0.625,Drukverliesberekening!$C$2=2,0.644)),(POWER($A132,1.8)))/(POWER(B$5,4.8)),4)</f>
        <v>27.1189</v>
      </c>
      <c r="C132" s="28">
        <f>ROUND(PRODUCT((22800),(_xlfn.IFS(Drukverliesberekening!$C$2=1,0.625,Drukverliesberekening!$C$2=2,0.644)),(POWER($A132,1.8)))/(POWER(C$5,4.8)),4)</f>
        <v>5.8117000000000001</v>
      </c>
      <c r="D132" s="28">
        <f>ROUND(PRODUCT((22800),(_xlfn.IFS(Drukverliesberekening!$C$2=1,0.625,Drukverliesberekening!$C$2=2,0.644)),(POWER($A132,1.8)))/(POWER(D$5,4.8)),4)</f>
        <v>1.9541999999999999</v>
      </c>
      <c r="E132" s="28">
        <f>ROUND(PRODUCT((22800),(_xlfn.IFS(Drukverliesberekening!$C$2=1,0.625,Drukverliesberekening!$C$2=2,0.644)),(POWER($A132,1.8)))/(POWER(E$5,4.8)),4)</f>
        <v>0.47989999999999999</v>
      </c>
      <c r="F132" s="28">
        <f>ROUND(PRODUCT((22800),(_xlfn.IFS(Drukverliesberekening!$C$2=1,0.625,Drukverliesberekening!$C$2=2,0.644)),(POWER($A132,1.8)))/(POWER(F$5,4.8)),4)</f>
        <v>0.224</v>
      </c>
      <c r="G132" s="28">
        <f>ROUND(PRODUCT((22800),(_xlfn.IFS(Drukverliesberekening!$C$2=1,0.625,Drukverliesberekening!$C$2=2,0.644)),(POWER($A132,1.8)))/(POWER(G$5,4.8)),4)</f>
        <v>6.3899999999999998E-2</v>
      </c>
      <c r="H132" s="28">
        <f>ROUND(PRODUCT((22800),(_xlfn.IFS(Drukverliesberekening!$C$2=1,0.625,Drukverliesberekening!$C$2=2,0.644)),(POWER($A132,1.8)))/(POWER(H$5,4.8)),4)</f>
        <v>1.7999999999999999E-2</v>
      </c>
      <c r="I132" s="28">
        <f>ROUND(PRODUCT((22800),(_xlfn.IFS(Drukverliesberekening!$C$2=1,0.625,Drukverliesberekening!$C$2=2,0.644)),(POWER($A132,1.8)))/(POWER(I$5,4.8)),4)</f>
        <v>7.1000000000000004E-3</v>
      </c>
      <c r="J132" s="28">
        <f>ROUND(PRODUCT((22800),(_xlfn.IFS(Drukverliesberekening!$C$2=1,0.625,Drukverliesberekening!$C$2=2,0.644)),(POWER($A132,1.8)))/(POWER(J$5,4.8)),4)</f>
        <v>2E-3</v>
      </c>
      <c r="K132" s="28">
        <f>ROUND(PRODUCT((22800),(_xlfn.IFS(Drukverliesberekening!$C$2=1,0.625,Drukverliesberekening!$C$2=2,0.644)),(POWER($A132,1.8)))/(POWER(K$5,4.8)),4)</f>
        <v>2.9999999999999997E-4</v>
      </c>
      <c r="L132" s="28">
        <f>ROUND(PRODUCT((22800),(_xlfn.IFS(Drukverliesberekening!$C$2=1,0.625,Drukverliesberekening!$C$2=2,0.644)),(POWER($A132,1.8)))/(POWER(L$5,4.8)),4)</f>
        <v>1E-4</v>
      </c>
    </row>
    <row r="133" spans="1:12" x14ac:dyDescent="0.2">
      <c r="A133" s="49">
        <v>41</v>
      </c>
      <c r="B133" s="28">
        <f>ROUND(PRODUCT((22800),(_xlfn.IFS(Drukverliesberekening!$C$2=1,0.625,Drukverliesberekening!$C$2=2,0.644)),(POWER($A133,1.8)))/(POWER(B$5,4.8)),4)</f>
        <v>28.351500000000001</v>
      </c>
      <c r="C133" s="28">
        <f>ROUND(PRODUCT((22800),(_xlfn.IFS(Drukverliesberekening!$C$2=1,0.625,Drukverliesberekening!$C$2=2,0.644)),(POWER($A133,1.8)))/(POWER(C$5,4.8)),4)</f>
        <v>6.0758000000000001</v>
      </c>
      <c r="D133" s="28">
        <f>ROUND(PRODUCT((22800),(_xlfn.IFS(Drukverliesberekening!$C$2=1,0.625,Drukverliesberekening!$C$2=2,0.644)),(POWER($A133,1.8)))/(POWER(D$5,4.8)),4)</f>
        <v>2.0430999999999999</v>
      </c>
      <c r="E133" s="28">
        <f>ROUND(PRODUCT((22800),(_xlfn.IFS(Drukverliesberekening!$C$2=1,0.625,Drukverliesberekening!$C$2=2,0.644)),(POWER($A133,1.8)))/(POWER(E$5,4.8)),4)</f>
        <v>0.50170000000000003</v>
      </c>
      <c r="F133" s="28">
        <f>ROUND(PRODUCT((22800),(_xlfn.IFS(Drukverliesberekening!$C$2=1,0.625,Drukverliesberekening!$C$2=2,0.644)),(POWER($A133,1.8)))/(POWER(F$5,4.8)),4)</f>
        <v>0.23419999999999999</v>
      </c>
      <c r="G133" s="28">
        <f>ROUND(PRODUCT((22800),(_xlfn.IFS(Drukverliesberekening!$C$2=1,0.625,Drukverliesberekening!$C$2=2,0.644)),(POWER($A133,1.8)))/(POWER(G$5,4.8)),4)</f>
        <v>6.6799999999999998E-2</v>
      </c>
      <c r="H133" s="28">
        <f>ROUND(PRODUCT((22800),(_xlfn.IFS(Drukverliesberekening!$C$2=1,0.625,Drukverliesberekening!$C$2=2,0.644)),(POWER($A133,1.8)))/(POWER(H$5,4.8)),4)</f>
        <v>1.8800000000000001E-2</v>
      </c>
      <c r="I133" s="28">
        <f>ROUND(PRODUCT((22800),(_xlfn.IFS(Drukverliesberekening!$C$2=1,0.625,Drukverliesberekening!$C$2=2,0.644)),(POWER($A133,1.8)))/(POWER(I$5,4.8)),4)</f>
        <v>7.4000000000000003E-3</v>
      </c>
      <c r="J133" s="28">
        <f>ROUND(PRODUCT((22800),(_xlfn.IFS(Drukverliesberekening!$C$2=1,0.625,Drukverliesberekening!$C$2=2,0.644)),(POWER($A133,1.8)))/(POWER(J$5,4.8)),4)</f>
        <v>2E-3</v>
      </c>
      <c r="K133" s="28">
        <f>ROUND(PRODUCT((22800),(_xlfn.IFS(Drukverliesberekening!$C$2=1,0.625,Drukverliesberekening!$C$2=2,0.644)),(POWER($A133,1.8)))/(POWER(K$5,4.8)),4)</f>
        <v>2.9999999999999997E-4</v>
      </c>
      <c r="L133" s="28">
        <f>ROUND(PRODUCT((22800),(_xlfn.IFS(Drukverliesberekening!$C$2=1,0.625,Drukverliesberekening!$C$2=2,0.644)),(POWER($A133,1.8)))/(POWER(L$5,4.8)),4)</f>
        <v>1E-4</v>
      </c>
    </row>
    <row r="134" spans="1:12" x14ac:dyDescent="0.2">
      <c r="A134" s="49">
        <v>42</v>
      </c>
      <c r="B134" s="28">
        <f>ROUND(PRODUCT((22800),(_xlfn.IFS(Drukverliesberekening!$C$2=1,0.625,Drukverliesberekening!$C$2=2,0.644)),(POWER($A134,1.8)))/(POWER(B$5,4.8)),4)</f>
        <v>29.6083</v>
      </c>
      <c r="C134" s="28">
        <f>ROUND(PRODUCT((22800),(_xlfn.IFS(Drukverliesberekening!$C$2=1,0.625,Drukverliesberekening!$C$2=2,0.644)),(POWER($A134,1.8)))/(POWER(C$5,4.8)),4)</f>
        <v>6.3452000000000002</v>
      </c>
      <c r="D134" s="28">
        <f>ROUND(PRODUCT((22800),(_xlfn.IFS(Drukverliesberekening!$C$2=1,0.625,Drukverliesberekening!$C$2=2,0.644)),(POWER($A134,1.8)))/(POWER(D$5,4.8)),4)</f>
        <v>2.1335999999999999</v>
      </c>
      <c r="E134" s="28">
        <f>ROUND(PRODUCT((22800),(_xlfn.IFS(Drukverliesberekening!$C$2=1,0.625,Drukverliesberekening!$C$2=2,0.644)),(POWER($A134,1.8)))/(POWER(E$5,4.8)),4)</f>
        <v>0.52390000000000003</v>
      </c>
      <c r="F134" s="28">
        <f>ROUND(PRODUCT((22800),(_xlfn.IFS(Drukverliesberekening!$C$2=1,0.625,Drukverliesberekening!$C$2=2,0.644)),(POWER($A134,1.8)))/(POWER(F$5,4.8)),4)</f>
        <v>0.24460000000000001</v>
      </c>
      <c r="G134" s="28">
        <f>ROUND(PRODUCT((22800),(_xlfn.IFS(Drukverliesberekening!$C$2=1,0.625,Drukverliesberekening!$C$2=2,0.644)),(POWER($A134,1.8)))/(POWER(G$5,4.8)),4)</f>
        <v>6.9800000000000001E-2</v>
      </c>
      <c r="H134" s="28">
        <f>ROUND(PRODUCT((22800),(_xlfn.IFS(Drukverliesberekening!$C$2=1,0.625,Drukverliesberekening!$C$2=2,0.644)),(POWER($A134,1.8)))/(POWER(H$5,4.8)),4)</f>
        <v>1.9599999999999999E-2</v>
      </c>
      <c r="I134" s="28">
        <f>ROUND(PRODUCT((22800),(_xlfn.IFS(Drukverliesberekening!$C$2=1,0.625,Drukverliesberekening!$C$2=2,0.644)),(POWER($A134,1.8)))/(POWER(I$5,4.8)),4)</f>
        <v>7.7999999999999996E-3</v>
      </c>
      <c r="J134" s="28">
        <f>ROUND(PRODUCT((22800),(_xlfn.IFS(Drukverliesberekening!$C$2=1,0.625,Drukverliesberekening!$C$2=2,0.644)),(POWER($A134,1.8)))/(POWER(J$5,4.8)),4)</f>
        <v>2.0999999999999999E-3</v>
      </c>
      <c r="K134" s="28">
        <f>ROUND(PRODUCT((22800),(_xlfn.IFS(Drukverliesberekening!$C$2=1,0.625,Drukverliesberekening!$C$2=2,0.644)),(POWER($A134,1.8)))/(POWER(K$5,4.8)),4)</f>
        <v>2.9999999999999997E-4</v>
      </c>
      <c r="L134" s="28">
        <f>ROUND(PRODUCT((22800),(_xlfn.IFS(Drukverliesberekening!$C$2=1,0.625,Drukverliesberekening!$C$2=2,0.644)),(POWER($A134,1.8)))/(POWER(L$5,4.8)),4)</f>
        <v>1E-4</v>
      </c>
    </row>
    <row r="135" spans="1:12" x14ac:dyDescent="0.2">
      <c r="A135" s="49">
        <v>43</v>
      </c>
      <c r="B135" s="28">
        <f>ROUND(PRODUCT((22800),(_xlfn.IFS(Drukverliesberekening!$C$2=1,0.625,Drukverliesberekening!$C$2=2,0.644)),(POWER($A135,1.8)))/(POWER(B$5,4.8)),4)</f>
        <v>30.889299999999999</v>
      </c>
      <c r="C135" s="28">
        <f>ROUND(PRODUCT((22800),(_xlfn.IFS(Drukverliesberekening!$C$2=1,0.625,Drukverliesberekening!$C$2=2,0.644)),(POWER($A135,1.8)))/(POWER(C$5,4.8)),4)</f>
        <v>6.6196999999999999</v>
      </c>
      <c r="D135" s="28">
        <f>ROUND(PRODUCT((22800),(_xlfn.IFS(Drukverliesberekening!$C$2=1,0.625,Drukverliesberekening!$C$2=2,0.644)),(POWER($A135,1.8)))/(POWER(D$5,4.8)),4)</f>
        <v>2.2259000000000002</v>
      </c>
      <c r="E135" s="28">
        <f>ROUND(PRODUCT((22800),(_xlfn.IFS(Drukverliesberekening!$C$2=1,0.625,Drukverliesberekening!$C$2=2,0.644)),(POWER($A135,1.8)))/(POWER(E$5,4.8)),4)</f>
        <v>0.54659999999999997</v>
      </c>
      <c r="F135" s="28">
        <f>ROUND(PRODUCT((22800),(_xlfn.IFS(Drukverliesberekening!$C$2=1,0.625,Drukverliesberekening!$C$2=2,0.644)),(POWER($A135,1.8)))/(POWER(F$5,4.8)),4)</f>
        <v>0.25509999999999999</v>
      </c>
      <c r="G135" s="28">
        <f>ROUND(PRODUCT((22800),(_xlfn.IFS(Drukverliesberekening!$C$2=1,0.625,Drukverliesberekening!$C$2=2,0.644)),(POWER($A135,1.8)))/(POWER(G$5,4.8)),4)</f>
        <v>7.2800000000000004E-2</v>
      </c>
      <c r="H135" s="28">
        <f>ROUND(PRODUCT((22800),(_xlfn.IFS(Drukverliesberekening!$C$2=1,0.625,Drukverliesberekening!$C$2=2,0.644)),(POWER($A135,1.8)))/(POWER(H$5,4.8)),4)</f>
        <v>2.0500000000000001E-2</v>
      </c>
      <c r="I135" s="28">
        <f>ROUND(PRODUCT((22800),(_xlfn.IFS(Drukverliesberekening!$C$2=1,0.625,Drukverliesberekening!$C$2=2,0.644)),(POWER($A135,1.8)))/(POWER(I$5,4.8)),4)</f>
        <v>8.0999999999999996E-3</v>
      </c>
      <c r="J135" s="28">
        <f>ROUND(PRODUCT((22800),(_xlfn.IFS(Drukverliesberekening!$C$2=1,0.625,Drukverliesberekening!$C$2=2,0.644)),(POWER($A135,1.8)))/(POWER(J$5,4.8)),4)</f>
        <v>2.2000000000000001E-3</v>
      </c>
      <c r="K135" s="28">
        <f>ROUND(PRODUCT((22800),(_xlfn.IFS(Drukverliesberekening!$C$2=1,0.625,Drukverliesberekening!$C$2=2,0.644)),(POWER($A135,1.8)))/(POWER(K$5,4.8)),4)</f>
        <v>2.9999999999999997E-4</v>
      </c>
      <c r="L135" s="28">
        <f>ROUND(PRODUCT((22800),(_xlfn.IFS(Drukverliesberekening!$C$2=1,0.625,Drukverliesberekening!$C$2=2,0.644)),(POWER($A135,1.8)))/(POWER(L$5,4.8)),4)</f>
        <v>1E-4</v>
      </c>
    </row>
    <row r="136" spans="1:12" x14ac:dyDescent="0.2">
      <c r="A136" s="49">
        <v>44</v>
      </c>
      <c r="B136" s="28">
        <f>ROUND(PRODUCT((22800),(_xlfn.IFS(Drukverliesberekening!$C$2=1,0.625,Drukverliesberekening!$C$2=2,0.644)),(POWER($A136,1.8)))/(POWER(B$5,4.8)),4)</f>
        <v>32.194299999999998</v>
      </c>
      <c r="C136" s="28">
        <f>ROUND(PRODUCT((22800),(_xlfn.IFS(Drukverliesberekening!$C$2=1,0.625,Drukverliesberekening!$C$2=2,0.644)),(POWER($A136,1.8)))/(POWER(C$5,4.8)),4)</f>
        <v>6.8994</v>
      </c>
      <c r="D136" s="28">
        <f>ROUND(PRODUCT((22800),(_xlfn.IFS(Drukverliesberekening!$C$2=1,0.625,Drukverliesberekening!$C$2=2,0.644)),(POWER($A136,1.8)))/(POWER(D$5,4.8)),4)</f>
        <v>2.3199999999999998</v>
      </c>
      <c r="E136" s="28">
        <f>ROUND(PRODUCT((22800),(_xlfn.IFS(Drukverliesberekening!$C$2=1,0.625,Drukverliesberekening!$C$2=2,0.644)),(POWER($A136,1.8)))/(POWER(E$5,4.8)),4)</f>
        <v>0.56969999999999998</v>
      </c>
      <c r="F136" s="28">
        <f>ROUND(PRODUCT((22800),(_xlfn.IFS(Drukverliesberekening!$C$2=1,0.625,Drukverliesberekening!$C$2=2,0.644)),(POWER($A136,1.8)))/(POWER(F$5,4.8)),4)</f>
        <v>0.26590000000000003</v>
      </c>
      <c r="G136" s="28">
        <f>ROUND(PRODUCT((22800),(_xlfn.IFS(Drukverliesberekening!$C$2=1,0.625,Drukverliesberekening!$C$2=2,0.644)),(POWER($A136,1.8)))/(POWER(G$5,4.8)),4)</f>
        <v>7.5899999999999995E-2</v>
      </c>
      <c r="H136" s="28">
        <f>ROUND(PRODUCT((22800),(_xlfn.IFS(Drukverliesberekening!$C$2=1,0.625,Drukverliesberekening!$C$2=2,0.644)),(POWER($A136,1.8)))/(POWER(H$5,4.8)),4)</f>
        <v>2.1299999999999999E-2</v>
      </c>
      <c r="I136" s="28">
        <f>ROUND(PRODUCT((22800),(_xlfn.IFS(Drukverliesberekening!$C$2=1,0.625,Drukverliesberekening!$C$2=2,0.644)),(POWER($A136,1.8)))/(POWER(I$5,4.8)),4)</f>
        <v>8.3999999999999995E-3</v>
      </c>
      <c r="J136" s="28">
        <f>ROUND(PRODUCT((22800),(_xlfn.IFS(Drukverliesberekening!$C$2=1,0.625,Drukverliesberekening!$C$2=2,0.644)),(POWER($A136,1.8)))/(POWER(J$5,4.8)),4)</f>
        <v>2.3E-3</v>
      </c>
      <c r="K136" s="28">
        <f>ROUND(PRODUCT((22800),(_xlfn.IFS(Drukverliesberekening!$C$2=1,0.625,Drukverliesberekening!$C$2=2,0.644)),(POWER($A136,1.8)))/(POWER(K$5,4.8)),4)</f>
        <v>2.9999999999999997E-4</v>
      </c>
      <c r="L136" s="28">
        <f>ROUND(PRODUCT((22800),(_xlfn.IFS(Drukverliesberekening!$C$2=1,0.625,Drukverliesberekening!$C$2=2,0.644)),(POWER($A136,1.8)))/(POWER(L$5,4.8)),4)</f>
        <v>1E-4</v>
      </c>
    </row>
    <row r="137" spans="1:12" x14ac:dyDescent="0.2">
      <c r="A137" s="49">
        <v>45</v>
      </c>
      <c r="B137" s="28">
        <f>ROUND(PRODUCT((22800),(_xlfn.IFS(Drukverliesberekening!$C$2=1,0.625,Drukverliesberekening!$C$2=2,0.644)),(POWER($A137,1.8)))/(POWER(B$5,4.8)),4)</f>
        <v>33.523299999999999</v>
      </c>
      <c r="C137" s="28">
        <f>ROUND(PRODUCT((22800),(_xlfn.IFS(Drukverliesberekening!$C$2=1,0.625,Drukverliesberekening!$C$2=2,0.644)),(POWER($A137,1.8)))/(POWER(C$5,4.8)),4)</f>
        <v>7.1841999999999997</v>
      </c>
      <c r="D137" s="28">
        <f>ROUND(PRODUCT((22800),(_xlfn.IFS(Drukverliesberekening!$C$2=1,0.625,Drukverliesberekening!$C$2=2,0.644)),(POWER($A137,1.8)))/(POWER(D$5,4.8)),4)</f>
        <v>2.4157000000000002</v>
      </c>
      <c r="E137" s="28">
        <f>ROUND(PRODUCT((22800),(_xlfn.IFS(Drukverliesberekening!$C$2=1,0.625,Drukverliesberekening!$C$2=2,0.644)),(POWER($A137,1.8)))/(POWER(E$5,4.8)),4)</f>
        <v>0.59319999999999995</v>
      </c>
      <c r="F137" s="28">
        <f>ROUND(PRODUCT((22800),(_xlfn.IFS(Drukverliesberekening!$C$2=1,0.625,Drukverliesberekening!$C$2=2,0.644)),(POWER($A137,1.8)))/(POWER(F$5,4.8)),4)</f>
        <v>0.27689999999999998</v>
      </c>
      <c r="G137" s="28">
        <f>ROUND(PRODUCT((22800),(_xlfn.IFS(Drukverliesberekening!$C$2=1,0.625,Drukverliesberekening!$C$2=2,0.644)),(POWER($A137,1.8)))/(POWER(G$5,4.8)),4)</f>
        <v>7.9000000000000001E-2</v>
      </c>
      <c r="H137" s="28">
        <f>ROUND(PRODUCT((22800),(_xlfn.IFS(Drukverliesberekening!$C$2=1,0.625,Drukverliesberekening!$C$2=2,0.644)),(POWER($A137,1.8)))/(POWER(H$5,4.8)),4)</f>
        <v>2.2200000000000001E-2</v>
      </c>
      <c r="I137" s="28">
        <f>ROUND(PRODUCT((22800),(_xlfn.IFS(Drukverliesberekening!$C$2=1,0.625,Drukverliesberekening!$C$2=2,0.644)),(POWER($A137,1.8)))/(POWER(I$5,4.8)),4)</f>
        <v>8.8000000000000005E-3</v>
      </c>
      <c r="J137" s="28">
        <f>ROUND(PRODUCT((22800),(_xlfn.IFS(Drukverliesberekening!$C$2=1,0.625,Drukverliesberekening!$C$2=2,0.644)),(POWER($A137,1.8)))/(POWER(J$5,4.8)),4)</f>
        <v>2.3999999999999998E-3</v>
      </c>
      <c r="K137" s="28">
        <f>ROUND(PRODUCT((22800),(_xlfn.IFS(Drukverliesberekening!$C$2=1,0.625,Drukverliesberekening!$C$2=2,0.644)),(POWER($A137,1.8)))/(POWER(K$5,4.8)),4)</f>
        <v>4.0000000000000002E-4</v>
      </c>
      <c r="L137" s="28">
        <f>ROUND(PRODUCT((22800),(_xlfn.IFS(Drukverliesberekening!$C$2=1,0.625,Drukverliesberekening!$C$2=2,0.644)),(POWER($A137,1.8)))/(POWER(L$5,4.8)),4)</f>
        <v>1E-4</v>
      </c>
    </row>
    <row r="138" spans="1:12" x14ac:dyDescent="0.2">
      <c r="A138" s="49">
        <v>46</v>
      </c>
      <c r="B138" s="28">
        <f>ROUND(PRODUCT((22800),(_xlfn.IFS(Drukverliesberekening!$C$2=1,0.625,Drukverliesberekening!$C$2=2,0.644)),(POWER($A138,1.8)))/(POWER(B$5,4.8)),4)</f>
        <v>34.876199999999997</v>
      </c>
      <c r="C138" s="28">
        <f>ROUND(PRODUCT((22800),(_xlfn.IFS(Drukverliesberekening!$C$2=1,0.625,Drukverliesberekening!$C$2=2,0.644)),(POWER($A138,1.8)))/(POWER(C$5,4.8)),4)</f>
        <v>7.4741</v>
      </c>
      <c r="D138" s="28">
        <f>ROUND(PRODUCT((22800),(_xlfn.IFS(Drukverliesberekening!$C$2=1,0.625,Drukverliesberekening!$C$2=2,0.644)),(POWER($A138,1.8)))/(POWER(D$5,4.8)),4)</f>
        <v>2.5131999999999999</v>
      </c>
      <c r="E138" s="28">
        <f>ROUND(PRODUCT((22800),(_xlfn.IFS(Drukverliesberekening!$C$2=1,0.625,Drukverliesberekening!$C$2=2,0.644)),(POWER($A138,1.8)))/(POWER(E$5,4.8)),4)</f>
        <v>0.61709999999999998</v>
      </c>
      <c r="F138" s="28">
        <f>ROUND(PRODUCT((22800),(_xlfn.IFS(Drukverliesberekening!$C$2=1,0.625,Drukverliesberekening!$C$2=2,0.644)),(POWER($A138,1.8)))/(POWER(F$5,4.8)),4)</f>
        <v>0.28810000000000002</v>
      </c>
      <c r="G138" s="28">
        <f>ROUND(PRODUCT((22800),(_xlfn.IFS(Drukverliesberekening!$C$2=1,0.625,Drukverliesberekening!$C$2=2,0.644)),(POWER($A138,1.8)))/(POWER(G$5,4.8)),4)</f>
        <v>8.2199999999999995E-2</v>
      </c>
      <c r="H138" s="28">
        <f>ROUND(PRODUCT((22800),(_xlfn.IFS(Drukverliesberekening!$C$2=1,0.625,Drukverliesberekening!$C$2=2,0.644)),(POWER($A138,1.8)))/(POWER(H$5,4.8)),4)</f>
        <v>2.3099999999999999E-2</v>
      </c>
      <c r="I138" s="28">
        <f>ROUND(PRODUCT((22800),(_xlfn.IFS(Drukverliesberekening!$C$2=1,0.625,Drukverliesberekening!$C$2=2,0.644)),(POWER($A138,1.8)))/(POWER(I$5,4.8)),4)</f>
        <v>9.1000000000000004E-3</v>
      </c>
      <c r="J138" s="28">
        <f>ROUND(PRODUCT((22800),(_xlfn.IFS(Drukverliesberekening!$C$2=1,0.625,Drukverliesberekening!$C$2=2,0.644)),(POWER($A138,1.8)))/(POWER(J$5,4.8)),4)</f>
        <v>2.5000000000000001E-3</v>
      </c>
      <c r="K138" s="28">
        <f>ROUND(PRODUCT((22800),(_xlfn.IFS(Drukverliesberekening!$C$2=1,0.625,Drukverliesberekening!$C$2=2,0.644)),(POWER($A138,1.8)))/(POWER(K$5,4.8)),4)</f>
        <v>4.0000000000000002E-4</v>
      </c>
      <c r="L138" s="28">
        <f>ROUND(PRODUCT((22800),(_xlfn.IFS(Drukverliesberekening!$C$2=1,0.625,Drukverliesberekening!$C$2=2,0.644)),(POWER($A138,1.8)))/(POWER(L$5,4.8)),4)</f>
        <v>1E-4</v>
      </c>
    </row>
    <row r="139" spans="1:12" x14ac:dyDescent="0.2">
      <c r="A139" s="49">
        <v>47</v>
      </c>
      <c r="B139" s="28">
        <f>ROUND(PRODUCT((22800),(_xlfn.IFS(Drukverliesberekening!$C$2=1,0.625,Drukverliesberekening!$C$2=2,0.644)),(POWER($A139,1.8)))/(POWER(B$5,4.8)),4)</f>
        <v>36.252699999999997</v>
      </c>
      <c r="C139" s="28">
        <f>ROUND(PRODUCT((22800),(_xlfn.IFS(Drukverliesberekening!$C$2=1,0.625,Drukverliesberekening!$C$2=2,0.644)),(POWER($A139,1.8)))/(POWER(C$5,4.8)),4)</f>
        <v>7.7690999999999999</v>
      </c>
      <c r="D139" s="28">
        <f>ROUND(PRODUCT((22800),(_xlfn.IFS(Drukverliesberekening!$C$2=1,0.625,Drukverliesberekening!$C$2=2,0.644)),(POWER($A139,1.8)))/(POWER(D$5,4.8)),4)</f>
        <v>2.6124000000000001</v>
      </c>
      <c r="E139" s="28">
        <f>ROUND(PRODUCT((22800),(_xlfn.IFS(Drukverliesberekening!$C$2=1,0.625,Drukverliesberekening!$C$2=2,0.644)),(POWER($A139,1.8)))/(POWER(E$5,4.8)),4)</f>
        <v>0.64149999999999996</v>
      </c>
      <c r="F139" s="28">
        <f>ROUND(PRODUCT((22800),(_xlfn.IFS(Drukverliesberekening!$C$2=1,0.625,Drukverliesberekening!$C$2=2,0.644)),(POWER($A139,1.8)))/(POWER(F$5,4.8)),4)</f>
        <v>0.2994</v>
      </c>
      <c r="G139" s="28">
        <f>ROUND(PRODUCT((22800),(_xlfn.IFS(Drukverliesberekening!$C$2=1,0.625,Drukverliesberekening!$C$2=2,0.644)),(POWER($A139,1.8)))/(POWER(G$5,4.8)),4)</f>
        <v>8.5500000000000007E-2</v>
      </c>
      <c r="H139" s="28">
        <f>ROUND(PRODUCT((22800),(_xlfn.IFS(Drukverliesberekening!$C$2=1,0.625,Drukverliesberekening!$C$2=2,0.644)),(POWER($A139,1.8)))/(POWER(H$5,4.8)),4)</f>
        <v>2.4E-2</v>
      </c>
      <c r="I139" s="28">
        <f>ROUND(PRODUCT((22800),(_xlfn.IFS(Drukverliesberekening!$C$2=1,0.625,Drukverliesberekening!$C$2=2,0.644)),(POWER($A139,1.8)))/(POWER(I$5,4.8)),4)</f>
        <v>9.4999999999999998E-3</v>
      </c>
      <c r="J139" s="28">
        <f>ROUND(PRODUCT((22800),(_xlfn.IFS(Drukverliesberekening!$C$2=1,0.625,Drukverliesberekening!$C$2=2,0.644)),(POWER($A139,1.8)))/(POWER(J$5,4.8)),4)</f>
        <v>2.5999999999999999E-3</v>
      </c>
      <c r="K139" s="28">
        <f>ROUND(PRODUCT((22800),(_xlfn.IFS(Drukverliesberekening!$C$2=1,0.625,Drukverliesberekening!$C$2=2,0.644)),(POWER($A139,1.8)))/(POWER(K$5,4.8)),4)</f>
        <v>4.0000000000000002E-4</v>
      </c>
      <c r="L139" s="28">
        <f>ROUND(PRODUCT((22800),(_xlfn.IFS(Drukverliesberekening!$C$2=1,0.625,Drukverliesberekening!$C$2=2,0.644)),(POWER($A139,1.8)))/(POWER(L$5,4.8)),4)</f>
        <v>1E-4</v>
      </c>
    </row>
    <row r="140" spans="1:12" x14ac:dyDescent="0.2">
      <c r="A140" s="49">
        <v>48</v>
      </c>
      <c r="B140" s="28">
        <f>ROUND(PRODUCT((22800),(_xlfn.IFS(Drukverliesberekening!$C$2=1,0.625,Drukverliesberekening!$C$2=2,0.644)),(POWER($A140,1.8)))/(POWER(B$5,4.8)),4)</f>
        <v>37.652900000000002</v>
      </c>
      <c r="C140" s="28">
        <f>ROUND(PRODUCT((22800),(_xlfn.IFS(Drukverliesberekening!$C$2=1,0.625,Drukverliesberekening!$C$2=2,0.644)),(POWER($A140,1.8)))/(POWER(C$5,4.8)),4)</f>
        <v>8.0692000000000004</v>
      </c>
      <c r="D140" s="28">
        <f>ROUND(PRODUCT((22800),(_xlfn.IFS(Drukverliesberekening!$C$2=1,0.625,Drukverliesberekening!$C$2=2,0.644)),(POWER($A140,1.8)))/(POWER(D$5,4.8)),4)</f>
        <v>2.7132999999999998</v>
      </c>
      <c r="E140" s="28">
        <f>ROUND(PRODUCT((22800),(_xlfn.IFS(Drukverliesberekening!$C$2=1,0.625,Drukverliesberekening!$C$2=2,0.644)),(POWER($A140,1.8)))/(POWER(E$5,4.8)),4)</f>
        <v>0.6663</v>
      </c>
      <c r="F140" s="28">
        <f>ROUND(PRODUCT((22800),(_xlfn.IFS(Drukverliesberekening!$C$2=1,0.625,Drukverliesberekening!$C$2=2,0.644)),(POWER($A140,1.8)))/(POWER(F$5,4.8)),4)</f>
        <v>0.311</v>
      </c>
      <c r="G140" s="28">
        <f>ROUND(PRODUCT((22800),(_xlfn.IFS(Drukverliesberekening!$C$2=1,0.625,Drukverliesberekening!$C$2=2,0.644)),(POWER($A140,1.8)))/(POWER(G$5,4.8)),4)</f>
        <v>8.8800000000000004E-2</v>
      </c>
      <c r="H140" s="28">
        <f>ROUND(PRODUCT((22800),(_xlfn.IFS(Drukverliesberekening!$C$2=1,0.625,Drukverliesberekening!$C$2=2,0.644)),(POWER($A140,1.8)))/(POWER(H$5,4.8)),4)</f>
        <v>2.4899999999999999E-2</v>
      </c>
      <c r="I140" s="28">
        <f>ROUND(PRODUCT((22800),(_xlfn.IFS(Drukverliesberekening!$C$2=1,0.625,Drukverliesberekening!$C$2=2,0.644)),(POWER($A140,1.8)))/(POWER(I$5,4.8)),4)</f>
        <v>9.9000000000000008E-3</v>
      </c>
      <c r="J140" s="28">
        <f>ROUND(PRODUCT((22800),(_xlfn.IFS(Drukverliesberekening!$C$2=1,0.625,Drukverliesberekening!$C$2=2,0.644)),(POWER($A140,1.8)))/(POWER(J$5,4.8)),4)</f>
        <v>2.7000000000000001E-3</v>
      </c>
      <c r="K140" s="28">
        <f>ROUND(PRODUCT((22800),(_xlfn.IFS(Drukverliesberekening!$C$2=1,0.625,Drukverliesberekening!$C$2=2,0.644)),(POWER($A140,1.8)))/(POWER(K$5,4.8)),4)</f>
        <v>4.0000000000000002E-4</v>
      </c>
      <c r="L140" s="28">
        <f>ROUND(PRODUCT((22800),(_xlfn.IFS(Drukverliesberekening!$C$2=1,0.625,Drukverliesberekening!$C$2=2,0.644)),(POWER($A140,1.8)))/(POWER(L$5,4.8)),4)</f>
        <v>1E-4</v>
      </c>
    </row>
    <row r="141" spans="1:12" x14ac:dyDescent="0.2">
      <c r="A141" s="49">
        <v>49</v>
      </c>
      <c r="B141" s="28">
        <f>ROUND(PRODUCT((22800),(_xlfn.IFS(Drukverliesberekening!$C$2=1,0.625,Drukverliesberekening!$C$2=2,0.644)),(POWER($A141,1.8)))/(POWER(B$5,4.8)),4)</f>
        <v>39.076700000000002</v>
      </c>
      <c r="C141" s="28">
        <f>ROUND(PRODUCT((22800),(_xlfn.IFS(Drukverliesberekening!$C$2=1,0.625,Drukverliesberekening!$C$2=2,0.644)),(POWER($A141,1.8)))/(POWER(C$5,4.8)),4)</f>
        <v>8.3742999999999999</v>
      </c>
      <c r="D141" s="28">
        <f>ROUND(PRODUCT((22800),(_xlfn.IFS(Drukverliesberekening!$C$2=1,0.625,Drukverliesberekening!$C$2=2,0.644)),(POWER($A141,1.8)))/(POWER(D$5,4.8)),4)</f>
        <v>2.8159000000000001</v>
      </c>
      <c r="E141" s="28">
        <f>ROUND(PRODUCT((22800),(_xlfn.IFS(Drukverliesberekening!$C$2=1,0.625,Drukverliesberekening!$C$2=2,0.644)),(POWER($A141,1.8)))/(POWER(E$5,4.8)),4)</f>
        <v>0.6915</v>
      </c>
      <c r="F141" s="28">
        <f>ROUND(PRODUCT((22800),(_xlfn.IFS(Drukverliesberekening!$C$2=1,0.625,Drukverliesberekening!$C$2=2,0.644)),(POWER($A141,1.8)))/(POWER(F$5,4.8)),4)</f>
        <v>0.32279999999999998</v>
      </c>
      <c r="G141" s="28">
        <f>ROUND(PRODUCT((22800),(_xlfn.IFS(Drukverliesberekening!$C$2=1,0.625,Drukverliesberekening!$C$2=2,0.644)),(POWER($A141,1.8)))/(POWER(G$5,4.8)),4)</f>
        <v>9.2100000000000001E-2</v>
      </c>
      <c r="H141" s="28">
        <f>ROUND(PRODUCT((22800),(_xlfn.IFS(Drukverliesberekening!$C$2=1,0.625,Drukverliesberekening!$C$2=2,0.644)),(POWER($A141,1.8)))/(POWER(H$5,4.8)),4)</f>
        <v>2.5899999999999999E-2</v>
      </c>
      <c r="I141" s="28">
        <f>ROUND(PRODUCT((22800),(_xlfn.IFS(Drukverliesberekening!$C$2=1,0.625,Drukverliesberekening!$C$2=2,0.644)),(POWER($A141,1.8)))/(POWER(I$5,4.8)),4)</f>
        <v>1.0200000000000001E-2</v>
      </c>
      <c r="J141" s="28">
        <f>ROUND(PRODUCT((22800),(_xlfn.IFS(Drukverliesberekening!$C$2=1,0.625,Drukverliesberekening!$C$2=2,0.644)),(POWER($A141,1.8)))/(POWER(J$5,4.8)),4)</f>
        <v>2.8E-3</v>
      </c>
      <c r="K141" s="28">
        <f>ROUND(PRODUCT((22800),(_xlfn.IFS(Drukverliesberekening!$C$2=1,0.625,Drukverliesberekening!$C$2=2,0.644)),(POWER($A141,1.8)))/(POWER(K$5,4.8)),4)</f>
        <v>4.0000000000000002E-4</v>
      </c>
      <c r="L141" s="28">
        <f>ROUND(PRODUCT((22800),(_xlfn.IFS(Drukverliesberekening!$C$2=1,0.625,Drukverliesberekening!$C$2=2,0.644)),(POWER($A141,1.8)))/(POWER(L$5,4.8)),4)</f>
        <v>1E-4</v>
      </c>
    </row>
    <row r="142" spans="1:12" x14ac:dyDescent="0.2">
      <c r="A142" s="49">
        <v>50</v>
      </c>
      <c r="B142" s="28">
        <f>ROUND(PRODUCT((22800),(_xlfn.IFS(Drukverliesberekening!$C$2=1,0.625,Drukverliesberekening!$C$2=2,0.644)),(POWER($A142,1.8)))/(POWER(B$5,4.8)),4)</f>
        <v>40.523800000000001</v>
      </c>
      <c r="C142" s="28">
        <f>ROUND(PRODUCT((22800),(_xlfn.IFS(Drukverliesberekening!$C$2=1,0.625,Drukverliesberekening!$C$2=2,0.644)),(POWER($A142,1.8)))/(POWER(C$5,4.8)),4)</f>
        <v>8.6844000000000001</v>
      </c>
      <c r="D142" s="28">
        <f>ROUND(PRODUCT((22800),(_xlfn.IFS(Drukverliesberekening!$C$2=1,0.625,Drukverliesberekening!$C$2=2,0.644)),(POWER($A142,1.8)))/(POWER(D$5,4.8)),4)</f>
        <v>2.9201999999999999</v>
      </c>
      <c r="E142" s="28">
        <f>ROUND(PRODUCT((22800),(_xlfn.IFS(Drukverliesberekening!$C$2=1,0.625,Drukverliesberekening!$C$2=2,0.644)),(POWER($A142,1.8)))/(POWER(E$5,4.8)),4)</f>
        <v>0.71709999999999996</v>
      </c>
      <c r="F142" s="28">
        <f>ROUND(PRODUCT((22800),(_xlfn.IFS(Drukverliesberekening!$C$2=1,0.625,Drukverliesberekening!$C$2=2,0.644)),(POWER($A142,1.8)))/(POWER(F$5,4.8)),4)</f>
        <v>0.3347</v>
      </c>
      <c r="G142" s="28">
        <f>ROUND(PRODUCT((22800),(_xlfn.IFS(Drukverliesberekening!$C$2=1,0.625,Drukverliesberekening!$C$2=2,0.644)),(POWER($A142,1.8)))/(POWER(G$5,4.8)),4)</f>
        <v>9.5500000000000002E-2</v>
      </c>
      <c r="H142" s="28">
        <f>ROUND(PRODUCT((22800),(_xlfn.IFS(Drukverliesberekening!$C$2=1,0.625,Drukverliesberekening!$C$2=2,0.644)),(POWER($A142,1.8)))/(POWER(H$5,4.8)),4)</f>
        <v>2.6800000000000001E-2</v>
      </c>
      <c r="I142" s="28">
        <f>ROUND(PRODUCT((22800),(_xlfn.IFS(Drukverliesberekening!$C$2=1,0.625,Drukverliesberekening!$C$2=2,0.644)),(POWER($A142,1.8)))/(POWER(I$5,4.8)),4)</f>
        <v>1.06E-2</v>
      </c>
      <c r="J142" s="28">
        <f>ROUND(PRODUCT((22800),(_xlfn.IFS(Drukverliesberekening!$C$2=1,0.625,Drukverliesberekening!$C$2=2,0.644)),(POWER($A142,1.8)))/(POWER(J$5,4.8)),4)</f>
        <v>2.8999999999999998E-3</v>
      </c>
      <c r="K142" s="28">
        <f>ROUND(PRODUCT((22800),(_xlfn.IFS(Drukverliesberekening!$C$2=1,0.625,Drukverliesberekening!$C$2=2,0.644)),(POWER($A142,1.8)))/(POWER(K$5,4.8)),4)</f>
        <v>4.0000000000000002E-4</v>
      </c>
      <c r="L142" s="28">
        <f>ROUND(PRODUCT((22800),(_xlfn.IFS(Drukverliesberekening!$C$2=1,0.625,Drukverliesberekening!$C$2=2,0.644)),(POWER($A142,1.8)))/(POWER(L$5,4.8)),4)</f>
        <v>1E-4</v>
      </c>
    </row>
    <row r="143" spans="1:12" x14ac:dyDescent="0.2">
      <c r="A143" s="49">
        <v>51</v>
      </c>
      <c r="B143" s="28">
        <f>ROUND(PRODUCT((22800),(_xlfn.IFS(Drukverliesberekening!$C$2=1,0.625,Drukverliesberekening!$C$2=2,0.644)),(POWER($A143,1.8)))/(POWER(B$5,4.8)),4)</f>
        <v>41.994300000000003</v>
      </c>
      <c r="C143" s="28">
        <f>ROUND(PRODUCT((22800),(_xlfn.IFS(Drukverliesberekening!$C$2=1,0.625,Drukverliesberekening!$C$2=2,0.644)),(POWER($A143,1.8)))/(POWER(C$5,4.8)),4)</f>
        <v>8.9995999999999992</v>
      </c>
      <c r="D143" s="28">
        <f>ROUND(PRODUCT((22800),(_xlfn.IFS(Drukverliesberekening!$C$2=1,0.625,Drukverliesberekening!$C$2=2,0.644)),(POWER($A143,1.8)))/(POWER(D$5,4.8)),4)</f>
        <v>3.0261999999999998</v>
      </c>
      <c r="E143" s="28">
        <f>ROUND(PRODUCT((22800),(_xlfn.IFS(Drukverliesberekening!$C$2=1,0.625,Drukverliesberekening!$C$2=2,0.644)),(POWER($A143,1.8)))/(POWER(E$5,4.8)),4)</f>
        <v>0.74309999999999998</v>
      </c>
      <c r="F143" s="28">
        <f>ROUND(PRODUCT((22800),(_xlfn.IFS(Drukverliesberekening!$C$2=1,0.625,Drukverliesberekening!$C$2=2,0.644)),(POWER($A143,1.8)))/(POWER(F$5,4.8)),4)</f>
        <v>0.34689999999999999</v>
      </c>
      <c r="G143" s="28">
        <f>ROUND(PRODUCT((22800),(_xlfn.IFS(Drukverliesberekening!$C$2=1,0.625,Drukverliesberekening!$C$2=2,0.644)),(POWER($A143,1.8)))/(POWER(G$5,4.8)),4)</f>
        <v>9.9000000000000005E-2</v>
      </c>
      <c r="H143" s="28">
        <f>ROUND(PRODUCT((22800),(_xlfn.IFS(Drukverliesberekening!$C$2=1,0.625,Drukverliesberekening!$C$2=2,0.644)),(POWER($A143,1.8)))/(POWER(H$5,4.8)),4)</f>
        <v>2.7799999999999998E-2</v>
      </c>
      <c r="I143" s="28">
        <f>ROUND(PRODUCT((22800),(_xlfn.IFS(Drukverliesberekening!$C$2=1,0.625,Drukverliesberekening!$C$2=2,0.644)),(POWER($A143,1.8)))/(POWER(I$5,4.8)),4)</f>
        <v>1.0999999999999999E-2</v>
      </c>
      <c r="J143" s="28">
        <f>ROUND(PRODUCT((22800),(_xlfn.IFS(Drukverliesberekening!$C$2=1,0.625,Drukverliesberekening!$C$2=2,0.644)),(POWER($A143,1.8)))/(POWER(J$5,4.8)),4)</f>
        <v>3.0000000000000001E-3</v>
      </c>
      <c r="K143" s="28">
        <f>ROUND(PRODUCT((22800),(_xlfn.IFS(Drukverliesberekening!$C$2=1,0.625,Drukverliesberekening!$C$2=2,0.644)),(POWER($A143,1.8)))/(POWER(K$5,4.8)),4)</f>
        <v>5.0000000000000001E-4</v>
      </c>
      <c r="L143" s="28">
        <f>ROUND(PRODUCT((22800),(_xlfn.IFS(Drukverliesberekening!$C$2=1,0.625,Drukverliesberekening!$C$2=2,0.644)),(POWER($A143,1.8)))/(POWER(L$5,4.8)),4)</f>
        <v>1E-4</v>
      </c>
    </row>
    <row r="144" spans="1:12" x14ac:dyDescent="0.2">
      <c r="A144" s="49">
        <v>52</v>
      </c>
      <c r="B144" s="28">
        <f>ROUND(PRODUCT((22800),(_xlfn.IFS(Drukverliesberekening!$C$2=1,0.625,Drukverliesberekening!$C$2=2,0.644)),(POWER($A144,1.8)))/(POWER(B$5,4.8)),4)</f>
        <v>43.488100000000003</v>
      </c>
      <c r="C144" s="28">
        <f>ROUND(PRODUCT((22800),(_xlfn.IFS(Drukverliesberekening!$C$2=1,0.625,Drukverliesberekening!$C$2=2,0.644)),(POWER($A144,1.8)))/(POWER(C$5,4.8)),4)</f>
        <v>9.3196999999999992</v>
      </c>
      <c r="D144" s="28">
        <f>ROUND(PRODUCT((22800),(_xlfn.IFS(Drukverliesberekening!$C$2=1,0.625,Drukverliesberekening!$C$2=2,0.644)),(POWER($A144,1.8)))/(POWER(D$5,4.8)),4)</f>
        <v>3.1337999999999999</v>
      </c>
      <c r="E144" s="28">
        <f>ROUND(PRODUCT((22800),(_xlfn.IFS(Drukverliesberekening!$C$2=1,0.625,Drukverliesberekening!$C$2=2,0.644)),(POWER($A144,1.8)))/(POWER(E$5,4.8)),4)</f>
        <v>0.76949999999999996</v>
      </c>
      <c r="F144" s="28">
        <f>ROUND(PRODUCT((22800),(_xlfn.IFS(Drukverliesberekening!$C$2=1,0.625,Drukverliesberekening!$C$2=2,0.644)),(POWER($A144,1.8)))/(POWER(F$5,4.8)),4)</f>
        <v>0.35920000000000002</v>
      </c>
      <c r="G144" s="28">
        <f>ROUND(PRODUCT((22800),(_xlfn.IFS(Drukverliesberekening!$C$2=1,0.625,Drukverliesberekening!$C$2=2,0.644)),(POWER($A144,1.8)))/(POWER(G$5,4.8)),4)</f>
        <v>0.10249999999999999</v>
      </c>
      <c r="H144" s="28">
        <f>ROUND(PRODUCT((22800),(_xlfn.IFS(Drukverliesberekening!$C$2=1,0.625,Drukverliesberekening!$C$2=2,0.644)),(POWER($A144,1.8)))/(POWER(H$5,4.8)),4)</f>
        <v>2.8799999999999999E-2</v>
      </c>
      <c r="I144" s="28">
        <f>ROUND(PRODUCT((22800),(_xlfn.IFS(Drukverliesberekening!$C$2=1,0.625,Drukverliesberekening!$C$2=2,0.644)),(POWER($A144,1.8)))/(POWER(I$5,4.8)),4)</f>
        <v>1.14E-2</v>
      </c>
      <c r="J144" s="28">
        <f>ROUND(PRODUCT((22800),(_xlfn.IFS(Drukverliesberekening!$C$2=1,0.625,Drukverliesberekening!$C$2=2,0.644)),(POWER($A144,1.8)))/(POWER(J$5,4.8)),4)</f>
        <v>3.0999999999999999E-3</v>
      </c>
      <c r="K144" s="28">
        <f>ROUND(PRODUCT((22800),(_xlfn.IFS(Drukverliesberekening!$C$2=1,0.625,Drukverliesberekening!$C$2=2,0.644)),(POWER($A144,1.8)))/(POWER(K$5,4.8)),4)</f>
        <v>5.0000000000000001E-4</v>
      </c>
      <c r="L144" s="28">
        <f>ROUND(PRODUCT((22800),(_xlfn.IFS(Drukverliesberekening!$C$2=1,0.625,Drukverliesberekening!$C$2=2,0.644)),(POWER($A144,1.8)))/(POWER(L$5,4.8)),4)</f>
        <v>1E-4</v>
      </c>
    </row>
    <row r="145" spans="1:12" x14ac:dyDescent="0.2">
      <c r="A145" s="49">
        <v>53</v>
      </c>
      <c r="B145" s="28">
        <f>ROUND(PRODUCT((22800),(_xlfn.IFS(Drukverliesberekening!$C$2=1,0.625,Drukverliesberekening!$C$2=2,0.644)),(POWER($A145,1.8)))/(POWER(B$5,4.8)),4)</f>
        <v>45.005000000000003</v>
      </c>
      <c r="C145" s="28">
        <f>ROUND(PRODUCT((22800),(_xlfn.IFS(Drukverliesberekening!$C$2=1,0.625,Drukverliesberekening!$C$2=2,0.644)),(POWER($A145,1.8)))/(POWER(C$5,4.8)),4)</f>
        <v>9.6448</v>
      </c>
      <c r="D145" s="28">
        <f>ROUND(PRODUCT((22800),(_xlfn.IFS(Drukverliesberekening!$C$2=1,0.625,Drukverliesberekening!$C$2=2,0.644)),(POWER($A145,1.8)))/(POWER(D$5,4.8)),4)</f>
        <v>3.2431000000000001</v>
      </c>
      <c r="E145" s="28">
        <f>ROUND(PRODUCT((22800),(_xlfn.IFS(Drukverliesberekening!$C$2=1,0.625,Drukverliesberekening!$C$2=2,0.644)),(POWER($A145,1.8)))/(POWER(E$5,4.8)),4)</f>
        <v>0.7964</v>
      </c>
      <c r="F145" s="28">
        <f>ROUND(PRODUCT((22800),(_xlfn.IFS(Drukverliesberekening!$C$2=1,0.625,Drukverliesberekening!$C$2=2,0.644)),(POWER($A145,1.8)))/(POWER(F$5,4.8)),4)</f>
        <v>0.37169999999999997</v>
      </c>
      <c r="G145" s="28">
        <f>ROUND(PRODUCT((22800),(_xlfn.IFS(Drukverliesberekening!$C$2=1,0.625,Drukverliesberekening!$C$2=2,0.644)),(POWER($A145,1.8)))/(POWER(G$5,4.8)),4)</f>
        <v>0.1061</v>
      </c>
      <c r="H145" s="28">
        <f>ROUND(PRODUCT((22800),(_xlfn.IFS(Drukverliesberekening!$C$2=1,0.625,Drukverliesberekening!$C$2=2,0.644)),(POWER($A145,1.8)))/(POWER(H$5,4.8)),4)</f>
        <v>2.98E-2</v>
      </c>
      <c r="I145" s="28">
        <f>ROUND(PRODUCT((22800),(_xlfn.IFS(Drukverliesberekening!$C$2=1,0.625,Drukverliesberekening!$C$2=2,0.644)),(POWER($A145,1.8)))/(POWER(I$5,4.8)),4)</f>
        <v>1.18E-2</v>
      </c>
      <c r="J145" s="28">
        <f>ROUND(PRODUCT((22800),(_xlfn.IFS(Drukverliesberekening!$C$2=1,0.625,Drukverliesberekening!$C$2=2,0.644)),(POWER($A145,1.8)))/(POWER(J$5,4.8)),4)</f>
        <v>3.3E-3</v>
      </c>
      <c r="K145" s="28">
        <f>ROUND(PRODUCT((22800),(_xlfn.IFS(Drukverliesberekening!$C$2=1,0.625,Drukverliesberekening!$C$2=2,0.644)),(POWER($A145,1.8)))/(POWER(K$5,4.8)),4)</f>
        <v>5.0000000000000001E-4</v>
      </c>
      <c r="L145" s="28">
        <f>ROUND(PRODUCT((22800),(_xlfn.IFS(Drukverliesberekening!$C$2=1,0.625,Drukverliesberekening!$C$2=2,0.644)),(POWER($A145,1.8)))/(POWER(L$5,4.8)),4)</f>
        <v>1E-4</v>
      </c>
    </row>
    <row r="146" spans="1:12" x14ac:dyDescent="0.2">
      <c r="A146" s="49">
        <v>54</v>
      </c>
      <c r="B146" s="28">
        <f>ROUND(PRODUCT((22800),(_xlfn.IFS(Drukverliesberekening!$C$2=1,0.625,Drukverliesberekening!$C$2=2,0.644)),(POWER($A146,1.8)))/(POWER(B$5,4.8)),4)</f>
        <v>46.545000000000002</v>
      </c>
      <c r="C146" s="28">
        <f>ROUND(PRODUCT((22800),(_xlfn.IFS(Drukverliesberekening!$C$2=1,0.625,Drukverliesberekening!$C$2=2,0.644)),(POWER($A146,1.8)))/(POWER(C$5,4.8)),4)</f>
        <v>9.9748000000000001</v>
      </c>
      <c r="D146" s="28">
        <f>ROUND(PRODUCT((22800),(_xlfn.IFS(Drukverliesberekening!$C$2=1,0.625,Drukverliesberekening!$C$2=2,0.644)),(POWER($A146,1.8)))/(POWER(D$5,4.8)),4)</f>
        <v>3.3540999999999999</v>
      </c>
      <c r="E146" s="28">
        <f>ROUND(PRODUCT((22800),(_xlfn.IFS(Drukverliesberekening!$C$2=1,0.625,Drukverliesberekening!$C$2=2,0.644)),(POWER($A146,1.8)))/(POWER(E$5,4.8)),4)</f>
        <v>0.8236</v>
      </c>
      <c r="F146" s="28">
        <f>ROUND(PRODUCT((22800),(_xlfn.IFS(Drukverliesberekening!$C$2=1,0.625,Drukverliesberekening!$C$2=2,0.644)),(POWER($A146,1.8)))/(POWER(F$5,4.8)),4)</f>
        <v>0.38450000000000001</v>
      </c>
      <c r="G146" s="28">
        <f>ROUND(PRODUCT((22800),(_xlfn.IFS(Drukverliesberekening!$C$2=1,0.625,Drukverliesberekening!$C$2=2,0.644)),(POWER($A146,1.8)))/(POWER(G$5,4.8)),4)</f>
        <v>0.10970000000000001</v>
      </c>
      <c r="H146" s="28">
        <f>ROUND(PRODUCT((22800),(_xlfn.IFS(Drukverliesberekening!$C$2=1,0.625,Drukverliesberekening!$C$2=2,0.644)),(POWER($A146,1.8)))/(POWER(H$5,4.8)),4)</f>
        <v>3.0800000000000001E-2</v>
      </c>
      <c r="I146" s="28">
        <f>ROUND(PRODUCT((22800),(_xlfn.IFS(Drukverliesberekening!$C$2=1,0.625,Drukverliesberekening!$C$2=2,0.644)),(POWER($A146,1.8)))/(POWER(I$5,4.8)),4)</f>
        <v>1.2200000000000001E-2</v>
      </c>
      <c r="J146" s="28">
        <f>ROUND(PRODUCT((22800),(_xlfn.IFS(Drukverliesberekening!$C$2=1,0.625,Drukverliesberekening!$C$2=2,0.644)),(POWER($A146,1.8)))/(POWER(J$5,4.8)),4)</f>
        <v>3.3999999999999998E-3</v>
      </c>
      <c r="K146" s="28">
        <f>ROUND(PRODUCT((22800),(_xlfn.IFS(Drukverliesberekening!$C$2=1,0.625,Drukverliesberekening!$C$2=2,0.644)),(POWER($A146,1.8)))/(POWER(K$5,4.8)),4)</f>
        <v>5.0000000000000001E-4</v>
      </c>
      <c r="L146" s="28">
        <f>ROUND(PRODUCT((22800),(_xlfn.IFS(Drukverliesberekening!$C$2=1,0.625,Drukverliesberekening!$C$2=2,0.644)),(POWER($A146,1.8)))/(POWER(L$5,4.8)),4)</f>
        <v>1E-4</v>
      </c>
    </row>
    <row r="147" spans="1:12" x14ac:dyDescent="0.2">
      <c r="A147" s="49">
        <v>55</v>
      </c>
      <c r="B147" s="28">
        <f>ROUND(PRODUCT((22800),(_xlfn.IFS(Drukverliesberekening!$C$2=1,0.625,Drukverliesberekening!$C$2=2,0.644)),(POWER($A147,1.8)))/(POWER(B$5,4.8)),4)</f>
        <v>48.107999999999997</v>
      </c>
      <c r="C147" s="28">
        <f>ROUND(PRODUCT((22800),(_xlfn.IFS(Drukverliesberekening!$C$2=1,0.625,Drukverliesberekening!$C$2=2,0.644)),(POWER($A147,1.8)))/(POWER(C$5,4.8)),4)</f>
        <v>10.309799999999999</v>
      </c>
      <c r="D147" s="28">
        <f>ROUND(PRODUCT((22800),(_xlfn.IFS(Drukverliesberekening!$C$2=1,0.625,Drukverliesberekening!$C$2=2,0.644)),(POWER($A147,1.8)))/(POWER(D$5,4.8)),4)</f>
        <v>3.4666999999999999</v>
      </c>
      <c r="E147" s="28">
        <f>ROUND(PRODUCT((22800),(_xlfn.IFS(Drukverliesberekening!$C$2=1,0.625,Drukverliesberekening!$C$2=2,0.644)),(POWER($A147,1.8)))/(POWER(E$5,4.8)),4)</f>
        <v>0.85129999999999995</v>
      </c>
      <c r="F147" s="28">
        <f>ROUND(PRODUCT((22800),(_xlfn.IFS(Drukverliesberekening!$C$2=1,0.625,Drukverliesberekening!$C$2=2,0.644)),(POWER($A147,1.8)))/(POWER(F$5,4.8)),4)</f>
        <v>0.39739999999999998</v>
      </c>
      <c r="G147" s="28">
        <f>ROUND(PRODUCT((22800),(_xlfn.IFS(Drukverliesberekening!$C$2=1,0.625,Drukverliesberekening!$C$2=2,0.644)),(POWER($A147,1.8)))/(POWER(G$5,4.8)),4)</f>
        <v>0.1134</v>
      </c>
      <c r="H147" s="28">
        <f>ROUND(PRODUCT((22800),(_xlfn.IFS(Drukverliesberekening!$C$2=1,0.625,Drukverliesberekening!$C$2=2,0.644)),(POWER($A147,1.8)))/(POWER(H$5,4.8)),4)</f>
        <v>3.1899999999999998E-2</v>
      </c>
      <c r="I147" s="28">
        <f>ROUND(PRODUCT((22800),(_xlfn.IFS(Drukverliesberekening!$C$2=1,0.625,Drukverliesberekening!$C$2=2,0.644)),(POWER($A147,1.8)))/(POWER(I$5,4.8)),4)</f>
        <v>1.26E-2</v>
      </c>
      <c r="J147" s="28">
        <f>ROUND(PRODUCT((22800),(_xlfn.IFS(Drukverliesberekening!$C$2=1,0.625,Drukverliesberekening!$C$2=2,0.644)),(POWER($A147,1.8)))/(POWER(J$5,4.8)),4)</f>
        <v>3.5000000000000001E-3</v>
      </c>
      <c r="K147" s="28">
        <f>ROUND(PRODUCT((22800),(_xlfn.IFS(Drukverliesberekening!$C$2=1,0.625,Drukverliesberekening!$C$2=2,0.644)),(POWER($A147,1.8)))/(POWER(K$5,4.8)),4)</f>
        <v>5.0000000000000001E-4</v>
      </c>
      <c r="L147" s="28">
        <f>ROUND(PRODUCT((22800),(_xlfn.IFS(Drukverliesberekening!$C$2=1,0.625,Drukverliesberekening!$C$2=2,0.644)),(POWER($A147,1.8)))/(POWER(L$5,4.8)),4)</f>
        <v>1E-4</v>
      </c>
    </row>
    <row r="148" spans="1:12" x14ac:dyDescent="0.2">
      <c r="A148" s="49">
        <v>56</v>
      </c>
      <c r="B148" s="28">
        <f>ROUND(PRODUCT((22800),(_xlfn.IFS(Drukverliesberekening!$C$2=1,0.625,Drukverliesberekening!$C$2=2,0.644)),(POWER($A148,1.8)))/(POWER(B$5,4.8)),4)</f>
        <v>49.693899999999999</v>
      </c>
      <c r="C148" s="28">
        <f>ROUND(PRODUCT((22800),(_xlfn.IFS(Drukverliesberekening!$C$2=1,0.625,Drukverliesberekening!$C$2=2,0.644)),(POWER($A148,1.8)))/(POWER(C$5,4.8)),4)</f>
        <v>10.6496</v>
      </c>
      <c r="D148" s="28">
        <f>ROUND(PRODUCT((22800),(_xlfn.IFS(Drukverliesberekening!$C$2=1,0.625,Drukverliesberekening!$C$2=2,0.644)),(POWER($A148,1.8)))/(POWER(D$5,4.8)),4)</f>
        <v>3.581</v>
      </c>
      <c r="E148" s="28">
        <f>ROUND(PRODUCT((22800),(_xlfn.IFS(Drukverliesberekening!$C$2=1,0.625,Drukverliesberekening!$C$2=2,0.644)),(POWER($A148,1.8)))/(POWER(E$5,4.8)),4)</f>
        <v>0.87929999999999997</v>
      </c>
      <c r="F148" s="28">
        <f>ROUND(PRODUCT((22800),(_xlfn.IFS(Drukverliesberekening!$C$2=1,0.625,Drukverliesberekening!$C$2=2,0.644)),(POWER($A148,1.8)))/(POWER(F$5,4.8)),4)</f>
        <v>0.41049999999999998</v>
      </c>
      <c r="G148" s="28">
        <f>ROUND(PRODUCT((22800),(_xlfn.IFS(Drukverliesberekening!$C$2=1,0.625,Drukverliesberekening!$C$2=2,0.644)),(POWER($A148,1.8)))/(POWER(G$5,4.8)),4)</f>
        <v>0.1171</v>
      </c>
      <c r="H148" s="28">
        <f>ROUND(PRODUCT((22800),(_xlfn.IFS(Drukverliesberekening!$C$2=1,0.625,Drukverliesberekening!$C$2=2,0.644)),(POWER($A148,1.8)))/(POWER(H$5,4.8)),4)</f>
        <v>3.2899999999999999E-2</v>
      </c>
      <c r="I148" s="28">
        <f>ROUND(PRODUCT((22800),(_xlfn.IFS(Drukverliesberekening!$C$2=1,0.625,Drukverliesberekening!$C$2=2,0.644)),(POWER($A148,1.8)))/(POWER(I$5,4.8)),4)</f>
        <v>1.2999999999999999E-2</v>
      </c>
      <c r="J148" s="28">
        <f>ROUND(PRODUCT((22800),(_xlfn.IFS(Drukverliesberekening!$C$2=1,0.625,Drukverliesberekening!$C$2=2,0.644)),(POWER($A148,1.8)))/(POWER(J$5,4.8)),4)</f>
        <v>3.5999999999999999E-3</v>
      </c>
      <c r="K148" s="28">
        <f>ROUND(PRODUCT((22800),(_xlfn.IFS(Drukverliesberekening!$C$2=1,0.625,Drukverliesberekening!$C$2=2,0.644)),(POWER($A148,1.8)))/(POWER(K$5,4.8)),4)</f>
        <v>5.0000000000000001E-4</v>
      </c>
      <c r="L148" s="28">
        <f>ROUND(PRODUCT((22800),(_xlfn.IFS(Drukverliesberekening!$C$2=1,0.625,Drukverliesberekening!$C$2=2,0.644)),(POWER($A148,1.8)))/(POWER(L$5,4.8)),4)</f>
        <v>1E-4</v>
      </c>
    </row>
    <row r="149" spans="1:12" x14ac:dyDescent="0.2">
      <c r="A149" s="49">
        <v>57</v>
      </c>
      <c r="B149" s="28">
        <f>ROUND(PRODUCT((22800),(_xlfn.IFS(Drukverliesberekening!$C$2=1,0.625,Drukverliesberekening!$C$2=2,0.644)),(POWER($A149,1.8)))/(POWER(B$5,4.8)),4)</f>
        <v>51.302599999999998</v>
      </c>
      <c r="C149" s="28">
        <f>ROUND(PRODUCT((22800),(_xlfn.IFS(Drukverliesberekening!$C$2=1,0.625,Drukverliesberekening!$C$2=2,0.644)),(POWER($A149,1.8)))/(POWER(C$5,4.8)),4)</f>
        <v>10.994400000000001</v>
      </c>
      <c r="D149" s="28">
        <f>ROUND(PRODUCT((22800),(_xlfn.IFS(Drukverliesberekening!$C$2=1,0.625,Drukverliesberekening!$C$2=2,0.644)),(POWER($A149,1.8)))/(POWER(D$5,4.8)),4)</f>
        <v>3.6970000000000001</v>
      </c>
      <c r="E149" s="28">
        <f>ROUND(PRODUCT((22800),(_xlfn.IFS(Drukverliesberekening!$C$2=1,0.625,Drukverliesberekening!$C$2=2,0.644)),(POWER($A149,1.8)))/(POWER(E$5,4.8)),4)</f>
        <v>0.90780000000000005</v>
      </c>
      <c r="F149" s="28">
        <f>ROUND(PRODUCT((22800),(_xlfn.IFS(Drukverliesberekening!$C$2=1,0.625,Drukverliesberekening!$C$2=2,0.644)),(POWER($A149,1.8)))/(POWER(F$5,4.8)),4)</f>
        <v>0.42380000000000001</v>
      </c>
      <c r="G149" s="28">
        <f>ROUND(PRODUCT((22800),(_xlfn.IFS(Drukverliesberekening!$C$2=1,0.625,Drukverliesberekening!$C$2=2,0.644)),(POWER($A149,1.8)))/(POWER(G$5,4.8)),4)</f>
        <v>0.12089999999999999</v>
      </c>
      <c r="H149" s="28">
        <f>ROUND(PRODUCT((22800),(_xlfn.IFS(Drukverliesberekening!$C$2=1,0.625,Drukverliesberekening!$C$2=2,0.644)),(POWER($A149,1.8)))/(POWER(H$5,4.8)),4)</f>
        <v>3.4000000000000002E-2</v>
      </c>
      <c r="I149" s="28">
        <f>ROUND(PRODUCT((22800),(_xlfn.IFS(Drukverliesberekening!$C$2=1,0.625,Drukverliesberekening!$C$2=2,0.644)),(POWER($A149,1.8)))/(POWER(I$5,4.8)),4)</f>
        <v>1.34E-2</v>
      </c>
      <c r="J149" s="28">
        <f>ROUND(PRODUCT((22800),(_xlfn.IFS(Drukverliesberekening!$C$2=1,0.625,Drukverliesberekening!$C$2=2,0.644)),(POWER($A149,1.8)))/(POWER(J$5,4.8)),4)</f>
        <v>3.7000000000000002E-3</v>
      </c>
      <c r="K149" s="28">
        <f>ROUND(PRODUCT((22800),(_xlfn.IFS(Drukverliesberekening!$C$2=1,0.625,Drukverliesberekening!$C$2=2,0.644)),(POWER($A149,1.8)))/(POWER(K$5,4.8)),4)</f>
        <v>5.9999999999999995E-4</v>
      </c>
      <c r="L149" s="28">
        <f>ROUND(PRODUCT((22800),(_xlfn.IFS(Drukverliesberekening!$C$2=1,0.625,Drukverliesberekening!$C$2=2,0.644)),(POWER($A149,1.8)))/(POWER(L$5,4.8)),4)</f>
        <v>2.0000000000000001E-4</v>
      </c>
    </row>
    <row r="150" spans="1:12" x14ac:dyDescent="0.2">
      <c r="A150" s="49">
        <v>58</v>
      </c>
      <c r="B150" s="28">
        <f>ROUND(PRODUCT((22800),(_xlfn.IFS(Drukverliesberekening!$C$2=1,0.625,Drukverliesberekening!$C$2=2,0.644)),(POWER($A150,1.8)))/(POWER(B$5,4.8)),4)</f>
        <v>52.933999999999997</v>
      </c>
      <c r="C150" s="28">
        <f>ROUND(PRODUCT((22800),(_xlfn.IFS(Drukverliesberekening!$C$2=1,0.625,Drukverliesberekening!$C$2=2,0.644)),(POWER($A150,1.8)))/(POWER(C$5,4.8)),4)</f>
        <v>11.343999999999999</v>
      </c>
      <c r="D150" s="28">
        <f>ROUND(PRODUCT((22800),(_xlfn.IFS(Drukverliesberekening!$C$2=1,0.625,Drukverliesberekening!$C$2=2,0.644)),(POWER($A150,1.8)))/(POWER(D$5,4.8)),4)</f>
        <v>3.8144999999999998</v>
      </c>
      <c r="E150" s="28">
        <f>ROUND(PRODUCT((22800),(_xlfn.IFS(Drukverliesberekening!$C$2=1,0.625,Drukverliesberekening!$C$2=2,0.644)),(POWER($A150,1.8)))/(POWER(E$5,4.8)),4)</f>
        <v>0.93669999999999998</v>
      </c>
      <c r="F150" s="28">
        <f>ROUND(PRODUCT((22800),(_xlfn.IFS(Drukverliesberekening!$C$2=1,0.625,Drukverliesberekening!$C$2=2,0.644)),(POWER($A150,1.8)))/(POWER(F$5,4.8)),4)</f>
        <v>0.43719999999999998</v>
      </c>
      <c r="G150" s="28">
        <f>ROUND(PRODUCT((22800),(_xlfn.IFS(Drukverliesberekening!$C$2=1,0.625,Drukverliesberekening!$C$2=2,0.644)),(POWER($A150,1.8)))/(POWER(G$5,4.8)),4)</f>
        <v>0.12479999999999999</v>
      </c>
      <c r="H150" s="28">
        <f>ROUND(PRODUCT((22800),(_xlfn.IFS(Drukverliesberekening!$C$2=1,0.625,Drukverliesberekening!$C$2=2,0.644)),(POWER($A150,1.8)))/(POWER(H$5,4.8)),4)</f>
        <v>3.5099999999999999E-2</v>
      </c>
      <c r="I150" s="28">
        <f>ROUND(PRODUCT((22800),(_xlfn.IFS(Drukverliesberekening!$C$2=1,0.625,Drukverliesberekening!$C$2=2,0.644)),(POWER($A150,1.8)))/(POWER(I$5,4.8)),4)</f>
        <v>1.3899999999999999E-2</v>
      </c>
      <c r="J150" s="28">
        <f>ROUND(PRODUCT((22800),(_xlfn.IFS(Drukverliesberekening!$C$2=1,0.625,Drukverliesberekening!$C$2=2,0.644)),(POWER($A150,1.8)))/(POWER(J$5,4.8)),4)</f>
        <v>3.8E-3</v>
      </c>
      <c r="K150" s="28">
        <f>ROUND(PRODUCT((22800),(_xlfn.IFS(Drukverliesberekening!$C$2=1,0.625,Drukverliesberekening!$C$2=2,0.644)),(POWER($A150,1.8)))/(POWER(K$5,4.8)),4)</f>
        <v>5.9999999999999995E-4</v>
      </c>
      <c r="L150" s="28">
        <f>ROUND(PRODUCT((22800),(_xlfn.IFS(Drukverliesberekening!$C$2=1,0.625,Drukverliesberekening!$C$2=2,0.644)),(POWER($A150,1.8)))/(POWER(L$5,4.8)),4)</f>
        <v>2.0000000000000001E-4</v>
      </c>
    </row>
    <row r="151" spans="1:12" x14ac:dyDescent="0.2">
      <c r="A151" s="49">
        <v>59</v>
      </c>
      <c r="B151" s="28">
        <f>ROUND(PRODUCT((22800),(_xlfn.IFS(Drukverliesberekening!$C$2=1,0.625,Drukverliesberekening!$C$2=2,0.644)),(POWER($A151,1.8)))/(POWER(B$5,4.8)),4)</f>
        <v>54.588099999999997</v>
      </c>
      <c r="C151" s="28">
        <f>ROUND(PRODUCT((22800),(_xlfn.IFS(Drukverliesberekening!$C$2=1,0.625,Drukverliesberekening!$C$2=2,0.644)),(POWER($A151,1.8)))/(POWER(C$5,4.8)),4)</f>
        <v>11.698499999999999</v>
      </c>
      <c r="D151" s="28">
        <f>ROUND(PRODUCT((22800),(_xlfn.IFS(Drukverliesberekening!$C$2=1,0.625,Drukverliesberekening!$C$2=2,0.644)),(POWER($A151,1.8)))/(POWER(D$5,4.8)),4)</f>
        <v>3.9337</v>
      </c>
      <c r="E151" s="28">
        <f>ROUND(PRODUCT((22800),(_xlfn.IFS(Drukverliesberekening!$C$2=1,0.625,Drukverliesberekening!$C$2=2,0.644)),(POWER($A151,1.8)))/(POWER(E$5,4.8)),4)</f>
        <v>0.96589999999999998</v>
      </c>
      <c r="F151" s="28">
        <f>ROUND(PRODUCT((22800),(_xlfn.IFS(Drukverliesberekening!$C$2=1,0.625,Drukverliesberekening!$C$2=2,0.644)),(POWER($A151,1.8)))/(POWER(F$5,4.8)),4)</f>
        <v>0.45090000000000002</v>
      </c>
      <c r="G151" s="28">
        <f>ROUND(PRODUCT((22800),(_xlfn.IFS(Drukverliesberekening!$C$2=1,0.625,Drukverliesberekening!$C$2=2,0.644)),(POWER($A151,1.8)))/(POWER(G$5,4.8)),4)</f>
        <v>0.12870000000000001</v>
      </c>
      <c r="H151" s="28">
        <f>ROUND(PRODUCT((22800),(_xlfn.IFS(Drukverliesberekening!$C$2=1,0.625,Drukverliesberekening!$C$2=2,0.644)),(POWER($A151,1.8)))/(POWER(H$5,4.8)),4)</f>
        <v>3.6200000000000003E-2</v>
      </c>
      <c r="I151" s="28">
        <f>ROUND(PRODUCT((22800),(_xlfn.IFS(Drukverliesberekening!$C$2=1,0.625,Drukverliesberekening!$C$2=2,0.644)),(POWER($A151,1.8)))/(POWER(I$5,4.8)),4)</f>
        <v>1.43E-2</v>
      </c>
      <c r="J151" s="28">
        <f>ROUND(PRODUCT((22800),(_xlfn.IFS(Drukverliesberekening!$C$2=1,0.625,Drukverliesberekening!$C$2=2,0.644)),(POWER($A151,1.8)))/(POWER(J$5,4.8)),4)</f>
        <v>3.8999999999999998E-3</v>
      </c>
      <c r="K151" s="28">
        <f>ROUND(PRODUCT((22800),(_xlfn.IFS(Drukverliesberekening!$C$2=1,0.625,Drukverliesberekening!$C$2=2,0.644)),(POWER($A151,1.8)))/(POWER(K$5,4.8)),4)</f>
        <v>5.9999999999999995E-4</v>
      </c>
      <c r="L151" s="28">
        <f>ROUND(PRODUCT((22800),(_xlfn.IFS(Drukverliesberekening!$C$2=1,0.625,Drukverliesberekening!$C$2=2,0.644)),(POWER($A151,1.8)))/(POWER(L$5,4.8)),4)</f>
        <v>2.0000000000000001E-4</v>
      </c>
    </row>
    <row r="152" spans="1:12" x14ac:dyDescent="0.2">
      <c r="A152" s="49">
        <v>60</v>
      </c>
      <c r="B152" s="28">
        <f>ROUND(PRODUCT((22800),(_xlfn.IFS(Drukverliesberekening!$C$2=1,0.625,Drukverliesberekening!$C$2=2,0.644)),(POWER($A152,1.8)))/(POWER(B$5,4.8)),4)</f>
        <v>56.264800000000001</v>
      </c>
      <c r="C152" s="28">
        <f>ROUND(PRODUCT((22800),(_xlfn.IFS(Drukverliesberekening!$C$2=1,0.625,Drukverliesberekening!$C$2=2,0.644)),(POWER($A152,1.8)))/(POWER(C$5,4.8)),4)</f>
        <v>12.0578</v>
      </c>
      <c r="D152" s="28">
        <f>ROUND(PRODUCT((22800),(_xlfn.IFS(Drukverliesberekening!$C$2=1,0.625,Drukverliesberekening!$C$2=2,0.644)),(POWER($A152,1.8)))/(POWER(D$5,4.8)),4)</f>
        <v>4.0545</v>
      </c>
      <c r="E152" s="28">
        <f>ROUND(PRODUCT((22800),(_xlfn.IFS(Drukverliesberekening!$C$2=1,0.625,Drukverliesberekening!$C$2=2,0.644)),(POWER($A152,1.8)))/(POWER(E$5,4.8)),4)</f>
        <v>0.99560000000000004</v>
      </c>
      <c r="F152" s="28">
        <f>ROUND(PRODUCT((22800),(_xlfn.IFS(Drukverliesberekening!$C$2=1,0.625,Drukverliesberekening!$C$2=2,0.644)),(POWER($A152,1.8)))/(POWER(F$5,4.8)),4)</f>
        <v>0.4647</v>
      </c>
      <c r="G152" s="28">
        <f>ROUND(PRODUCT((22800),(_xlfn.IFS(Drukverliesberekening!$C$2=1,0.625,Drukverliesberekening!$C$2=2,0.644)),(POWER($A152,1.8)))/(POWER(G$5,4.8)),4)</f>
        <v>0.1326</v>
      </c>
      <c r="H152" s="28">
        <f>ROUND(PRODUCT((22800),(_xlfn.IFS(Drukverliesberekening!$C$2=1,0.625,Drukverliesberekening!$C$2=2,0.644)),(POWER($A152,1.8)))/(POWER(H$5,4.8)),4)</f>
        <v>3.73E-2</v>
      </c>
      <c r="I152" s="28">
        <f>ROUND(PRODUCT((22800),(_xlfn.IFS(Drukverliesberekening!$C$2=1,0.625,Drukverliesberekening!$C$2=2,0.644)),(POWER($A152,1.8)))/(POWER(I$5,4.8)),4)</f>
        <v>1.47E-2</v>
      </c>
      <c r="J152" s="28">
        <f>ROUND(PRODUCT((22800),(_xlfn.IFS(Drukverliesberekening!$C$2=1,0.625,Drukverliesberekening!$C$2=2,0.644)),(POWER($A152,1.8)))/(POWER(J$5,4.8)),4)</f>
        <v>4.1000000000000003E-3</v>
      </c>
      <c r="K152" s="28">
        <f>ROUND(PRODUCT((22800),(_xlfn.IFS(Drukverliesberekening!$C$2=1,0.625,Drukverliesberekening!$C$2=2,0.644)),(POWER($A152,1.8)))/(POWER(K$5,4.8)),4)</f>
        <v>5.9999999999999995E-4</v>
      </c>
      <c r="L152" s="28">
        <f>ROUND(PRODUCT((22800),(_xlfn.IFS(Drukverliesberekening!$C$2=1,0.625,Drukverliesberekening!$C$2=2,0.644)),(POWER($A152,1.8)))/(POWER(L$5,4.8)),4)</f>
        <v>2.0000000000000001E-4</v>
      </c>
    </row>
    <row r="153" spans="1:12" x14ac:dyDescent="0.2">
      <c r="A153" s="49">
        <v>61</v>
      </c>
      <c r="B153" s="28">
        <f>ROUND(PRODUCT((22800),(_xlfn.IFS(Drukverliesberekening!$C$2=1,0.625,Drukverliesberekening!$C$2=2,0.644)),(POWER($A153,1.8)))/(POWER(B$5,4.8)),4)</f>
        <v>57.963999999999999</v>
      </c>
      <c r="C153" s="28">
        <f>ROUND(PRODUCT((22800),(_xlfn.IFS(Drukverliesberekening!$C$2=1,0.625,Drukverliesberekening!$C$2=2,0.644)),(POWER($A153,1.8)))/(POWER(C$5,4.8)),4)</f>
        <v>12.421900000000001</v>
      </c>
      <c r="D153" s="28">
        <f>ROUND(PRODUCT((22800),(_xlfn.IFS(Drukverliesberekening!$C$2=1,0.625,Drukverliesberekening!$C$2=2,0.644)),(POWER($A153,1.8)))/(POWER(D$5,4.8)),4)</f>
        <v>4.1769999999999996</v>
      </c>
      <c r="E153" s="28">
        <f>ROUND(PRODUCT((22800),(_xlfn.IFS(Drukverliesberekening!$C$2=1,0.625,Drukverliesberekening!$C$2=2,0.644)),(POWER($A153,1.8)))/(POWER(E$5,4.8)),4)</f>
        <v>1.0257000000000001</v>
      </c>
      <c r="F153" s="28">
        <f>ROUND(PRODUCT((22800),(_xlfn.IFS(Drukverliesberekening!$C$2=1,0.625,Drukverliesberekening!$C$2=2,0.644)),(POWER($A153,1.8)))/(POWER(F$5,4.8)),4)</f>
        <v>0.4788</v>
      </c>
      <c r="G153" s="28">
        <f>ROUND(PRODUCT((22800),(_xlfn.IFS(Drukverliesberekening!$C$2=1,0.625,Drukverliesberekening!$C$2=2,0.644)),(POWER($A153,1.8)))/(POWER(G$5,4.8)),4)</f>
        <v>0.1366</v>
      </c>
      <c r="H153" s="28">
        <f>ROUND(PRODUCT((22800),(_xlfn.IFS(Drukverliesberekening!$C$2=1,0.625,Drukverliesberekening!$C$2=2,0.644)),(POWER($A153,1.8)))/(POWER(H$5,4.8)),4)</f>
        <v>3.8399999999999997E-2</v>
      </c>
      <c r="I153" s="28">
        <f>ROUND(PRODUCT((22800),(_xlfn.IFS(Drukverliesberekening!$C$2=1,0.625,Drukverliesberekening!$C$2=2,0.644)),(POWER($A153,1.8)))/(POWER(I$5,4.8)),4)</f>
        <v>1.52E-2</v>
      </c>
      <c r="J153" s="28">
        <f>ROUND(PRODUCT((22800),(_xlfn.IFS(Drukverliesberekening!$C$2=1,0.625,Drukverliesberekening!$C$2=2,0.644)),(POWER($A153,1.8)))/(POWER(J$5,4.8)),4)</f>
        <v>4.1999999999999997E-3</v>
      </c>
      <c r="K153" s="28">
        <f>ROUND(PRODUCT((22800),(_xlfn.IFS(Drukverliesberekening!$C$2=1,0.625,Drukverliesberekening!$C$2=2,0.644)),(POWER($A153,1.8)))/(POWER(K$5,4.8)),4)</f>
        <v>5.9999999999999995E-4</v>
      </c>
      <c r="L153" s="28">
        <f>ROUND(PRODUCT((22800),(_xlfn.IFS(Drukverliesberekening!$C$2=1,0.625,Drukverliesberekening!$C$2=2,0.644)),(POWER($A153,1.8)))/(POWER(L$5,4.8)),4)</f>
        <v>2.0000000000000001E-4</v>
      </c>
    </row>
    <row r="154" spans="1:12" x14ac:dyDescent="0.2">
      <c r="A154" s="49">
        <v>62</v>
      </c>
      <c r="B154" s="28">
        <f>ROUND(PRODUCT((22800),(_xlfn.IFS(Drukverliesberekening!$C$2=1,0.625,Drukverliesberekening!$C$2=2,0.644)),(POWER($A154,1.8)))/(POWER(B$5,4.8)),4)</f>
        <v>59.685600000000001</v>
      </c>
      <c r="C154" s="28">
        <f>ROUND(PRODUCT((22800),(_xlfn.IFS(Drukverliesberekening!$C$2=1,0.625,Drukverliesberekening!$C$2=2,0.644)),(POWER($A154,1.8)))/(POWER(C$5,4.8)),4)</f>
        <v>12.790900000000001</v>
      </c>
      <c r="D154" s="28">
        <f>ROUND(PRODUCT((22800),(_xlfn.IFS(Drukverliesberekening!$C$2=1,0.625,Drukverliesberekening!$C$2=2,0.644)),(POWER($A154,1.8)))/(POWER(D$5,4.8)),4)</f>
        <v>4.3010000000000002</v>
      </c>
      <c r="E154" s="28">
        <f>ROUND(PRODUCT((22800),(_xlfn.IFS(Drukverliesberekening!$C$2=1,0.625,Drukverliesberekening!$C$2=2,0.644)),(POWER($A154,1.8)))/(POWER(E$5,4.8)),4)</f>
        <v>1.0561</v>
      </c>
      <c r="F154" s="28">
        <f>ROUND(PRODUCT((22800),(_xlfn.IFS(Drukverliesberekening!$C$2=1,0.625,Drukverliesberekening!$C$2=2,0.644)),(POWER($A154,1.8)))/(POWER(F$5,4.8)),4)</f>
        <v>0.49299999999999999</v>
      </c>
      <c r="G154" s="28">
        <f>ROUND(PRODUCT((22800),(_xlfn.IFS(Drukverliesberekening!$C$2=1,0.625,Drukverliesberekening!$C$2=2,0.644)),(POWER($A154,1.8)))/(POWER(G$5,4.8)),4)</f>
        <v>0.14069999999999999</v>
      </c>
      <c r="H154" s="28">
        <f>ROUND(PRODUCT((22800),(_xlfn.IFS(Drukverliesberekening!$C$2=1,0.625,Drukverliesberekening!$C$2=2,0.644)),(POWER($A154,1.8)))/(POWER(H$5,4.8)),4)</f>
        <v>3.95E-2</v>
      </c>
      <c r="I154" s="28">
        <f>ROUND(PRODUCT((22800),(_xlfn.IFS(Drukverliesberekening!$C$2=1,0.625,Drukverliesberekening!$C$2=2,0.644)),(POWER($A154,1.8)))/(POWER(I$5,4.8)),4)</f>
        <v>1.5599999999999999E-2</v>
      </c>
      <c r="J154" s="28">
        <f>ROUND(PRODUCT((22800),(_xlfn.IFS(Drukverliesberekening!$C$2=1,0.625,Drukverliesberekening!$C$2=2,0.644)),(POWER($A154,1.8)))/(POWER(J$5,4.8)),4)</f>
        <v>4.3E-3</v>
      </c>
      <c r="K154" s="28">
        <f>ROUND(PRODUCT((22800),(_xlfn.IFS(Drukverliesberekening!$C$2=1,0.625,Drukverliesberekening!$C$2=2,0.644)),(POWER($A154,1.8)))/(POWER(K$5,4.8)),4)</f>
        <v>5.9999999999999995E-4</v>
      </c>
      <c r="L154" s="28">
        <f>ROUND(PRODUCT((22800),(_xlfn.IFS(Drukverliesberekening!$C$2=1,0.625,Drukverliesberekening!$C$2=2,0.644)),(POWER($A154,1.8)))/(POWER(L$5,4.8)),4)</f>
        <v>2.0000000000000001E-4</v>
      </c>
    </row>
    <row r="155" spans="1:12" x14ac:dyDescent="0.2">
      <c r="A155" s="49">
        <v>63</v>
      </c>
      <c r="B155" s="28">
        <f>ROUND(PRODUCT((22800),(_xlfn.IFS(Drukverliesberekening!$C$2=1,0.625,Drukverliesberekening!$C$2=2,0.644)),(POWER($A155,1.8)))/(POWER(B$5,4.8)),4)</f>
        <v>61.429600000000001</v>
      </c>
      <c r="C155" s="28">
        <f>ROUND(PRODUCT((22800),(_xlfn.IFS(Drukverliesberekening!$C$2=1,0.625,Drukverliesberekening!$C$2=2,0.644)),(POWER($A155,1.8)))/(POWER(C$5,4.8)),4)</f>
        <v>13.1646</v>
      </c>
      <c r="D155" s="28">
        <f>ROUND(PRODUCT((22800),(_xlfn.IFS(Drukverliesberekening!$C$2=1,0.625,Drukverliesberekening!$C$2=2,0.644)),(POWER($A155,1.8)))/(POWER(D$5,4.8)),4)</f>
        <v>4.4267000000000003</v>
      </c>
      <c r="E155" s="28">
        <f>ROUND(PRODUCT((22800),(_xlfn.IFS(Drukverliesberekening!$C$2=1,0.625,Drukverliesberekening!$C$2=2,0.644)),(POWER($A155,1.8)))/(POWER(E$5,4.8)),4)</f>
        <v>1.087</v>
      </c>
      <c r="F155" s="28">
        <f>ROUND(PRODUCT((22800),(_xlfn.IFS(Drukverliesberekening!$C$2=1,0.625,Drukverliesberekening!$C$2=2,0.644)),(POWER($A155,1.8)))/(POWER(F$5,4.8)),4)</f>
        <v>0.50739999999999996</v>
      </c>
      <c r="G155" s="28">
        <f>ROUND(PRODUCT((22800),(_xlfn.IFS(Drukverliesberekening!$C$2=1,0.625,Drukverliesberekening!$C$2=2,0.644)),(POWER($A155,1.8)))/(POWER(G$5,4.8)),4)</f>
        <v>0.14480000000000001</v>
      </c>
      <c r="H155" s="28">
        <f>ROUND(PRODUCT((22800),(_xlfn.IFS(Drukverliesberekening!$C$2=1,0.625,Drukverliesberekening!$C$2=2,0.644)),(POWER($A155,1.8)))/(POWER(H$5,4.8)),4)</f>
        <v>4.07E-2</v>
      </c>
      <c r="I155" s="28">
        <f>ROUND(PRODUCT((22800),(_xlfn.IFS(Drukverliesberekening!$C$2=1,0.625,Drukverliesberekening!$C$2=2,0.644)),(POWER($A155,1.8)))/(POWER(I$5,4.8)),4)</f>
        <v>1.61E-2</v>
      </c>
      <c r="J155" s="28">
        <f>ROUND(PRODUCT((22800),(_xlfn.IFS(Drukverliesberekening!$C$2=1,0.625,Drukverliesberekening!$C$2=2,0.644)),(POWER($A155,1.8)))/(POWER(J$5,4.8)),4)</f>
        <v>4.4000000000000003E-3</v>
      </c>
      <c r="K155" s="28">
        <f>ROUND(PRODUCT((22800),(_xlfn.IFS(Drukverliesberekening!$C$2=1,0.625,Drukverliesberekening!$C$2=2,0.644)),(POWER($A155,1.8)))/(POWER(K$5,4.8)),4)</f>
        <v>6.9999999999999999E-4</v>
      </c>
      <c r="L155" s="28">
        <f>ROUND(PRODUCT((22800),(_xlfn.IFS(Drukverliesberekening!$C$2=1,0.625,Drukverliesberekening!$C$2=2,0.644)),(POWER($A155,1.8)))/(POWER(L$5,4.8)),4)</f>
        <v>2.0000000000000001E-4</v>
      </c>
    </row>
    <row r="156" spans="1:12" x14ac:dyDescent="0.2">
      <c r="A156" s="49">
        <v>64</v>
      </c>
      <c r="B156" s="28">
        <f>ROUND(PRODUCT((22800),(_xlfn.IFS(Drukverliesberekening!$C$2=1,0.625,Drukverliesberekening!$C$2=2,0.644)),(POWER($A156,1.8)))/(POWER(B$5,4.8)),4)</f>
        <v>63.195799999999998</v>
      </c>
      <c r="C156" s="28">
        <f>ROUND(PRODUCT((22800),(_xlfn.IFS(Drukverliesberekening!$C$2=1,0.625,Drukverliesberekening!$C$2=2,0.644)),(POWER($A156,1.8)))/(POWER(C$5,4.8)),4)</f>
        <v>13.543200000000001</v>
      </c>
      <c r="D156" s="28">
        <f>ROUND(PRODUCT((22800),(_xlfn.IFS(Drukverliesberekening!$C$2=1,0.625,Drukverliesberekening!$C$2=2,0.644)),(POWER($A156,1.8)))/(POWER(D$5,4.8)),4)</f>
        <v>4.5540000000000003</v>
      </c>
      <c r="E156" s="28">
        <f>ROUND(PRODUCT((22800),(_xlfn.IFS(Drukverliesberekening!$C$2=1,0.625,Drukverliesberekening!$C$2=2,0.644)),(POWER($A156,1.8)))/(POWER(E$5,4.8)),4)</f>
        <v>1.1182000000000001</v>
      </c>
      <c r="F156" s="28">
        <f>ROUND(PRODUCT((22800),(_xlfn.IFS(Drukverliesberekening!$C$2=1,0.625,Drukverliesberekening!$C$2=2,0.644)),(POWER($A156,1.8)))/(POWER(F$5,4.8)),4)</f>
        <v>0.52200000000000002</v>
      </c>
      <c r="G156" s="28">
        <f>ROUND(PRODUCT((22800),(_xlfn.IFS(Drukverliesberekening!$C$2=1,0.625,Drukverliesberekening!$C$2=2,0.644)),(POWER($A156,1.8)))/(POWER(G$5,4.8)),4)</f>
        <v>0.14899999999999999</v>
      </c>
      <c r="H156" s="28">
        <f>ROUND(PRODUCT((22800),(_xlfn.IFS(Drukverliesberekening!$C$2=1,0.625,Drukverliesberekening!$C$2=2,0.644)),(POWER($A156,1.8)))/(POWER(H$5,4.8)),4)</f>
        <v>4.19E-2</v>
      </c>
      <c r="I156" s="28">
        <f>ROUND(PRODUCT((22800),(_xlfn.IFS(Drukverliesberekening!$C$2=1,0.625,Drukverliesberekening!$C$2=2,0.644)),(POWER($A156,1.8)))/(POWER(I$5,4.8)),4)</f>
        <v>1.66E-2</v>
      </c>
      <c r="J156" s="28">
        <f>ROUND(PRODUCT((22800),(_xlfn.IFS(Drukverliesberekening!$C$2=1,0.625,Drukverliesberekening!$C$2=2,0.644)),(POWER($A156,1.8)))/(POWER(J$5,4.8)),4)</f>
        <v>4.5999999999999999E-3</v>
      </c>
      <c r="K156" s="28">
        <f>ROUND(PRODUCT((22800),(_xlfn.IFS(Drukverliesberekening!$C$2=1,0.625,Drukverliesberekening!$C$2=2,0.644)),(POWER($A156,1.8)))/(POWER(K$5,4.8)),4)</f>
        <v>6.9999999999999999E-4</v>
      </c>
      <c r="L156" s="28">
        <f>ROUND(PRODUCT((22800),(_xlfn.IFS(Drukverliesberekening!$C$2=1,0.625,Drukverliesberekening!$C$2=2,0.644)),(POWER($A156,1.8)))/(POWER(L$5,4.8)),4)</f>
        <v>2.0000000000000001E-4</v>
      </c>
    </row>
    <row r="157" spans="1:12" x14ac:dyDescent="0.2">
      <c r="A157" s="49">
        <v>65</v>
      </c>
      <c r="B157" s="28">
        <f>ROUND(PRODUCT((22800),(_xlfn.IFS(Drukverliesberekening!$C$2=1,0.625,Drukverliesberekening!$C$2=2,0.644)),(POWER($A157,1.8)))/(POWER(B$5,4.8)),4)</f>
        <v>64.984300000000005</v>
      </c>
      <c r="C157" s="28">
        <f>ROUND(PRODUCT((22800),(_xlfn.IFS(Drukverliesberekening!$C$2=1,0.625,Drukverliesberekening!$C$2=2,0.644)),(POWER($A157,1.8)))/(POWER(C$5,4.8)),4)</f>
        <v>13.926399999999999</v>
      </c>
      <c r="D157" s="28">
        <f>ROUND(PRODUCT((22800),(_xlfn.IFS(Drukverliesberekening!$C$2=1,0.625,Drukverliesberekening!$C$2=2,0.644)),(POWER($A157,1.8)))/(POWER(D$5,4.8)),4)</f>
        <v>4.6829000000000001</v>
      </c>
      <c r="E157" s="28">
        <f>ROUND(PRODUCT((22800),(_xlfn.IFS(Drukverliesberekening!$C$2=1,0.625,Drukverliesberekening!$C$2=2,0.644)),(POWER($A157,1.8)))/(POWER(E$5,4.8)),4)</f>
        <v>1.1498999999999999</v>
      </c>
      <c r="F157" s="28">
        <f>ROUND(PRODUCT((22800),(_xlfn.IFS(Drukverliesberekening!$C$2=1,0.625,Drukverliesberekening!$C$2=2,0.644)),(POWER($A157,1.8)))/(POWER(F$5,4.8)),4)</f>
        <v>0.53680000000000005</v>
      </c>
      <c r="G157" s="28">
        <f>ROUND(PRODUCT((22800),(_xlfn.IFS(Drukverliesberekening!$C$2=1,0.625,Drukverliesberekening!$C$2=2,0.644)),(POWER($A157,1.8)))/(POWER(G$5,4.8)),4)</f>
        <v>0.1532</v>
      </c>
      <c r="H157" s="28">
        <f>ROUND(PRODUCT((22800),(_xlfn.IFS(Drukverliesberekening!$C$2=1,0.625,Drukverliesberekening!$C$2=2,0.644)),(POWER($A157,1.8)))/(POWER(H$5,4.8)),4)</f>
        <v>4.3099999999999999E-2</v>
      </c>
      <c r="I157" s="28">
        <f>ROUND(PRODUCT((22800),(_xlfn.IFS(Drukverliesberekening!$C$2=1,0.625,Drukverliesberekening!$C$2=2,0.644)),(POWER($A157,1.8)))/(POWER(I$5,4.8)),4)</f>
        <v>1.7000000000000001E-2</v>
      </c>
      <c r="J157" s="28">
        <f>ROUND(PRODUCT((22800),(_xlfn.IFS(Drukverliesberekening!$C$2=1,0.625,Drukverliesberekening!$C$2=2,0.644)),(POWER($A157,1.8)))/(POWER(J$5,4.8)),4)</f>
        <v>4.7000000000000002E-3</v>
      </c>
      <c r="K157" s="28">
        <f>ROUND(PRODUCT((22800),(_xlfn.IFS(Drukverliesberekening!$C$2=1,0.625,Drukverliesberekening!$C$2=2,0.644)),(POWER($A157,1.8)))/(POWER(K$5,4.8)),4)</f>
        <v>6.9999999999999999E-4</v>
      </c>
      <c r="L157" s="28">
        <f>ROUND(PRODUCT((22800),(_xlfn.IFS(Drukverliesberekening!$C$2=1,0.625,Drukverliesberekening!$C$2=2,0.644)),(POWER($A157,1.8)))/(POWER(L$5,4.8)),4)</f>
        <v>2.0000000000000001E-4</v>
      </c>
    </row>
    <row r="158" spans="1:12" x14ac:dyDescent="0.2">
      <c r="A158" s="49">
        <v>66</v>
      </c>
      <c r="B158" s="28">
        <f>ROUND(PRODUCT((22800),(_xlfn.IFS(Drukverliesberekening!$C$2=1,0.625,Drukverliesberekening!$C$2=2,0.644)),(POWER($A158,1.8)))/(POWER(B$5,4.8)),4)</f>
        <v>66.794899999999998</v>
      </c>
      <c r="C158" s="28">
        <f>ROUND(PRODUCT((22800),(_xlfn.IFS(Drukverliesberekening!$C$2=1,0.625,Drukverliesberekening!$C$2=2,0.644)),(POWER($A158,1.8)))/(POWER(C$5,4.8)),4)</f>
        <v>14.314500000000001</v>
      </c>
      <c r="D158" s="28">
        <f>ROUND(PRODUCT((22800),(_xlfn.IFS(Drukverliesberekening!$C$2=1,0.625,Drukverliesberekening!$C$2=2,0.644)),(POWER($A158,1.8)))/(POWER(D$5,4.8)),4)</f>
        <v>4.8133999999999997</v>
      </c>
      <c r="E158" s="28">
        <f>ROUND(PRODUCT((22800),(_xlfn.IFS(Drukverliesberekening!$C$2=1,0.625,Drukverliesberekening!$C$2=2,0.644)),(POWER($A158,1.8)))/(POWER(E$5,4.8)),4)</f>
        <v>1.1819</v>
      </c>
      <c r="F158" s="28">
        <f>ROUND(PRODUCT((22800),(_xlfn.IFS(Drukverliesberekening!$C$2=1,0.625,Drukverliesberekening!$C$2=2,0.644)),(POWER($A158,1.8)))/(POWER(F$5,4.8)),4)</f>
        <v>0.55169999999999997</v>
      </c>
      <c r="G158" s="28">
        <f>ROUND(PRODUCT((22800),(_xlfn.IFS(Drukverliesberekening!$C$2=1,0.625,Drukverliesberekening!$C$2=2,0.644)),(POWER($A158,1.8)))/(POWER(G$5,4.8)),4)</f>
        <v>0.1575</v>
      </c>
      <c r="H158" s="28">
        <f>ROUND(PRODUCT((22800),(_xlfn.IFS(Drukverliesberekening!$C$2=1,0.625,Drukverliesberekening!$C$2=2,0.644)),(POWER($A158,1.8)))/(POWER(H$5,4.8)),4)</f>
        <v>4.4299999999999999E-2</v>
      </c>
      <c r="I158" s="28">
        <f>ROUND(PRODUCT((22800),(_xlfn.IFS(Drukverliesberekening!$C$2=1,0.625,Drukverliesberekening!$C$2=2,0.644)),(POWER($A158,1.8)))/(POWER(I$5,4.8)),4)</f>
        <v>1.7500000000000002E-2</v>
      </c>
      <c r="J158" s="28">
        <f>ROUND(PRODUCT((22800),(_xlfn.IFS(Drukverliesberekening!$C$2=1,0.625,Drukverliesberekening!$C$2=2,0.644)),(POWER($A158,1.8)))/(POWER(J$5,4.8)),4)</f>
        <v>4.7999999999999996E-3</v>
      </c>
      <c r="K158" s="28">
        <f>ROUND(PRODUCT((22800),(_xlfn.IFS(Drukverliesberekening!$C$2=1,0.625,Drukverliesberekening!$C$2=2,0.644)),(POWER($A158,1.8)))/(POWER(K$5,4.8)),4)</f>
        <v>6.9999999999999999E-4</v>
      </c>
      <c r="L158" s="28">
        <f>ROUND(PRODUCT((22800),(_xlfn.IFS(Drukverliesberekening!$C$2=1,0.625,Drukverliesberekening!$C$2=2,0.644)),(POWER($A158,1.8)))/(POWER(L$5,4.8)),4)</f>
        <v>2.0000000000000001E-4</v>
      </c>
    </row>
    <row r="159" spans="1:12" x14ac:dyDescent="0.2">
      <c r="A159" s="49">
        <v>67</v>
      </c>
      <c r="B159" s="28">
        <f>ROUND(PRODUCT((22800),(_xlfn.IFS(Drukverliesberekening!$C$2=1,0.625,Drukverliesberekening!$C$2=2,0.644)),(POWER($A159,1.8)))/(POWER(B$5,4.8)),4)</f>
        <v>68.627600000000001</v>
      </c>
      <c r="C159" s="28">
        <f>ROUND(PRODUCT((22800),(_xlfn.IFS(Drukverliesberekening!$C$2=1,0.625,Drukverliesberekening!$C$2=2,0.644)),(POWER($A159,1.8)))/(POWER(C$5,4.8)),4)</f>
        <v>14.7072</v>
      </c>
      <c r="D159" s="28">
        <f>ROUND(PRODUCT((22800),(_xlfn.IFS(Drukverliesberekening!$C$2=1,0.625,Drukverliesberekening!$C$2=2,0.644)),(POWER($A159,1.8)))/(POWER(D$5,4.8)),4)</f>
        <v>4.9454000000000002</v>
      </c>
      <c r="E159" s="28">
        <f>ROUND(PRODUCT((22800),(_xlfn.IFS(Drukverliesberekening!$C$2=1,0.625,Drukverliesberekening!$C$2=2,0.644)),(POWER($A159,1.8)))/(POWER(E$5,4.8)),4)</f>
        <v>1.2142999999999999</v>
      </c>
      <c r="F159" s="28">
        <f>ROUND(PRODUCT((22800),(_xlfn.IFS(Drukverliesberekening!$C$2=1,0.625,Drukverliesberekening!$C$2=2,0.644)),(POWER($A159,1.8)))/(POWER(F$5,4.8)),4)</f>
        <v>0.56689999999999996</v>
      </c>
      <c r="G159" s="28">
        <f>ROUND(PRODUCT((22800),(_xlfn.IFS(Drukverliesberekening!$C$2=1,0.625,Drukverliesberekening!$C$2=2,0.644)),(POWER($A159,1.8)))/(POWER(G$5,4.8)),4)</f>
        <v>0.1618</v>
      </c>
      <c r="H159" s="28">
        <f>ROUND(PRODUCT((22800),(_xlfn.IFS(Drukverliesberekening!$C$2=1,0.625,Drukverliesberekening!$C$2=2,0.644)),(POWER($A159,1.8)))/(POWER(H$5,4.8)),4)</f>
        <v>4.5499999999999999E-2</v>
      </c>
      <c r="I159" s="28">
        <f>ROUND(PRODUCT((22800),(_xlfn.IFS(Drukverliesberekening!$C$2=1,0.625,Drukverliesberekening!$C$2=2,0.644)),(POWER($A159,1.8)))/(POWER(I$5,4.8)),4)</f>
        <v>1.7999999999999999E-2</v>
      </c>
      <c r="J159" s="28">
        <f>ROUND(PRODUCT((22800),(_xlfn.IFS(Drukverliesberekening!$C$2=1,0.625,Drukverliesberekening!$C$2=2,0.644)),(POWER($A159,1.8)))/(POWER(J$5,4.8)),4)</f>
        <v>5.0000000000000001E-3</v>
      </c>
      <c r="K159" s="28">
        <f>ROUND(PRODUCT((22800),(_xlfn.IFS(Drukverliesberekening!$C$2=1,0.625,Drukverliesberekening!$C$2=2,0.644)),(POWER($A159,1.8)))/(POWER(K$5,4.8)),4)</f>
        <v>6.9999999999999999E-4</v>
      </c>
      <c r="L159" s="28">
        <f>ROUND(PRODUCT((22800),(_xlfn.IFS(Drukverliesberekening!$C$2=1,0.625,Drukverliesberekening!$C$2=2,0.644)),(POWER($A159,1.8)))/(POWER(L$5,4.8)),4)</f>
        <v>2.0000000000000001E-4</v>
      </c>
    </row>
    <row r="160" spans="1:12" x14ac:dyDescent="0.2">
      <c r="A160" s="49">
        <v>68</v>
      </c>
      <c r="B160" s="28">
        <f>ROUND(PRODUCT((22800),(_xlfn.IFS(Drukverliesberekening!$C$2=1,0.625,Drukverliesberekening!$C$2=2,0.644)),(POWER($A160,1.8)))/(POWER(B$5,4.8)),4)</f>
        <v>70.482399999999998</v>
      </c>
      <c r="C160" s="28">
        <f>ROUND(PRODUCT((22800),(_xlfn.IFS(Drukverliesberekening!$C$2=1,0.625,Drukverliesberekening!$C$2=2,0.644)),(POWER($A160,1.8)))/(POWER(C$5,4.8)),4)</f>
        <v>15.104699999999999</v>
      </c>
      <c r="D160" s="28">
        <f>ROUND(PRODUCT((22800),(_xlfn.IFS(Drukverliesberekening!$C$2=1,0.625,Drukverliesberekening!$C$2=2,0.644)),(POWER($A160,1.8)))/(POWER(D$5,4.8)),4)</f>
        <v>5.0791000000000004</v>
      </c>
      <c r="E160" s="28">
        <f>ROUND(PRODUCT((22800),(_xlfn.IFS(Drukverliesberekening!$C$2=1,0.625,Drukverliesberekening!$C$2=2,0.644)),(POWER($A160,1.8)))/(POWER(E$5,4.8)),4)</f>
        <v>1.2472000000000001</v>
      </c>
      <c r="F160" s="28">
        <f>ROUND(PRODUCT((22800),(_xlfn.IFS(Drukverliesberekening!$C$2=1,0.625,Drukverliesberekening!$C$2=2,0.644)),(POWER($A160,1.8)))/(POWER(F$5,4.8)),4)</f>
        <v>0.58220000000000005</v>
      </c>
      <c r="G160" s="28">
        <f>ROUND(PRODUCT((22800),(_xlfn.IFS(Drukverliesberekening!$C$2=1,0.625,Drukverliesberekening!$C$2=2,0.644)),(POWER($A160,1.8)))/(POWER(G$5,4.8)),4)</f>
        <v>0.16619999999999999</v>
      </c>
      <c r="H160" s="28">
        <f>ROUND(PRODUCT((22800),(_xlfn.IFS(Drukverliesberekening!$C$2=1,0.625,Drukverliesberekening!$C$2=2,0.644)),(POWER($A160,1.8)))/(POWER(H$5,4.8)),4)</f>
        <v>4.6699999999999998E-2</v>
      </c>
      <c r="I160" s="28">
        <f>ROUND(PRODUCT((22800),(_xlfn.IFS(Drukverliesberekening!$C$2=1,0.625,Drukverliesberekening!$C$2=2,0.644)),(POWER($A160,1.8)))/(POWER(I$5,4.8)),4)</f>
        <v>1.8499999999999999E-2</v>
      </c>
      <c r="J160" s="28">
        <f>ROUND(PRODUCT((22800),(_xlfn.IFS(Drukverliesberekening!$C$2=1,0.625,Drukverliesberekening!$C$2=2,0.644)),(POWER($A160,1.8)))/(POWER(J$5,4.8)),4)</f>
        <v>5.1000000000000004E-3</v>
      </c>
      <c r="K160" s="28">
        <f>ROUND(PRODUCT((22800),(_xlfn.IFS(Drukverliesberekening!$C$2=1,0.625,Drukverliesberekening!$C$2=2,0.644)),(POWER($A160,1.8)))/(POWER(K$5,4.8)),4)</f>
        <v>8.0000000000000004E-4</v>
      </c>
      <c r="L160" s="28">
        <f>ROUND(PRODUCT((22800),(_xlfn.IFS(Drukverliesberekening!$C$2=1,0.625,Drukverliesberekening!$C$2=2,0.644)),(POWER($A160,1.8)))/(POWER(L$5,4.8)),4)</f>
        <v>2.0000000000000001E-4</v>
      </c>
    </row>
    <row r="161" spans="1:12" x14ac:dyDescent="0.2">
      <c r="A161" s="49">
        <v>69</v>
      </c>
      <c r="B161" s="28">
        <f>ROUND(PRODUCT((22800),(_xlfn.IFS(Drukverliesberekening!$C$2=1,0.625,Drukverliesberekening!$C$2=2,0.644)),(POWER($A161,1.8)))/(POWER(B$5,4.8)),4)</f>
        <v>72.358999999999995</v>
      </c>
      <c r="C161" s="28">
        <f>ROUND(PRODUCT((22800),(_xlfn.IFS(Drukverliesberekening!$C$2=1,0.625,Drukverliesberekening!$C$2=2,0.644)),(POWER($A161,1.8)))/(POWER(C$5,4.8)),4)</f>
        <v>15.5069</v>
      </c>
      <c r="D161" s="28">
        <f>ROUND(PRODUCT((22800),(_xlfn.IFS(Drukverliesberekening!$C$2=1,0.625,Drukverliesberekening!$C$2=2,0.644)),(POWER($A161,1.8)))/(POWER(D$5,4.8)),4)</f>
        <v>5.2142999999999997</v>
      </c>
      <c r="E161" s="28">
        <f>ROUND(PRODUCT((22800),(_xlfn.IFS(Drukverliesberekening!$C$2=1,0.625,Drukverliesberekening!$C$2=2,0.644)),(POWER($A161,1.8)))/(POWER(E$5,4.8)),4)</f>
        <v>1.2804</v>
      </c>
      <c r="F161" s="28">
        <f>ROUND(PRODUCT((22800),(_xlfn.IFS(Drukverliesberekening!$C$2=1,0.625,Drukverliesberekening!$C$2=2,0.644)),(POWER($A161,1.8)))/(POWER(F$5,4.8)),4)</f>
        <v>0.59770000000000001</v>
      </c>
      <c r="G161" s="28">
        <f>ROUND(PRODUCT((22800),(_xlfn.IFS(Drukverliesberekening!$C$2=1,0.625,Drukverliesberekening!$C$2=2,0.644)),(POWER($A161,1.8)))/(POWER(G$5,4.8)),4)</f>
        <v>0.1706</v>
      </c>
      <c r="H161" s="28">
        <f>ROUND(PRODUCT((22800),(_xlfn.IFS(Drukverliesberekening!$C$2=1,0.625,Drukverliesberekening!$C$2=2,0.644)),(POWER($A161,1.8)))/(POWER(H$5,4.8)),4)</f>
        <v>4.7899999999999998E-2</v>
      </c>
      <c r="I161" s="28">
        <f>ROUND(PRODUCT((22800),(_xlfn.IFS(Drukverliesberekening!$C$2=1,0.625,Drukverliesberekening!$C$2=2,0.644)),(POWER($A161,1.8)))/(POWER(I$5,4.8)),4)</f>
        <v>1.9E-2</v>
      </c>
      <c r="J161" s="28">
        <f>ROUND(PRODUCT((22800),(_xlfn.IFS(Drukverliesberekening!$C$2=1,0.625,Drukverliesberekening!$C$2=2,0.644)),(POWER($A161,1.8)))/(POWER(J$5,4.8)),4)</f>
        <v>5.1999999999999998E-3</v>
      </c>
      <c r="K161" s="28">
        <f>ROUND(PRODUCT((22800),(_xlfn.IFS(Drukverliesberekening!$C$2=1,0.625,Drukverliesberekening!$C$2=2,0.644)),(POWER($A161,1.8)))/(POWER(K$5,4.8)),4)</f>
        <v>8.0000000000000004E-4</v>
      </c>
      <c r="L161" s="28">
        <f>ROUND(PRODUCT((22800),(_xlfn.IFS(Drukverliesberekening!$C$2=1,0.625,Drukverliesberekening!$C$2=2,0.644)),(POWER($A161,1.8)))/(POWER(L$5,4.8)),4)</f>
        <v>2.0000000000000001E-4</v>
      </c>
    </row>
    <row r="162" spans="1:12" x14ac:dyDescent="0.2">
      <c r="A162" s="49">
        <v>70</v>
      </c>
      <c r="B162" s="28">
        <f>ROUND(PRODUCT((22800),(_xlfn.IFS(Drukverliesberekening!$C$2=1,0.625,Drukverliesberekening!$C$2=2,0.644)),(POWER($A162,1.8)))/(POWER(B$5,4.8)),4)</f>
        <v>74.257599999999996</v>
      </c>
      <c r="C162" s="28">
        <f>ROUND(PRODUCT((22800),(_xlfn.IFS(Drukverliesberekening!$C$2=1,0.625,Drukverliesberekening!$C$2=2,0.644)),(POWER($A162,1.8)))/(POWER(C$5,4.8)),4)</f>
        <v>15.9137</v>
      </c>
      <c r="D162" s="28">
        <f>ROUND(PRODUCT((22800),(_xlfn.IFS(Drukverliesberekening!$C$2=1,0.625,Drukverliesberekening!$C$2=2,0.644)),(POWER($A162,1.8)))/(POWER(D$5,4.8)),4)</f>
        <v>5.3510999999999997</v>
      </c>
      <c r="E162" s="28">
        <f>ROUND(PRODUCT((22800),(_xlfn.IFS(Drukverliesberekening!$C$2=1,0.625,Drukverliesberekening!$C$2=2,0.644)),(POWER($A162,1.8)))/(POWER(E$5,4.8)),4)</f>
        <v>1.3140000000000001</v>
      </c>
      <c r="F162" s="28">
        <f>ROUND(PRODUCT((22800),(_xlfn.IFS(Drukverliesberekening!$C$2=1,0.625,Drukverliesberekening!$C$2=2,0.644)),(POWER($A162,1.8)))/(POWER(F$5,4.8)),4)</f>
        <v>0.61339999999999995</v>
      </c>
      <c r="G162" s="28">
        <f>ROUND(PRODUCT((22800),(_xlfn.IFS(Drukverliesberekening!$C$2=1,0.625,Drukverliesberekening!$C$2=2,0.644)),(POWER($A162,1.8)))/(POWER(G$5,4.8)),4)</f>
        <v>0.17510000000000001</v>
      </c>
      <c r="H162" s="28">
        <f>ROUND(PRODUCT((22800),(_xlfn.IFS(Drukverliesberekening!$C$2=1,0.625,Drukverliesberekening!$C$2=2,0.644)),(POWER($A162,1.8)))/(POWER(H$5,4.8)),4)</f>
        <v>4.9200000000000001E-2</v>
      </c>
      <c r="I162" s="28">
        <f>ROUND(PRODUCT((22800),(_xlfn.IFS(Drukverliesberekening!$C$2=1,0.625,Drukverliesberekening!$C$2=2,0.644)),(POWER($A162,1.8)))/(POWER(I$5,4.8)),4)</f>
        <v>1.95E-2</v>
      </c>
      <c r="J162" s="28">
        <f>ROUND(PRODUCT((22800),(_xlfn.IFS(Drukverliesberekening!$C$2=1,0.625,Drukverliesberekening!$C$2=2,0.644)),(POWER($A162,1.8)))/(POWER(J$5,4.8)),4)</f>
        <v>5.4000000000000003E-3</v>
      </c>
      <c r="K162" s="28">
        <f>ROUND(PRODUCT((22800),(_xlfn.IFS(Drukverliesberekening!$C$2=1,0.625,Drukverliesberekening!$C$2=2,0.644)),(POWER($A162,1.8)))/(POWER(K$5,4.8)),4)</f>
        <v>8.0000000000000004E-4</v>
      </c>
      <c r="L162" s="28">
        <f>ROUND(PRODUCT((22800),(_xlfn.IFS(Drukverliesberekening!$C$2=1,0.625,Drukverliesberekening!$C$2=2,0.644)),(POWER($A162,1.8)))/(POWER(L$5,4.8)),4)</f>
        <v>2.0000000000000001E-4</v>
      </c>
    </row>
    <row r="163" spans="1:12" x14ac:dyDescent="0.2">
      <c r="A163" s="49">
        <v>71</v>
      </c>
      <c r="B163" s="28">
        <f>ROUND(PRODUCT((22800),(_xlfn.IFS(Drukverliesberekening!$C$2=1,0.625,Drukverliesberekening!$C$2=2,0.644)),(POWER($A163,1.8)))/(POWER(B$5,4.8)),4)</f>
        <v>76.177999999999997</v>
      </c>
      <c r="C163" s="28">
        <f>ROUND(PRODUCT((22800),(_xlfn.IFS(Drukverliesberekening!$C$2=1,0.625,Drukverliesberekening!$C$2=2,0.644)),(POWER($A163,1.8)))/(POWER(C$5,4.8)),4)</f>
        <v>16.325299999999999</v>
      </c>
      <c r="D163" s="28">
        <f>ROUND(PRODUCT((22800),(_xlfn.IFS(Drukverliesberekening!$C$2=1,0.625,Drukverliesberekening!$C$2=2,0.644)),(POWER($A163,1.8)))/(POWER(D$5,4.8)),4)</f>
        <v>5.4894999999999996</v>
      </c>
      <c r="E163" s="28">
        <f>ROUND(PRODUCT((22800),(_xlfn.IFS(Drukverliesberekening!$C$2=1,0.625,Drukverliesberekening!$C$2=2,0.644)),(POWER($A163,1.8)))/(POWER(E$5,4.8)),4)</f>
        <v>1.3480000000000001</v>
      </c>
      <c r="F163" s="28">
        <f>ROUND(PRODUCT((22800),(_xlfn.IFS(Drukverliesberekening!$C$2=1,0.625,Drukverliesberekening!$C$2=2,0.644)),(POWER($A163,1.8)))/(POWER(F$5,4.8)),4)</f>
        <v>0.62919999999999998</v>
      </c>
      <c r="G163" s="28">
        <f>ROUND(PRODUCT((22800),(_xlfn.IFS(Drukverliesberekening!$C$2=1,0.625,Drukverliesberekening!$C$2=2,0.644)),(POWER($A163,1.8)))/(POWER(G$5,4.8)),4)</f>
        <v>0.17960000000000001</v>
      </c>
      <c r="H163" s="28">
        <f>ROUND(PRODUCT((22800),(_xlfn.IFS(Drukverliesberekening!$C$2=1,0.625,Drukverliesberekening!$C$2=2,0.644)),(POWER($A163,1.8)))/(POWER(H$5,4.8)),4)</f>
        <v>5.0500000000000003E-2</v>
      </c>
      <c r="I163" s="28">
        <f>ROUND(PRODUCT((22800),(_xlfn.IFS(Drukverliesberekening!$C$2=1,0.625,Drukverliesberekening!$C$2=2,0.644)),(POWER($A163,1.8)))/(POWER(I$5,4.8)),4)</f>
        <v>0.02</v>
      </c>
      <c r="J163" s="28">
        <f>ROUND(PRODUCT((22800),(_xlfn.IFS(Drukverliesberekening!$C$2=1,0.625,Drukverliesberekening!$C$2=2,0.644)),(POWER($A163,1.8)))/(POWER(J$5,4.8)),4)</f>
        <v>5.4999999999999997E-3</v>
      </c>
      <c r="K163" s="28">
        <f>ROUND(PRODUCT((22800),(_xlfn.IFS(Drukverliesberekening!$C$2=1,0.625,Drukverliesberekening!$C$2=2,0.644)),(POWER($A163,1.8)))/(POWER(K$5,4.8)),4)</f>
        <v>8.0000000000000004E-4</v>
      </c>
      <c r="L163" s="28">
        <f>ROUND(PRODUCT((22800),(_xlfn.IFS(Drukverliesberekening!$C$2=1,0.625,Drukverliesberekening!$C$2=2,0.644)),(POWER($A163,1.8)))/(POWER(L$5,4.8)),4)</f>
        <v>2.0000000000000001E-4</v>
      </c>
    </row>
    <row r="164" spans="1:12" x14ac:dyDescent="0.2">
      <c r="A164" s="49">
        <v>72</v>
      </c>
      <c r="B164" s="28">
        <f>ROUND(PRODUCT((22800),(_xlfn.IFS(Drukverliesberekening!$C$2=1,0.625,Drukverliesberekening!$C$2=2,0.644)),(POWER($A164,1.8)))/(POWER(B$5,4.8)),4)</f>
        <v>78.120099999999994</v>
      </c>
      <c r="C164" s="28">
        <f>ROUND(PRODUCT((22800),(_xlfn.IFS(Drukverliesberekening!$C$2=1,0.625,Drukverliesberekening!$C$2=2,0.644)),(POWER($A164,1.8)))/(POWER(C$5,4.8)),4)</f>
        <v>16.741499999999998</v>
      </c>
      <c r="D164" s="28">
        <f>ROUND(PRODUCT((22800),(_xlfn.IFS(Drukverliesberekening!$C$2=1,0.625,Drukverliesberekening!$C$2=2,0.644)),(POWER($A164,1.8)))/(POWER(D$5,4.8)),4)</f>
        <v>5.6295000000000002</v>
      </c>
      <c r="E164" s="28">
        <f>ROUND(PRODUCT((22800),(_xlfn.IFS(Drukverliesberekening!$C$2=1,0.625,Drukverliesberekening!$C$2=2,0.644)),(POWER($A164,1.8)))/(POWER(E$5,4.8)),4)</f>
        <v>1.3823000000000001</v>
      </c>
      <c r="F164" s="28">
        <f>ROUND(PRODUCT((22800),(_xlfn.IFS(Drukverliesberekening!$C$2=1,0.625,Drukverliesberekening!$C$2=2,0.644)),(POWER($A164,1.8)))/(POWER(F$5,4.8)),4)</f>
        <v>0.64529999999999998</v>
      </c>
      <c r="G164" s="28">
        <f>ROUND(PRODUCT((22800),(_xlfn.IFS(Drukverliesberekening!$C$2=1,0.625,Drukverliesberekening!$C$2=2,0.644)),(POWER($A164,1.8)))/(POWER(G$5,4.8)),4)</f>
        <v>0.1842</v>
      </c>
      <c r="H164" s="28">
        <f>ROUND(PRODUCT((22800),(_xlfn.IFS(Drukverliesberekening!$C$2=1,0.625,Drukverliesberekening!$C$2=2,0.644)),(POWER($A164,1.8)))/(POWER(H$5,4.8)),4)</f>
        <v>5.1799999999999999E-2</v>
      </c>
      <c r="I164" s="28">
        <f>ROUND(PRODUCT((22800),(_xlfn.IFS(Drukverliesberekening!$C$2=1,0.625,Drukverliesberekening!$C$2=2,0.644)),(POWER($A164,1.8)))/(POWER(I$5,4.8)),4)</f>
        <v>2.0500000000000001E-2</v>
      </c>
      <c r="J164" s="28">
        <f>ROUND(PRODUCT((22800),(_xlfn.IFS(Drukverliesberekening!$C$2=1,0.625,Drukverliesberekening!$C$2=2,0.644)),(POWER($A164,1.8)))/(POWER(J$5,4.8)),4)</f>
        <v>5.5999999999999999E-3</v>
      </c>
      <c r="K164" s="28">
        <f>ROUND(PRODUCT((22800),(_xlfn.IFS(Drukverliesberekening!$C$2=1,0.625,Drukverliesberekening!$C$2=2,0.644)),(POWER($A164,1.8)))/(POWER(K$5,4.8)),4)</f>
        <v>8.0000000000000004E-4</v>
      </c>
      <c r="L164" s="28">
        <f>ROUND(PRODUCT((22800),(_xlfn.IFS(Drukverliesberekening!$C$2=1,0.625,Drukverliesberekening!$C$2=2,0.644)),(POWER($A164,1.8)))/(POWER(L$5,4.8)),4)</f>
        <v>2.0000000000000001E-4</v>
      </c>
    </row>
    <row r="165" spans="1:12" x14ac:dyDescent="0.2">
      <c r="A165" s="49">
        <v>73</v>
      </c>
      <c r="B165" s="28">
        <f>ROUND(PRODUCT((22800),(_xlfn.IFS(Drukverliesberekening!$C$2=1,0.625,Drukverliesberekening!$C$2=2,0.644)),(POWER($A165,1.8)))/(POWER(B$5,4.8)),4)</f>
        <v>80.084000000000003</v>
      </c>
      <c r="C165" s="28">
        <f>ROUND(PRODUCT((22800),(_xlfn.IFS(Drukverliesberekening!$C$2=1,0.625,Drukverliesberekening!$C$2=2,0.644)),(POWER($A165,1.8)))/(POWER(C$5,4.8)),4)</f>
        <v>17.162400000000002</v>
      </c>
      <c r="D165" s="28">
        <f>ROUND(PRODUCT((22800),(_xlfn.IFS(Drukverliesberekening!$C$2=1,0.625,Drukverliesberekening!$C$2=2,0.644)),(POWER($A165,1.8)))/(POWER(D$5,4.8)),4)</f>
        <v>5.7709999999999999</v>
      </c>
      <c r="E165" s="28">
        <f>ROUND(PRODUCT((22800),(_xlfn.IFS(Drukverliesberekening!$C$2=1,0.625,Drukverliesberekening!$C$2=2,0.644)),(POWER($A165,1.8)))/(POWER(E$5,4.8)),4)</f>
        <v>1.4171</v>
      </c>
      <c r="F165" s="28">
        <f>ROUND(PRODUCT((22800),(_xlfn.IFS(Drukverliesberekening!$C$2=1,0.625,Drukverliesberekening!$C$2=2,0.644)),(POWER($A165,1.8)))/(POWER(F$5,4.8)),4)</f>
        <v>0.66149999999999998</v>
      </c>
      <c r="G165" s="28">
        <f>ROUND(PRODUCT((22800),(_xlfn.IFS(Drukverliesberekening!$C$2=1,0.625,Drukverliesberekening!$C$2=2,0.644)),(POWER($A165,1.8)))/(POWER(G$5,4.8)),4)</f>
        <v>0.1888</v>
      </c>
      <c r="H165" s="28">
        <f>ROUND(PRODUCT((22800),(_xlfn.IFS(Drukverliesberekening!$C$2=1,0.625,Drukverliesberekening!$C$2=2,0.644)),(POWER($A165,1.8)))/(POWER(H$5,4.8)),4)</f>
        <v>5.3100000000000001E-2</v>
      </c>
      <c r="I165" s="28">
        <f>ROUND(PRODUCT((22800),(_xlfn.IFS(Drukverliesberekening!$C$2=1,0.625,Drukverliesberekening!$C$2=2,0.644)),(POWER($A165,1.8)))/(POWER(I$5,4.8)),4)</f>
        <v>2.1000000000000001E-2</v>
      </c>
      <c r="J165" s="28">
        <f>ROUND(PRODUCT((22800),(_xlfn.IFS(Drukverliesberekening!$C$2=1,0.625,Drukverliesberekening!$C$2=2,0.644)),(POWER($A165,1.8)))/(POWER(J$5,4.8)),4)</f>
        <v>5.7999999999999996E-3</v>
      </c>
      <c r="K165" s="28">
        <f>ROUND(PRODUCT((22800),(_xlfn.IFS(Drukverliesberekening!$C$2=1,0.625,Drukverliesberekening!$C$2=2,0.644)),(POWER($A165,1.8)))/(POWER(K$5,4.8)),4)</f>
        <v>8.9999999999999998E-4</v>
      </c>
      <c r="L165" s="28">
        <f>ROUND(PRODUCT((22800),(_xlfn.IFS(Drukverliesberekening!$C$2=1,0.625,Drukverliesberekening!$C$2=2,0.644)),(POWER($A165,1.8)))/(POWER(L$5,4.8)),4)</f>
        <v>2.0000000000000001E-4</v>
      </c>
    </row>
    <row r="166" spans="1:12" x14ac:dyDescent="0.2">
      <c r="A166" s="49">
        <v>74</v>
      </c>
      <c r="B166" s="28">
        <f>ROUND(PRODUCT((22800),(_xlfn.IFS(Drukverliesberekening!$C$2=1,0.625,Drukverliesberekening!$C$2=2,0.644)),(POWER($A166,1.8)))/(POWER(B$5,4.8)),4)</f>
        <v>82.069500000000005</v>
      </c>
      <c r="C166" s="28">
        <f>ROUND(PRODUCT((22800),(_xlfn.IFS(Drukverliesberekening!$C$2=1,0.625,Drukverliesberekening!$C$2=2,0.644)),(POWER($A166,1.8)))/(POWER(C$5,4.8)),4)</f>
        <v>17.587900000000001</v>
      </c>
      <c r="D166" s="28">
        <f>ROUND(PRODUCT((22800),(_xlfn.IFS(Drukverliesberekening!$C$2=1,0.625,Drukverliesberekening!$C$2=2,0.644)),(POWER($A166,1.8)))/(POWER(D$5,4.8)),4)</f>
        <v>5.9141000000000004</v>
      </c>
      <c r="E166" s="28">
        <f>ROUND(PRODUCT((22800),(_xlfn.IFS(Drukverliesberekening!$C$2=1,0.625,Drukverliesberekening!$C$2=2,0.644)),(POWER($A166,1.8)))/(POWER(E$5,4.8)),4)</f>
        <v>1.4521999999999999</v>
      </c>
      <c r="F166" s="28">
        <f>ROUND(PRODUCT((22800),(_xlfn.IFS(Drukverliesberekening!$C$2=1,0.625,Drukverliesberekening!$C$2=2,0.644)),(POWER($A166,1.8)))/(POWER(F$5,4.8)),4)</f>
        <v>0.67789999999999995</v>
      </c>
      <c r="G166" s="28">
        <f>ROUND(PRODUCT((22800),(_xlfn.IFS(Drukverliesberekening!$C$2=1,0.625,Drukverliesberekening!$C$2=2,0.644)),(POWER($A166,1.8)))/(POWER(G$5,4.8)),4)</f>
        <v>0.19350000000000001</v>
      </c>
      <c r="H166" s="28">
        <f>ROUND(PRODUCT((22800),(_xlfn.IFS(Drukverliesberekening!$C$2=1,0.625,Drukverliesberekening!$C$2=2,0.644)),(POWER($A166,1.8)))/(POWER(H$5,4.8)),4)</f>
        <v>5.4399999999999997E-2</v>
      </c>
      <c r="I166" s="28">
        <f>ROUND(PRODUCT((22800),(_xlfn.IFS(Drukverliesberekening!$C$2=1,0.625,Drukverliesberekening!$C$2=2,0.644)),(POWER($A166,1.8)))/(POWER(I$5,4.8)),4)</f>
        <v>2.1499999999999998E-2</v>
      </c>
      <c r="J166" s="28">
        <f>ROUND(PRODUCT((22800),(_xlfn.IFS(Drukverliesberekening!$C$2=1,0.625,Drukverliesberekening!$C$2=2,0.644)),(POWER($A166,1.8)))/(POWER(J$5,4.8)),4)</f>
        <v>5.8999999999999999E-3</v>
      </c>
      <c r="K166" s="28">
        <f>ROUND(PRODUCT((22800),(_xlfn.IFS(Drukverliesberekening!$C$2=1,0.625,Drukverliesberekening!$C$2=2,0.644)),(POWER($A166,1.8)))/(POWER(K$5,4.8)),4)</f>
        <v>8.9999999999999998E-4</v>
      </c>
      <c r="L166" s="28">
        <f>ROUND(PRODUCT((22800),(_xlfn.IFS(Drukverliesberekening!$C$2=1,0.625,Drukverliesberekening!$C$2=2,0.644)),(POWER($A166,1.8)))/(POWER(L$5,4.8)),4)</f>
        <v>2.0000000000000001E-4</v>
      </c>
    </row>
    <row r="167" spans="1:12" x14ac:dyDescent="0.2">
      <c r="A167" s="49">
        <v>75</v>
      </c>
      <c r="B167" s="28">
        <f>ROUND(PRODUCT((22800),(_xlfn.IFS(Drukverliesberekening!$C$2=1,0.625,Drukverliesberekening!$C$2=2,0.644)),(POWER($A167,1.8)))/(POWER(B$5,4.8)),4)</f>
        <v>84.076499999999996</v>
      </c>
      <c r="C167" s="28">
        <f>ROUND(PRODUCT((22800),(_xlfn.IFS(Drukverliesberekening!$C$2=1,0.625,Drukverliesberekening!$C$2=2,0.644)),(POWER($A167,1.8)))/(POWER(C$5,4.8)),4)</f>
        <v>18.018000000000001</v>
      </c>
      <c r="D167" s="28">
        <f>ROUND(PRODUCT((22800),(_xlfn.IFS(Drukverliesberekening!$C$2=1,0.625,Drukverliesberekening!$C$2=2,0.644)),(POWER($A167,1.8)))/(POWER(D$5,4.8)),4)</f>
        <v>6.0587</v>
      </c>
      <c r="E167" s="28">
        <f>ROUND(PRODUCT((22800),(_xlfn.IFS(Drukverliesberekening!$C$2=1,0.625,Drukverliesberekening!$C$2=2,0.644)),(POWER($A167,1.8)))/(POWER(E$5,4.8)),4)</f>
        <v>1.4877</v>
      </c>
      <c r="F167" s="28">
        <f>ROUND(PRODUCT((22800),(_xlfn.IFS(Drukverliesberekening!$C$2=1,0.625,Drukverliesberekening!$C$2=2,0.644)),(POWER($A167,1.8)))/(POWER(F$5,4.8)),4)</f>
        <v>0.69450000000000001</v>
      </c>
      <c r="G167" s="28">
        <f>ROUND(PRODUCT((22800),(_xlfn.IFS(Drukverliesberekening!$C$2=1,0.625,Drukverliesberekening!$C$2=2,0.644)),(POWER($A167,1.8)))/(POWER(G$5,4.8)),4)</f>
        <v>0.19819999999999999</v>
      </c>
      <c r="H167" s="28">
        <f>ROUND(PRODUCT((22800),(_xlfn.IFS(Drukverliesberekening!$C$2=1,0.625,Drukverliesberekening!$C$2=2,0.644)),(POWER($A167,1.8)))/(POWER(H$5,4.8)),4)</f>
        <v>5.57E-2</v>
      </c>
      <c r="I167" s="28">
        <f>ROUND(PRODUCT((22800),(_xlfn.IFS(Drukverliesberekening!$C$2=1,0.625,Drukverliesberekening!$C$2=2,0.644)),(POWER($A167,1.8)))/(POWER(I$5,4.8)),4)</f>
        <v>2.1999999999999999E-2</v>
      </c>
      <c r="J167" s="28">
        <f>ROUND(PRODUCT((22800),(_xlfn.IFS(Drukverliesberekening!$C$2=1,0.625,Drukverliesberekening!$C$2=2,0.644)),(POWER($A167,1.8)))/(POWER(J$5,4.8)),4)</f>
        <v>6.1000000000000004E-3</v>
      </c>
      <c r="K167" s="28">
        <f>ROUND(PRODUCT((22800),(_xlfn.IFS(Drukverliesberekening!$C$2=1,0.625,Drukverliesberekening!$C$2=2,0.644)),(POWER($A167,1.8)))/(POWER(K$5,4.8)),4)</f>
        <v>8.9999999999999998E-4</v>
      </c>
      <c r="L167" s="28">
        <f>ROUND(PRODUCT((22800),(_xlfn.IFS(Drukverliesberekening!$C$2=1,0.625,Drukverliesberekening!$C$2=2,0.644)),(POWER($A167,1.8)))/(POWER(L$5,4.8)),4)</f>
        <v>2.0000000000000001E-4</v>
      </c>
    </row>
    <row r="168" spans="1:12" x14ac:dyDescent="0.2">
      <c r="A168" s="49">
        <v>76</v>
      </c>
      <c r="B168" s="28">
        <f>ROUND(PRODUCT((22800),(_xlfn.IFS(Drukverliesberekening!$C$2=1,0.625,Drukverliesberekening!$C$2=2,0.644)),(POWER($A168,1.8)))/(POWER(B$5,4.8)),4)</f>
        <v>86.105099999999993</v>
      </c>
      <c r="C168" s="28">
        <f>ROUND(PRODUCT((22800),(_xlfn.IFS(Drukverliesberekening!$C$2=1,0.625,Drukverliesberekening!$C$2=2,0.644)),(POWER($A168,1.8)))/(POWER(C$5,4.8)),4)</f>
        <v>18.4527</v>
      </c>
      <c r="D168" s="28">
        <f>ROUND(PRODUCT((22800),(_xlfn.IFS(Drukverliesberekening!$C$2=1,0.625,Drukverliesberekening!$C$2=2,0.644)),(POWER($A168,1.8)))/(POWER(D$5,4.8)),4)</f>
        <v>6.2049000000000003</v>
      </c>
      <c r="E168" s="28">
        <f>ROUND(PRODUCT((22800),(_xlfn.IFS(Drukverliesberekening!$C$2=1,0.625,Drukverliesberekening!$C$2=2,0.644)),(POWER($A168,1.8)))/(POWER(E$5,4.8)),4)</f>
        <v>1.5236000000000001</v>
      </c>
      <c r="F168" s="28">
        <f>ROUND(PRODUCT((22800),(_xlfn.IFS(Drukverliesberekening!$C$2=1,0.625,Drukverliesberekening!$C$2=2,0.644)),(POWER($A168,1.8)))/(POWER(F$5,4.8)),4)</f>
        <v>0.71120000000000005</v>
      </c>
      <c r="G168" s="28">
        <f>ROUND(PRODUCT((22800),(_xlfn.IFS(Drukverliesberekening!$C$2=1,0.625,Drukverliesberekening!$C$2=2,0.644)),(POWER($A168,1.8)))/(POWER(G$5,4.8)),4)</f>
        <v>0.20300000000000001</v>
      </c>
      <c r="H168" s="28">
        <f>ROUND(PRODUCT((22800),(_xlfn.IFS(Drukverliesberekening!$C$2=1,0.625,Drukverliesberekening!$C$2=2,0.644)),(POWER($A168,1.8)))/(POWER(H$5,4.8)),4)</f>
        <v>5.7000000000000002E-2</v>
      </c>
      <c r="I168" s="28">
        <f>ROUND(PRODUCT((22800),(_xlfn.IFS(Drukverliesberekening!$C$2=1,0.625,Drukverliesberekening!$C$2=2,0.644)),(POWER($A168,1.8)))/(POWER(I$5,4.8)),4)</f>
        <v>2.2599999999999999E-2</v>
      </c>
      <c r="J168" s="28">
        <f>ROUND(PRODUCT((22800),(_xlfn.IFS(Drukverliesberekening!$C$2=1,0.625,Drukverliesberekening!$C$2=2,0.644)),(POWER($A168,1.8)))/(POWER(J$5,4.8)),4)</f>
        <v>6.1999999999999998E-3</v>
      </c>
      <c r="K168" s="28">
        <f>ROUND(PRODUCT((22800),(_xlfn.IFS(Drukverliesberekening!$C$2=1,0.625,Drukverliesberekening!$C$2=2,0.644)),(POWER($A168,1.8)))/(POWER(K$5,4.8)),4)</f>
        <v>8.9999999999999998E-4</v>
      </c>
      <c r="L168" s="28">
        <f>ROUND(PRODUCT((22800),(_xlfn.IFS(Drukverliesberekening!$C$2=1,0.625,Drukverliesberekening!$C$2=2,0.644)),(POWER($A168,1.8)))/(POWER(L$5,4.8)),4)</f>
        <v>2.9999999999999997E-4</v>
      </c>
    </row>
    <row r="169" spans="1:12" x14ac:dyDescent="0.2">
      <c r="A169" s="49">
        <v>77</v>
      </c>
      <c r="B169" s="28">
        <f>ROUND(PRODUCT((22800),(_xlfn.IFS(Drukverliesberekening!$C$2=1,0.625,Drukverliesberekening!$C$2=2,0.644)),(POWER($A169,1.8)))/(POWER(B$5,4.8)),4)</f>
        <v>88.155199999999994</v>
      </c>
      <c r="C169" s="28">
        <f>ROUND(PRODUCT((22800),(_xlfn.IFS(Drukverliesberekening!$C$2=1,0.625,Drukverliesberekening!$C$2=2,0.644)),(POWER($A169,1.8)))/(POWER(C$5,4.8)),4)</f>
        <v>18.892099999999999</v>
      </c>
      <c r="D169" s="28">
        <f>ROUND(PRODUCT((22800),(_xlfn.IFS(Drukverliesberekening!$C$2=1,0.625,Drukverliesberekening!$C$2=2,0.644)),(POWER($A169,1.8)))/(POWER(D$5,4.8)),4)</f>
        <v>6.3525999999999998</v>
      </c>
      <c r="E169" s="28">
        <f>ROUND(PRODUCT((22800),(_xlfn.IFS(Drukverliesberekening!$C$2=1,0.625,Drukverliesberekening!$C$2=2,0.644)),(POWER($A169,1.8)))/(POWER(E$5,4.8)),4)</f>
        <v>1.5599000000000001</v>
      </c>
      <c r="F169" s="28">
        <f>ROUND(PRODUCT((22800),(_xlfn.IFS(Drukverliesberekening!$C$2=1,0.625,Drukverliesberekening!$C$2=2,0.644)),(POWER($A169,1.8)))/(POWER(F$5,4.8)),4)</f>
        <v>0.72809999999999997</v>
      </c>
      <c r="G169" s="28">
        <f>ROUND(PRODUCT((22800),(_xlfn.IFS(Drukverliesberekening!$C$2=1,0.625,Drukverliesberekening!$C$2=2,0.644)),(POWER($A169,1.8)))/(POWER(G$5,4.8)),4)</f>
        <v>0.20780000000000001</v>
      </c>
      <c r="H169" s="28">
        <f>ROUND(PRODUCT((22800),(_xlfn.IFS(Drukverliesberekening!$C$2=1,0.625,Drukverliesberekening!$C$2=2,0.644)),(POWER($A169,1.8)))/(POWER(H$5,4.8)),4)</f>
        <v>5.8400000000000001E-2</v>
      </c>
      <c r="I169" s="28">
        <f>ROUND(PRODUCT((22800),(_xlfn.IFS(Drukverliesberekening!$C$2=1,0.625,Drukverliesberekening!$C$2=2,0.644)),(POWER($A169,1.8)))/(POWER(I$5,4.8)),4)</f>
        <v>2.3099999999999999E-2</v>
      </c>
      <c r="J169" s="28">
        <f>ROUND(PRODUCT((22800),(_xlfn.IFS(Drukverliesberekening!$C$2=1,0.625,Drukverliesberekening!$C$2=2,0.644)),(POWER($A169,1.8)))/(POWER(J$5,4.8)),4)</f>
        <v>6.4000000000000003E-3</v>
      </c>
      <c r="K169" s="28">
        <f>ROUND(PRODUCT((22800),(_xlfn.IFS(Drukverliesberekening!$C$2=1,0.625,Drukverliesberekening!$C$2=2,0.644)),(POWER($A169,1.8)))/(POWER(K$5,4.8)),4)</f>
        <v>1E-3</v>
      </c>
      <c r="L169" s="28">
        <f>ROUND(PRODUCT((22800),(_xlfn.IFS(Drukverliesberekening!$C$2=1,0.625,Drukverliesberekening!$C$2=2,0.644)),(POWER($A169,1.8)))/(POWER(L$5,4.8)),4)</f>
        <v>2.9999999999999997E-4</v>
      </c>
    </row>
    <row r="170" spans="1:12" x14ac:dyDescent="0.2">
      <c r="A170" s="49">
        <v>78</v>
      </c>
      <c r="B170" s="28">
        <f>ROUND(PRODUCT((22800),(_xlfn.IFS(Drukverliesberekening!$C$2=1,0.625,Drukverliesberekening!$C$2=2,0.644)),(POWER($A170,1.8)))/(POWER(B$5,4.8)),4)</f>
        <v>90.226600000000005</v>
      </c>
      <c r="C170" s="28">
        <f>ROUND(PRODUCT((22800),(_xlfn.IFS(Drukverliesberekening!$C$2=1,0.625,Drukverliesberekening!$C$2=2,0.644)),(POWER($A170,1.8)))/(POWER(C$5,4.8)),4)</f>
        <v>19.335999999999999</v>
      </c>
      <c r="D170" s="28">
        <f>ROUND(PRODUCT((22800),(_xlfn.IFS(Drukverliesberekening!$C$2=1,0.625,Drukverliesberekening!$C$2=2,0.644)),(POWER($A170,1.8)))/(POWER(D$5,4.8)),4)</f>
        <v>6.5019</v>
      </c>
      <c r="E170" s="28">
        <f>ROUND(PRODUCT((22800),(_xlfn.IFS(Drukverliesberekening!$C$2=1,0.625,Drukverliesberekening!$C$2=2,0.644)),(POWER($A170,1.8)))/(POWER(E$5,4.8)),4)</f>
        <v>1.5965</v>
      </c>
      <c r="F170" s="28">
        <f>ROUND(PRODUCT((22800),(_xlfn.IFS(Drukverliesberekening!$C$2=1,0.625,Drukverliesberekening!$C$2=2,0.644)),(POWER($A170,1.8)))/(POWER(F$5,4.8)),4)</f>
        <v>0.74529999999999996</v>
      </c>
      <c r="G170" s="28">
        <f>ROUND(PRODUCT((22800),(_xlfn.IFS(Drukverliesberekening!$C$2=1,0.625,Drukverliesberekening!$C$2=2,0.644)),(POWER($A170,1.8)))/(POWER(G$5,4.8)),4)</f>
        <v>0.2127</v>
      </c>
      <c r="H170" s="28">
        <f>ROUND(PRODUCT((22800),(_xlfn.IFS(Drukverliesberekening!$C$2=1,0.625,Drukverliesberekening!$C$2=2,0.644)),(POWER($A170,1.8)))/(POWER(H$5,4.8)),4)</f>
        <v>5.9799999999999999E-2</v>
      </c>
      <c r="I170" s="28">
        <f>ROUND(PRODUCT((22800),(_xlfn.IFS(Drukverliesberekening!$C$2=1,0.625,Drukverliesberekening!$C$2=2,0.644)),(POWER($A170,1.8)))/(POWER(I$5,4.8)),4)</f>
        <v>2.3599999999999999E-2</v>
      </c>
      <c r="J170" s="28">
        <f>ROUND(PRODUCT((22800),(_xlfn.IFS(Drukverliesberekening!$C$2=1,0.625,Drukverliesberekening!$C$2=2,0.644)),(POWER($A170,1.8)))/(POWER(J$5,4.8)),4)</f>
        <v>6.4999999999999997E-3</v>
      </c>
      <c r="K170" s="28">
        <f>ROUND(PRODUCT((22800),(_xlfn.IFS(Drukverliesberekening!$C$2=1,0.625,Drukverliesberekening!$C$2=2,0.644)),(POWER($A170,1.8)))/(POWER(K$5,4.8)),4)</f>
        <v>1E-3</v>
      </c>
      <c r="L170" s="28">
        <f>ROUND(PRODUCT((22800),(_xlfn.IFS(Drukverliesberekening!$C$2=1,0.625,Drukverliesberekening!$C$2=2,0.644)),(POWER($A170,1.8)))/(POWER(L$5,4.8)),4)</f>
        <v>2.9999999999999997E-4</v>
      </c>
    </row>
    <row r="171" spans="1:12" x14ac:dyDescent="0.2">
      <c r="A171" s="49">
        <v>79</v>
      </c>
      <c r="B171" s="28">
        <f>ROUND(PRODUCT((22800),(_xlfn.IFS(Drukverliesberekening!$C$2=1,0.625,Drukverliesberekening!$C$2=2,0.644)),(POWER($A171,1.8)))/(POWER(B$5,4.8)),4)</f>
        <v>92.319500000000005</v>
      </c>
      <c r="C171" s="28">
        <f>ROUND(PRODUCT((22800),(_xlfn.IFS(Drukverliesberekening!$C$2=1,0.625,Drukverliesberekening!$C$2=2,0.644)),(POWER($A171,1.8)))/(POWER(C$5,4.8)),4)</f>
        <v>19.784500000000001</v>
      </c>
      <c r="D171" s="28">
        <f>ROUND(PRODUCT((22800),(_xlfn.IFS(Drukverliesberekening!$C$2=1,0.625,Drukverliesberekening!$C$2=2,0.644)),(POWER($A171,1.8)))/(POWER(D$5,4.8)),4)</f>
        <v>6.6527000000000003</v>
      </c>
      <c r="E171" s="28">
        <f>ROUND(PRODUCT((22800),(_xlfn.IFS(Drukverliesberekening!$C$2=1,0.625,Drukverliesberekening!$C$2=2,0.644)),(POWER($A171,1.8)))/(POWER(E$5,4.8)),4)</f>
        <v>1.6335999999999999</v>
      </c>
      <c r="F171" s="28">
        <f>ROUND(PRODUCT((22800),(_xlfn.IFS(Drukverliesberekening!$C$2=1,0.625,Drukverliesberekening!$C$2=2,0.644)),(POWER($A171,1.8)))/(POWER(F$5,4.8)),4)</f>
        <v>0.76249999999999996</v>
      </c>
      <c r="G171" s="28">
        <f>ROUND(PRODUCT((22800),(_xlfn.IFS(Drukverliesberekening!$C$2=1,0.625,Drukverliesberekening!$C$2=2,0.644)),(POWER($A171,1.8)))/(POWER(G$5,4.8)),4)</f>
        <v>0.21759999999999999</v>
      </c>
      <c r="H171" s="28">
        <f>ROUND(PRODUCT((22800),(_xlfn.IFS(Drukverliesberekening!$C$2=1,0.625,Drukverliesberekening!$C$2=2,0.644)),(POWER($A171,1.8)))/(POWER(H$5,4.8)),4)</f>
        <v>6.1199999999999997E-2</v>
      </c>
      <c r="I171" s="28">
        <f>ROUND(PRODUCT((22800),(_xlfn.IFS(Drukverliesberekening!$C$2=1,0.625,Drukverliesberekening!$C$2=2,0.644)),(POWER($A171,1.8)))/(POWER(I$5,4.8)),4)</f>
        <v>2.4199999999999999E-2</v>
      </c>
      <c r="J171" s="28">
        <f>ROUND(PRODUCT((22800),(_xlfn.IFS(Drukverliesberekening!$C$2=1,0.625,Drukverliesberekening!$C$2=2,0.644)),(POWER($A171,1.8)))/(POWER(J$5,4.8)),4)</f>
        <v>6.7000000000000002E-3</v>
      </c>
      <c r="K171" s="28">
        <f>ROUND(PRODUCT((22800),(_xlfn.IFS(Drukverliesberekening!$C$2=1,0.625,Drukverliesberekening!$C$2=2,0.644)),(POWER($A171,1.8)))/(POWER(K$5,4.8)),4)</f>
        <v>1E-3</v>
      </c>
      <c r="L171" s="28">
        <f>ROUND(PRODUCT((22800),(_xlfn.IFS(Drukverliesberekening!$C$2=1,0.625,Drukverliesberekening!$C$2=2,0.644)),(POWER($A171,1.8)))/(POWER(L$5,4.8)),4)</f>
        <v>2.9999999999999997E-4</v>
      </c>
    </row>
    <row r="172" spans="1:12" x14ac:dyDescent="0.2">
      <c r="A172" s="49">
        <v>80</v>
      </c>
      <c r="B172" s="28">
        <f>ROUND(PRODUCT((22800),(_xlfn.IFS(Drukverliesberekening!$C$2=1,0.625,Drukverliesberekening!$C$2=2,0.644)),(POWER($A172,1.8)))/(POWER(B$5,4.8)),4)</f>
        <v>94.433599999999998</v>
      </c>
      <c r="C172" s="28">
        <f>ROUND(PRODUCT((22800),(_xlfn.IFS(Drukverliesberekening!$C$2=1,0.625,Drukverliesberekening!$C$2=2,0.644)),(POWER($A172,1.8)))/(POWER(C$5,4.8)),4)</f>
        <v>20.237500000000001</v>
      </c>
      <c r="D172" s="28">
        <f>ROUND(PRODUCT((22800),(_xlfn.IFS(Drukverliesberekening!$C$2=1,0.625,Drukverliesberekening!$C$2=2,0.644)),(POWER($A172,1.8)))/(POWER(D$5,4.8)),4)</f>
        <v>6.8049999999999997</v>
      </c>
      <c r="E172" s="28">
        <f>ROUND(PRODUCT((22800),(_xlfn.IFS(Drukverliesberekening!$C$2=1,0.625,Drukverliesberekening!$C$2=2,0.644)),(POWER($A172,1.8)))/(POWER(E$5,4.8)),4)</f>
        <v>1.671</v>
      </c>
      <c r="F172" s="28">
        <f>ROUND(PRODUCT((22800),(_xlfn.IFS(Drukverliesberekening!$C$2=1,0.625,Drukverliesberekening!$C$2=2,0.644)),(POWER($A172,1.8)))/(POWER(F$5,4.8)),4)</f>
        <v>0.78</v>
      </c>
      <c r="G172" s="28">
        <f>ROUND(PRODUCT((22800),(_xlfn.IFS(Drukverliesberekening!$C$2=1,0.625,Drukverliesberekening!$C$2=2,0.644)),(POWER($A172,1.8)))/(POWER(G$5,4.8)),4)</f>
        <v>0.22259999999999999</v>
      </c>
      <c r="H172" s="28">
        <f>ROUND(PRODUCT((22800),(_xlfn.IFS(Drukverliesberekening!$C$2=1,0.625,Drukverliesberekening!$C$2=2,0.644)),(POWER($A172,1.8)))/(POWER(H$5,4.8)),4)</f>
        <v>6.2600000000000003E-2</v>
      </c>
      <c r="I172" s="28">
        <f>ROUND(PRODUCT((22800),(_xlfn.IFS(Drukverliesberekening!$C$2=1,0.625,Drukverliesberekening!$C$2=2,0.644)),(POWER($A172,1.8)))/(POWER(I$5,4.8)),4)</f>
        <v>2.47E-2</v>
      </c>
      <c r="J172" s="28">
        <f>ROUND(PRODUCT((22800),(_xlfn.IFS(Drukverliesberekening!$C$2=1,0.625,Drukverliesberekening!$C$2=2,0.644)),(POWER($A172,1.8)))/(POWER(J$5,4.8)),4)</f>
        <v>6.7999999999999996E-3</v>
      </c>
      <c r="K172" s="28">
        <f>ROUND(PRODUCT((22800),(_xlfn.IFS(Drukverliesberekening!$C$2=1,0.625,Drukverliesberekening!$C$2=2,0.644)),(POWER($A172,1.8)))/(POWER(K$5,4.8)),4)</f>
        <v>1E-3</v>
      </c>
      <c r="L172" s="28">
        <f>ROUND(PRODUCT((22800),(_xlfn.IFS(Drukverliesberekening!$C$2=1,0.625,Drukverliesberekening!$C$2=2,0.644)),(POWER($A172,1.8)))/(POWER(L$5,4.8)),4)</f>
        <v>2.9999999999999997E-4</v>
      </c>
    </row>
    <row r="173" spans="1:12" x14ac:dyDescent="0.2">
      <c r="A173" s="49">
        <v>81</v>
      </c>
      <c r="B173" s="28">
        <f>ROUND(PRODUCT((22800),(_xlfn.IFS(Drukverliesberekening!$C$2=1,0.625,Drukverliesberekening!$C$2=2,0.644)),(POWER($A173,1.8)))/(POWER(B$5,4.8)),4)</f>
        <v>96.569000000000003</v>
      </c>
      <c r="C173" s="28">
        <f>ROUND(PRODUCT((22800),(_xlfn.IFS(Drukverliesberekening!$C$2=1,0.625,Drukverliesberekening!$C$2=2,0.644)),(POWER($A173,1.8)))/(POWER(C$5,4.8)),4)</f>
        <v>20.6952</v>
      </c>
      <c r="D173" s="28">
        <f>ROUND(PRODUCT((22800),(_xlfn.IFS(Drukverliesberekening!$C$2=1,0.625,Drukverliesberekening!$C$2=2,0.644)),(POWER($A173,1.8)))/(POWER(D$5,4.8)),4)</f>
        <v>6.9588999999999999</v>
      </c>
      <c r="E173" s="28">
        <f>ROUND(PRODUCT((22800),(_xlfn.IFS(Drukverliesberekening!$C$2=1,0.625,Drukverliesberekening!$C$2=2,0.644)),(POWER($A173,1.8)))/(POWER(E$5,4.8)),4)</f>
        <v>1.7088000000000001</v>
      </c>
      <c r="F173" s="28">
        <f>ROUND(PRODUCT((22800),(_xlfn.IFS(Drukverliesberekening!$C$2=1,0.625,Drukverliesberekening!$C$2=2,0.644)),(POWER($A173,1.8)))/(POWER(F$5,4.8)),4)</f>
        <v>0.79759999999999998</v>
      </c>
      <c r="G173" s="28">
        <f>ROUND(PRODUCT((22800),(_xlfn.IFS(Drukverliesberekening!$C$2=1,0.625,Drukverliesberekening!$C$2=2,0.644)),(POWER($A173,1.8)))/(POWER(G$5,4.8)),4)</f>
        <v>0.22770000000000001</v>
      </c>
      <c r="H173" s="28">
        <f>ROUND(PRODUCT((22800),(_xlfn.IFS(Drukverliesberekening!$C$2=1,0.625,Drukverliesberekening!$C$2=2,0.644)),(POWER($A173,1.8)))/(POWER(H$5,4.8)),4)</f>
        <v>6.4000000000000001E-2</v>
      </c>
      <c r="I173" s="28">
        <f>ROUND(PRODUCT((22800),(_xlfn.IFS(Drukverliesberekening!$C$2=1,0.625,Drukverliesberekening!$C$2=2,0.644)),(POWER($A173,1.8)))/(POWER(I$5,4.8)),4)</f>
        <v>2.53E-2</v>
      </c>
      <c r="J173" s="28">
        <f>ROUND(PRODUCT((22800),(_xlfn.IFS(Drukverliesberekening!$C$2=1,0.625,Drukverliesberekening!$C$2=2,0.644)),(POWER($A173,1.8)))/(POWER(J$5,4.8)),4)</f>
        <v>7.0000000000000001E-3</v>
      </c>
      <c r="K173" s="28">
        <f>ROUND(PRODUCT((22800),(_xlfn.IFS(Drukverliesberekening!$C$2=1,0.625,Drukverliesberekening!$C$2=2,0.644)),(POWER($A173,1.8)))/(POWER(K$5,4.8)),4)</f>
        <v>1E-3</v>
      </c>
      <c r="L173" s="28">
        <f>ROUND(PRODUCT((22800),(_xlfn.IFS(Drukverliesberekening!$C$2=1,0.625,Drukverliesberekening!$C$2=2,0.644)),(POWER($A173,1.8)))/(POWER(L$5,4.8)),4)</f>
        <v>2.9999999999999997E-4</v>
      </c>
    </row>
    <row r="174" spans="1:12" x14ac:dyDescent="0.2">
      <c r="A174" s="49">
        <v>82</v>
      </c>
      <c r="B174" s="28">
        <f>ROUND(PRODUCT((22800),(_xlfn.IFS(Drukverliesberekening!$C$2=1,0.625,Drukverliesberekening!$C$2=2,0.644)),(POWER($A174,1.8)))/(POWER(B$5,4.8)),4)</f>
        <v>98.725499999999997</v>
      </c>
      <c r="C174" s="28">
        <f>ROUND(PRODUCT((22800),(_xlfn.IFS(Drukverliesberekening!$C$2=1,0.625,Drukverliesberekening!$C$2=2,0.644)),(POWER($A174,1.8)))/(POWER(C$5,4.8)),4)</f>
        <v>21.157299999999999</v>
      </c>
      <c r="D174" s="28">
        <f>ROUND(PRODUCT((22800),(_xlfn.IFS(Drukverliesberekening!$C$2=1,0.625,Drukverliesberekening!$C$2=2,0.644)),(POWER($A174,1.8)))/(POWER(D$5,4.8)),4)</f>
        <v>7.1143000000000001</v>
      </c>
      <c r="E174" s="28">
        <f>ROUND(PRODUCT((22800),(_xlfn.IFS(Drukverliesberekening!$C$2=1,0.625,Drukverliesberekening!$C$2=2,0.644)),(POWER($A174,1.8)))/(POWER(E$5,4.8)),4)</f>
        <v>1.7468999999999999</v>
      </c>
      <c r="F174" s="28">
        <f>ROUND(PRODUCT((22800),(_xlfn.IFS(Drukverliesberekening!$C$2=1,0.625,Drukverliesberekening!$C$2=2,0.644)),(POWER($A174,1.8)))/(POWER(F$5,4.8)),4)</f>
        <v>0.8155</v>
      </c>
      <c r="G174" s="28">
        <f>ROUND(PRODUCT((22800),(_xlfn.IFS(Drukverliesberekening!$C$2=1,0.625,Drukverliesberekening!$C$2=2,0.644)),(POWER($A174,1.8)))/(POWER(G$5,4.8)),4)</f>
        <v>0.23269999999999999</v>
      </c>
      <c r="H174" s="28">
        <f>ROUND(PRODUCT((22800),(_xlfn.IFS(Drukverliesberekening!$C$2=1,0.625,Drukverliesberekening!$C$2=2,0.644)),(POWER($A174,1.8)))/(POWER(H$5,4.8)),4)</f>
        <v>6.54E-2</v>
      </c>
      <c r="I174" s="28">
        <f>ROUND(PRODUCT((22800),(_xlfn.IFS(Drukverliesberekening!$C$2=1,0.625,Drukverliesberekening!$C$2=2,0.644)),(POWER($A174,1.8)))/(POWER(I$5,4.8)),4)</f>
        <v>2.5899999999999999E-2</v>
      </c>
      <c r="J174" s="28">
        <f>ROUND(PRODUCT((22800),(_xlfn.IFS(Drukverliesberekening!$C$2=1,0.625,Drukverliesberekening!$C$2=2,0.644)),(POWER($A174,1.8)))/(POWER(J$5,4.8)),4)</f>
        <v>7.1000000000000004E-3</v>
      </c>
      <c r="K174" s="28">
        <f>ROUND(PRODUCT((22800),(_xlfn.IFS(Drukverliesberekening!$C$2=1,0.625,Drukverliesberekening!$C$2=2,0.644)),(POWER($A174,1.8)))/(POWER(K$5,4.8)),4)</f>
        <v>1.1000000000000001E-3</v>
      </c>
      <c r="L174" s="28">
        <f>ROUND(PRODUCT((22800),(_xlfn.IFS(Drukverliesberekening!$C$2=1,0.625,Drukverliesberekening!$C$2=2,0.644)),(POWER($A174,1.8)))/(POWER(L$5,4.8)),4)</f>
        <v>2.9999999999999997E-4</v>
      </c>
    </row>
    <row r="175" spans="1:12" x14ac:dyDescent="0.2">
      <c r="A175" s="49">
        <v>83</v>
      </c>
      <c r="B175" s="28">
        <f>ROUND(PRODUCT((22800),(_xlfn.IFS(Drukverliesberekening!$C$2=1,0.625,Drukverliesberekening!$C$2=2,0.644)),(POWER($A175,1.8)))/(POWER(B$5,4.8)),4)</f>
        <v>100.9032</v>
      </c>
      <c r="C175" s="28">
        <f>ROUND(PRODUCT((22800),(_xlfn.IFS(Drukverliesberekening!$C$2=1,0.625,Drukverliesberekening!$C$2=2,0.644)),(POWER($A175,1.8)))/(POWER(C$5,4.8)),4)</f>
        <v>21.623999999999999</v>
      </c>
      <c r="D175" s="28">
        <f>ROUND(PRODUCT((22800),(_xlfn.IFS(Drukverliesberekening!$C$2=1,0.625,Drukverliesberekening!$C$2=2,0.644)),(POWER($A175,1.8)))/(POWER(D$5,4.8)),4)</f>
        <v>7.2713000000000001</v>
      </c>
      <c r="E175" s="28">
        <f>ROUND(PRODUCT((22800),(_xlfn.IFS(Drukverliesberekening!$C$2=1,0.625,Drukverliesberekening!$C$2=2,0.644)),(POWER($A175,1.8)))/(POWER(E$5,4.8)),4)</f>
        <v>1.7855000000000001</v>
      </c>
      <c r="F175" s="28">
        <f>ROUND(PRODUCT((22800),(_xlfn.IFS(Drukverliesberekening!$C$2=1,0.625,Drukverliesberekening!$C$2=2,0.644)),(POWER($A175,1.8)))/(POWER(F$5,4.8)),4)</f>
        <v>0.83340000000000003</v>
      </c>
      <c r="G175" s="28">
        <f>ROUND(PRODUCT((22800),(_xlfn.IFS(Drukverliesberekening!$C$2=1,0.625,Drukverliesberekening!$C$2=2,0.644)),(POWER($A175,1.8)))/(POWER(G$5,4.8)),4)</f>
        <v>0.2379</v>
      </c>
      <c r="H175" s="28">
        <f>ROUND(PRODUCT((22800),(_xlfn.IFS(Drukverliesberekening!$C$2=1,0.625,Drukverliesberekening!$C$2=2,0.644)),(POWER($A175,1.8)))/(POWER(H$5,4.8)),4)</f>
        <v>6.6900000000000001E-2</v>
      </c>
      <c r="I175" s="28">
        <f>ROUND(PRODUCT((22800),(_xlfn.IFS(Drukverliesberekening!$C$2=1,0.625,Drukverliesberekening!$C$2=2,0.644)),(POWER($A175,1.8)))/(POWER(I$5,4.8)),4)</f>
        <v>2.64E-2</v>
      </c>
      <c r="J175" s="28">
        <f>ROUND(PRODUCT((22800),(_xlfn.IFS(Drukverliesberekening!$C$2=1,0.625,Drukverliesberekening!$C$2=2,0.644)),(POWER($A175,1.8)))/(POWER(J$5,4.8)),4)</f>
        <v>7.3000000000000001E-3</v>
      </c>
      <c r="K175" s="28">
        <f>ROUND(PRODUCT((22800),(_xlfn.IFS(Drukverliesberekening!$C$2=1,0.625,Drukverliesberekening!$C$2=2,0.644)),(POWER($A175,1.8)))/(POWER(K$5,4.8)),4)</f>
        <v>1.1000000000000001E-3</v>
      </c>
      <c r="L175" s="28">
        <f>ROUND(PRODUCT((22800),(_xlfn.IFS(Drukverliesberekening!$C$2=1,0.625,Drukverliesberekening!$C$2=2,0.644)),(POWER($A175,1.8)))/(POWER(L$5,4.8)),4)</f>
        <v>2.9999999999999997E-4</v>
      </c>
    </row>
    <row r="176" spans="1:12" x14ac:dyDescent="0.2">
      <c r="A176" s="49">
        <v>84</v>
      </c>
      <c r="B176" s="28">
        <f>ROUND(PRODUCT((22800),(_xlfn.IFS(Drukverliesberekening!$C$2=1,0.625,Drukverliesberekening!$C$2=2,0.644)),(POWER($A176,1.8)))/(POWER(B$5,4.8)),4)</f>
        <v>103.102</v>
      </c>
      <c r="C176" s="28">
        <f>ROUND(PRODUCT((22800),(_xlfn.IFS(Drukverliesberekening!$C$2=1,0.625,Drukverliesberekening!$C$2=2,0.644)),(POWER($A176,1.8)))/(POWER(C$5,4.8)),4)</f>
        <v>22.095199999999998</v>
      </c>
      <c r="D176" s="28">
        <f>ROUND(PRODUCT((22800),(_xlfn.IFS(Drukverliesberekening!$C$2=1,0.625,Drukverliesberekening!$C$2=2,0.644)),(POWER($A176,1.8)))/(POWER(D$5,4.8)),4)</f>
        <v>7.4297000000000004</v>
      </c>
      <c r="E176" s="28">
        <f>ROUND(PRODUCT((22800),(_xlfn.IFS(Drukverliesberekening!$C$2=1,0.625,Drukverliesberekening!$C$2=2,0.644)),(POWER($A176,1.8)))/(POWER(E$5,4.8)),4)</f>
        <v>1.8244</v>
      </c>
      <c r="F176" s="28">
        <f>ROUND(PRODUCT((22800),(_xlfn.IFS(Drukverliesberekening!$C$2=1,0.625,Drukverliesberekening!$C$2=2,0.644)),(POWER($A176,1.8)))/(POWER(F$5,4.8)),4)</f>
        <v>0.85160000000000002</v>
      </c>
      <c r="G176" s="28">
        <f>ROUND(PRODUCT((22800),(_xlfn.IFS(Drukverliesberekening!$C$2=1,0.625,Drukverliesberekening!$C$2=2,0.644)),(POWER($A176,1.8)))/(POWER(G$5,4.8)),4)</f>
        <v>0.24310000000000001</v>
      </c>
      <c r="H176" s="28">
        <f>ROUND(PRODUCT((22800),(_xlfn.IFS(Drukverliesberekening!$C$2=1,0.625,Drukverliesberekening!$C$2=2,0.644)),(POWER($A176,1.8)))/(POWER(H$5,4.8)),4)</f>
        <v>6.83E-2</v>
      </c>
      <c r="I176" s="28">
        <f>ROUND(PRODUCT((22800),(_xlfn.IFS(Drukverliesberekening!$C$2=1,0.625,Drukverliesberekening!$C$2=2,0.644)),(POWER($A176,1.8)))/(POWER(I$5,4.8)),4)</f>
        <v>2.7E-2</v>
      </c>
      <c r="J176" s="28">
        <f>ROUND(PRODUCT((22800),(_xlfn.IFS(Drukverliesberekening!$C$2=1,0.625,Drukverliesberekening!$C$2=2,0.644)),(POWER($A176,1.8)))/(POWER(J$5,4.8)),4)</f>
        <v>7.4000000000000003E-3</v>
      </c>
      <c r="K176" s="28">
        <f>ROUND(PRODUCT((22800),(_xlfn.IFS(Drukverliesberekening!$C$2=1,0.625,Drukverliesberekening!$C$2=2,0.644)),(POWER($A176,1.8)))/(POWER(K$5,4.8)),4)</f>
        <v>1.1000000000000001E-3</v>
      </c>
      <c r="L176" s="28">
        <f>ROUND(PRODUCT((22800),(_xlfn.IFS(Drukverliesberekening!$C$2=1,0.625,Drukverliesberekening!$C$2=2,0.644)),(POWER($A176,1.8)))/(POWER(L$5,4.8)),4)</f>
        <v>2.9999999999999997E-4</v>
      </c>
    </row>
    <row r="177" spans="1:12" x14ac:dyDescent="0.2">
      <c r="A177" s="49">
        <v>85</v>
      </c>
      <c r="B177" s="28">
        <f>ROUND(PRODUCT((22800),(_xlfn.IFS(Drukverliesberekening!$C$2=1,0.625,Drukverliesberekening!$C$2=2,0.644)),(POWER($A177,1.8)))/(POWER(B$5,4.8)),4)</f>
        <v>105.3219</v>
      </c>
      <c r="C177" s="28">
        <f>ROUND(PRODUCT((22800),(_xlfn.IFS(Drukverliesberekening!$C$2=1,0.625,Drukverliesberekening!$C$2=2,0.644)),(POWER($A177,1.8)))/(POWER(C$5,4.8)),4)</f>
        <v>22.571000000000002</v>
      </c>
      <c r="D177" s="28">
        <f>ROUND(PRODUCT((22800),(_xlfn.IFS(Drukverliesberekening!$C$2=1,0.625,Drukverliesberekening!$C$2=2,0.644)),(POWER($A177,1.8)))/(POWER(D$5,4.8)),4)</f>
        <v>7.5896999999999997</v>
      </c>
      <c r="E177" s="28">
        <f>ROUND(PRODUCT((22800),(_xlfn.IFS(Drukverliesberekening!$C$2=1,0.625,Drukverliesberekening!$C$2=2,0.644)),(POWER($A177,1.8)))/(POWER(E$5,4.8)),4)</f>
        <v>1.8635999999999999</v>
      </c>
      <c r="F177" s="28">
        <f>ROUND(PRODUCT((22800),(_xlfn.IFS(Drukverliesberekening!$C$2=1,0.625,Drukverliesberekening!$C$2=2,0.644)),(POWER($A177,1.8)))/(POWER(F$5,4.8)),4)</f>
        <v>0.86990000000000001</v>
      </c>
      <c r="G177" s="28">
        <f>ROUND(PRODUCT((22800),(_xlfn.IFS(Drukverliesberekening!$C$2=1,0.625,Drukverliesberekening!$C$2=2,0.644)),(POWER($A177,1.8)))/(POWER(G$5,4.8)),4)</f>
        <v>0.24829999999999999</v>
      </c>
      <c r="H177" s="28">
        <f>ROUND(PRODUCT((22800),(_xlfn.IFS(Drukverliesberekening!$C$2=1,0.625,Drukverliesberekening!$C$2=2,0.644)),(POWER($A177,1.8)))/(POWER(H$5,4.8)),4)</f>
        <v>6.9800000000000001E-2</v>
      </c>
      <c r="I177" s="28">
        <f>ROUND(PRODUCT((22800),(_xlfn.IFS(Drukverliesberekening!$C$2=1,0.625,Drukverliesberekening!$C$2=2,0.644)),(POWER($A177,1.8)))/(POWER(I$5,4.8)),4)</f>
        <v>2.76E-2</v>
      </c>
      <c r="J177" s="28">
        <f>ROUND(PRODUCT((22800),(_xlfn.IFS(Drukverliesberekening!$C$2=1,0.625,Drukverliesberekening!$C$2=2,0.644)),(POWER($A177,1.8)))/(POWER(J$5,4.8)),4)</f>
        <v>7.6E-3</v>
      </c>
      <c r="K177" s="28">
        <f>ROUND(PRODUCT((22800),(_xlfn.IFS(Drukverliesberekening!$C$2=1,0.625,Drukverliesberekening!$C$2=2,0.644)),(POWER($A177,1.8)))/(POWER(K$5,4.8)),4)</f>
        <v>1.1000000000000001E-3</v>
      </c>
      <c r="L177" s="28">
        <f>ROUND(PRODUCT((22800),(_xlfn.IFS(Drukverliesberekening!$C$2=1,0.625,Drukverliesberekening!$C$2=2,0.644)),(POWER($A177,1.8)))/(POWER(L$5,4.8)),4)</f>
        <v>2.9999999999999997E-4</v>
      </c>
    </row>
    <row r="178" spans="1:12" x14ac:dyDescent="0.2">
      <c r="A178" s="49">
        <v>86</v>
      </c>
      <c r="B178" s="28">
        <f>ROUND(PRODUCT((22800),(_xlfn.IFS(Drukverliesberekening!$C$2=1,0.625,Drukverliesberekening!$C$2=2,0.644)),(POWER($A178,1.8)))/(POWER(B$5,4.8)),4)</f>
        <v>107.56270000000001</v>
      </c>
      <c r="C178" s="28">
        <f>ROUND(PRODUCT((22800),(_xlfn.IFS(Drukverliesberekening!$C$2=1,0.625,Drukverliesberekening!$C$2=2,0.644)),(POWER($A178,1.8)))/(POWER(C$5,4.8)),4)</f>
        <v>23.051200000000001</v>
      </c>
      <c r="D178" s="28">
        <f>ROUND(PRODUCT((22800),(_xlfn.IFS(Drukverliesberekening!$C$2=1,0.625,Drukverliesberekening!$C$2=2,0.644)),(POWER($A178,1.8)))/(POWER(D$5,4.8)),4)</f>
        <v>7.7511000000000001</v>
      </c>
      <c r="E178" s="28">
        <f>ROUND(PRODUCT((22800),(_xlfn.IFS(Drukverliesberekening!$C$2=1,0.625,Drukverliesberekening!$C$2=2,0.644)),(POWER($A178,1.8)))/(POWER(E$5,4.8)),4)</f>
        <v>1.9033</v>
      </c>
      <c r="F178" s="28">
        <f>ROUND(PRODUCT((22800),(_xlfn.IFS(Drukverliesberekening!$C$2=1,0.625,Drukverliesberekening!$C$2=2,0.644)),(POWER($A178,1.8)))/(POWER(F$5,4.8)),4)</f>
        <v>0.88839999999999997</v>
      </c>
      <c r="G178" s="28">
        <f>ROUND(PRODUCT((22800),(_xlfn.IFS(Drukverliesberekening!$C$2=1,0.625,Drukverliesberekening!$C$2=2,0.644)),(POWER($A178,1.8)))/(POWER(G$5,4.8)),4)</f>
        <v>0.25359999999999999</v>
      </c>
      <c r="H178" s="28">
        <f>ROUND(PRODUCT((22800),(_xlfn.IFS(Drukverliesberekening!$C$2=1,0.625,Drukverliesberekening!$C$2=2,0.644)),(POWER($A178,1.8)))/(POWER(H$5,4.8)),4)</f>
        <v>7.1300000000000002E-2</v>
      </c>
      <c r="I178" s="28">
        <f>ROUND(PRODUCT((22800),(_xlfn.IFS(Drukverliesberekening!$C$2=1,0.625,Drukverliesberekening!$C$2=2,0.644)),(POWER($A178,1.8)))/(POWER(I$5,4.8)),4)</f>
        <v>2.8199999999999999E-2</v>
      </c>
      <c r="J178" s="28">
        <f>ROUND(PRODUCT((22800),(_xlfn.IFS(Drukverliesberekening!$C$2=1,0.625,Drukverliesberekening!$C$2=2,0.644)),(POWER($A178,1.8)))/(POWER(J$5,4.8)),4)</f>
        <v>7.7999999999999996E-3</v>
      </c>
      <c r="K178" s="28">
        <f>ROUND(PRODUCT((22800),(_xlfn.IFS(Drukverliesberekening!$C$2=1,0.625,Drukverliesberekening!$C$2=2,0.644)),(POWER($A178,1.8)))/(POWER(K$5,4.8)),4)</f>
        <v>1.1999999999999999E-3</v>
      </c>
      <c r="L178" s="28">
        <f>ROUND(PRODUCT((22800),(_xlfn.IFS(Drukverliesberekening!$C$2=1,0.625,Drukverliesberekening!$C$2=2,0.644)),(POWER($A178,1.8)))/(POWER(L$5,4.8)),4)</f>
        <v>2.9999999999999997E-4</v>
      </c>
    </row>
    <row r="179" spans="1:12" x14ac:dyDescent="0.2">
      <c r="A179" s="49">
        <v>87</v>
      </c>
      <c r="B179" s="28">
        <f>ROUND(PRODUCT((22800),(_xlfn.IFS(Drukverliesberekening!$C$2=1,0.625,Drukverliesberekening!$C$2=2,0.644)),(POWER($A179,1.8)))/(POWER(B$5,4.8)),4)</f>
        <v>109.8245</v>
      </c>
      <c r="C179" s="28">
        <f>ROUND(PRODUCT((22800),(_xlfn.IFS(Drukverliesberekening!$C$2=1,0.625,Drukverliesberekening!$C$2=2,0.644)),(POWER($A179,1.8)))/(POWER(C$5,4.8)),4)</f>
        <v>23.535900000000002</v>
      </c>
      <c r="D179" s="28">
        <f>ROUND(PRODUCT((22800),(_xlfn.IFS(Drukverliesberekening!$C$2=1,0.625,Drukverliesberekening!$C$2=2,0.644)),(POWER($A179,1.8)))/(POWER(D$5,4.8)),4)</f>
        <v>7.9141000000000004</v>
      </c>
      <c r="E179" s="28">
        <f>ROUND(PRODUCT((22800),(_xlfn.IFS(Drukverliesberekening!$C$2=1,0.625,Drukverliesberekening!$C$2=2,0.644)),(POWER($A179,1.8)))/(POWER(E$5,4.8)),4)</f>
        <v>1.9433</v>
      </c>
      <c r="F179" s="28">
        <f>ROUND(PRODUCT((22800),(_xlfn.IFS(Drukverliesberekening!$C$2=1,0.625,Drukverliesberekening!$C$2=2,0.644)),(POWER($A179,1.8)))/(POWER(F$5,4.8)),4)</f>
        <v>0.90710000000000002</v>
      </c>
      <c r="G179" s="28">
        <f>ROUND(PRODUCT((22800),(_xlfn.IFS(Drukverliesberekening!$C$2=1,0.625,Drukverliesberekening!$C$2=2,0.644)),(POWER($A179,1.8)))/(POWER(G$5,4.8)),4)</f>
        <v>0.25890000000000002</v>
      </c>
      <c r="H179" s="28">
        <f>ROUND(PRODUCT((22800),(_xlfn.IFS(Drukverliesberekening!$C$2=1,0.625,Drukverliesberekening!$C$2=2,0.644)),(POWER($A179,1.8)))/(POWER(H$5,4.8)),4)</f>
        <v>7.2800000000000004E-2</v>
      </c>
      <c r="I179" s="28">
        <f>ROUND(PRODUCT((22800),(_xlfn.IFS(Drukverliesberekening!$C$2=1,0.625,Drukverliesberekening!$C$2=2,0.644)),(POWER($A179,1.8)))/(POWER(I$5,4.8)),4)</f>
        <v>2.8799999999999999E-2</v>
      </c>
      <c r="J179" s="28">
        <f>ROUND(PRODUCT((22800),(_xlfn.IFS(Drukverliesberekening!$C$2=1,0.625,Drukverliesberekening!$C$2=2,0.644)),(POWER($A179,1.8)))/(POWER(J$5,4.8)),4)</f>
        <v>7.9000000000000008E-3</v>
      </c>
      <c r="K179" s="28">
        <f>ROUND(PRODUCT((22800),(_xlfn.IFS(Drukverliesberekening!$C$2=1,0.625,Drukverliesberekening!$C$2=2,0.644)),(POWER($A179,1.8)))/(POWER(K$5,4.8)),4)</f>
        <v>1.1999999999999999E-3</v>
      </c>
      <c r="L179" s="28">
        <f>ROUND(PRODUCT((22800),(_xlfn.IFS(Drukverliesberekening!$C$2=1,0.625,Drukverliesberekening!$C$2=2,0.644)),(POWER($A179,1.8)))/(POWER(L$5,4.8)),4)</f>
        <v>2.9999999999999997E-4</v>
      </c>
    </row>
    <row r="180" spans="1:12" x14ac:dyDescent="0.2">
      <c r="A180" s="49">
        <v>88</v>
      </c>
      <c r="B180" s="28">
        <f>ROUND(PRODUCT((22800),(_xlfn.IFS(Drukverliesberekening!$C$2=1,0.625,Drukverliesberekening!$C$2=2,0.644)),(POWER($A180,1.8)))/(POWER(B$5,4.8)),4)</f>
        <v>112.1071</v>
      </c>
      <c r="C180" s="28">
        <f>ROUND(PRODUCT((22800),(_xlfn.IFS(Drukverliesberekening!$C$2=1,0.625,Drukverliesberekening!$C$2=2,0.644)),(POWER($A180,1.8)))/(POWER(C$5,4.8)),4)</f>
        <v>24.025099999999998</v>
      </c>
      <c r="D180" s="28">
        <f>ROUND(PRODUCT((22800),(_xlfn.IFS(Drukverliesberekening!$C$2=1,0.625,Drukverliesberekening!$C$2=2,0.644)),(POWER($A180,1.8)))/(POWER(D$5,4.8)),4)</f>
        <v>8.0785999999999998</v>
      </c>
      <c r="E180" s="28">
        <f>ROUND(PRODUCT((22800),(_xlfn.IFS(Drukverliesberekening!$C$2=1,0.625,Drukverliesberekening!$C$2=2,0.644)),(POWER($A180,1.8)))/(POWER(E$5,4.8)),4)</f>
        <v>1.9837</v>
      </c>
      <c r="F180" s="28">
        <f>ROUND(PRODUCT((22800),(_xlfn.IFS(Drukverliesberekening!$C$2=1,0.625,Drukverliesberekening!$C$2=2,0.644)),(POWER($A180,1.8)))/(POWER(F$5,4.8)),4)</f>
        <v>0.92600000000000005</v>
      </c>
      <c r="G180" s="28">
        <f>ROUND(PRODUCT((22800),(_xlfn.IFS(Drukverliesberekening!$C$2=1,0.625,Drukverliesberekening!$C$2=2,0.644)),(POWER($A180,1.8)))/(POWER(G$5,4.8)),4)</f>
        <v>0.26429999999999998</v>
      </c>
      <c r="H180" s="28">
        <f>ROUND(PRODUCT((22800),(_xlfn.IFS(Drukverliesberekening!$C$2=1,0.625,Drukverliesberekening!$C$2=2,0.644)),(POWER($A180,1.8)))/(POWER(H$5,4.8)),4)</f>
        <v>7.4300000000000005E-2</v>
      </c>
      <c r="I180" s="28">
        <f>ROUND(PRODUCT((22800),(_xlfn.IFS(Drukverliesberekening!$C$2=1,0.625,Drukverliesberekening!$C$2=2,0.644)),(POWER($A180,1.8)))/(POWER(I$5,4.8)),4)</f>
        <v>2.9399999999999999E-2</v>
      </c>
      <c r="J180" s="28">
        <f>ROUND(PRODUCT((22800),(_xlfn.IFS(Drukverliesberekening!$C$2=1,0.625,Drukverliesberekening!$C$2=2,0.644)),(POWER($A180,1.8)))/(POWER(J$5,4.8)),4)</f>
        <v>8.0999999999999996E-3</v>
      </c>
      <c r="K180" s="28">
        <f>ROUND(PRODUCT((22800),(_xlfn.IFS(Drukverliesberekening!$C$2=1,0.625,Drukverliesberekening!$C$2=2,0.644)),(POWER($A180,1.8)))/(POWER(K$5,4.8)),4)</f>
        <v>1.1999999999999999E-3</v>
      </c>
      <c r="L180" s="28">
        <f>ROUND(PRODUCT((22800),(_xlfn.IFS(Drukverliesberekening!$C$2=1,0.625,Drukverliesberekening!$C$2=2,0.644)),(POWER($A180,1.8)))/(POWER(L$5,4.8)),4)</f>
        <v>2.9999999999999997E-4</v>
      </c>
    </row>
    <row r="181" spans="1:12" x14ac:dyDescent="0.2">
      <c r="A181" s="49">
        <v>89</v>
      </c>
      <c r="B181" s="28">
        <f>ROUND(PRODUCT((22800),(_xlfn.IFS(Drukverliesberekening!$C$2=1,0.625,Drukverliesberekening!$C$2=2,0.644)),(POWER($A181,1.8)))/(POWER(B$5,4.8)),4)</f>
        <v>114.41070000000001</v>
      </c>
      <c r="C181" s="28">
        <f>ROUND(PRODUCT((22800),(_xlfn.IFS(Drukverliesberekening!$C$2=1,0.625,Drukverliesberekening!$C$2=2,0.644)),(POWER($A181,1.8)))/(POWER(C$5,4.8)),4)</f>
        <v>24.518699999999999</v>
      </c>
      <c r="D181" s="28">
        <f>ROUND(PRODUCT((22800),(_xlfn.IFS(Drukverliesberekening!$C$2=1,0.625,Drukverliesberekening!$C$2=2,0.644)),(POWER($A181,1.8)))/(POWER(D$5,4.8)),4)</f>
        <v>8.2446000000000002</v>
      </c>
      <c r="E181" s="28">
        <f>ROUND(PRODUCT((22800),(_xlfn.IFS(Drukverliesberekening!$C$2=1,0.625,Drukverliesberekening!$C$2=2,0.644)),(POWER($A181,1.8)))/(POWER(E$5,4.8)),4)</f>
        <v>2.0245000000000002</v>
      </c>
      <c r="F181" s="28">
        <f>ROUND(PRODUCT((22800),(_xlfn.IFS(Drukverliesberekening!$C$2=1,0.625,Drukverliesberekening!$C$2=2,0.644)),(POWER($A181,1.8)))/(POWER(F$5,4.8)),4)</f>
        <v>0.94499999999999995</v>
      </c>
      <c r="G181" s="28">
        <f>ROUND(PRODUCT((22800),(_xlfn.IFS(Drukverliesberekening!$C$2=1,0.625,Drukverliesberekening!$C$2=2,0.644)),(POWER($A181,1.8)))/(POWER(G$5,4.8)),4)</f>
        <v>0.2697</v>
      </c>
      <c r="H181" s="28">
        <f>ROUND(PRODUCT((22800),(_xlfn.IFS(Drukverliesberekening!$C$2=1,0.625,Drukverliesberekening!$C$2=2,0.644)),(POWER($A181,1.8)))/(POWER(H$5,4.8)),4)</f>
        <v>7.5800000000000006E-2</v>
      </c>
      <c r="I181" s="28">
        <f>ROUND(PRODUCT((22800),(_xlfn.IFS(Drukverliesberekening!$C$2=1,0.625,Drukverliesberekening!$C$2=2,0.644)),(POWER($A181,1.8)))/(POWER(I$5,4.8)),4)</f>
        <v>0.03</v>
      </c>
      <c r="J181" s="28">
        <f>ROUND(PRODUCT((22800),(_xlfn.IFS(Drukverliesberekening!$C$2=1,0.625,Drukverliesberekening!$C$2=2,0.644)),(POWER($A181,1.8)))/(POWER(J$5,4.8)),4)</f>
        <v>8.3000000000000001E-3</v>
      </c>
      <c r="K181" s="28">
        <f>ROUND(PRODUCT((22800),(_xlfn.IFS(Drukverliesberekening!$C$2=1,0.625,Drukverliesberekening!$C$2=2,0.644)),(POWER($A181,1.8)))/(POWER(K$5,4.8)),4)</f>
        <v>1.1999999999999999E-3</v>
      </c>
      <c r="L181" s="28">
        <f>ROUND(PRODUCT((22800),(_xlfn.IFS(Drukverliesberekening!$C$2=1,0.625,Drukverliesberekening!$C$2=2,0.644)),(POWER($A181,1.8)))/(POWER(L$5,4.8)),4)</f>
        <v>2.9999999999999997E-4</v>
      </c>
    </row>
    <row r="182" spans="1:12" x14ac:dyDescent="0.2">
      <c r="A182" s="49">
        <v>90</v>
      </c>
      <c r="B182" s="28">
        <f>ROUND(PRODUCT((22800),(_xlfn.IFS(Drukverliesberekening!$C$2=1,0.625,Drukverliesberekening!$C$2=2,0.644)),(POWER($A182,1.8)))/(POWER(B$5,4.8)),4)</f>
        <v>116.735</v>
      </c>
      <c r="C182" s="28">
        <f>ROUND(PRODUCT((22800),(_xlfn.IFS(Drukverliesberekening!$C$2=1,0.625,Drukverliesberekening!$C$2=2,0.644)),(POWER($A182,1.8)))/(POWER(C$5,4.8)),4)</f>
        <v>25.0168</v>
      </c>
      <c r="D182" s="28">
        <f>ROUND(PRODUCT((22800),(_xlfn.IFS(Drukverliesberekening!$C$2=1,0.625,Drukverliesberekening!$C$2=2,0.644)),(POWER($A182,1.8)))/(POWER(D$5,4.8)),4)</f>
        <v>8.4121000000000006</v>
      </c>
      <c r="E182" s="28">
        <f>ROUND(PRODUCT((22800),(_xlfn.IFS(Drukverliesberekening!$C$2=1,0.625,Drukverliesberekening!$C$2=2,0.644)),(POWER($A182,1.8)))/(POWER(E$5,4.8)),4)</f>
        <v>2.0655999999999999</v>
      </c>
      <c r="F182" s="28">
        <f>ROUND(PRODUCT((22800),(_xlfn.IFS(Drukverliesberekening!$C$2=1,0.625,Drukverliesberekening!$C$2=2,0.644)),(POWER($A182,1.8)))/(POWER(F$5,4.8)),4)</f>
        <v>0.96419999999999995</v>
      </c>
      <c r="G182" s="28">
        <f>ROUND(PRODUCT((22800),(_xlfn.IFS(Drukverliesberekening!$C$2=1,0.625,Drukverliesberekening!$C$2=2,0.644)),(POWER($A182,1.8)))/(POWER(G$5,4.8)),4)</f>
        <v>0.2752</v>
      </c>
      <c r="H182" s="28">
        <f>ROUND(PRODUCT((22800),(_xlfn.IFS(Drukverliesberekening!$C$2=1,0.625,Drukverliesberekening!$C$2=2,0.644)),(POWER($A182,1.8)))/(POWER(H$5,4.8)),4)</f>
        <v>7.7299999999999994E-2</v>
      </c>
      <c r="I182" s="28">
        <f>ROUND(PRODUCT((22800),(_xlfn.IFS(Drukverliesberekening!$C$2=1,0.625,Drukverliesberekening!$C$2=2,0.644)),(POWER($A182,1.8)))/(POWER(I$5,4.8)),4)</f>
        <v>3.0599999999999999E-2</v>
      </c>
      <c r="J182" s="28">
        <f>ROUND(PRODUCT((22800),(_xlfn.IFS(Drukverliesberekening!$C$2=1,0.625,Drukverliesberekening!$C$2=2,0.644)),(POWER($A182,1.8)))/(POWER(J$5,4.8)),4)</f>
        <v>8.3999999999999995E-3</v>
      </c>
      <c r="K182" s="28">
        <f>ROUND(PRODUCT((22800),(_xlfn.IFS(Drukverliesberekening!$C$2=1,0.625,Drukverliesberekening!$C$2=2,0.644)),(POWER($A182,1.8)))/(POWER(K$5,4.8)),4)</f>
        <v>1.2999999999999999E-3</v>
      </c>
      <c r="L182" s="28">
        <f>ROUND(PRODUCT((22800),(_xlfn.IFS(Drukverliesberekening!$C$2=1,0.625,Drukverliesberekening!$C$2=2,0.644)),(POWER($A182,1.8)))/(POWER(L$5,4.8)),4)</f>
        <v>2.9999999999999997E-4</v>
      </c>
    </row>
    <row r="183" spans="1:12" x14ac:dyDescent="0.2">
      <c r="A183" s="49">
        <v>91</v>
      </c>
      <c r="B183" s="28">
        <f>ROUND(PRODUCT((22800),(_xlfn.IFS(Drukverliesberekening!$C$2=1,0.625,Drukverliesberekening!$C$2=2,0.644)),(POWER($A183,1.8)))/(POWER(B$5,4.8)),4)</f>
        <v>119.08</v>
      </c>
      <c r="C183" s="28">
        <f>ROUND(PRODUCT((22800),(_xlfn.IFS(Drukverliesberekening!$C$2=1,0.625,Drukverliesberekening!$C$2=2,0.644)),(POWER($A183,1.8)))/(POWER(C$5,4.8)),4)</f>
        <v>25.519400000000001</v>
      </c>
      <c r="D183" s="28">
        <f>ROUND(PRODUCT((22800),(_xlfn.IFS(Drukverliesberekening!$C$2=1,0.625,Drukverliesberekening!$C$2=2,0.644)),(POWER($A183,1.8)))/(POWER(D$5,4.8)),4)</f>
        <v>8.5810999999999993</v>
      </c>
      <c r="E183" s="28">
        <f>ROUND(PRODUCT((22800),(_xlfn.IFS(Drukverliesberekening!$C$2=1,0.625,Drukverliesberekening!$C$2=2,0.644)),(POWER($A183,1.8)))/(POWER(E$5,4.8)),4)</f>
        <v>2.1071</v>
      </c>
      <c r="F183" s="28">
        <f>ROUND(PRODUCT((22800),(_xlfn.IFS(Drukverliesberekening!$C$2=1,0.625,Drukverliesberekening!$C$2=2,0.644)),(POWER($A183,1.8)))/(POWER(F$5,4.8)),4)</f>
        <v>0.98360000000000003</v>
      </c>
      <c r="G183" s="28">
        <f>ROUND(PRODUCT((22800),(_xlfn.IFS(Drukverliesberekening!$C$2=1,0.625,Drukverliesberekening!$C$2=2,0.644)),(POWER($A183,1.8)))/(POWER(G$5,4.8)),4)</f>
        <v>0.28070000000000001</v>
      </c>
      <c r="H183" s="28">
        <f>ROUND(PRODUCT((22800),(_xlfn.IFS(Drukverliesberekening!$C$2=1,0.625,Drukverliesberekening!$C$2=2,0.644)),(POWER($A183,1.8)))/(POWER(H$5,4.8)),4)</f>
        <v>7.8899999999999998E-2</v>
      </c>
      <c r="I183" s="28">
        <f>ROUND(PRODUCT((22800),(_xlfn.IFS(Drukverliesberekening!$C$2=1,0.625,Drukverliesberekening!$C$2=2,0.644)),(POWER($A183,1.8)))/(POWER(I$5,4.8)),4)</f>
        <v>3.1199999999999999E-2</v>
      </c>
      <c r="J183" s="28">
        <f>ROUND(PRODUCT((22800),(_xlfn.IFS(Drukverliesberekening!$C$2=1,0.625,Drukverliesberekening!$C$2=2,0.644)),(POWER($A183,1.8)))/(POWER(J$5,4.8)),4)</f>
        <v>8.6E-3</v>
      </c>
      <c r="K183" s="28">
        <f>ROUND(PRODUCT((22800),(_xlfn.IFS(Drukverliesberekening!$C$2=1,0.625,Drukverliesberekening!$C$2=2,0.644)),(POWER($A183,1.8)))/(POWER(K$5,4.8)),4)</f>
        <v>1.2999999999999999E-3</v>
      </c>
      <c r="L183" s="28">
        <f>ROUND(PRODUCT((22800),(_xlfn.IFS(Drukverliesberekening!$C$2=1,0.625,Drukverliesberekening!$C$2=2,0.644)),(POWER($A183,1.8)))/(POWER(L$5,4.8)),4)</f>
        <v>4.0000000000000002E-4</v>
      </c>
    </row>
    <row r="184" spans="1:12" x14ac:dyDescent="0.2">
      <c r="A184" s="49">
        <v>92</v>
      </c>
      <c r="B184" s="28">
        <f>ROUND(PRODUCT((22800),(_xlfn.IFS(Drukverliesberekening!$C$2=1,0.625,Drukverliesberekening!$C$2=2,0.644)),(POWER($A184,1.8)))/(POWER(B$5,4.8)),4)</f>
        <v>121.44580000000001</v>
      </c>
      <c r="C184" s="28">
        <f>ROUND(PRODUCT((22800),(_xlfn.IFS(Drukverliesberekening!$C$2=1,0.625,Drukverliesberekening!$C$2=2,0.644)),(POWER($A184,1.8)))/(POWER(C$5,4.8)),4)</f>
        <v>26.026399999999999</v>
      </c>
      <c r="D184" s="28">
        <f>ROUND(PRODUCT((22800),(_xlfn.IFS(Drukverliesberekening!$C$2=1,0.625,Drukverliesberekening!$C$2=2,0.644)),(POWER($A184,1.8)))/(POWER(D$5,4.8)),4)</f>
        <v>8.7515999999999998</v>
      </c>
      <c r="E184" s="28">
        <f>ROUND(PRODUCT((22800),(_xlfn.IFS(Drukverliesberekening!$C$2=1,0.625,Drukverliesberekening!$C$2=2,0.644)),(POWER($A184,1.8)))/(POWER(E$5,4.8)),4)</f>
        <v>2.149</v>
      </c>
      <c r="F184" s="28">
        <f>ROUND(PRODUCT((22800),(_xlfn.IFS(Drukverliesberekening!$C$2=1,0.625,Drukverliesberekening!$C$2=2,0.644)),(POWER($A184,1.8)))/(POWER(F$5,4.8)),4)</f>
        <v>1.0031000000000001</v>
      </c>
      <c r="G184" s="28">
        <f>ROUND(PRODUCT((22800),(_xlfn.IFS(Drukverliesberekening!$C$2=1,0.625,Drukverliesberekening!$C$2=2,0.644)),(POWER($A184,1.8)))/(POWER(G$5,4.8)),4)</f>
        <v>0.2863</v>
      </c>
      <c r="H184" s="28">
        <f>ROUND(PRODUCT((22800),(_xlfn.IFS(Drukverliesberekening!$C$2=1,0.625,Drukverliesberekening!$C$2=2,0.644)),(POWER($A184,1.8)))/(POWER(H$5,4.8)),4)</f>
        <v>8.0500000000000002E-2</v>
      </c>
      <c r="I184" s="28">
        <f>ROUND(PRODUCT((22800),(_xlfn.IFS(Drukverliesberekening!$C$2=1,0.625,Drukverliesberekening!$C$2=2,0.644)),(POWER($A184,1.8)))/(POWER(I$5,4.8)),4)</f>
        <v>3.1800000000000002E-2</v>
      </c>
      <c r="J184" s="28">
        <f>ROUND(PRODUCT((22800),(_xlfn.IFS(Drukverliesberekening!$C$2=1,0.625,Drukverliesberekening!$C$2=2,0.644)),(POWER($A184,1.8)))/(POWER(J$5,4.8)),4)</f>
        <v>8.8000000000000005E-3</v>
      </c>
      <c r="K184" s="28">
        <f>ROUND(PRODUCT((22800),(_xlfn.IFS(Drukverliesberekening!$C$2=1,0.625,Drukverliesberekening!$C$2=2,0.644)),(POWER($A184,1.8)))/(POWER(K$5,4.8)),4)</f>
        <v>1.2999999999999999E-3</v>
      </c>
      <c r="L184" s="28">
        <f>ROUND(PRODUCT((22800),(_xlfn.IFS(Drukverliesberekening!$C$2=1,0.625,Drukverliesberekening!$C$2=2,0.644)),(POWER($A184,1.8)))/(POWER(L$5,4.8)),4)</f>
        <v>4.0000000000000002E-4</v>
      </c>
    </row>
    <row r="185" spans="1:12" x14ac:dyDescent="0.2">
      <c r="A185" s="49">
        <v>93</v>
      </c>
      <c r="B185" s="28">
        <f>ROUND(PRODUCT((22800),(_xlfn.IFS(Drukverliesberekening!$C$2=1,0.625,Drukverliesberekening!$C$2=2,0.644)),(POWER($A185,1.8)))/(POWER(B$5,4.8)),4)</f>
        <v>123.8323</v>
      </c>
      <c r="C185" s="28">
        <f>ROUND(PRODUCT((22800),(_xlfn.IFS(Drukverliesberekening!$C$2=1,0.625,Drukverliesberekening!$C$2=2,0.644)),(POWER($A185,1.8)))/(POWER(C$5,4.8)),4)</f>
        <v>26.537800000000001</v>
      </c>
      <c r="D185" s="28">
        <f>ROUND(PRODUCT((22800),(_xlfn.IFS(Drukverliesberekening!$C$2=1,0.625,Drukverliesberekening!$C$2=2,0.644)),(POWER($A185,1.8)))/(POWER(D$5,4.8)),4)</f>
        <v>8.9236000000000004</v>
      </c>
      <c r="E185" s="28">
        <f>ROUND(PRODUCT((22800),(_xlfn.IFS(Drukverliesberekening!$C$2=1,0.625,Drukverliesberekening!$C$2=2,0.644)),(POWER($A185,1.8)))/(POWER(E$5,4.8)),4)</f>
        <v>2.1911999999999998</v>
      </c>
      <c r="F185" s="28">
        <f>ROUND(PRODUCT((22800),(_xlfn.IFS(Drukverliesberekening!$C$2=1,0.625,Drukverliesberekening!$C$2=2,0.644)),(POWER($A185,1.8)))/(POWER(F$5,4.8)),4)</f>
        <v>1.0227999999999999</v>
      </c>
      <c r="G185" s="28">
        <f>ROUND(PRODUCT((22800),(_xlfn.IFS(Drukverliesberekening!$C$2=1,0.625,Drukverliesberekening!$C$2=2,0.644)),(POWER($A185,1.8)))/(POWER(G$5,4.8)),4)</f>
        <v>0.29189999999999999</v>
      </c>
      <c r="H185" s="28">
        <f>ROUND(PRODUCT((22800),(_xlfn.IFS(Drukverliesberekening!$C$2=1,0.625,Drukverliesberekening!$C$2=2,0.644)),(POWER($A185,1.8)))/(POWER(H$5,4.8)),4)</f>
        <v>8.2000000000000003E-2</v>
      </c>
      <c r="I185" s="28">
        <f>ROUND(PRODUCT((22800),(_xlfn.IFS(Drukverliesberekening!$C$2=1,0.625,Drukverliesberekening!$C$2=2,0.644)),(POWER($A185,1.8)))/(POWER(I$5,4.8)),4)</f>
        <v>3.2399999999999998E-2</v>
      </c>
      <c r="J185" s="28">
        <f>ROUND(PRODUCT((22800),(_xlfn.IFS(Drukverliesberekening!$C$2=1,0.625,Drukverliesberekening!$C$2=2,0.644)),(POWER($A185,1.8)))/(POWER(J$5,4.8)),4)</f>
        <v>8.8999999999999999E-3</v>
      </c>
      <c r="K185" s="28">
        <f>ROUND(PRODUCT((22800),(_xlfn.IFS(Drukverliesberekening!$C$2=1,0.625,Drukverliesberekening!$C$2=2,0.644)),(POWER($A185,1.8)))/(POWER(K$5,4.8)),4)</f>
        <v>1.2999999999999999E-3</v>
      </c>
      <c r="L185" s="28">
        <f>ROUND(PRODUCT((22800),(_xlfn.IFS(Drukverliesberekening!$C$2=1,0.625,Drukverliesberekening!$C$2=2,0.644)),(POWER($A185,1.8)))/(POWER(L$5,4.8)),4)</f>
        <v>4.0000000000000002E-4</v>
      </c>
    </row>
    <row r="186" spans="1:12" x14ac:dyDescent="0.2">
      <c r="A186" s="49">
        <v>94</v>
      </c>
      <c r="B186" s="28">
        <f>ROUND(PRODUCT((22800),(_xlfn.IFS(Drukverliesberekening!$C$2=1,0.625,Drukverliesberekening!$C$2=2,0.644)),(POWER($A186,1.8)))/(POWER(B$5,4.8)),4)</f>
        <v>126.2393</v>
      </c>
      <c r="C186" s="28">
        <f>ROUND(PRODUCT((22800),(_xlfn.IFS(Drukverliesberekening!$C$2=1,0.625,Drukverliesberekening!$C$2=2,0.644)),(POWER($A186,1.8)))/(POWER(C$5,4.8)),4)</f>
        <v>27.053699999999999</v>
      </c>
      <c r="D186" s="28">
        <f>ROUND(PRODUCT((22800),(_xlfn.IFS(Drukverliesberekening!$C$2=1,0.625,Drukverliesberekening!$C$2=2,0.644)),(POWER($A186,1.8)))/(POWER(D$5,4.8)),4)</f>
        <v>9.0969999999999995</v>
      </c>
      <c r="E186" s="28">
        <f>ROUND(PRODUCT((22800),(_xlfn.IFS(Drukverliesberekening!$C$2=1,0.625,Drukverliesberekening!$C$2=2,0.644)),(POWER($A186,1.8)))/(POWER(E$5,4.8)),4)</f>
        <v>2.2338</v>
      </c>
      <c r="F186" s="28">
        <f>ROUND(PRODUCT((22800),(_xlfn.IFS(Drukverliesberekening!$C$2=1,0.625,Drukverliesberekening!$C$2=2,0.644)),(POWER($A186,1.8)))/(POWER(F$5,4.8)),4)</f>
        <v>1.0427</v>
      </c>
      <c r="G186" s="28">
        <f>ROUND(PRODUCT((22800),(_xlfn.IFS(Drukverliesberekening!$C$2=1,0.625,Drukverliesberekening!$C$2=2,0.644)),(POWER($A186,1.8)))/(POWER(G$5,4.8)),4)</f>
        <v>0.29759999999999998</v>
      </c>
      <c r="H186" s="28">
        <f>ROUND(PRODUCT((22800),(_xlfn.IFS(Drukverliesberekening!$C$2=1,0.625,Drukverliesberekening!$C$2=2,0.644)),(POWER($A186,1.8)))/(POWER(H$5,4.8)),4)</f>
        <v>8.3599999999999994E-2</v>
      </c>
      <c r="I186" s="28">
        <f>ROUND(PRODUCT((22800),(_xlfn.IFS(Drukverliesberekening!$C$2=1,0.625,Drukverliesberekening!$C$2=2,0.644)),(POWER($A186,1.8)))/(POWER(I$5,4.8)),4)</f>
        <v>3.3099999999999997E-2</v>
      </c>
      <c r="J186" s="28">
        <f>ROUND(PRODUCT((22800),(_xlfn.IFS(Drukverliesberekening!$C$2=1,0.625,Drukverliesberekening!$C$2=2,0.644)),(POWER($A186,1.8)))/(POWER(J$5,4.8)),4)</f>
        <v>9.1000000000000004E-3</v>
      </c>
      <c r="K186" s="28">
        <f>ROUND(PRODUCT((22800),(_xlfn.IFS(Drukverliesberekening!$C$2=1,0.625,Drukverliesberekening!$C$2=2,0.644)),(POWER($A186,1.8)))/(POWER(K$5,4.8)),4)</f>
        <v>1.4E-3</v>
      </c>
      <c r="L186" s="28">
        <f>ROUND(PRODUCT((22800),(_xlfn.IFS(Drukverliesberekening!$C$2=1,0.625,Drukverliesberekening!$C$2=2,0.644)),(POWER($A186,1.8)))/(POWER(L$5,4.8)),4)</f>
        <v>4.0000000000000002E-4</v>
      </c>
    </row>
    <row r="187" spans="1:12" x14ac:dyDescent="0.2">
      <c r="A187" s="49">
        <v>95</v>
      </c>
      <c r="B187" s="28">
        <f>ROUND(PRODUCT((22800),(_xlfn.IFS(Drukverliesberekening!$C$2=1,0.625,Drukverliesberekening!$C$2=2,0.644)),(POWER($A187,1.8)))/(POWER(B$5,4.8)),4)</f>
        <v>128.6669</v>
      </c>
      <c r="C187" s="28">
        <f>ROUND(PRODUCT((22800),(_xlfn.IFS(Drukverliesberekening!$C$2=1,0.625,Drukverliesberekening!$C$2=2,0.644)),(POWER($A187,1.8)))/(POWER(C$5,4.8)),4)</f>
        <v>27.573899999999998</v>
      </c>
      <c r="D187" s="28">
        <f>ROUND(PRODUCT((22800),(_xlfn.IFS(Drukverliesberekening!$C$2=1,0.625,Drukverliesberekening!$C$2=2,0.644)),(POWER($A187,1.8)))/(POWER(D$5,4.8)),4)</f>
        <v>9.2720000000000002</v>
      </c>
      <c r="E187" s="28">
        <f>ROUND(PRODUCT((22800),(_xlfn.IFS(Drukverliesberekening!$C$2=1,0.625,Drukverliesberekening!$C$2=2,0.644)),(POWER($A187,1.8)))/(POWER(E$5,4.8)),4)</f>
        <v>2.2766999999999999</v>
      </c>
      <c r="F187" s="28">
        <f>ROUND(PRODUCT((22800),(_xlfn.IFS(Drukverliesberekening!$C$2=1,0.625,Drukverliesberekening!$C$2=2,0.644)),(POWER($A187,1.8)))/(POWER(F$5,4.8)),4)</f>
        <v>1.0628</v>
      </c>
      <c r="G187" s="28">
        <f>ROUND(PRODUCT((22800),(_xlfn.IFS(Drukverliesberekening!$C$2=1,0.625,Drukverliesberekening!$C$2=2,0.644)),(POWER($A187,1.8)))/(POWER(G$5,4.8)),4)</f>
        <v>0.30330000000000001</v>
      </c>
      <c r="H187" s="28">
        <f>ROUND(PRODUCT((22800),(_xlfn.IFS(Drukverliesberekening!$C$2=1,0.625,Drukverliesberekening!$C$2=2,0.644)),(POWER($A187,1.8)))/(POWER(H$5,4.8)),4)</f>
        <v>8.5199999999999998E-2</v>
      </c>
      <c r="I187" s="28">
        <f>ROUND(PRODUCT((22800),(_xlfn.IFS(Drukverliesberekening!$C$2=1,0.625,Drukverliesberekening!$C$2=2,0.644)),(POWER($A187,1.8)))/(POWER(I$5,4.8)),4)</f>
        <v>3.3700000000000001E-2</v>
      </c>
      <c r="J187" s="28">
        <f>ROUND(PRODUCT((22800),(_xlfn.IFS(Drukverliesberekening!$C$2=1,0.625,Drukverliesberekening!$C$2=2,0.644)),(POWER($A187,1.8)))/(POWER(J$5,4.8)),4)</f>
        <v>9.2999999999999992E-3</v>
      </c>
      <c r="K187" s="28">
        <f>ROUND(PRODUCT((22800),(_xlfn.IFS(Drukverliesberekening!$C$2=1,0.625,Drukverliesberekening!$C$2=2,0.644)),(POWER($A187,1.8)))/(POWER(K$5,4.8)),4)</f>
        <v>1.4E-3</v>
      </c>
      <c r="L187" s="28">
        <f>ROUND(PRODUCT((22800),(_xlfn.IFS(Drukverliesberekening!$C$2=1,0.625,Drukverliesberekening!$C$2=2,0.644)),(POWER($A187,1.8)))/(POWER(L$5,4.8)),4)</f>
        <v>4.0000000000000002E-4</v>
      </c>
    </row>
    <row r="188" spans="1:12" x14ac:dyDescent="0.2">
      <c r="A188" s="49">
        <v>96</v>
      </c>
      <c r="B188" s="28">
        <f>ROUND(PRODUCT((22800),(_xlfn.IFS(Drukverliesberekening!$C$2=1,0.625,Drukverliesberekening!$C$2=2,0.644)),(POWER($A188,1.8)))/(POWER(B$5,4.8)),4)</f>
        <v>131.11510000000001</v>
      </c>
      <c r="C188" s="28">
        <f>ROUND(PRODUCT((22800),(_xlfn.IFS(Drukverliesberekening!$C$2=1,0.625,Drukverliesberekening!$C$2=2,0.644)),(POWER($A188,1.8)))/(POWER(C$5,4.8)),4)</f>
        <v>28.098600000000001</v>
      </c>
      <c r="D188" s="28">
        <f>ROUND(PRODUCT((22800),(_xlfn.IFS(Drukverliesberekening!$C$2=1,0.625,Drukverliesberekening!$C$2=2,0.644)),(POWER($A188,1.8)))/(POWER(D$5,4.8)),4)</f>
        <v>9.4483999999999995</v>
      </c>
      <c r="E188" s="28">
        <f>ROUND(PRODUCT((22800),(_xlfn.IFS(Drukverliesberekening!$C$2=1,0.625,Drukverliesberekening!$C$2=2,0.644)),(POWER($A188,1.8)))/(POWER(E$5,4.8)),4)</f>
        <v>2.3199999999999998</v>
      </c>
      <c r="F188" s="28">
        <f>ROUND(PRODUCT((22800),(_xlfn.IFS(Drukverliesberekening!$C$2=1,0.625,Drukverliesberekening!$C$2=2,0.644)),(POWER($A188,1.8)))/(POWER(F$5,4.8)),4)</f>
        <v>1.083</v>
      </c>
      <c r="G188" s="28">
        <f>ROUND(PRODUCT((22800),(_xlfn.IFS(Drukverliesberekening!$C$2=1,0.625,Drukverliesberekening!$C$2=2,0.644)),(POWER($A188,1.8)))/(POWER(G$5,4.8)),4)</f>
        <v>0.30909999999999999</v>
      </c>
      <c r="H188" s="28">
        <f>ROUND(PRODUCT((22800),(_xlfn.IFS(Drukverliesberekening!$C$2=1,0.625,Drukverliesberekening!$C$2=2,0.644)),(POWER($A188,1.8)))/(POWER(H$5,4.8)),4)</f>
        <v>8.6900000000000005E-2</v>
      </c>
      <c r="I188" s="28">
        <f>ROUND(PRODUCT((22800),(_xlfn.IFS(Drukverliesberekening!$C$2=1,0.625,Drukverliesberekening!$C$2=2,0.644)),(POWER($A188,1.8)))/(POWER(I$5,4.8)),4)</f>
        <v>3.44E-2</v>
      </c>
      <c r="J188" s="28">
        <f>ROUND(PRODUCT((22800),(_xlfn.IFS(Drukverliesberekening!$C$2=1,0.625,Drukverliesberekening!$C$2=2,0.644)),(POWER($A188,1.8)))/(POWER(J$5,4.8)),4)</f>
        <v>9.4999999999999998E-3</v>
      </c>
      <c r="K188" s="28">
        <f>ROUND(PRODUCT((22800),(_xlfn.IFS(Drukverliesberekening!$C$2=1,0.625,Drukverliesberekening!$C$2=2,0.644)),(POWER($A188,1.8)))/(POWER(K$5,4.8)),4)</f>
        <v>1.4E-3</v>
      </c>
      <c r="L188" s="28">
        <f>ROUND(PRODUCT((22800),(_xlfn.IFS(Drukverliesberekening!$C$2=1,0.625,Drukverliesberekening!$C$2=2,0.644)),(POWER($A188,1.8)))/(POWER(L$5,4.8)),4)</f>
        <v>4.0000000000000002E-4</v>
      </c>
    </row>
    <row r="189" spans="1:12" x14ac:dyDescent="0.2">
      <c r="A189" s="49">
        <v>97</v>
      </c>
      <c r="B189" s="28">
        <f>ROUND(PRODUCT((22800),(_xlfn.IFS(Drukverliesberekening!$C$2=1,0.625,Drukverliesberekening!$C$2=2,0.644)),(POWER($A189,1.8)))/(POWER(B$5,4.8)),4)</f>
        <v>133.58369999999999</v>
      </c>
      <c r="C189" s="28">
        <f>ROUND(PRODUCT((22800),(_xlfn.IFS(Drukverliesberekening!$C$2=1,0.625,Drukverliesberekening!$C$2=2,0.644)),(POWER($A189,1.8)))/(POWER(C$5,4.8)),4)</f>
        <v>28.627600000000001</v>
      </c>
      <c r="D189" s="28">
        <f>ROUND(PRODUCT((22800),(_xlfn.IFS(Drukverliesberekening!$C$2=1,0.625,Drukverliesberekening!$C$2=2,0.644)),(POWER($A189,1.8)))/(POWER(D$5,4.8)),4)</f>
        <v>9.6263000000000005</v>
      </c>
      <c r="E189" s="28">
        <f>ROUND(PRODUCT((22800),(_xlfn.IFS(Drukverliesberekening!$C$2=1,0.625,Drukverliesberekening!$C$2=2,0.644)),(POWER($A189,1.8)))/(POWER(E$5,4.8)),4)</f>
        <v>2.3637000000000001</v>
      </c>
      <c r="F189" s="28">
        <f>ROUND(PRODUCT((22800),(_xlfn.IFS(Drukverliesberekening!$C$2=1,0.625,Drukverliesberekening!$C$2=2,0.644)),(POWER($A189,1.8)))/(POWER(F$5,4.8)),4)</f>
        <v>1.1033999999999999</v>
      </c>
      <c r="G189" s="28">
        <f>ROUND(PRODUCT((22800),(_xlfn.IFS(Drukverliesberekening!$C$2=1,0.625,Drukverliesberekening!$C$2=2,0.644)),(POWER($A189,1.8)))/(POWER(G$5,4.8)),4)</f>
        <v>0.31490000000000001</v>
      </c>
      <c r="H189" s="28">
        <f>ROUND(PRODUCT((22800),(_xlfn.IFS(Drukverliesberekening!$C$2=1,0.625,Drukverliesberekening!$C$2=2,0.644)),(POWER($A189,1.8)))/(POWER(H$5,4.8)),4)</f>
        <v>8.8499999999999995E-2</v>
      </c>
      <c r="I189" s="28">
        <f>ROUND(PRODUCT((22800),(_xlfn.IFS(Drukverliesberekening!$C$2=1,0.625,Drukverliesberekening!$C$2=2,0.644)),(POWER($A189,1.8)))/(POWER(I$5,4.8)),4)</f>
        <v>3.5000000000000003E-2</v>
      </c>
      <c r="J189" s="28">
        <f>ROUND(PRODUCT((22800),(_xlfn.IFS(Drukverliesberekening!$C$2=1,0.625,Drukverliesberekening!$C$2=2,0.644)),(POWER($A189,1.8)))/(POWER(J$5,4.8)),4)</f>
        <v>9.5999999999999992E-3</v>
      </c>
      <c r="K189" s="28">
        <f>ROUND(PRODUCT((22800),(_xlfn.IFS(Drukverliesberekening!$C$2=1,0.625,Drukverliesberekening!$C$2=2,0.644)),(POWER($A189,1.8)))/(POWER(K$5,4.8)),4)</f>
        <v>1.4E-3</v>
      </c>
      <c r="L189" s="28">
        <f>ROUND(PRODUCT((22800),(_xlfn.IFS(Drukverliesberekening!$C$2=1,0.625,Drukverliesberekening!$C$2=2,0.644)),(POWER($A189,1.8)))/(POWER(L$5,4.8)),4)</f>
        <v>4.0000000000000002E-4</v>
      </c>
    </row>
    <row r="190" spans="1:12" x14ac:dyDescent="0.2">
      <c r="A190" s="49">
        <v>98</v>
      </c>
      <c r="B190" s="28">
        <f>ROUND(PRODUCT((22800),(_xlfn.IFS(Drukverliesberekening!$C$2=1,0.625,Drukverliesberekening!$C$2=2,0.644)),(POWER($A190,1.8)))/(POWER(B$5,4.8)),4)</f>
        <v>136.0728</v>
      </c>
      <c r="C190" s="28">
        <f>ROUND(PRODUCT((22800),(_xlfn.IFS(Drukverliesberekening!$C$2=1,0.625,Drukverliesberekening!$C$2=2,0.644)),(POWER($A190,1.8)))/(POWER(C$5,4.8)),4)</f>
        <v>29.161000000000001</v>
      </c>
      <c r="D190" s="28">
        <f>ROUND(PRODUCT((22800),(_xlfn.IFS(Drukverliesberekening!$C$2=1,0.625,Drukverliesberekening!$C$2=2,0.644)),(POWER($A190,1.8)))/(POWER(D$5,4.8)),4)</f>
        <v>9.8056000000000001</v>
      </c>
      <c r="E190" s="28">
        <f>ROUND(PRODUCT((22800),(_xlfn.IFS(Drukverliesberekening!$C$2=1,0.625,Drukverliesberekening!$C$2=2,0.644)),(POWER($A190,1.8)))/(POWER(E$5,4.8)),4)</f>
        <v>2.4077999999999999</v>
      </c>
      <c r="F190" s="28">
        <f>ROUND(PRODUCT((22800),(_xlfn.IFS(Drukverliesberekening!$C$2=1,0.625,Drukverliesberekening!$C$2=2,0.644)),(POWER($A190,1.8)))/(POWER(F$5,4.8)),4)</f>
        <v>1.1238999999999999</v>
      </c>
      <c r="G190" s="28">
        <f>ROUND(PRODUCT((22800),(_xlfn.IFS(Drukverliesberekening!$C$2=1,0.625,Drukverliesberekening!$C$2=2,0.644)),(POWER($A190,1.8)))/(POWER(G$5,4.8)),4)</f>
        <v>0.32079999999999997</v>
      </c>
      <c r="H190" s="28">
        <f>ROUND(PRODUCT((22800),(_xlfn.IFS(Drukverliesberekening!$C$2=1,0.625,Drukverliesberekening!$C$2=2,0.644)),(POWER($A190,1.8)))/(POWER(H$5,4.8)),4)</f>
        <v>9.0200000000000002E-2</v>
      </c>
      <c r="I190" s="28">
        <f>ROUND(PRODUCT((22800),(_xlfn.IFS(Drukverliesberekening!$C$2=1,0.625,Drukverliesberekening!$C$2=2,0.644)),(POWER($A190,1.8)))/(POWER(I$5,4.8)),4)</f>
        <v>3.56E-2</v>
      </c>
      <c r="J190" s="28">
        <f>ROUND(PRODUCT((22800),(_xlfn.IFS(Drukverliesberekening!$C$2=1,0.625,Drukverliesberekening!$C$2=2,0.644)),(POWER($A190,1.8)))/(POWER(J$5,4.8)),4)</f>
        <v>9.7999999999999997E-3</v>
      </c>
      <c r="K190" s="28">
        <f>ROUND(PRODUCT((22800),(_xlfn.IFS(Drukverliesberekening!$C$2=1,0.625,Drukverliesberekening!$C$2=2,0.644)),(POWER($A190,1.8)))/(POWER(K$5,4.8)),4)</f>
        <v>1.5E-3</v>
      </c>
      <c r="L190" s="28">
        <f>ROUND(PRODUCT((22800),(_xlfn.IFS(Drukverliesberekening!$C$2=1,0.625,Drukverliesberekening!$C$2=2,0.644)),(POWER($A190,1.8)))/(POWER(L$5,4.8)),4)</f>
        <v>4.0000000000000002E-4</v>
      </c>
    </row>
    <row r="191" spans="1:12" x14ac:dyDescent="0.2">
      <c r="A191" s="49">
        <v>99</v>
      </c>
      <c r="B191" s="28">
        <f>ROUND(PRODUCT((22800),(_xlfn.IFS(Drukverliesberekening!$C$2=1,0.625,Drukverliesberekening!$C$2=2,0.644)),(POWER($A191,1.8)))/(POWER(B$5,4.8)),4)</f>
        <v>138.5823</v>
      </c>
      <c r="C191" s="28">
        <f>ROUND(PRODUCT((22800),(_xlfn.IFS(Drukverliesberekening!$C$2=1,0.625,Drukverliesberekening!$C$2=2,0.644)),(POWER($A191,1.8)))/(POWER(C$5,4.8)),4)</f>
        <v>29.698799999999999</v>
      </c>
      <c r="D191" s="28">
        <f>ROUND(PRODUCT((22800),(_xlfn.IFS(Drukverliesberekening!$C$2=1,0.625,Drukverliesberekening!$C$2=2,0.644)),(POWER($A191,1.8)))/(POWER(D$5,4.8)),4)</f>
        <v>9.9864999999999995</v>
      </c>
      <c r="E191" s="28">
        <f>ROUND(PRODUCT((22800),(_xlfn.IFS(Drukverliesberekening!$C$2=1,0.625,Drukverliesberekening!$C$2=2,0.644)),(POWER($A191,1.8)))/(POWER(E$5,4.8)),4)</f>
        <v>2.4521999999999999</v>
      </c>
      <c r="F191" s="28">
        <f>ROUND(PRODUCT((22800),(_xlfn.IFS(Drukverliesberekening!$C$2=1,0.625,Drukverliesberekening!$C$2=2,0.644)),(POWER($A191,1.8)))/(POWER(F$5,4.8)),4)</f>
        <v>1.1447000000000001</v>
      </c>
      <c r="G191" s="28">
        <f>ROUND(PRODUCT((22800),(_xlfn.IFS(Drukverliesberekening!$C$2=1,0.625,Drukverliesberekening!$C$2=2,0.644)),(POWER($A191,1.8)))/(POWER(G$5,4.8)),4)</f>
        <v>0.32669999999999999</v>
      </c>
      <c r="H191" s="28">
        <f>ROUND(PRODUCT((22800),(_xlfn.IFS(Drukverliesberekening!$C$2=1,0.625,Drukverliesberekening!$C$2=2,0.644)),(POWER($A191,1.8)))/(POWER(H$5,4.8)),4)</f>
        <v>9.1800000000000007E-2</v>
      </c>
      <c r="I191" s="28">
        <f>ROUND(PRODUCT((22800),(_xlfn.IFS(Drukverliesberekening!$C$2=1,0.625,Drukverliesberekening!$C$2=2,0.644)),(POWER($A191,1.8)))/(POWER(I$5,4.8)),4)</f>
        <v>3.6299999999999999E-2</v>
      </c>
      <c r="J191" s="28">
        <f>ROUND(PRODUCT((22800),(_xlfn.IFS(Drukverliesberekening!$C$2=1,0.625,Drukverliesberekening!$C$2=2,0.644)),(POWER($A191,1.8)))/(POWER(J$5,4.8)),4)</f>
        <v>0.01</v>
      </c>
      <c r="K191" s="28">
        <f>ROUND(PRODUCT((22800),(_xlfn.IFS(Drukverliesberekening!$C$2=1,0.625,Drukverliesberekening!$C$2=2,0.644)),(POWER($A191,1.8)))/(POWER(K$5,4.8)),4)</f>
        <v>1.5E-3</v>
      </c>
      <c r="L191" s="28">
        <f>ROUND(PRODUCT((22800),(_xlfn.IFS(Drukverliesberekening!$C$2=1,0.625,Drukverliesberekening!$C$2=2,0.644)),(POWER($A191,1.8)))/(POWER(L$5,4.8)),4)</f>
        <v>4.0000000000000002E-4</v>
      </c>
    </row>
    <row r="192" spans="1:12" x14ac:dyDescent="0.2">
      <c r="A192" s="49">
        <v>100</v>
      </c>
      <c r="B192" s="28">
        <f>ROUND(PRODUCT((22800),(_xlfn.IFS(Drukverliesberekening!$C$2=1,0.625,Drukverliesberekening!$C$2=2,0.644)),(POWER($A192,1.8)))/(POWER(B$5,4.8)),4)</f>
        <v>141.1122</v>
      </c>
      <c r="C192" s="28">
        <f>ROUND(PRODUCT((22800),(_xlfn.IFS(Drukverliesberekening!$C$2=1,0.625,Drukverliesberekening!$C$2=2,0.644)),(POWER($A192,1.8)))/(POWER(C$5,4.8)),4)</f>
        <v>30.241</v>
      </c>
      <c r="D192" s="28">
        <f>ROUND(PRODUCT((22800),(_xlfn.IFS(Drukverliesberekening!$C$2=1,0.625,Drukverliesberekening!$C$2=2,0.644)),(POWER($A192,1.8)))/(POWER(D$5,4.8)),4)</f>
        <v>10.168799999999999</v>
      </c>
      <c r="E192" s="28">
        <f>ROUND(PRODUCT((22800),(_xlfn.IFS(Drukverliesberekening!$C$2=1,0.625,Drukverliesberekening!$C$2=2,0.644)),(POWER($A192,1.8)))/(POWER(E$5,4.8)),4)</f>
        <v>2.4969000000000001</v>
      </c>
      <c r="F192" s="28">
        <f>ROUND(PRODUCT((22800),(_xlfn.IFS(Drukverliesberekening!$C$2=1,0.625,Drukverliesberekening!$C$2=2,0.644)),(POWER($A192,1.8)))/(POWER(F$5,4.8)),4)</f>
        <v>1.1656</v>
      </c>
      <c r="G192" s="28">
        <f>ROUND(PRODUCT((22800),(_xlfn.IFS(Drukverliesberekening!$C$2=1,0.625,Drukverliesberekening!$C$2=2,0.644)),(POWER($A192,1.8)))/(POWER(G$5,4.8)),4)</f>
        <v>0.3327</v>
      </c>
      <c r="H192" s="28">
        <f>ROUND(PRODUCT((22800),(_xlfn.IFS(Drukverliesberekening!$C$2=1,0.625,Drukverliesberekening!$C$2=2,0.644)),(POWER($A192,1.8)))/(POWER(H$5,4.8)),4)</f>
        <v>9.35E-2</v>
      </c>
      <c r="I192" s="28">
        <f>ROUND(PRODUCT((22800),(_xlfn.IFS(Drukverliesberekening!$C$2=1,0.625,Drukverliesberekening!$C$2=2,0.644)),(POWER($A192,1.8)))/(POWER(I$5,4.8)),4)</f>
        <v>3.6999999999999998E-2</v>
      </c>
      <c r="J192" s="28">
        <f>ROUND(PRODUCT((22800),(_xlfn.IFS(Drukverliesberekening!$C$2=1,0.625,Drukverliesberekening!$C$2=2,0.644)),(POWER($A192,1.8)))/(POWER(J$5,4.8)),4)</f>
        <v>1.0200000000000001E-2</v>
      </c>
      <c r="K192" s="28">
        <f>ROUND(PRODUCT((22800),(_xlfn.IFS(Drukverliesberekening!$C$2=1,0.625,Drukverliesberekening!$C$2=2,0.644)),(POWER($A192,1.8)))/(POWER(K$5,4.8)),4)</f>
        <v>1.5E-3</v>
      </c>
      <c r="L192" s="28">
        <f>ROUND(PRODUCT((22800),(_xlfn.IFS(Drukverliesberekening!$C$2=1,0.625,Drukverliesberekening!$C$2=2,0.644)),(POWER($A192,1.8)))/(POWER(L$5,4.8)),4)</f>
        <v>4.0000000000000002E-4</v>
      </c>
    </row>
  </sheetData>
  <mergeCells count="1">
    <mergeCell ref="A1:L1"/>
  </mergeCells>
  <conditionalFormatting sqref="B7:L192">
    <cfRule type="cellIs" dxfId="14" priority="1" operator="greaterThan">
      <formula>2</formula>
    </cfRule>
    <cfRule type="cellIs" dxfId="13" priority="2" operator="between">
      <formula>0.1</formula>
      <formula>1.999</formula>
    </cfRule>
    <cfRule type="cellIs" dxfId="12" priority="3" operator="between">
      <formula>0.01</formula>
      <formula>0.0999</formula>
    </cfRule>
    <cfRule type="cellIs" dxfId="11" priority="4" operator="between">
      <formula>0.0001</formula>
      <formula>0.00999</formula>
    </cfRule>
    <cfRule type="cellIs" dxfId="10" priority="5" operator="equal">
      <formula>0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192"/>
  <sheetViews>
    <sheetView workbookViewId="0">
      <selection activeCell="M9" sqref="M9"/>
    </sheetView>
  </sheetViews>
  <sheetFormatPr defaultColWidth="9.140625" defaultRowHeight="14.25" x14ac:dyDescent="0.2"/>
  <cols>
    <col min="1" max="1" width="26" style="4" bestFit="1" customWidth="1"/>
    <col min="2" max="16384" width="9.140625" style="4"/>
  </cols>
  <sheetData>
    <row r="1" spans="1:8" s="24" customFormat="1" ht="40.5" customHeight="1" thickBot="1" x14ac:dyDescent="0.3">
      <c r="A1" s="124" t="s">
        <v>40</v>
      </c>
      <c r="B1" s="125"/>
      <c r="C1" s="125"/>
      <c r="D1" s="125"/>
      <c r="E1" s="125"/>
      <c r="F1" s="125"/>
      <c r="G1" s="125"/>
      <c r="H1" s="125"/>
    </row>
    <row r="2" spans="1:8" s="24" customFormat="1" ht="17.25" customHeight="1" thickBot="1" x14ac:dyDescent="0.3">
      <c r="A2" s="57"/>
      <c r="B2" s="58"/>
      <c r="C2" s="58"/>
      <c r="D2" s="58"/>
      <c r="E2" s="58"/>
      <c r="F2" s="58"/>
      <c r="G2" s="58"/>
      <c r="H2" s="58"/>
    </row>
    <row r="3" spans="1:8" x14ac:dyDescent="0.2">
      <c r="A3" s="22" t="s">
        <v>38</v>
      </c>
      <c r="B3" s="21">
        <v>32</v>
      </c>
      <c r="C3" s="20">
        <v>40</v>
      </c>
      <c r="D3" s="20">
        <v>63</v>
      </c>
      <c r="E3" s="20">
        <v>90</v>
      </c>
      <c r="F3" s="20">
        <v>110</v>
      </c>
      <c r="G3" s="20">
        <v>160</v>
      </c>
      <c r="H3" s="19">
        <v>200</v>
      </c>
    </row>
    <row r="4" spans="1:8" ht="14.25" customHeight="1" thickBot="1" x14ac:dyDescent="0.25">
      <c r="A4" s="14" t="s">
        <v>36</v>
      </c>
      <c r="B4" s="27">
        <f t="shared" ref="B4:H4" si="0">B$3-((PRODUCT(B$3,2))/11)</f>
        <v>26.18181818181818</v>
      </c>
      <c r="C4" s="27">
        <f t="shared" si="0"/>
        <v>32.727272727272727</v>
      </c>
      <c r="D4" s="27">
        <f t="shared" si="0"/>
        <v>51.545454545454547</v>
      </c>
      <c r="E4" s="27">
        <f t="shared" si="0"/>
        <v>73.63636363636364</v>
      </c>
      <c r="F4" s="27">
        <f t="shared" si="0"/>
        <v>90</v>
      </c>
      <c r="G4" s="27">
        <f t="shared" si="0"/>
        <v>130.90909090909091</v>
      </c>
      <c r="H4" s="26">
        <f t="shared" si="0"/>
        <v>163.63636363636363</v>
      </c>
    </row>
    <row r="5" spans="1:8" ht="15" thickBot="1" x14ac:dyDescent="0.25">
      <c r="A5" s="10"/>
      <c r="B5" s="53" t="s">
        <v>62</v>
      </c>
      <c r="C5" s="54" t="s">
        <v>62</v>
      </c>
      <c r="D5" s="54" t="s">
        <v>62</v>
      </c>
      <c r="E5" s="54" t="s">
        <v>62</v>
      </c>
      <c r="F5" s="54" t="s">
        <v>63</v>
      </c>
      <c r="G5" s="54" t="s">
        <v>63</v>
      </c>
      <c r="H5" s="25" t="s">
        <v>63</v>
      </c>
    </row>
    <row r="6" spans="1:8" ht="29.25" thickBot="1" x14ac:dyDescent="0.25">
      <c r="A6" s="10" t="s">
        <v>35</v>
      </c>
      <c r="B6" s="55" t="s">
        <v>64</v>
      </c>
      <c r="C6" s="55" t="s">
        <v>65</v>
      </c>
      <c r="D6" s="55" t="s">
        <v>66</v>
      </c>
      <c r="E6" s="55" t="s">
        <v>67</v>
      </c>
      <c r="F6" s="55" t="s">
        <v>68</v>
      </c>
      <c r="G6" s="55" t="s">
        <v>69</v>
      </c>
      <c r="H6" s="56" t="s">
        <v>70</v>
      </c>
    </row>
    <row r="7" spans="1:8" x14ac:dyDescent="0.2">
      <c r="A7" s="48">
        <v>0.5</v>
      </c>
      <c r="B7" s="28">
        <v>5.9999999999999995E-4</v>
      </c>
      <c r="C7" s="28">
        <v>2.0000000000000001E-4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</row>
    <row r="8" spans="1:8" x14ac:dyDescent="0.2">
      <c r="A8" s="49">
        <v>0.6</v>
      </c>
      <c r="B8" s="28">
        <v>8.9999999999999998E-4</v>
      </c>
      <c r="C8" s="28">
        <v>2.9999999999999997E-4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</row>
    <row r="9" spans="1:8" x14ac:dyDescent="0.2">
      <c r="A9" s="49">
        <v>0.7</v>
      </c>
      <c r="B9" s="28">
        <v>1.1999999999999999E-3</v>
      </c>
      <c r="C9" s="28">
        <v>4.0000000000000002E-4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8" x14ac:dyDescent="0.2">
      <c r="A10" s="49">
        <v>0.8</v>
      </c>
      <c r="B10" s="28">
        <v>1.5E-3</v>
      </c>
      <c r="C10" s="28">
        <v>5.0000000000000001E-4</v>
      </c>
      <c r="D10" s="28">
        <v>1E-4</v>
      </c>
      <c r="E10" s="28">
        <v>0</v>
      </c>
      <c r="F10" s="28">
        <v>0</v>
      </c>
      <c r="G10" s="28">
        <v>0</v>
      </c>
      <c r="H10" s="28">
        <v>0</v>
      </c>
    </row>
    <row r="11" spans="1:8" x14ac:dyDescent="0.2">
      <c r="A11" s="49">
        <v>0.9</v>
      </c>
      <c r="B11" s="28">
        <v>1.8E-3</v>
      </c>
      <c r="C11" s="28">
        <v>5.9999999999999995E-4</v>
      </c>
      <c r="D11" s="28">
        <v>1E-4</v>
      </c>
      <c r="E11" s="28">
        <v>0</v>
      </c>
      <c r="F11" s="28">
        <v>0</v>
      </c>
      <c r="G11" s="28">
        <v>0</v>
      </c>
      <c r="H11" s="28">
        <v>0</v>
      </c>
    </row>
    <row r="12" spans="1:8" x14ac:dyDescent="0.2">
      <c r="A12" s="49">
        <v>1</v>
      </c>
      <c r="B12" s="28">
        <v>2.2000000000000001E-3</v>
      </c>
      <c r="C12" s="28">
        <v>8.0000000000000004E-4</v>
      </c>
      <c r="D12" s="28">
        <v>1E-4</v>
      </c>
      <c r="E12" s="28">
        <v>0</v>
      </c>
      <c r="F12" s="28">
        <v>0</v>
      </c>
      <c r="G12" s="28">
        <v>0</v>
      </c>
      <c r="H12" s="28">
        <v>0</v>
      </c>
    </row>
    <row r="13" spans="1:8" x14ac:dyDescent="0.2">
      <c r="A13" s="49">
        <v>1.1000000000000001</v>
      </c>
      <c r="B13" s="28">
        <v>2.5999999999999999E-3</v>
      </c>
      <c r="C13" s="28">
        <v>8.9999999999999998E-4</v>
      </c>
      <c r="D13" s="28">
        <v>1E-4</v>
      </c>
      <c r="E13" s="28">
        <v>0</v>
      </c>
      <c r="F13" s="28">
        <v>0</v>
      </c>
      <c r="G13" s="28">
        <v>0</v>
      </c>
      <c r="H13" s="28">
        <v>0</v>
      </c>
    </row>
    <row r="14" spans="1:8" x14ac:dyDescent="0.2">
      <c r="A14" s="49">
        <v>1.2</v>
      </c>
      <c r="B14" s="28">
        <v>3.0999999999999999E-3</v>
      </c>
      <c r="C14" s="28">
        <v>1.1000000000000001E-3</v>
      </c>
      <c r="D14" s="28">
        <v>1E-4</v>
      </c>
      <c r="E14" s="28">
        <v>0</v>
      </c>
      <c r="F14" s="28">
        <v>0</v>
      </c>
      <c r="G14" s="28">
        <v>0</v>
      </c>
      <c r="H14" s="28">
        <v>0</v>
      </c>
    </row>
    <row r="15" spans="1:8" x14ac:dyDescent="0.2">
      <c r="A15" s="49">
        <v>1.3</v>
      </c>
      <c r="B15" s="28">
        <v>3.5999999999999999E-3</v>
      </c>
      <c r="C15" s="28">
        <v>1.1999999999999999E-3</v>
      </c>
      <c r="D15" s="28">
        <v>1E-4</v>
      </c>
      <c r="E15" s="28">
        <v>0</v>
      </c>
      <c r="F15" s="28">
        <v>0</v>
      </c>
      <c r="G15" s="28">
        <v>0</v>
      </c>
      <c r="H15" s="28">
        <v>0</v>
      </c>
    </row>
    <row r="16" spans="1:8" x14ac:dyDescent="0.2">
      <c r="A16" s="49">
        <v>1.4</v>
      </c>
      <c r="B16" s="28">
        <v>4.1000000000000003E-3</v>
      </c>
      <c r="C16" s="28">
        <v>1.4E-3</v>
      </c>
      <c r="D16" s="28">
        <v>2.0000000000000001E-4</v>
      </c>
      <c r="E16" s="28">
        <v>0</v>
      </c>
      <c r="F16" s="28">
        <v>0</v>
      </c>
      <c r="G16" s="28">
        <v>0</v>
      </c>
      <c r="H16" s="28">
        <v>0</v>
      </c>
    </row>
    <row r="17" spans="1:8" x14ac:dyDescent="0.2">
      <c r="A17" s="49">
        <v>1.5</v>
      </c>
      <c r="B17" s="28">
        <v>4.5999999999999999E-3</v>
      </c>
      <c r="C17" s="28">
        <v>1.6000000000000001E-3</v>
      </c>
      <c r="D17" s="28">
        <v>2.0000000000000001E-4</v>
      </c>
      <c r="E17" s="28">
        <v>0</v>
      </c>
      <c r="F17" s="28">
        <v>0</v>
      </c>
      <c r="G17" s="28">
        <v>0</v>
      </c>
      <c r="H17" s="28">
        <v>0</v>
      </c>
    </row>
    <row r="18" spans="1:8" x14ac:dyDescent="0.2">
      <c r="A18" s="49">
        <v>1.6</v>
      </c>
      <c r="B18" s="28">
        <v>5.1999999999999998E-3</v>
      </c>
      <c r="C18" s="28">
        <v>1.8E-3</v>
      </c>
      <c r="D18" s="28">
        <v>2.0000000000000001E-4</v>
      </c>
      <c r="E18" s="28">
        <v>0</v>
      </c>
      <c r="F18" s="28">
        <v>0</v>
      </c>
      <c r="G18" s="28">
        <v>0</v>
      </c>
      <c r="H18" s="28">
        <v>0</v>
      </c>
    </row>
    <row r="19" spans="1:8" x14ac:dyDescent="0.2">
      <c r="A19" s="49">
        <v>1.7</v>
      </c>
      <c r="B19" s="28">
        <v>5.7999999999999996E-3</v>
      </c>
      <c r="C19" s="28">
        <v>2E-3</v>
      </c>
      <c r="D19" s="28">
        <v>2.0000000000000001E-4</v>
      </c>
      <c r="E19" s="28">
        <v>0</v>
      </c>
      <c r="F19" s="28">
        <v>0</v>
      </c>
      <c r="G19" s="28">
        <v>0</v>
      </c>
      <c r="H19" s="28">
        <v>0</v>
      </c>
    </row>
    <row r="20" spans="1:8" x14ac:dyDescent="0.2">
      <c r="A20" s="49">
        <v>1.8</v>
      </c>
      <c r="B20" s="28">
        <v>6.4000000000000003E-3</v>
      </c>
      <c r="C20" s="28">
        <v>2.2000000000000001E-3</v>
      </c>
      <c r="D20" s="28">
        <v>2.0000000000000001E-4</v>
      </c>
      <c r="E20" s="28">
        <v>0</v>
      </c>
      <c r="F20" s="28">
        <v>0</v>
      </c>
      <c r="G20" s="28">
        <v>0</v>
      </c>
      <c r="H20" s="28">
        <v>0</v>
      </c>
    </row>
    <row r="21" spans="1:8" x14ac:dyDescent="0.2">
      <c r="A21" s="49">
        <v>1.9</v>
      </c>
      <c r="B21" s="28">
        <v>7.1000000000000004E-3</v>
      </c>
      <c r="C21" s="28">
        <v>2.3999999999999998E-3</v>
      </c>
      <c r="D21" s="28">
        <v>2.9999999999999997E-4</v>
      </c>
      <c r="E21" s="28">
        <v>0</v>
      </c>
      <c r="F21" s="28">
        <v>0</v>
      </c>
      <c r="G21" s="28">
        <v>0</v>
      </c>
      <c r="H21" s="28">
        <v>0</v>
      </c>
    </row>
    <row r="22" spans="1:8" x14ac:dyDescent="0.2">
      <c r="A22" s="49">
        <v>2</v>
      </c>
      <c r="B22" s="28">
        <v>7.7000000000000002E-3</v>
      </c>
      <c r="C22" s="28">
        <v>2.7000000000000001E-3</v>
      </c>
      <c r="D22" s="28">
        <v>2.9999999999999997E-4</v>
      </c>
      <c r="E22" s="28">
        <v>1E-4</v>
      </c>
      <c r="F22" s="28">
        <v>0</v>
      </c>
      <c r="G22" s="28">
        <v>0</v>
      </c>
      <c r="H22" s="28">
        <v>0</v>
      </c>
    </row>
    <row r="23" spans="1:8" x14ac:dyDescent="0.2">
      <c r="A23" s="49">
        <v>2.1</v>
      </c>
      <c r="B23" s="28">
        <v>8.5000000000000006E-3</v>
      </c>
      <c r="C23" s="28">
        <v>2.8999999999999998E-3</v>
      </c>
      <c r="D23" s="28">
        <v>2.9999999999999997E-4</v>
      </c>
      <c r="E23" s="28">
        <v>1E-4</v>
      </c>
      <c r="F23" s="28">
        <v>0</v>
      </c>
      <c r="G23" s="28">
        <v>0</v>
      </c>
      <c r="H23" s="28">
        <v>0</v>
      </c>
    </row>
    <row r="24" spans="1:8" x14ac:dyDescent="0.2">
      <c r="A24" s="49">
        <v>2.2000000000000002</v>
      </c>
      <c r="B24" s="28">
        <v>9.1999999999999998E-3</v>
      </c>
      <c r="C24" s="28">
        <v>3.2000000000000002E-3</v>
      </c>
      <c r="D24" s="28">
        <v>4.0000000000000002E-4</v>
      </c>
      <c r="E24" s="28">
        <v>1E-4</v>
      </c>
      <c r="F24" s="28">
        <v>0</v>
      </c>
      <c r="G24" s="28">
        <v>0</v>
      </c>
      <c r="H24" s="28">
        <v>0</v>
      </c>
    </row>
    <row r="25" spans="1:8" x14ac:dyDescent="0.2">
      <c r="A25" s="49">
        <v>2.2999999999999998</v>
      </c>
      <c r="B25" s="28">
        <v>0.01</v>
      </c>
      <c r="C25" s="28">
        <v>3.3999999999999998E-3</v>
      </c>
      <c r="D25" s="28">
        <v>4.0000000000000002E-4</v>
      </c>
      <c r="E25" s="28">
        <v>1E-4</v>
      </c>
      <c r="F25" s="28">
        <v>0</v>
      </c>
      <c r="G25" s="28">
        <v>0</v>
      </c>
      <c r="H25" s="28">
        <v>0</v>
      </c>
    </row>
    <row r="26" spans="1:8" x14ac:dyDescent="0.2">
      <c r="A26" s="49">
        <v>2.4</v>
      </c>
      <c r="B26" s="28">
        <v>1.0800000000000001E-2</v>
      </c>
      <c r="C26" s="28">
        <v>3.7000000000000002E-3</v>
      </c>
      <c r="D26" s="28">
        <v>4.0000000000000002E-4</v>
      </c>
      <c r="E26" s="28">
        <v>1E-4</v>
      </c>
      <c r="F26" s="28">
        <v>0</v>
      </c>
      <c r="G26" s="28">
        <v>0</v>
      </c>
      <c r="H26" s="28">
        <v>0</v>
      </c>
    </row>
    <row r="27" spans="1:8" x14ac:dyDescent="0.2">
      <c r="A27" s="49">
        <v>2.5</v>
      </c>
      <c r="B27" s="28">
        <v>1.1599999999999999E-2</v>
      </c>
      <c r="C27" s="28">
        <v>4.0000000000000001E-3</v>
      </c>
      <c r="D27" s="28">
        <v>4.0000000000000002E-4</v>
      </c>
      <c r="E27" s="28">
        <v>1E-4</v>
      </c>
      <c r="F27" s="28">
        <v>0</v>
      </c>
      <c r="G27" s="28">
        <v>0</v>
      </c>
      <c r="H27" s="28">
        <v>0</v>
      </c>
    </row>
    <row r="28" spans="1:8" x14ac:dyDescent="0.2">
      <c r="A28" s="49">
        <v>2.6</v>
      </c>
      <c r="B28" s="28">
        <v>1.24E-2</v>
      </c>
      <c r="C28" s="28">
        <v>4.3E-3</v>
      </c>
      <c r="D28" s="28">
        <v>5.0000000000000001E-4</v>
      </c>
      <c r="E28" s="28">
        <v>1E-4</v>
      </c>
      <c r="F28" s="28">
        <v>0</v>
      </c>
      <c r="G28" s="28">
        <v>0</v>
      </c>
      <c r="H28" s="28">
        <v>0</v>
      </c>
    </row>
    <row r="29" spans="1:8" x14ac:dyDescent="0.2">
      <c r="A29" s="49">
        <v>2.7</v>
      </c>
      <c r="B29" s="28">
        <v>1.3299999999999999E-2</v>
      </c>
      <c r="C29" s="28">
        <v>4.5999999999999999E-3</v>
      </c>
      <c r="D29" s="28">
        <v>5.0000000000000001E-4</v>
      </c>
      <c r="E29" s="28">
        <v>1E-4</v>
      </c>
      <c r="F29" s="28">
        <v>0</v>
      </c>
      <c r="G29" s="28">
        <v>0</v>
      </c>
      <c r="H29" s="28">
        <v>0</v>
      </c>
    </row>
    <row r="30" spans="1:8" x14ac:dyDescent="0.2">
      <c r="A30" s="49">
        <v>2.8</v>
      </c>
      <c r="B30" s="28">
        <v>1.4200000000000001E-2</v>
      </c>
      <c r="C30" s="28">
        <v>4.8999999999999998E-3</v>
      </c>
      <c r="D30" s="28">
        <v>5.0000000000000001E-4</v>
      </c>
      <c r="E30" s="28">
        <v>1E-4</v>
      </c>
      <c r="F30" s="28">
        <v>0</v>
      </c>
      <c r="G30" s="28">
        <v>0</v>
      </c>
      <c r="H30" s="28">
        <v>0</v>
      </c>
    </row>
    <row r="31" spans="1:8" x14ac:dyDescent="0.2">
      <c r="A31" s="49">
        <v>2.9</v>
      </c>
      <c r="B31" s="28">
        <v>1.5100000000000001E-2</v>
      </c>
      <c r="C31" s="28">
        <v>5.1999999999999998E-3</v>
      </c>
      <c r="D31" s="28">
        <v>5.9999999999999995E-4</v>
      </c>
      <c r="E31" s="28">
        <v>1E-4</v>
      </c>
      <c r="F31" s="28">
        <v>0</v>
      </c>
      <c r="G31" s="28">
        <v>0</v>
      </c>
      <c r="H31" s="28">
        <v>0</v>
      </c>
    </row>
    <row r="32" spans="1:8" x14ac:dyDescent="0.2">
      <c r="A32" s="49">
        <v>3</v>
      </c>
      <c r="B32" s="28">
        <v>1.61E-2</v>
      </c>
      <c r="C32" s="28">
        <v>5.4999999999999997E-3</v>
      </c>
      <c r="D32" s="28">
        <v>5.9999999999999995E-4</v>
      </c>
      <c r="E32" s="28">
        <v>1E-4</v>
      </c>
      <c r="F32" s="28">
        <v>0</v>
      </c>
      <c r="G32" s="28">
        <v>0</v>
      </c>
      <c r="H32" s="28">
        <v>0</v>
      </c>
    </row>
    <row r="33" spans="1:8" x14ac:dyDescent="0.2">
      <c r="A33" s="49">
        <v>3.1</v>
      </c>
      <c r="B33" s="28">
        <v>1.7100000000000001E-2</v>
      </c>
      <c r="C33" s="28">
        <v>5.7999999999999996E-3</v>
      </c>
      <c r="D33" s="28">
        <v>6.9999999999999999E-4</v>
      </c>
      <c r="E33" s="28">
        <v>1E-4</v>
      </c>
      <c r="F33" s="28">
        <v>0</v>
      </c>
      <c r="G33" s="28">
        <v>0</v>
      </c>
      <c r="H33" s="28">
        <v>0</v>
      </c>
    </row>
    <row r="34" spans="1:8" x14ac:dyDescent="0.2">
      <c r="A34" s="49">
        <v>3.2</v>
      </c>
      <c r="B34" s="28">
        <v>1.8100000000000002E-2</v>
      </c>
      <c r="C34" s="28">
        <v>6.1999999999999998E-3</v>
      </c>
      <c r="D34" s="28">
        <v>6.9999999999999999E-4</v>
      </c>
      <c r="E34" s="28">
        <v>1E-4</v>
      </c>
      <c r="F34" s="28">
        <v>0</v>
      </c>
      <c r="G34" s="28">
        <v>0</v>
      </c>
      <c r="H34" s="28">
        <v>0</v>
      </c>
    </row>
    <row r="35" spans="1:8" x14ac:dyDescent="0.2">
      <c r="A35" s="49">
        <v>3.3</v>
      </c>
      <c r="B35" s="28">
        <v>1.9099999999999999E-2</v>
      </c>
      <c r="C35" s="28">
        <v>6.4999999999999997E-3</v>
      </c>
      <c r="D35" s="28">
        <v>6.9999999999999999E-4</v>
      </c>
      <c r="E35" s="28">
        <v>1E-4</v>
      </c>
      <c r="F35" s="28">
        <v>1E-4</v>
      </c>
      <c r="G35" s="28">
        <v>0</v>
      </c>
      <c r="H35" s="28">
        <v>0</v>
      </c>
    </row>
    <row r="36" spans="1:8" x14ac:dyDescent="0.2">
      <c r="A36" s="49">
        <v>3.4</v>
      </c>
      <c r="B36" s="28">
        <v>2.01E-2</v>
      </c>
      <c r="C36" s="28">
        <v>6.8999999999999999E-3</v>
      </c>
      <c r="D36" s="28">
        <v>8.0000000000000004E-4</v>
      </c>
      <c r="E36" s="28">
        <v>1E-4</v>
      </c>
      <c r="F36" s="28">
        <v>1E-4</v>
      </c>
      <c r="G36" s="28">
        <v>0</v>
      </c>
      <c r="H36" s="28">
        <v>0</v>
      </c>
    </row>
    <row r="37" spans="1:8" x14ac:dyDescent="0.2">
      <c r="A37" s="49">
        <v>3.5</v>
      </c>
      <c r="B37" s="28">
        <v>2.12E-2</v>
      </c>
      <c r="C37" s="28">
        <v>7.3000000000000001E-3</v>
      </c>
      <c r="D37" s="28">
        <v>8.0000000000000004E-4</v>
      </c>
      <c r="E37" s="28">
        <v>1E-4</v>
      </c>
      <c r="F37" s="28">
        <v>1E-4</v>
      </c>
      <c r="G37" s="28">
        <v>0</v>
      </c>
      <c r="H37" s="28">
        <v>0</v>
      </c>
    </row>
    <row r="38" spans="1:8" x14ac:dyDescent="0.2">
      <c r="A38" s="49">
        <v>3.6</v>
      </c>
      <c r="B38" s="28">
        <v>2.23E-2</v>
      </c>
      <c r="C38" s="28">
        <v>7.6E-3</v>
      </c>
      <c r="D38" s="28">
        <v>8.9999999999999998E-4</v>
      </c>
      <c r="E38" s="28">
        <v>2.0000000000000001E-4</v>
      </c>
      <c r="F38" s="28">
        <v>1E-4</v>
      </c>
      <c r="G38" s="28">
        <v>0</v>
      </c>
      <c r="H38" s="28">
        <v>0</v>
      </c>
    </row>
    <row r="39" spans="1:8" x14ac:dyDescent="0.2">
      <c r="A39" s="49">
        <v>3.7</v>
      </c>
      <c r="B39" s="28">
        <v>2.35E-2</v>
      </c>
      <c r="C39" s="28">
        <v>8.0000000000000002E-3</v>
      </c>
      <c r="D39" s="28">
        <v>8.9999999999999998E-4</v>
      </c>
      <c r="E39" s="28">
        <v>2.0000000000000001E-4</v>
      </c>
      <c r="F39" s="28">
        <v>1E-4</v>
      </c>
      <c r="G39" s="28">
        <v>0</v>
      </c>
      <c r="H39" s="28">
        <v>0</v>
      </c>
    </row>
    <row r="40" spans="1:8" x14ac:dyDescent="0.2">
      <c r="A40" s="49">
        <v>3.8</v>
      </c>
      <c r="B40" s="28">
        <v>2.46E-2</v>
      </c>
      <c r="C40" s="28">
        <v>8.3999999999999995E-3</v>
      </c>
      <c r="D40" s="28">
        <v>1E-3</v>
      </c>
      <c r="E40" s="28">
        <v>2.0000000000000001E-4</v>
      </c>
      <c r="F40" s="28">
        <v>1E-4</v>
      </c>
      <c r="G40" s="28">
        <v>0</v>
      </c>
      <c r="H40" s="28">
        <v>0</v>
      </c>
    </row>
    <row r="41" spans="1:8" x14ac:dyDescent="0.2">
      <c r="A41" s="49">
        <v>3.9</v>
      </c>
      <c r="B41" s="28">
        <v>2.58E-2</v>
      </c>
      <c r="C41" s="28">
        <v>8.8000000000000005E-3</v>
      </c>
      <c r="D41" s="28">
        <v>1E-3</v>
      </c>
      <c r="E41" s="28">
        <v>2.0000000000000001E-4</v>
      </c>
      <c r="F41" s="28">
        <v>1E-4</v>
      </c>
      <c r="G41" s="28">
        <v>0</v>
      </c>
      <c r="H41" s="28">
        <v>0</v>
      </c>
    </row>
    <row r="42" spans="1:8" x14ac:dyDescent="0.2">
      <c r="A42" s="49">
        <v>4</v>
      </c>
      <c r="B42" s="28">
        <v>2.7E-2</v>
      </c>
      <c r="C42" s="28">
        <v>9.1999999999999998E-3</v>
      </c>
      <c r="D42" s="28">
        <v>1E-3</v>
      </c>
      <c r="E42" s="28">
        <v>2.0000000000000001E-4</v>
      </c>
      <c r="F42" s="28">
        <v>1E-4</v>
      </c>
      <c r="G42" s="28">
        <v>0</v>
      </c>
      <c r="H42" s="28">
        <v>0</v>
      </c>
    </row>
    <row r="43" spans="1:8" x14ac:dyDescent="0.2">
      <c r="A43" s="49">
        <v>4.0999999999999996</v>
      </c>
      <c r="B43" s="28">
        <v>2.8199999999999999E-2</v>
      </c>
      <c r="C43" s="28">
        <v>9.7000000000000003E-3</v>
      </c>
      <c r="D43" s="28">
        <v>1.1000000000000001E-3</v>
      </c>
      <c r="E43" s="28">
        <v>2.0000000000000001E-4</v>
      </c>
      <c r="F43" s="28">
        <v>1E-4</v>
      </c>
      <c r="G43" s="28">
        <v>0</v>
      </c>
      <c r="H43" s="28">
        <v>0</v>
      </c>
    </row>
    <row r="44" spans="1:8" x14ac:dyDescent="0.2">
      <c r="A44" s="49">
        <v>4.2</v>
      </c>
      <c r="B44" s="28">
        <v>2.9499999999999998E-2</v>
      </c>
      <c r="C44" s="28">
        <v>1.01E-2</v>
      </c>
      <c r="D44" s="28">
        <v>1.1000000000000001E-3</v>
      </c>
      <c r="E44" s="28">
        <v>2.0000000000000001E-4</v>
      </c>
      <c r="F44" s="28">
        <v>1E-4</v>
      </c>
      <c r="G44" s="28">
        <v>0</v>
      </c>
      <c r="H44" s="28">
        <v>0</v>
      </c>
    </row>
    <row r="45" spans="1:8" x14ac:dyDescent="0.2">
      <c r="A45" s="49">
        <v>4.3</v>
      </c>
      <c r="B45" s="28">
        <v>3.0700000000000002E-2</v>
      </c>
      <c r="C45" s="28">
        <v>1.0500000000000001E-2</v>
      </c>
      <c r="D45" s="28">
        <v>1.1999999999999999E-3</v>
      </c>
      <c r="E45" s="28">
        <v>2.0000000000000001E-4</v>
      </c>
      <c r="F45" s="28">
        <v>1E-4</v>
      </c>
      <c r="G45" s="28">
        <v>0</v>
      </c>
      <c r="H45" s="28">
        <v>0</v>
      </c>
    </row>
    <row r="46" spans="1:8" x14ac:dyDescent="0.2">
      <c r="A46" s="49">
        <v>4.4000000000000004</v>
      </c>
      <c r="B46" s="28">
        <v>3.2000000000000001E-2</v>
      </c>
      <c r="C46" s="28">
        <v>1.0999999999999999E-2</v>
      </c>
      <c r="D46" s="28">
        <v>1.1999999999999999E-3</v>
      </c>
      <c r="E46" s="28">
        <v>2.0000000000000001E-4</v>
      </c>
      <c r="F46" s="28">
        <v>1E-4</v>
      </c>
      <c r="G46" s="28">
        <v>0</v>
      </c>
      <c r="H46" s="28">
        <v>0</v>
      </c>
    </row>
    <row r="47" spans="1:8" x14ac:dyDescent="0.2">
      <c r="A47" s="49">
        <v>4.5</v>
      </c>
      <c r="B47" s="28">
        <v>3.3399999999999999E-2</v>
      </c>
      <c r="C47" s="28">
        <v>1.14E-2</v>
      </c>
      <c r="D47" s="28">
        <v>1.2999999999999999E-3</v>
      </c>
      <c r="E47" s="28">
        <v>2.0000000000000001E-4</v>
      </c>
      <c r="F47" s="28">
        <v>1E-4</v>
      </c>
      <c r="G47" s="28">
        <v>0</v>
      </c>
      <c r="H47" s="28">
        <v>0</v>
      </c>
    </row>
    <row r="48" spans="1:8" x14ac:dyDescent="0.2">
      <c r="A48" s="49">
        <v>4.5999999999999996</v>
      </c>
      <c r="B48" s="28">
        <v>3.4700000000000002E-2</v>
      </c>
      <c r="C48" s="28">
        <v>1.1900000000000001E-2</v>
      </c>
      <c r="D48" s="28">
        <v>1.2999999999999999E-3</v>
      </c>
      <c r="E48" s="28">
        <v>2.0000000000000001E-4</v>
      </c>
      <c r="F48" s="28">
        <v>1E-4</v>
      </c>
      <c r="G48" s="28">
        <v>0</v>
      </c>
      <c r="H48" s="28">
        <v>0</v>
      </c>
    </row>
    <row r="49" spans="1:8" x14ac:dyDescent="0.2">
      <c r="A49" s="49">
        <v>4.7</v>
      </c>
      <c r="B49" s="28">
        <v>3.61E-2</v>
      </c>
      <c r="C49" s="28">
        <v>1.24E-2</v>
      </c>
      <c r="D49" s="28">
        <v>1.4E-3</v>
      </c>
      <c r="E49" s="28">
        <v>2.9999999999999997E-4</v>
      </c>
      <c r="F49" s="28">
        <v>1E-4</v>
      </c>
      <c r="G49" s="28">
        <v>0</v>
      </c>
      <c r="H49" s="28">
        <v>0</v>
      </c>
    </row>
    <row r="50" spans="1:8" x14ac:dyDescent="0.2">
      <c r="A50" s="49">
        <v>4.8</v>
      </c>
      <c r="B50" s="28">
        <v>3.7499999999999999E-2</v>
      </c>
      <c r="C50" s="28">
        <v>1.2800000000000001E-2</v>
      </c>
      <c r="D50" s="28">
        <v>1.5E-3</v>
      </c>
      <c r="E50" s="28">
        <v>2.9999999999999997E-4</v>
      </c>
      <c r="F50" s="28">
        <v>1E-4</v>
      </c>
      <c r="G50" s="28">
        <v>0</v>
      </c>
      <c r="H50" s="28">
        <v>0</v>
      </c>
    </row>
    <row r="51" spans="1:8" x14ac:dyDescent="0.2">
      <c r="A51" s="49">
        <v>4.9000000000000004</v>
      </c>
      <c r="B51" s="28">
        <v>3.8899999999999997E-2</v>
      </c>
      <c r="C51" s="28">
        <v>1.3299999999999999E-2</v>
      </c>
      <c r="D51" s="28">
        <v>1.5E-3</v>
      </c>
      <c r="E51" s="28">
        <v>2.9999999999999997E-4</v>
      </c>
      <c r="F51" s="28">
        <v>1E-4</v>
      </c>
      <c r="G51" s="28">
        <v>0</v>
      </c>
      <c r="H51" s="28">
        <v>0</v>
      </c>
    </row>
    <row r="52" spans="1:8" x14ac:dyDescent="0.2">
      <c r="A52" s="49">
        <v>5</v>
      </c>
      <c r="B52" s="28">
        <v>4.0300000000000002E-2</v>
      </c>
      <c r="C52" s="28">
        <v>1.38E-2</v>
      </c>
      <c r="D52" s="28">
        <v>1.6000000000000001E-3</v>
      </c>
      <c r="E52" s="28">
        <v>2.9999999999999997E-4</v>
      </c>
      <c r="F52" s="28">
        <v>1E-4</v>
      </c>
      <c r="G52" s="28">
        <v>0</v>
      </c>
      <c r="H52" s="28">
        <v>0</v>
      </c>
    </row>
    <row r="53" spans="1:8" x14ac:dyDescent="0.2">
      <c r="A53" s="49">
        <v>5.0999999999999996</v>
      </c>
      <c r="B53" s="28">
        <v>4.1799999999999997E-2</v>
      </c>
      <c r="C53" s="28">
        <v>1.43E-2</v>
      </c>
      <c r="D53" s="28">
        <v>1.6000000000000001E-3</v>
      </c>
      <c r="E53" s="28">
        <v>2.9999999999999997E-4</v>
      </c>
      <c r="F53" s="28">
        <v>1E-4</v>
      </c>
      <c r="G53" s="28">
        <v>0</v>
      </c>
      <c r="H53" s="28">
        <v>0</v>
      </c>
    </row>
    <row r="54" spans="1:8" x14ac:dyDescent="0.2">
      <c r="A54" s="49">
        <v>5.2</v>
      </c>
      <c r="B54" s="28">
        <v>4.3299999999999998E-2</v>
      </c>
      <c r="C54" s="28">
        <v>1.4800000000000001E-2</v>
      </c>
      <c r="D54" s="28">
        <v>1.6999999999999999E-3</v>
      </c>
      <c r="E54" s="28">
        <v>2.9999999999999997E-4</v>
      </c>
      <c r="F54" s="28">
        <v>1E-4</v>
      </c>
      <c r="G54" s="28">
        <v>0</v>
      </c>
      <c r="H54" s="28">
        <v>0</v>
      </c>
    </row>
    <row r="55" spans="1:8" x14ac:dyDescent="0.2">
      <c r="A55" s="49">
        <v>5.3</v>
      </c>
      <c r="B55" s="28">
        <v>4.48E-2</v>
      </c>
      <c r="C55" s="28">
        <v>1.5299999999999999E-2</v>
      </c>
      <c r="D55" s="28">
        <v>1.6999999999999999E-3</v>
      </c>
      <c r="E55" s="28">
        <v>2.9999999999999997E-4</v>
      </c>
      <c r="F55" s="28">
        <v>1E-4</v>
      </c>
      <c r="G55" s="28">
        <v>0</v>
      </c>
      <c r="H55" s="28">
        <v>0</v>
      </c>
    </row>
    <row r="56" spans="1:8" x14ac:dyDescent="0.2">
      <c r="A56" s="49">
        <v>5.4</v>
      </c>
      <c r="B56" s="28">
        <v>4.6300000000000001E-2</v>
      </c>
      <c r="C56" s="28">
        <v>1.5900000000000001E-2</v>
      </c>
      <c r="D56" s="28">
        <v>1.8E-3</v>
      </c>
      <c r="E56" s="28">
        <v>2.9999999999999997E-4</v>
      </c>
      <c r="F56" s="28">
        <v>1E-4</v>
      </c>
      <c r="G56" s="28">
        <v>0</v>
      </c>
      <c r="H56" s="28">
        <v>0</v>
      </c>
    </row>
    <row r="57" spans="1:8" x14ac:dyDescent="0.2">
      <c r="A57" s="49">
        <v>5.5</v>
      </c>
      <c r="B57" s="28">
        <v>4.7899999999999998E-2</v>
      </c>
      <c r="C57" s="28">
        <v>1.6400000000000001E-2</v>
      </c>
      <c r="D57" s="28">
        <v>1.9E-3</v>
      </c>
      <c r="E57" s="28">
        <v>2.9999999999999997E-4</v>
      </c>
      <c r="F57" s="28">
        <v>1E-4</v>
      </c>
      <c r="G57" s="28">
        <v>0</v>
      </c>
      <c r="H57" s="28">
        <v>0</v>
      </c>
    </row>
    <row r="58" spans="1:8" x14ac:dyDescent="0.2">
      <c r="A58" s="49">
        <v>5.6</v>
      </c>
      <c r="B58" s="28">
        <v>4.9399999999999999E-2</v>
      </c>
      <c r="C58" s="28">
        <v>1.6899999999999998E-2</v>
      </c>
      <c r="D58" s="28">
        <v>1.9E-3</v>
      </c>
      <c r="E58" s="28">
        <v>2.9999999999999997E-4</v>
      </c>
      <c r="F58" s="28">
        <v>1E-4</v>
      </c>
      <c r="G58" s="28">
        <v>0</v>
      </c>
      <c r="H58" s="28">
        <v>0</v>
      </c>
    </row>
    <row r="59" spans="1:8" x14ac:dyDescent="0.2">
      <c r="A59" s="49">
        <v>5.7</v>
      </c>
      <c r="B59" s="28">
        <v>5.0999999999999997E-2</v>
      </c>
      <c r="C59" s="28">
        <v>1.7500000000000002E-2</v>
      </c>
      <c r="D59" s="28">
        <v>2E-3</v>
      </c>
      <c r="E59" s="28">
        <v>4.0000000000000002E-4</v>
      </c>
      <c r="F59" s="28">
        <v>1E-4</v>
      </c>
      <c r="G59" s="28">
        <v>0</v>
      </c>
      <c r="H59" s="28">
        <v>0</v>
      </c>
    </row>
    <row r="60" spans="1:8" x14ac:dyDescent="0.2">
      <c r="A60" s="49">
        <v>5.8</v>
      </c>
      <c r="B60" s="28">
        <v>5.2699999999999997E-2</v>
      </c>
      <c r="C60" s="28">
        <v>1.7999999999999999E-2</v>
      </c>
      <c r="D60" s="28">
        <v>2E-3</v>
      </c>
      <c r="E60" s="28">
        <v>4.0000000000000002E-4</v>
      </c>
      <c r="F60" s="28">
        <v>1E-4</v>
      </c>
      <c r="G60" s="28">
        <v>0</v>
      </c>
      <c r="H60" s="28">
        <v>0</v>
      </c>
    </row>
    <row r="61" spans="1:8" x14ac:dyDescent="0.2">
      <c r="A61" s="49">
        <v>5.9</v>
      </c>
      <c r="B61" s="28">
        <v>5.4300000000000001E-2</v>
      </c>
      <c r="C61" s="28">
        <v>1.8599999999999998E-2</v>
      </c>
      <c r="D61" s="28">
        <v>2.0999999999999999E-3</v>
      </c>
      <c r="E61" s="28">
        <v>4.0000000000000002E-4</v>
      </c>
      <c r="F61" s="28">
        <v>1E-4</v>
      </c>
      <c r="G61" s="28">
        <v>0</v>
      </c>
      <c r="H61" s="28">
        <v>0</v>
      </c>
    </row>
    <row r="62" spans="1:8" x14ac:dyDescent="0.2">
      <c r="A62" s="49">
        <v>6</v>
      </c>
      <c r="B62" s="28">
        <v>5.6000000000000001E-2</v>
      </c>
      <c r="C62" s="28">
        <v>1.9199999999999998E-2</v>
      </c>
      <c r="D62" s="28">
        <v>2.2000000000000001E-3</v>
      </c>
      <c r="E62" s="28">
        <v>4.0000000000000002E-4</v>
      </c>
      <c r="F62" s="28">
        <v>1E-4</v>
      </c>
      <c r="G62" s="28">
        <v>0</v>
      </c>
      <c r="H62" s="28">
        <v>0</v>
      </c>
    </row>
    <row r="63" spans="1:8" x14ac:dyDescent="0.2">
      <c r="A63" s="49">
        <v>6.1</v>
      </c>
      <c r="B63" s="28">
        <v>5.7700000000000001E-2</v>
      </c>
      <c r="C63" s="28">
        <v>1.9800000000000002E-2</v>
      </c>
      <c r="D63" s="28">
        <v>2.2000000000000001E-3</v>
      </c>
      <c r="E63" s="28">
        <v>4.0000000000000002E-4</v>
      </c>
      <c r="F63" s="28">
        <v>2.0000000000000001E-4</v>
      </c>
      <c r="G63" s="28">
        <v>0</v>
      </c>
      <c r="H63" s="28">
        <v>0</v>
      </c>
    </row>
    <row r="64" spans="1:8" x14ac:dyDescent="0.2">
      <c r="A64" s="49">
        <v>6.2</v>
      </c>
      <c r="B64" s="28">
        <v>5.9400000000000001E-2</v>
      </c>
      <c r="C64" s="28">
        <v>2.0299999999999999E-2</v>
      </c>
      <c r="D64" s="28">
        <v>2.3E-3</v>
      </c>
      <c r="E64" s="28">
        <v>4.0000000000000002E-4</v>
      </c>
      <c r="F64" s="28">
        <v>2.0000000000000001E-4</v>
      </c>
      <c r="G64" s="28">
        <v>0</v>
      </c>
      <c r="H64" s="28">
        <v>0</v>
      </c>
    </row>
    <row r="65" spans="1:8" x14ac:dyDescent="0.2">
      <c r="A65" s="49">
        <v>6.3</v>
      </c>
      <c r="B65" s="28">
        <v>6.1100000000000002E-2</v>
      </c>
      <c r="C65" s="28">
        <v>2.0899999999999998E-2</v>
      </c>
      <c r="D65" s="28">
        <v>2.3999999999999998E-3</v>
      </c>
      <c r="E65" s="28">
        <v>4.0000000000000002E-4</v>
      </c>
      <c r="F65" s="28">
        <v>2.0000000000000001E-4</v>
      </c>
      <c r="G65" s="28">
        <v>0</v>
      </c>
      <c r="H65" s="28">
        <v>0</v>
      </c>
    </row>
    <row r="66" spans="1:8" x14ac:dyDescent="0.2">
      <c r="A66" s="49">
        <v>6.4</v>
      </c>
      <c r="B66" s="28">
        <v>6.2899999999999998E-2</v>
      </c>
      <c r="C66" s="28">
        <v>2.1499999999999998E-2</v>
      </c>
      <c r="D66" s="28">
        <v>2.3999999999999998E-3</v>
      </c>
      <c r="E66" s="28">
        <v>4.0000000000000002E-4</v>
      </c>
      <c r="F66" s="28">
        <v>2.0000000000000001E-4</v>
      </c>
      <c r="G66" s="28">
        <v>0</v>
      </c>
      <c r="H66" s="28">
        <v>0</v>
      </c>
    </row>
    <row r="67" spans="1:8" x14ac:dyDescent="0.2">
      <c r="A67" s="49">
        <v>6.5</v>
      </c>
      <c r="B67" s="28">
        <v>6.4699999999999994E-2</v>
      </c>
      <c r="C67" s="28">
        <v>2.2200000000000001E-2</v>
      </c>
      <c r="D67" s="28">
        <v>2.5000000000000001E-3</v>
      </c>
      <c r="E67" s="28">
        <v>5.0000000000000001E-4</v>
      </c>
      <c r="F67" s="28">
        <v>2.0000000000000001E-4</v>
      </c>
      <c r="G67" s="28">
        <v>0</v>
      </c>
      <c r="H67" s="28">
        <v>0</v>
      </c>
    </row>
    <row r="68" spans="1:8" x14ac:dyDescent="0.2">
      <c r="A68" s="49">
        <v>6.6</v>
      </c>
      <c r="B68" s="28">
        <v>6.6500000000000004E-2</v>
      </c>
      <c r="C68" s="28">
        <v>2.2800000000000001E-2</v>
      </c>
      <c r="D68" s="28">
        <v>2.5999999999999999E-3</v>
      </c>
      <c r="E68" s="28">
        <v>5.0000000000000001E-4</v>
      </c>
      <c r="F68" s="28">
        <v>2.0000000000000001E-4</v>
      </c>
      <c r="G68" s="28">
        <v>0</v>
      </c>
      <c r="H68" s="28">
        <v>0</v>
      </c>
    </row>
    <row r="69" spans="1:8" x14ac:dyDescent="0.2">
      <c r="A69" s="49">
        <v>6.7</v>
      </c>
      <c r="B69" s="28">
        <v>6.83E-2</v>
      </c>
      <c r="C69" s="28">
        <v>2.3400000000000001E-2</v>
      </c>
      <c r="D69" s="28">
        <v>2.5999999999999999E-3</v>
      </c>
      <c r="E69" s="28">
        <v>5.0000000000000001E-4</v>
      </c>
      <c r="F69" s="28">
        <v>2.0000000000000001E-4</v>
      </c>
      <c r="G69" s="28">
        <v>0</v>
      </c>
      <c r="H69" s="28">
        <v>0</v>
      </c>
    </row>
    <row r="70" spans="1:8" x14ac:dyDescent="0.2">
      <c r="A70" s="49">
        <v>6.8</v>
      </c>
      <c r="B70" s="28">
        <v>7.0099999999999996E-2</v>
      </c>
      <c r="C70" s="28">
        <v>2.4E-2</v>
      </c>
      <c r="D70" s="28">
        <v>2.7000000000000001E-3</v>
      </c>
      <c r="E70" s="28">
        <v>5.0000000000000001E-4</v>
      </c>
      <c r="F70" s="28">
        <v>2.0000000000000001E-4</v>
      </c>
      <c r="G70" s="28">
        <v>0</v>
      </c>
      <c r="H70" s="28">
        <v>0</v>
      </c>
    </row>
    <row r="71" spans="1:8" x14ac:dyDescent="0.2">
      <c r="A71" s="49">
        <v>6.9</v>
      </c>
      <c r="B71" s="28">
        <v>7.1999999999999995E-2</v>
      </c>
      <c r="C71" s="28">
        <v>2.47E-2</v>
      </c>
      <c r="D71" s="28">
        <v>2.8E-3</v>
      </c>
      <c r="E71" s="28">
        <v>5.0000000000000001E-4</v>
      </c>
      <c r="F71" s="28">
        <v>2.0000000000000001E-4</v>
      </c>
      <c r="G71" s="28">
        <v>0</v>
      </c>
      <c r="H71" s="28">
        <v>0</v>
      </c>
    </row>
    <row r="72" spans="1:8" x14ac:dyDescent="0.2">
      <c r="A72" s="49">
        <v>7</v>
      </c>
      <c r="B72" s="28">
        <v>7.3899999999999993E-2</v>
      </c>
      <c r="C72" s="28">
        <v>2.53E-2</v>
      </c>
      <c r="D72" s="28">
        <v>2.8999999999999998E-3</v>
      </c>
      <c r="E72" s="28">
        <v>5.0000000000000001E-4</v>
      </c>
      <c r="F72" s="28">
        <v>2.0000000000000001E-4</v>
      </c>
      <c r="G72" s="28">
        <v>0</v>
      </c>
      <c r="H72" s="28">
        <v>0</v>
      </c>
    </row>
    <row r="73" spans="1:8" x14ac:dyDescent="0.2">
      <c r="A73" s="49">
        <v>7.1</v>
      </c>
      <c r="B73" s="28">
        <v>7.5800000000000006E-2</v>
      </c>
      <c r="C73" s="28">
        <v>2.5999999999999999E-2</v>
      </c>
      <c r="D73" s="28">
        <v>2.8999999999999998E-3</v>
      </c>
      <c r="E73" s="28">
        <v>5.0000000000000001E-4</v>
      </c>
      <c r="F73" s="28">
        <v>2.0000000000000001E-4</v>
      </c>
      <c r="G73" s="28">
        <v>0</v>
      </c>
      <c r="H73" s="28">
        <v>0</v>
      </c>
    </row>
    <row r="74" spans="1:8" x14ac:dyDescent="0.2">
      <c r="A74" s="49">
        <v>7.2</v>
      </c>
      <c r="B74" s="28">
        <v>7.7700000000000005E-2</v>
      </c>
      <c r="C74" s="28">
        <v>2.6599999999999999E-2</v>
      </c>
      <c r="D74" s="28">
        <v>3.0000000000000001E-3</v>
      </c>
      <c r="E74" s="28">
        <v>5.0000000000000001E-4</v>
      </c>
      <c r="F74" s="28">
        <v>2.0000000000000001E-4</v>
      </c>
      <c r="G74" s="28">
        <v>0</v>
      </c>
      <c r="H74" s="28">
        <v>0</v>
      </c>
    </row>
    <row r="75" spans="1:8" x14ac:dyDescent="0.2">
      <c r="A75" s="49">
        <v>7.3</v>
      </c>
      <c r="B75" s="28">
        <v>7.9699999999999993E-2</v>
      </c>
      <c r="C75" s="28">
        <v>2.7300000000000001E-2</v>
      </c>
      <c r="D75" s="28">
        <v>3.0999999999999999E-3</v>
      </c>
      <c r="E75" s="28">
        <v>5.9999999999999995E-4</v>
      </c>
      <c r="F75" s="28">
        <v>2.0000000000000001E-4</v>
      </c>
      <c r="G75" s="28">
        <v>0</v>
      </c>
      <c r="H75" s="28">
        <v>0</v>
      </c>
    </row>
    <row r="76" spans="1:8" x14ac:dyDescent="0.2">
      <c r="A76" s="49">
        <v>7.4</v>
      </c>
      <c r="B76" s="28">
        <v>8.1699999999999995E-2</v>
      </c>
      <c r="C76" s="28">
        <v>2.8000000000000001E-2</v>
      </c>
      <c r="D76" s="28">
        <v>3.2000000000000002E-3</v>
      </c>
      <c r="E76" s="28">
        <v>5.9999999999999995E-4</v>
      </c>
      <c r="F76" s="28">
        <v>2.0000000000000001E-4</v>
      </c>
      <c r="G76" s="28">
        <v>0</v>
      </c>
      <c r="H76" s="28">
        <v>0</v>
      </c>
    </row>
    <row r="77" spans="1:8" x14ac:dyDescent="0.2">
      <c r="A77" s="49">
        <v>7.5</v>
      </c>
      <c r="B77" s="28">
        <v>8.3699999999999997E-2</v>
      </c>
      <c r="C77" s="28">
        <v>2.87E-2</v>
      </c>
      <c r="D77" s="28">
        <v>3.2000000000000002E-3</v>
      </c>
      <c r="E77" s="28">
        <v>5.9999999999999995E-4</v>
      </c>
      <c r="F77" s="28">
        <v>2.0000000000000001E-4</v>
      </c>
      <c r="G77" s="28">
        <v>0</v>
      </c>
      <c r="H77" s="28">
        <v>0</v>
      </c>
    </row>
    <row r="78" spans="1:8" x14ac:dyDescent="0.2">
      <c r="A78" s="49">
        <v>7.6</v>
      </c>
      <c r="B78" s="28">
        <v>8.5699999999999998E-2</v>
      </c>
      <c r="C78" s="28">
        <v>2.9399999999999999E-2</v>
      </c>
      <c r="D78" s="28">
        <v>3.3E-3</v>
      </c>
      <c r="E78" s="28">
        <v>5.9999999999999995E-4</v>
      </c>
      <c r="F78" s="28">
        <v>2.0000000000000001E-4</v>
      </c>
      <c r="G78" s="28">
        <v>0</v>
      </c>
      <c r="H78" s="28">
        <v>0</v>
      </c>
    </row>
    <row r="79" spans="1:8" x14ac:dyDescent="0.2">
      <c r="A79" s="49">
        <v>7.7</v>
      </c>
      <c r="B79" s="28">
        <v>8.77E-2</v>
      </c>
      <c r="C79" s="28">
        <v>3.0099999999999998E-2</v>
      </c>
      <c r="D79" s="28">
        <v>3.3999999999999998E-3</v>
      </c>
      <c r="E79" s="28">
        <v>5.9999999999999995E-4</v>
      </c>
      <c r="F79" s="28">
        <v>2.0000000000000001E-4</v>
      </c>
      <c r="G79" s="28">
        <v>0</v>
      </c>
      <c r="H79" s="28">
        <v>0</v>
      </c>
    </row>
    <row r="80" spans="1:8" x14ac:dyDescent="0.2">
      <c r="A80" s="49">
        <v>7.8</v>
      </c>
      <c r="B80" s="28">
        <v>8.9800000000000005E-2</v>
      </c>
      <c r="C80" s="28">
        <v>3.0800000000000001E-2</v>
      </c>
      <c r="D80" s="28">
        <v>3.5000000000000001E-3</v>
      </c>
      <c r="E80" s="28">
        <v>5.9999999999999995E-4</v>
      </c>
      <c r="F80" s="28">
        <v>2.0000000000000001E-4</v>
      </c>
      <c r="G80" s="28">
        <v>0</v>
      </c>
      <c r="H80" s="28">
        <v>0</v>
      </c>
    </row>
    <row r="81" spans="1:8" x14ac:dyDescent="0.2">
      <c r="A81" s="49">
        <v>7.9</v>
      </c>
      <c r="B81" s="28">
        <v>9.1899999999999996E-2</v>
      </c>
      <c r="C81" s="28">
        <v>3.15E-2</v>
      </c>
      <c r="D81" s="28">
        <v>3.5999999999999999E-3</v>
      </c>
      <c r="E81" s="28">
        <v>5.9999999999999995E-4</v>
      </c>
      <c r="F81" s="28">
        <v>2.0000000000000001E-4</v>
      </c>
      <c r="G81" s="28">
        <v>0</v>
      </c>
      <c r="H81" s="28">
        <v>0</v>
      </c>
    </row>
    <row r="82" spans="1:8" x14ac:dyDescent="0.2">
      <c r="A82" s="49">
        <v>8</v>
      </c>
      <c r="B82" s="28">
        <v>9.4E-2</v>
      </c>
      <c r="C82" s="28">
        <v>3.2199999999999999E-2</v>
      </c>
      <c r="D82" s="28">
        <v>3.5999999999999999E-3</v>
      </c>
      <c r="E82" s="28">
        <v>6.9999999999999999E-4</v>
      </c>
      <c r="F82" s="28">
        <v>2.9999999999999997E-4</v>
      </c>
      <c r="G82" s="28">
        <v>0</v>
      </c>
      <c r="H82" s="28">
        <v>0</v>
      </c>
    </row>
    <row r="83" spans="1:8" x14ac:dyDescent="0.2">
      <c r="A83" s="49">
        <v>8.1</v>
      </c>
      <c r="B83" s="28">
        <v>9.6100000000000005E-2</v>
      </c>
      <c r="C83" s="28">
        <v>3.2899999999999999E-2</v>
      </c>
      <c r="D83" s="28">
        <v>3.7000000000000002E-3</v>
      </c>
      <c r="E83" s="28">
        <v>6.9999999999999999E-4</v>
      </c>
      <c r="F83" s="28">
        <v>2.9999999999999997E-4</v>
      </c>
      <c r="G83" s="28">
        <v>0</v>
      </c>
      <c r="H83" s="28">
        <v>0</v>
      </c>
    </row>
    <row r="84" spans="1:8" x14ac:dyDescent="0.2">
      <c r="A84" s="49">
        <v>8.1999999999999993</v>
      </c>
      <c r="B84" s="28">
        <v>9.8199999999999996E-2</v>
      </c>
      <c r="C84" s="28">
        <v>3.3700000000000001E-2</v>
      </c>
      <c r="D84" s="28">
        <v>3.8E-3</v>
      </c>
      <c r="E84" s="28">
        <v>6.9999999999999999E-4</v>
      </c>
      <c r="F84" s="28">
        <v>2.9999999999999997E-4</v>
      </c>
      <c r="G84" s="28">
        <v>0</v>
      </c>
      <c r="H84" s="28">
        <v>0</v>
      </c>
    </row>
    <row r="85" spans="1:8" x14ac:dyDescent="0.2">
      <c r="A85" s="49">
        <v>8.3000000000000007</v>
      </c>
      <c r="B85" s="28">
        <v>0.1004</v>
      </c>
      <c r="C85" s="28">
        <v>3.44E-2</v>
      </c>
      <c r="D85" s="28">
        <v>3.8999999999999998E-3</v>
      </c>
      <c r="E85" s="28">
        <v>6.9999999999999999E-4</v>
      </c>
      <c r="F85" s="28">
        <v>2.9999999999999997E-4</v>
      </c>
      <c r="G85" s="28">
        <v>0</v>
      </c>
      <c r="H85" s="28">
        <v>0</v>
      </c>
    </row>
    <row r="86" spans="1:8" x14ac:dyDescent="0.2">
      <c r="A86" s="49">
        <v>8.4</v>
      </c>
      <c r="B86" s="28">
        <v>0.1026</v>
      </c>
      <c r="C86" s="28">
        <v>3.5200000000000002E-2</v>
      </c>
      <c r="D86" s="28">
        <v>4.0000000000000001E-3</v>
      </c>
      <c r="E86" s="28">
        <v>6.9999999999999999E-4</v>
      </c>
      <c r="F86" s="28">
        <v>2.9999999999999997E-4</v>
      </c>
      <c r="G86" s="28">
        <v>0</v>
      </c>
      <c r="H86" s="28">
        <v>0</v>
      </c>
    </row>
    <row r="87" spans="1:8" x14ac:dyDescent="0.2">
      <c r="A87" s="49">
        <v>8.5</v>
      </c>
      <c r="B87" s="28">
        <v>0.1048</v>
      </c>
      <c r="C87" s="28">
        <v>3.5900000000000001E-2</v>
      </c>
      <c r="D87" s="28">
        <v>4.1000000000000003E-3</v>
      </c>
      <c r="E87" s="28">
        <v>6.9999999999999999E-4</v>
      </c>
      <c r="F87" s="28">
        <v>2.9999999999999997E-4</v>
      </c>
      <c r="G87" s="28">
        <v>0</v>
      </c>
      <c r="H87" s="28">
        <v>0</v>
      </c>
    </row>
    <row r="88" spans="1:8" x14ac:dyDescent="0.2">
      <c r="A88" s="49">
        <v>8.6</v>
      </c>
      <c r="B88" s="28">
        <v>0.107</v>
      </c>
      <c r="C88" s="28">
        <v>3.6700000000000003E-2</v>
      </c>
      <c r="D88" s="28">
        <v>4.1000000000000003E-3</v>
      </c>
      <c r="E88" s="28">
        <v>6.9999999999999999E-4</v>
      </c>
      <c r="F88" s="28">
        <v>2.9999999999999997E-4</v>
      </c>
      <c r="G88" s="28">
        <v>0</v>
      </c>
      <c r="H88" s="28">
        <v>0</v>
      </c>
    </row>
    <row r="89" spans="1:8" x14ac:dyDescent="0.2">
      <c r="A89" s="49">
        <v>8.6999999999999993</v>
      </c>
      <c r="B89" s="28">
        <v>0.10929999999999999</v>
      </c>
      <c r="C89" s="28">
        <v>3.7400000000000003E-2</v>
      </c>
      <c r="D89" s="28">
        <v>4.1999999999999997E-3</v>
      </c>
      <c r="E89" s="28">
        <v>8.0000000000000004E-4</v>
      </c>
      <c r="F89" s="28">
        <v>2.9999999999999997E-4</v>
      </c>
      <c r="G89" s="28">
        <v>0</v>
      </c>
      <c r="H89" s="28">
        <v>0</v>
      </c>
    </row>
    <row r="90" spans="1:8" x14ac:dyDescent="0.2">
      <c r="A90" s="49">
        <v>8.8000000000000007</v>
      </c>
      <c r="B90" s="28">
        <v>0.1116</v>
      </c>
      <c r="C90" s="28">
        <v>3.8199999999999998E-2</v>
      </c>
      <c r="D90" s="28">
        <v>4.3E-3</v>
      </c>
      <c r="E90" s="28">
        <v>8.0000000000000004E-4</v>
      </c>
      <c r="F90" s="28">
        <v>2.9999999999999997E-4</v>
      </c>
      <c r="G90" s="28">
        <v>0</v>
      </c>
      <c r="H90" s="28">
        <v>0</v>
      </c>
    </row>
    <row r="91" spans="1:8" x14ac:dyDescent="0.2">
      <c r="A91" s="49">
        <v>8.9</v>
      </c>
      <c r="B91" s="28">
        <v>0.1138</v>
      </c>
      <c r="C91" s="28">
        <v>3.9E-2</v>
      </c>
      <c r="D91" s="28">
        <v>4.4000000000000003E-3</v>
      </c>
      <c r="E91" s="28">
        <v>8.0000000000000004E-4</v>
      </c>
      <c r="F91" s="28">
        <v>2.9999999999999997E-4</v>
      </c>
      <c r="G91" s="28">
        <v>1E-4</v>
      </c>
      <c r="H91" s="28">
        <v>0</v>
      </c>
    </row>
    <row r="92" spans="1:8" x14ac:dyDescent="0.2">
      <c r="A92" s="49">
        <v>9</v>
      </c>
      <c r="B92" s="28">
        <v>0.1162</v>
      </c>
      <c r="C92" s="28">
        <v>3.9800000000000002E-2</v>
      </c>
      <c r="D92" s="28">
        <v>4.4999999999999997E-3</v>
      </c>
      <c r="E92" s="28">
        <v>8.0000000000000004E-4</v>
      </c>
      <c r="F92" s="28">
        <v>2.9999999999999997E-4</v>
      </c>
      <c r="G92" s="28">
        <v>1E-4</v>
      </c>
      <c r="H92" s="28">
        <v>0</v>
      </c>
    </row>
    <row r="93" spans="1:8" x14ac:dyDescent="0.2">
      <c r="A93" s="49">
        <v>9.1</v>
      </c>
      <c r="B93" s="28">
        <v>0.11849999999999999</v>
      </c>
      <c r="C93" s="28">
        <v>4.0599999999999997E-2</v>
      </c>
      <c r="D93" s="28">
        <v>4.5999999999999999E-3</v>
      </c>
      <c r="E93" s="28">
        <v>8.0000000000000004E-4</v>
      </c>
      <c r="F93" s="28">
        <v>2.9999999999999997E-4</v>
      </c>
      <c r="G93" s="28">
        <v>1E-4</v>
      </c>
      <c r="H93" s="28">
        <v>0</v>
      </c>
    </row>
    <row r="94" spans="1:8" x14ac:dyDescent="0.2">
      <c r="A94" s="49">
        <v>9.1999999999999993</v>
      </c>
      <c r="B94" s="28">
        <v>0.1208</v>
      </c>
      <c r="C94" s="28">
        <v>4.1399999999999999E-2</v>
      </c>
      <c r="D94" s="28">
        <v>4.7000000000000002E-3</v>
      </c>
      <c r="E94" s="28">
        <v>8.0000000000000004E-4</v>
      </c>
      <c r="F94" s="28">
        <v>2.9999999999999997E-4</v>
      </c>
      <c r="G94" s="28">
        <v>1E-4</v>
      </c>
      <c r="H94" s="28">
        <v>0</v>
      </c>
    </row>
    <row r="95" spans="1:8" x14ac:dyDescent="0.2">
      <c r="A95" s="49">
        <v>9.3000000000000007</v>
      </c>
      <c r="B95" s="28">
        <v>0.1232</v>
      </c>
      <c r="C95" s="28">
        <v>4.2200000000000001E-2</v>
      </c>
      <c r="D95" s="28">
        <v>4.7999999999999996E-3</v>
      </c>
      <c r="E95" s="28">
        <v>8.9999999999999998E-4</v>
      </c>
      <c r="F95" s="28">
        <v>2.9999999999999997E-4</v>
      </c>
      <c r="G95" s="28">
        <v>1E-4</v>
      </c>
      <c r="H95" s="28">
        <v>0</v>
      </c>
    </row>
    <row r="96" spans="1:8" x14ac:dyDescent="0.2">
      <c r="A96" s="49">
        <v>9.4</v>
      </c>
      <c r="B96" s="28">
        <v>0.12559999999999999</v>
      </c>
      <c r="C96" s="28">
        <v>4.2999999999999997E-2</v>
      </c>
      <c r="D96" s="28">
        <v>4.8999999999999998E-3</v>
      </c>
      <c r="E96" s="28">
        <v>8.9999999999999998E-4</v>
      </c>
      <c r="F96" s="28">
        <v>2.9999999999999997E-4</v>
      </c>
      <c r="G96" s="28">
        <v>1E-4</v>
      </c>
      <c r="H96" s="28">
        <v>0</v>
      </c>
    </row>
    <row r="97" spans="1:8" x14ac:dyDescent="0.2">
      <c r="A97" s="49">
        <v>9.5</v>
      </c>
      <c r="B97" s="28">
        <v>0.128</v>
      </c>
      <c r="C97" s="28">
        <v>4.3900000000000002E-2</v>
      </c>
      <c r="D97" s="28">
        <v>5.0000000000000001E-3</v>
      </c>
      <c r="E97" s="28">
        <v>8.9999999999999998E-4</v>
      </c>
      <c r="F97" s="28">
        <v>2.9999999999999997E-4</v>
      </c>
      <c r="G97" s="28">
        <v>1E-4</v>
      </c>
      <c r="H97" s="28">
        <v>0</v>
      </c>
    </row>
    <row r="98" spans="1:8" x14ac:dyDescent="0.2">
      <c r="A98" s="49">
        <v>9.6</v>
      </c>
      <c r="B98" s="28">
        <v>0.1305</v>
      </c>
      <c r="C98" s="28">
        <v>4.4699999999999997E-2</v>
      </c>
      <c r="D98" s="28">
        <v>5.1000000000000004E-3</v>
      </c>
      <c r="E98" s="28">
        <v>8.9999999999999998E-4</v>
      </c>
      <c r="F98" s="28">
        <v>2.9999999999999997E-4</v>
      </c>
      <c r="G98" s="28">
        <v>1E-4</v>
      </c>
      <c r="H98" s="28">
        <v>0</v>
      </c>
    </row>
    <row r="99" spans="1:8" x14ac:dyDescent="0.2">
      <c r="A99" s="49">
        <v>9.6999999999999993</v>
      </c>
      <c r="B99" s="28">
        <v>0.13289999999999999</v>
      </c>
      <c r="C99" s="28">
        <v>4.5499999999999999E-2</v>
      </c>
      <c r="D99" s="28">
        <v>5.1000000000000004E-3</v>
      </c>
      <c r="E99" s="28">
        <v>8.9999999999999998E-4</v>
      </c>
      <c r="F99" s="28">
        <v>4.0000000000000002E-4</v>
      </c>
      <c r="G99" s="28">
        <v>1E-4</v>
      </c>
      <c r="H99" s="28">
        <v>0</v>
      </c>
    </row>
    <row r="100" spans="1:8" x14ac:dyDescent="0.2">
      <c r="A100" s="49">
        <v>9.8000000000000007</v>
      </c>
      <c r="B100" s="28">
        <v>0.13539999999999999</v>
      </c>
      <c r="C100" s="28">
        <v>4.6399999999999997E-2</v>
      </c>
      <c r="D100" s="28">
        <v>5.1999999999999998E-3</v>
      </c>
      <c r="E100" s="28">
        <v>8.9999999999999998E-4</v>
      </c>
      <c r="F100" s="28">
        <v>4.0000000000000002E-4</v>
      </c>
      <c r="G100" s="28">
        <v>1E-4</v>
      </c>
      <c r="H100" s="28">
        <v>0</v>
      </c>
    </row>
    <row r="101" spans="1:8" x14ac:dyDescent="0.2">
      <c r="A101" s="49">
        <v>9.9</v>
      </c>
      <c r="B101" s="28">
        <v>0.13789999999999999</v>
      </c>
      <c r="C101" s="28">
        <v>4.7199999999999999E-2</v>
      </c>
      <c r="D101" s="28">
        <v>5.3E-3</v>
      </c>
      <c r="E101" s="28">
        <v>1E-3</v>
      </c>
      <c r="F101" s="28">
        <v>4.0000000000000002E-4</v>
      </c>
      <c r="G101" s="28">
        <v>1E-4</v>
      </c>
      <c r="H101" s="28">
        <v>0</v>
      </c>
    </row>
    <row r="102" spans="1:8" x14ac:dyDescent="0.2">
      <c r="A102" s="49">
        <v>10</v>
      </c>
      <c r="B102" s="28">
        <v>0.1404</v>
      </c>
      <c r="C102" s="28">
        <v>4.8099999999999997E-2</v>
      </c>
      <c r="D102" s="28">
        <v>5.4000000000000003E-3</v>
      </c>
      <c r="E102" s="28">
        <v>1E-3</v>
      </c>
      <c r="F102" s="28">
        <v>4.0000000000000002E-4</v>
      </c>
      <c r="G102" s="28">
        <v>1E-4</v>
      </c>
      <c r="H102" s="28">
        <v>0</v>
      </c>
    </row>
    <row r="103" spans="1:8" x14ac:dyDescent="0.2">
      <c r="A103" s="49">
        <v>11</v>
      </c>
      <c r="B103" s="28">
        <v>0.16669999999999999</v>
      </c>
      <c r="C103" s="28">
        <v>5.7099999999999998E-2</v>
      </c>
      <c r="D103" s="28">
        <v>6.4999999999999997E-3</v>
      </c>
      <c r="E103" s="28">
        <v>1.1999999999999999E-3</v>
      </c>
      <c r="F103" s="28">
        <v>4.0000000000000002E-4</v>
      </c>
      <c r="G103" s="28">
        <v>1E-4</v>
      </c>
      <c r="H103" s="28">
        <v>0</v>
      </c>
    </row>
    <row r="104" spans="1:8" x14ac:dyDescent="0.2">
      <c r="A104" s="49">
        <v>12</v>
      </c>
      <c r="B104" s="28">
        <v>0.19500000000000001</v>
      </c>
      <c r="C104" s="28">
        <v>6.6799999999999998E-2</v>
      </c>
      <c r="D104" s="28">
        <v>7.4999999999999997E-3</v>
      </c>
      <c r="E104" s="28">
        <v>1.4E-3</v>
      </c>
      <c r="F104" s="28">
        <v>5.0000000000000001E-4</v>
      </c>
      <c r="G104" s="28">
        <v>1E-4</v>
      </c>
      <c r="H104" s="28">
        <v>0</v>
      </c>
    </row>
    <row r="105" spans="1:8" x14ac:dyDescent="0.2">
      <c r="A105" s="49">
        <v>13</v>
      </c>
      <c r="B105" s="28">
        <v>0.22520000000000001</v>
      </c>
      <c r="C105" s="28">
        <v>7.7200000000000005E-2</v>
      </c>
      <c r="D105" s="28">
        <v>8.6999999999999994E-3</v>
      </c>
      <c r="E105" s="28">
        <v>1.6000000000000001E-3</v>
      </c>
      <c r="F105" s="28">
        <v>5.9999999999999995E-4</v>
      </c>
      <c r="G105" s="28">
        <v>1E-4</v>
      </c>
      <c r="H105" s="28">
        <v>0</v>
      </c>
    </row>
    <row r="106" spans="1:8" x14ac:dyDescent="0.2">
      <c r="A106" s="49">
        <v>14</v>
      </c>
      <c r="B106" s="28">
        <v>0.25729999999999997</v>
      </c>
      <c r="C106" s="28">
        <v>8.8200000000000001E-2</v>
      </c>
      <c r="D106" s="28">
        <v>0.01</v>
      </c>
      <c r="E106" s="28">
        <v>1.8E-3</v>
      </c>
      <c r="F106" s="28">
        <v>6.9999999999999999E-4</v>
      </c>
      <c r="G106" s="28">
        <v>1E-4</v>
      </c>
      <c r="H106" s="28">
        <v>0</v>
      </c>
    </row>
    <row r="107" spans="1:8" x14ac:dyDescent="0.2">
      <c r="A107" s="49">
        <v>15</v>
      </c>
      <c r="B107" s="28">
        <v>0.2913</v>
      </c>
      <c r="C107" s="28">
        <v>9.98E-2</v>
      </c>
      <c r="D107" s="28">
        <v>1.1299999999999999E-2</v>
      </c>
      <c r="E107" s="28">
        <v>2E-3</v>
      </c>
      <c r="F107" s="28">
        <v>8.0000000000000004E-4</v>
      </c>
      <c r="G107" s="28">
        <v>1E-4</v>
      </c>
      <c r="H107" s="28">
        <v>0</v>
      </c>
    </row>
    <row r="108" spans="1:8" x14ac:dyDescent="0.2">
      <c r="A108" s="49">
        <v>16</v>
      </c>
      <c r="B108" s="28">
        <v>0.32719999999999999</v>
      </c>
      <c r="C108" s="28">
        <v>0.11210000000000001</v>
      </c>
      <c r="D108" s="28">
        <v>1.2699999999999999E-2</v>
      </c>
      <c r="E108" s="28">
        <v>2.3E-3</v>
      </c>
      <c r="F108" s="28">
        <v>8.9999999999999998E-4</v>
      </c>
      <c r="G108" s="28">
        <v>1E-4</v>
      </c>
      <c r="H108" s="28">
        <v>0</v>
      </c>
    </row>
    <row r="109" spans="1:8" x14ac:dyDescent="0.2">
      <c r="A109" s="49">
        <v>17</v>
      </c>
      <c r="B109" s="28">
        <v>0.3649</v>
      </c>
      <c r="C109" s="28">
        <v>0.125</v>
      </c>
      <c r="D109" s="28">
        <v>1.41E-2</v>
      </c>
      <c r="E109" s="28">
        <v>2.5999999999999999E-3</v>
      </c>
      <c r="F109" s="28">
        <v>1E-3</v>
      </c>
      <c r="G109" s="28">
        <v>2.0000000000000001E-4</v>
      </c>
      <c r="H109" s="28">
        <v>1E-4</v>
      </c>
    </row>
    <row r="110" spans="1:8" x14ac:dyDescent="0.2">
      <c r="A110" s="49">
        <v>18</v>
      </c>
      <c r="B110" s="28">
        <v>0.40450000000000003</v>
      </c>
      <c r="C110" s="28">
        <v>0.1386</v>
      </c>
      <c r="D110" s="28">
        <v>1.5699999999999999E-2</v>
      </c>
      <c r="E110" s="28">
        <v>2.8E-3</v>
      </c>
      <c r="F110" s="28">
        <v>1.1000000000000001E-3</v>
      </c>
      <c r="G110" s="28">
        <v>2.0000000000000001E-4</v>
      </c>
      <c r="H110" s="28">
        <v>1E-4</v>
      </c>
    </row>
    <row r="111" spans="1:8" x14ac:dyDescent="0.2">
      <c r="A111" s="49">
        <v>19</v>
      </c>
      <c r="B111" s="28">
        <v>0.44579999999999997</v>
      </c>
      <c r="C111" s="28">
        <v>0.15279999999999999</v>
      </c>
      <c r="D111" s="28">
        <v>1.7299999999999999E-2</v>
      </c>
      <c r="E111" s="28">
        <v>3.0999999999999999E-3</v>
      </c>
      <c r="F111" s="28">
        <v>1.1999999999999999E-3</v>
      </c>
      <c r="G111" s="28">
        <v>2.0000000000000001E-4</v>
      </c>
      <c r="H111" s="28">
        <v>1E-4</v>
      </c>
    </row>
    <row r="112" spans="1:8" x14ac:dyDescent="0.2">
      <c r="A112" s="49">
        <v>20</v>
      </c>
      <c r="B112" s="28">
        <v>0.48899999999999999</v>
      </c>
      <c r="C112" s="28">
        <v>0.16750000000000001</v>
      </c>
      <c r="D112" s="28">
        <v>1.89E-2</v>
      </c>
      <c r="E112" s="28">
        <v>3.3999999999999998E-3</v>
      </c>
      <c r="F112" s="28">
        <v>1.2999999999999999E-3</v>
      </c>
      <c r="G112" s="28">
        <v>2.0000000000000001E-4</v>
      </c>
      <c r="H112" s="28">
        <v>1E-4</v>
      </c>
    </row>
    <row r="113" spans="1:8" x14ac:dyDescent="0.2">
      <c r="A113" s="49">
        <v>21</v>
      </c>
      <c r="B113" s="28">
        <v>0.53380000000000005</v>
      </c>
      <c r="C113" s="28">
        <v>0.18290000000000001</v>
      </c>
      <c r="D113" s="28">
        <v>2.07E-2</v>
      </c>
      <c r="E113" s="28">
        <v>3.7000000000000002E-3</v>
      </c>
      <c r="F113" s="28">
        <v>1.4E-3</v>
      </c>
      <c r="G113" s="28">
        <v>2.0000000000000001E-4</v>
      </c>
      <c r="H113" s="28">
        <v>1E-4</v>
      </c>
    </row>
    <row r="114" spans="1:8" x14ac:dyDescent="0.2">
      <c r="A114" s="49">
        <v>22</v>
      </c>
      <c r="B114" s="28">
        <v>0.58050000000000002</v>
      </c>
      <c r="C114" s="28">
        <v>0.19889999999999999</v>
      </c>
      <c r="D114" s="28">
        <v>2.2499999999999999E-2</v>
      </c>
      <c r="E114" s="28">
        <v>4.1000000000000003E-3</v>
      </c>
      <c r="F114" s="28">
        <v>1.5E-3</v>
      </c>
      <c r="G114" s="28">
        <v>2.9999999999999997E-4</v>
      </c>
      <c r="H114" s="28">
        <v>1E-4</v>
      </c>
    </row>
    <row r="115" spans="1:8" x14ac:dyDescent="0.2">
      <c r="A115" s="49">
        <v>23</v>
      </c>
      <c r="B115" s="28">
        <v>0.62880000000000003</v>
      </c>
      <c r="C115" s="28">
        <v>0.2155</v>
      </c>
      <c r="D115" s="28">
        <v>2.4299999999999999E-2</v>
      </c>
      <c r="E115" s="28">
        <v>4.4000000000000003E-3</v>
      </c>
      <c r="F115" s="28">
        <v>1.6999999999999999E-3</v>
      </c>
      <c r="G115" s="28">
        <v>2.9999999999999997E-4</v>
      </c>
      <c r="H115" s="28">
        <v>1E-4</v>
      </c>
    </row>
    <row r="116" spans="1:8" x14ac:dyDescent="0.2">
      <c r="A116" s="49">
        <v>24</v>
      </c>
      <c r="B116" s="28">
        <v>0.67889999999999995</v>
      </c>
      <c r="C116" s="28">
        <v>0.2326</v>
      </c>
      <c r="D116" s="28">
        <v>2.63E-2</v>
      </c>
      <c r="E116" s="28">
        <v>4.7000000000000002E-3</v>
      </c>
      <c r="F116" s="28">
        <v>1.8E-3</v>
      </c>
      <c r="G116" s="28">
        <v>2.9999999999999997E-4</v>
      </c>
      <c r="H116" s="28">
        <v>1E-4</v>
      </c>
    </row>
    <row r="117" spans="1:8" x14ac:dyDescent="0.2">
      <c r="A117" s="49">
        <v>25</v>
      </c>
      <c r="B117" s="28">
        <v>0.73060000000000003</v>
      </c>
      <c r="C117" s="28">
        <v>0.25030000000000002</v>
      </c>
      <c r="D117" s="28">
        <v>2.8299999999999999E-2</v>
      </c>
      <c r="E117" s="28">
        <v>5.1000000000000004E-3</v>
      </c>
      <c r="F117" s="28">
        <v>1.9E-3</v>
      </c>
      <c r="G117" s="28">
        <v>2.9999999999999997E-4</v>
      </c>
      <c r="H117" s="28">
        <v>1E-4</v>
      </c>
    </row>
    <row r="118" spans="1:8" x14ac:dyDescent="0.2">
      <c r="A118" s="49">
        <v>26</v>
      </c>
      <c r="B118" s="28">
        <v>0.78410000000000002</v>
      </c>
      <c r="C118" s="28">
        <v>0.26869999999999999</v>
      </c>
      <c r="D118" s="28">
        <v>3.04E-2</v>
      </c>
      <c r="E118" s="28">
        <v>5.4999999999999997E-3</v>
      </c>
      <c r="F118" s="28">
        <v>2.0999999999999999E-3</v>
      </c>
      <c r="G118" s="28">
        <v>2.9999999999999997E-4</v>
      </c>
      <c r="H118" s="28">
        <v>1E-4</v>
      </c>
    </row>
    <row r="119" spans="1:8" x14ac:dyDescent="0.2">
      <c r="A119" s="49">
        <v>27</v>
      </c>
      <c r="B119" s="28">
        <v>0.83919999999999995</v>
      </c>
      <c r="C119" s="28">
        <v>0.28749999999999998</v>
      </c>
      <c r="D119" s="28">
        <v>3.2500000000000001E-2</v>
      </c>
      <c r="E119" s="28">
        <v>5.8999999999999999E-3</v>
      </c>
      <c r="F119" s="28">
        <v>2.2000000000000001E-3</v>
      </c>
      <c r="G119" s="28">
        <v>4.0000000000000002E-4</v>
      </c>
      <c r="H119" s="28">
        <v>1E-4</v>
      </c>
    </row>
    <row r="120" spans="1:8" x14ac:dyDescent="0.2">
      <c r="A120" s="49">
        <v>28</v>
      </c>
      <c r="B120" s="28">
        <v>0.89600000000000002</v>
      </c>
      <c r="C120" s="28">
        <v>0.307</v>
      </c>
      <c r="D120" s="28">
        <v>3.4700000000000002E-2</v>
      </c>
      <c r="E120" s="28">
        <v>6.3E-3</v>
      </c>
      <c r="F120" s="28">
        <v>2.3999999999999998E-3</v>
      </c>
      <c r="G120" s="28">
        <v>4.0000000000000002E-4</v>
      </c>
      <c r="H120" s="28">
        <v>1E-4</v>
      </c>
    </row>
    <row r="121" spans="1:8" x14ac:dyDescent="0.2">
      <c r="A121" s="49">
        <v>29</v>
      </c>
      <c r="B121" s="28">
        <v>0.95440000000000003</v>
      </c>
      <c r="C121" s="28">
        <v>0.32700000000000001</v>
      </c>
      <c r="D121" s="28">
        <v>3.6999999999999998E-2</v>
      </c>
      <c r="E121" s="28">
        <v>6.7000000000000002E-3</v>
      </c>
      <c r="F121" s="28">
        <v>2.5000000000000001E-3</v>
      </c>
      <c r="G121" s="28">
        <v>4.0000000000000002E-4</v>
      </c>
      <c r="H121" s="28">
        <v>1E-4</v>
      </c>
    </row>
    <row r="122" spans="1:8" x14ac:dyDescent="0.2">
      <c r="A122" s="49">
        <v>30</v>
      </c>
      <c r="B122" s="28">
        <v>1.0145</v>
      </c>
      <c r="C122" s="28">
        <v>0.34760000000000002</v>
      </c>
      <c r="D122" s="28">
        <v>3.9300000000000002E-2</v>
      </c>
      <c r="E122" s="28">
        <v>7.1000000000000004E-3</v>
      </c>
      <c r="F122" s="28">
        <v>2.7000000000000001E-3</v>
      </c>
      <c r="G122" s="28">
        <v>4.0000000000000002E-4</v>
      </c>
      <c r="H122" s="28">
        <v>2.0000000000000001E-4</v>
      </c>
    </row>
    <row r="123" spans="1:8" x14ac:dyDescent="0.2">
      <c r="A123" s="49">
        <v>31</v>
      </c>
      <c r="B123" s="28">
        <v>1.0761000000000001</v>
      </c>
      <c r="C123" s="28">
        <v>0.36870000000000003</v>
      </c>
      <c r="D123" s="28">
        <v>4.1700000000000001E-2</v>
      </c>
      <c r="E123" s="28">
        <v>7.4999999999999997E-3</v>
      </c>
      <c r="F123" s="28">
        <v>2.8999999999999998E-3</v>
      </c>
      <c r="G123" s="28">
        <v>5.0000000000000001E-4</v>
      </c>
      <c r="H123" s="28">
        <v>2.0000000000000001E-4</v>
      </c>
    </row>
    <row r="124" spans="1:8" x14ac:dyDescent="0.2">
      <c r="A124" s="49">
        <v>32</v>
      </c>
      <c r="B124" s="28">
        <v>1.1394</v>
      </c>
      <c r="C124" s="28">
        <v>0.39040000000000002</v>
      </c>
      <c r="D124" s="28">
        <v>4.41E-2</v>
      </c>
      <c r="E124" s="28">
        <v>8.0000000000000002E-3</v>
      </c>
      <c r="F124" s="28">
        <v>3.0000000000000001E-3</v>
      </c>
      <c r="G124" s="28">
        <v>5.0000000000000001E-4</v>
      </c>
      <c r="H124" s="28">
        <v>2.0000000000000001E-4</v>
      </c>
    </row>
    <row r="125" spans="1:8" x14ac:dyDescent="0.2">
      <c r="A125" s="49">
        <v>33</v>
      </c>
      <c r="B125" s="28">
        <v>1.2042999999999999</v>
      </c>
      <c r="C125" s="28">
        <v>0.41260000000000002</v>
      </c>
      <c r="D125" s="28">
        <v>4.6600000000000003E-2</v>
      </c>
      <c r="E125" s="28">
        <v>8.3999999999999995E-3</v>
      </c>
      <c r="F125" s="28">
        <v>3.2000000000000002E-3</v>
      </c>
      <c r="G125" s="28">
        <v>5.0000000000000001E-4</v>
      </c>
      <c r="H125" s="28">
        <v>2.0000000000000001E-4</v>
      </c>
    </row>
    <row r="126" spans="1:8" x14ac:dyDescent="0.2">
      <c r="A126" s="49">
        <v>34</v>
      </c>
      <c r="B126" s="28">
        <v>1.2707999999999999</v>
      </c>
      <c r="C126" s="28">
        <v>0.43540000000000001</v>
      </c>
      <c r="D126" s="28">
        <v>4.9200000000000001E-2</v>
      </c>
      <c r="E126" s="28">
        <v>8.8999999999999999E-3</v>
      </c>
      <c r="F126" s="28">
        <v>3.3999999999999998E-3</v>
      </c>
      <c r="G126" s="28">
        <v>5.9999999999999995E-4</v>
      </c>
      <c r="H126" s="28">
        <v>2.0000000000000001E-4</v>
      </c>
    </row>
    <row r="127" spans="1:8" x14ac:dyDescent="0.2">
      <c r="A127" s="49">
        <v>35</v>
      </c>
      <c r="B127" s="28">
        <v>1.3389</v>
      </c>
      <c r="C127" s="28">
        <v>0.4587</v>
      </c>
      <c r="D127" s="28">
        <v>5.1799999999999999E-2</v>
      </c>
      <c r="E127" s="28">
        <v>9.4000000000000004E-3</v>
      </c>
      <c r="F127" s="28">
        <v>3.5999999999999999E-3</v>
      </c>
      <c r="G127" s="28">
        <v>5.9999999999999995E-4</v>
      </c>
      <c r="H127" s="28">
        <v>2.0000000000000001E-4</v>
      </c>
    </row>
    <row r="128" spans="1:8" x14ac:dyDescent="0.2">
      <c r="A128" s="49">
        <v>36</v>
      </c>
      <c r="B128" s="28">
        <v>1.4085000000000001</v>
      </c>
      <c r="C128" s="28">
        <v>0.48259999999999997</v>
      </c>
      <c r="D128" s="28">
        <v>5.45E-2</v>
      </c>
      <c r="E128" s="28">
        <v>9.7999999999999997E-3</v>
      </c>
      <c r="F128" s="28">
        <v>3.8E-3</v>
      </c>
      <c r="G128" s="28">
        <v>5.9999999999999995E-4</v>
      </c>
      <c r="H128" s="28">
        <v>2.0000000000000001E-4</v>
      </c>
    </row>
    <row r="129" spans="1:8" x14ac:dyDescent="0.2">
      <c r="A129" s="49">
        <v>37</v>
      </c>
      <c r="B129" s="28">
        <v>1.4797</v>
      </c>
      <c r="C129" s="28">
        <v>0.50700000000000001</v>
      </c>
      <c r="D129" s="28">
        <v>5.7299999999999997E-2</v>
      </c>
      <c r="E129" s="28">
        <v>1.03E-2</v>
      </c>
      <c r="F129" s="28">
        <v>3.8999999999999998E-3</v>
      </c>
      <c r="G129" s="28">
        <v>6.9999999999999999E-4</v>
      </c>
      <c r="H129" s="28">
        <v>2.0000000000000001E-4</v>
      </c>
    </row>
    <row r="130" spans="1:8" x14ac:dyDescent="0.2">
      <c r="A130" s="49">
        <v>38</v>
      </c>
      <c r="B130" s="28">
        <v>1.5525</v>
      </c>
      <c r="C130" s="28">
        <v>0.53190000000000004</v>
      </c>
      <c r="D130" s="28">
        <v>6.0100000000000001E-2</v>
      </c>
      <c r="E130" s="28">
        <v>1.0800000000000001E-2</v>
      </c>
      <c r="F130" s="28">
        <v>4.1000000000000003E-3</v>
      </c>
      <c r="G130" s="28">
        <v>6.9999999999999999E-4</v>
      </c>
      <c r="H130" s="28">
        <v>2.0000000000000001E-4</v>
      </c>
    </row>
    <row r="131" spans="1:8" x14ac:dyDescent="0.2">
      <c r="A131" s="49">
        <v>39</v>
      </c>
      <c r="B131" s="28">
        <v>1.6268</v>
      </c>
      <c r="C131" s="28">
        <v>0.55740000000000001</v>
      </c>
      <c r="D131" s="28">
        <v>6.3E-2</v>
      </c>
      <c r="E131" s="28">
        <v>1.14E-2</v>
      </c>
      <c r="F131" s="28">
        <v>4.3E-3</v>
      </c>
      <c r="G131" s="28">
        <v>6.9999999999999999E-4</v>
      </c>
      <c r="H131" s="28">
        <v>2.0000000000000001E-4</v>
      </c>
    </row>
    <row r="132" spans="1:8" x14ac:dyDescent="0.2">
      <c r="A132" s="49">
        <v>40</v>
      </c>
      <c r="B132" s="28">
        <v>1.7025999999999999</v>
      </c>
      <c r="C132" s="28">
        <v>0.58340000000000003</v>
      </c>
      <c r="D132" s="28">
        <v>6.59E-2</v>
      </c>
      <c r="E132" s="28">
        <v>1.1900000000000001E-2</v>
      </c>
      <c r="F132" s="28">
        <v>4.4999999999999997E-3</v>
      </c>
      <c r="G132" s="28">
        <v>8.0000000000000004E-4</v>
      </c>
      <c r="H132" s="28">
        <v>2.9999999999999997E-4</v>
      </c>
    </row>
    <row r="133" spans="1:8" x14ac:dyDescent="0.2">
      <c r="A133" s="49">
        <v>41</v>
      </c>
      <c r="B133" s="28">
        <v>1.78</v>
      </c>
      <c r="C133" s="28">
        <v>0.6099</v>
      </c>
      <c r="D133" s="28">
        <v>6.8900000000000003E-2</v>
      </c>
      <c r="E133" s="28">
        <v>1.24E-2</v>
      </c>
      <c r="F133" s="28">
        <v>4.7000000000000002E-3</v>
      </c>
      <c r="G133" s="28">
        <v>8.0000000000000004E-4</v>
      </c>
      <c r="H133" s="28">
        <v>2.9999999999999997E-4</v>
      </c>
    </row>
    <row r="134" spans="1:8" x14ac:dyDescent="0.2">
      <c r="A134" s="49">
        <v>42</v>
      </c>
      <c r="B134" s="28">
        <v>1.8589</v>
      </c>
      <c r="C134" s="28">
        <v>0.63690000000000002</v>
      </c>
      <c r="D134" s="28">
        <v>7.1999999999999995E-2</v>
      </c>
      <c r="E134" s="28">
        <v>1.2999999999999999E-2</v>
      </c>
      <c r="F134" s="28">
        <v>5.0000000000000001E-3</v>
      </c>
      <c r="G134" s="28">
        <v>8.0000000000000004E-4</v>
      </c>
      <c r="H134" s="28">
        <v>2.9999999999999997E-4</v>
      </c>
    </row>
    <row r="135" spans="1:8" x14ac:dyDescent="0.2">
      <c r="A135" s="49">
        <v>43</v>
      </c>
      <c r="B135" s="28">
        <v>1.9394</v>
      </c>
      <c r="C135" s="28">
        <v>0.66449999999999998</v>
      </c>
      <c r="D135" s="28">
        <v>7.51E-2</v>
      </c>
      <c r="E135" s="28">
        <v>1.3599999999999999E-2</v>
      </c>
      <c r="F135" s="28">
        <v>5.1999999999999998E-3</v>
      </c>
      <c r="G135" s="28">
        <v>8.9999999999999998E-4</v>
      </c>
      <c r="H135" s="28">
        <v>2.9999999999999997E-4</v>
      </c>
    </row>
    <row r="136" spans="1:8" x14ac:dyDescent="0.2">
      <c r="A136" s="49">
        <v>44</v>
      </c>
      <c r="B136" s="28">
        <v>2.0213000000000001</v>
      </c>
      <c r="C136" s="28">
        <v>0.69259999999999999</v>
      </c>
      <c r="D136" s="28">
        <v>7.8299999999999995E-2</v>
      </c>
      <c r="E136" s="28">
        <v>1.41E-2</v>
      </c>
      <c r="F136" s="28">
        <v>5.4000000000000003E-3</v>
      </c>
      <c r="G136" s="28">
        <v>8.9999999999999998E-4</v>
      </c>
      <c r="H136" s="28">
        <v>2.9999999999999997E-4</v>
      </c>
    </row>
    <row r="137" spans="1:8" x14ac:dyDescent="0.2">
      <c r="A137" s="49">
        <v>45</v>
      </c>
      <c r="B137" s="28">
        <v>2.1046999999999998</v>
      </c>
      <c r="C137" s="28">
        <v>0.72119999999999995</v>
      </c>
      <c r="D137" s="28">
        <v>8.1500000000000003E-2</v>
      </c>
      <c r="E137" s="28">
        <v>1.47E-2</v>
      </c>
      <c r="F137" s="28">
        <v>5.5999999999999999E-3</v>
      </c>
      <c r="G137" s="28">
        <v>8.9999999999999998E-4</v>
      </c>
      <c r="H137" s="28">
        <v>2.9999999999999997E-4</v>
      </c>
    </row>
    <row r="138" spans="1:8" x14ac:dyDescent="0.2">
      <c r="A138" s="49">
        <v>46</v>
      </c>
      <c r="B138" s="28">
        <v>2.1897000000000002</v>
      </c>
      <c r="C138" s="28">
        <v>0.75029999999999997</v>
      </c>
      <c r="D138" s="28">
        <v>8.48E-2</v>
      </c>
      <c r="E138" s="28">
        <v>1.5299999999999999E-2</v>
      </c>
      <c r="F138" s="28">
        <v>5.7999999999999996E-3</v>
      </c>
      <c r="G138" s="28">
        <v>1E-3</v>
      </c>
      <c r="H138" s="28">
        <v>2.9999999999999997E-4</v>
      </c>
    </row>
    <row r="139" spans="1:8" x14ac:dyDescent="0.2">
      <c r="A139" s="49">
        <v>47</v>
      </c>
      <c r="B139" s="28">
        <v>2.2761</v>
      </c>
      <c r="C139" s="28">
        <v>0.77990000000000004</v>
      </c>
      <c r="D139" s="28">
        <v>8.8099999999999998E-2</v>
      </c>
      <c r="E139" s="28">
        <v>1.5900000000000001E-2</v>
      </c>
      <c r="F139" s="28">
        <v>6.1000000000000004E-3</v>
      </c>
      <c r="G139" s="28">
        <v>1E-3</v>
      </c>
      <c r="H139" s="28">
        <v>2.9999999999999997E-4</v>
      </c>
    </row>
    <row r="140" spans="1:8" x14ac:dyDescent="0.2">
      <c r="A140" s="49">
        <v>48</v>
      </c>
      <c r="B140" s="28">
        <v>2.3639999999999999</v>
      </c>
      <c r="C140" s="28">
        <v>0.81</v>
      </c>
      <c r="D140" s="28">
        <v>9.1499999999999998E-2</v>
      </c>
      <c r="E140" s="28">
        <v>1.6500000000000001E-2</v>
      </c>
      <c r="F140" s="28">
        <v>6.3E-3</v>
      </c>
      <c r="G140" s="28">
        <v>1E-3</v>
      </c>
      <c r="H140" s="28">
        <v>4.0000000000000002E-4</v>
      </c>
    </row>
    <row r="141" spans="1:8" x14ac:dyDescent="0.2">
      <c r="A141" s="49">
        <v>49</v>
      </c>
      <c r="B141" s="28">
        <v>2.4533999999999998</v>
      </c>
      <c r="C141" s="28">
        <v>0.84060000000000001</v>
      </c>
      <c r="D141" s="28">
        <v>9.5000000000000001E-2</v>
      </c>
      <c r="E141" s="28">
        <v>1.7100000000000001E-2</v>
      </c>
      <c r="F141" s="28">
        <v>6.4999999999999997E-3</v>
      </c>
      <c r="G141" s="28">
        <v>1.1000000000000001E-3</v>
      </c>
      <c r="H141" s="28">
        <v>4.0000000000000002E-4</v>
      </c>
    </row>
    <row r="142" spans="1:8" x14ac:dyDescent="0.2">
      <c r="A142" s="49">
        <v>50</v>
      </c>
      <c r="B142" s="28">
        <v>2.5442999999999998</v>
      </c>
      <c r="C142" s="28">
        <v>0.87180000000000002</v>
      </c>
      <c r="D142" s="28">
        <v>9.8500000000000004E-2</v>
      </c>
      <c r="E142" s="28">
        <v>1.78E-2</v>
      </c>
      <c r="F142" s="28">
        <v>6.7999999999999996E-3</v>
      </c>
      <c r="G142" s="28">
        <v>1.1000000000000001E-3</v>
      </c>
      <c r="H142" s="28">
        <v>4.0000000000000002E-4</v>
      </c>
    </row>
    <row r="143" spans="1:8" x14ac:dyDescent="0.2">
      <c r="A143" s="49">
        <v>51</v>
      </c>
      <c r="B143" s="28">
        <v>2.6366000000000001</v>
      </c>
      <c r="C143" s="28">
        <v>0.90339999999999998</v>
      </c>
      <c r="D143" s="28">
        <v>0.1021</v>
      </c>
      <c r="E143" s="28">
        <v>1.84E-2</v>
      </c>
      <c r="F143" s="28">
        <v>7.0000000000000001E-3</v>
      </c>
      <c r="G143" s="28">
        <v>1.1999999999999999E-3</v>
      </c>
      <c r="H143" s="28">
        <v>4.0000000000000002E-4</v>
      </c>
    </row>
    <row r="144" spans="1:8" x14ac:dyDescent="0.2">
      <c r="A144" s="49">
        <v>52</v>
      </c>
      <c r="B144" s="28">
        <v>2.7303999999999999</v>
      </c>
      <c r="C144" s="28">
        <v>0.9355</v>
      </c>
      <c r="D144" s="28">
        <v>0.1057</v>
      </c>
      <c r="E144" s="28">
        <v>1.9099999999999999E-2</v>
      </c>
      <c r="F144" s="28">
        <v>7.3000000000000001E-3</v>
      </c>
      <c r="G144" s="28">
        <v>1.1999999999999999E-3</v>
      </c>
      <c r="H144" s="28">
        <v>4.0000000000000002E-4</v>
      </c>
    </row>
    <row r="145" spans="1:8" x14ac:dyDescent="0.2">
      <c r="A145" s="49">
        <v>53</v>
      </c>
      <c r="B145" s="28">
        <v>2.8256000000000001</v>
      </c>
      <c r="C145" s="28">
        <v>0.96819999999999995</v>
      </c>
      <c r="D145" s="28">
        <v>0.1094</v>
      </c>
      <c r="E145" s="28">
        <v>1.9699999999999999E-2</v>
      </c>
      <c r="F145" s="28">
        <v>7.4999999999999997E-3</v>
      </c>
      <c r="G145" s="28">
        <v>1.1999999999999999E-3</v>
      </c>
      <c r="H145" s="28">
        <v>4.0000000000000002E-4</v>
      </c>
    </row>
    <row r="146" spans="1:8" x14ac:dyDescent="0.2">
      <c r="A146" s="49">
        <v>54</v>
      </c>
      <c r="B146" s="28">
        <v>2.9222999999999999</v>
      </c>
      <c r="C146" s="28">
        <v>1.0013000000000001</v>
      </c>
      <c r="D146" s="28">
        <v>0.11310000000000001</v>
      </c>
      <c r="E146" s="28">
        <v>2.0400000000000001E-2</v>
      </c>
      <c r="F146" s="28">
        <v>7.7999999999999996E-3</v>
      </c>
      <c r="G146" s="28">
        <v>1.2999999999999999E-3</v>
      </c>
      <c r="H146" s="28">
        <v>4.0000000000000002E-4</v>
      </c>
    </row>
    <row r="147" spans="1:8" x14ac:dyDescent="0.2">
      <c r="A147" s="49">
        <v>55</v>
      </c>
      <c r="B147" s="28">
        <v>3.0204</v>
      </c>
      <c r="C147" s="28">
        <v>1.0348999999999999</v>
      </c>
      <c r="D147" s="28">
        <v>0.1169</v>
      </c>
      <c r="E147" s="28">
        <v>2.1100000000000001E-2</v>
      </c>
      <c r="F147" s="28">
        <v>8.0999999999999996E-3</v>
      </c>
      <c r="G147" s="28">
        <v>1.2999999999999999E-3</v>
      </c>
      <c r="H147" s="28">
        <v>5.0000000000000001E-4</v>
      </c>
    </row>
    <row r="148" spans="1:8" x14ac:dyDescent="0.2">
      <c r="A148" s="49">
        <v>56</v>
      </c>
      <c r="B148" s="28">
        <v>3.12</v>
      </c>
      <c r="C148" s="28">
        <v>1.069</v>
      </c>
      <c r="D148" s="28">
        <v>0.1208</v>
      </c>
      <c r="E148" s="28">
        <v>2.18E-2</v>
      </c>
      <c r="F148" s="28">
        <v>8.3000000000000001E-3</v>
      </c>
      <c r="G148" s="28">
        <v>1.4E-3</v>
      </c>
      <c r="H148" s="28">
        <v>5.0000000000000001E-4</v>
      </c>
    </row>
    <row r="149" spans="1:8" x14ac:dyDescent="0.2">
      <c r="A149" s="49">
        <v>57</v>
      </c>
      <c r="B149" s="28">
        <v>3.2210000000000001</v>
      </c>
      <c r="C149" s="28">
        <v>1.1035999999999999</v>
      </c>
      <c r="D149" s="28">
        <v>0.12470000000000001</v>
      </c>
      <c r="E149" s="28">
        <v>2.2499999999999999E-2</v>
      </c>
      <c r="F149" s="28">
        <v>8.6E-3</v>
      </c>
      <c r="G149" s="28">
        <v>1.4E-3</v>
      </c>
      <c r="H149" s="28">
        <v>5.0000000000000001E-4</v>
      </c>
    </row>
    <row r="150" spans="1:8" x14ac:dyDescent="0.2">
      <c r="A150" s="49">
        <v>58</v>
      </c>
      <c r="B150" s="28">
        <v>3.3233999999999999</v>
      </c>
      <c r="C150" s="28">
        <v>1.1387</v>
      </c>
      <c r="D150" s="28">
        <v>0.12870000000000001</v>
      </c>
      <c r="E150" s="28">
        <v>2.3199999999999998E-2</v>
      </c>
      <c r="F150" s="28">
        <v>8.8999999999999999E-3</v>
      </c>
      <c r="G150" s="28">
        <v>1.5E-3</v>
      </c>
      <c r="H150" s="28">
        <v>5.0000000000000001E-4</v>
      </c>
    </row>
    <row r="151" spans="1:8" x14ac:dyDescent="0.2">
      <c r="A151" s="49">
        <v>59</v>
      </c>
      <c r="B151" s="28">
        <v>3.4272999999999998</v>
      </c>
      <c r="C151" s="28">
        <v>1.1742999999999999</v>
      </c>
      <c r="D151" s="28">
        <v>0.13270000000000001</v>
      </c>
      <c r="E151" s="28">
        <v>2.3900000000000001E-2</v>
      </c>
      <c r="F151" s="28">
        <v>9.1000000000000004E-3</v>
      </c>
      <c r="G151" s="28">
        <v>1.5E-3</v>
      </c>
      <c r="H151" s="28">
        <v>5.0000000000000001E-4</v>
      </c>
    </row>
    <row r="152" spans="1:8" x14ac:dyDescent="0.2">
      <c r="A152" s="49">
        <v>60</v>
      </c>
      <c r="B152" s="28">
        <v>3.5325000000000002</v>
      </c>
      <c r="C152" s="28">
        <v>1.2103999999999999</v>
      </c>
      <c r="D152" s="28">
        <v>0.1368</v>
      </c>
      <c r="E152" s="28">
        <v>2.47E-2</v>
      </c>
      <c r="F152" s="28">
        <v>9.4000000000000004E-3</v>
      </c>
      <c r="G152" s="28">
        <v>1.6000000000000001E-3</v>
      </c>
      <c r="H152" s="28">
        <v>5.0000000000000001E-4</v>
      </c>
    </row>
    <row r="153" spans="1:8" x14ac:dyDescent="0.2">
      <c r="A153" s="49">
        <v>61</v>
      </c>
      <c r="B153" s="28">
        <v>3.6392000000000002</v>
      </c>
      <c r="C153" s="28">
        <v>1.2468999999999999</v>
      </c>
      <c r="D153" s="28">
        <v>0.1409</v>
      </c>
      <c r="E153" s="28">
        <v>2.5399999999999999E-2</v>
      </c>
      <c r="F153" s="28">
        <v>9.7000000000000003E-3</v>
      </c>
      <c r="G153" s="28">
        <v>1.6000000000000001E-3</v>
      </c>
      <c r="H153" s="28">
        <v>5.9999999999999995E-4</v>
      </c>
    </row>
    <row r="154" spans="1:8" x14ac:dyDescent="0.2">
      <c r="A154" s="49">
        <v>62</v>
      </c>
      <c r="B154" s="28">
        <v>3.7473000000000001</v>
      </c>
      <c r="C154" s="28">
        <v>1.284</v>
      </c>
      <c r="D154" s="28">
        <v>0.14510000000000001</v>
      </c>
      <c r="E154" s="28">
        <v>2.6200000000000001E-2</v>
      </c>
      <c r="F154" s="28">
        <v>0.01</v>
      </c>
      <c r="G154" s="28">
        <v>1.6999999999999999E-3</v>
      </c>
      <c r="H154" s="28">
        <v>5.9999999999999995E-4</v>
      </c>
    </row>
    <row r="155" spans="1:8" x14ac:dyDescent="0.2">
      <c r="A155" s="49">
        <v>63</v>
      </c>
      <c r="B155" s="28">
        <v>3.8567999999999998</v>
      </c>
      <c r="C155" s="28">
        <v>1.3214999999999999</v>
      </c>
      <c r="D155" s="28">
        <v>0.14929999999999999</v>
      </c>
      <c r="E155" s="28">
        <v>2.7E-2</v>
      </c>
      <c r="F155" s="28">
        <v>1.03E-2</v>
      </c>
      <c r="G155" s="28">
        <v>1.6999999999999999E-3</v>
      </c>
      <c r="H155" s="28">
        <v>5.9999999999999995E-4</v>
      </c>
    </row>
    <row r="156" spans="1:8" x14ac:dyDescent="0.2">
      <c r="A156" s="49">
        <v>64</v>
      </c>
      <c r="B156" s="28">
        <v>3.9676999999999998</v>
      </c>
      <c r="C156" s="28">
        <v>1.3594999999999999</v>
      </c>
      <c r="D156" s="28">
        <v>0.15359999999999999</v>
      </c>
      <c r="E156" s="28">
        <v>2.7699999999999999E-2</v>
      </c>
      <c r="F156" s="28">
        <v>1.06E-2</v>
      </c>
      <c r="G156" s="28">
        <v>1.8E-3</v>
      </c>
      <c r="H156" s="28">
        <v>5.9999999999999995E-4</v>
      </c>
    </row>
    <row r="157" spans="1:8" x14ac:dyDescent="0.2">
      <c r="A157" s="49">
        <v>65</v>
      </c>
      <c r="B157" s="28">
        <v>4.08</v>
      </c>
      <c r="C157" s="28">
        <v>1.3979999999999999</v>
      </c>
      <c r="D157" s="28">
        <v>0.158</v>
      </c>
      <c r="E157" s="28">
        <v>2.8500000000000001E-2</v>
      </c>
      <c r="F157" s="28">
        <v>1.09E-2</v>
      </c>
      <c r="G157" s="28">
        <v>1.8E-3</v>
      </c>
      <c r="H157" s="28">
        <v>5.9999999999999995E-4</v>
      </c>
    </row>
    <row r="158" spans="1:8" x14ac:dyDescent="0.2">
      <c r="A158" s="49">
        <v>66</v>
      </c>
      <c r="B158" s="28">
        <v>4.1936999999999998</v>
      </c>
      <c r="C158" s="28">
        <v>1.4369000000000001</v>
      </c>
      <c r="D158" s="28">
        <v>0.16239999999999999</v>
      </c>
      <c r="E158" s="28">
        <v>2.93E-2</v>
      </c>
      <c r="F158" s="28">
        <v>1.12E-2</v>
      </c>
      <c r="G158" s="28">
        <v>1.9E-3</v>
      </c>
      <c r="H158" s="28">
        <v>5.9999999999999995E-4</v>
      </c>
    </row>
    <row r="159" spans="1:8" x14ac:dyDescent="0.2">
      <c r="A159" s="49">
        <v>67</v>
      </c>
      <c r="B159" s="28">
        <v>4.3087</v>
      </c>
      <c r="C159" s="28">
        <v>1.4762999999999999</v>
      </c>
      <c r="D159" s="28">
        <v>0.1668</v>
      </c>
      <c r="E159" s="28">
        <v>3.0099999999999998E-2</v>
      </c>
      <c r="F159" s="28">
        <v>1.15E-2</v>
      </c>
      <c r="G159" s="28">
        <v>1.9E-3</v>
      </c>
      <c r="H159" s="28">
        <v>6.9999999999999999E-4</v>
      </c>
    </row>
    <row r="160" spans="1:8" x14ac:dyDescent="0.2">
      <c r="A160" s="49">
        <v>68</v>
      </c>
      <c r="B160" s="28">
        <v>4.4252000000000002</v>
      </c>
      <c r="C160" s="28">
        <v>1.5162</v>
      </c>
      <c r="D160" s="28">
        <v>0.17130000000000001</v>
      </c>
      <c r="E160" s="28">
        <v>3.09E-2</v>
      </c>
      <c r="F160" s="28">
        <v>1.18E-2</v>
      </c>
      <c r="G160" s="28">
        <v>2E-3</v>
      </c>
      <c r="H160" s="28">
        <v>6.9999999999999999E-4</v>
      </c>
    </row>
    <row r="161" spans="1:8" x14ac:dyDescent="0.2">
      <c r="A161" s="49">
        <v>69</v>
      </c>
      <c r="B161" s="28">
        <v>4.5430000000000001</v>
      </c>
      <c r="C161" s="28">
        <v>1.5566</v>
      </c>
      <c r="D161" s="28">
        <v>0.1759</v>
      </c>
      <c r="E161" s="28">
        <v>3.1699999999999999E-2</v>
      </c>
      <c r="F161" s="28">
        <v>1.21E-2</v>
      </c>
      <c r="G161" s="28">
        <v>2E-3</v>
      </c>
      <c r="H161" s="28">
        <v>6.9999999999999999E-4</v>
      </c>
    </row>
    <row r="162" spans="1:8" x14ac:dyDescent="0.2">
      <c r="A162" s="49">
        <v>70</v>
      </c>
      <c r="B162" s="28">
        <v>4.6622000000000003</v>
      </c>
      <c r="C162" s="28">
        <v>1.5973999999999999</v>
      </c>
      <c r="D162" s="28">
        <v>0.18049999999999999</v>
      </c>
      <c r="E162" s="28">
        <v>3.2599999999999997E-2</v>
      </c>
      <c r="F162" s="28">
        <v>1.24E-2</v>
      </c>
      <c r="G162" s="28">
        <v>2.0999999999999999E-3</v>
      </c>
      <c r="H162" s="28">
        <v>6.9999999999999999E-4</v>
      </c>
    </row>
    <row r="163" spans="1:8" x14ac:dyDescent="0.2">
      <c r="A163" s="49">
        <v>71</v>
      </c>
      <c r="B163" s="28">
        <v>4.7827999999999999</v>
      </c>
      <c r="C163" s="28">
        <v>1.6388</v>
      </c>
      <c r="D163" s="28">
        <v>0.1852</v>
      </c>
      <c r="E163" s="28">
        <v>3.3399999999999999E-2</v>
      </c>
      <c r="F163" s="28">
        <v>1.2800000000000001E-2</v>
      </c>
      <c r="G163" s="28">
        <v>2.0999999999999999E-3</v>
      </c>
      <c r="H163" s="28">
        <v>6.9999999999999999E-4</v>
      </c>
    </row>
    <row r="164" spans="1:8" x14ac:dyDescent="0.2">
      <c r="A164" s="49">
        <v>72</v>
      </c>
      <c r="B164" s="28">
        <v>4.9047000000000001</v>
      </c>
      <c r="C164" s="28">
        <v>1.6805000000000001</v>
      </c>
      <c r="D164" s="28">
        <v>0.18990000000000001</v>
      </c>
      <c r="E164" s="28">
        <v>3.4299999999999997E-2</v>
      </c>
      <c r="F164" s="28">
        <v>1.3100000000000001E-2</v>
      </c>
      <c r="G164" s="28">
        <v>2.2000000000000001E-3</v>
      </c>
      <c r="H164" s="28">
        <v>6.9999999999999999E-4</v>
      </c>
    </row>
    <row r="165" spans="1:8" x14ac:dyDescent="0.2">
      <c r="A165" s="49">
        <v>73</v>
      </c>
      <c r="B165" s="28">
        <v>5.0279999999999996</v>
      </c>
      <c r="C165" s="28">
        <v>1.7228000000000001</v>
      </c>
      <c r="D165" s="28">
        <v>0.19470000000000001</v>
      </c>
      <c r="E165" s="28">
        <v>3.5099999999999999E-2</v>
      </c>
      <c r="F165" s="28">
        <v>1.34E-2</v>
      </c>
      <c r="G165" s="28">
        <v>2.2000000000000001E-3</v>
      </c>
      <c r="H165" s="28">
        <v>8.0000000000000004E-4</v>
      </c>
    </row>
    <row r="166" spans="1:8" x14ac:dyDescent="0.2">
      <c r="A166" s="49">
        <v>74</v>
      </c>
      <c r="B166" s="28">
        <v>5.1527000000000003</v>
      </c>
      <c r="C166" s="28">
        <v>1.7655000000000001</v>
      </c>
      <c r="D166" s="28">
        <v>0.19950000000000001</v>
      </c>
      <c r="E166" s="28">
        <v>3.5999999999999997E-2</v>
      </c>
      <c r="F166" s="28">
        <v>1.37E-2</v>
      </c>
      <c r="G166" s="28">
        <v>2.3E-3</v>
      </c>
      <c r="H166" s="28">
        <v>8.0000000000000004E-4</v>
      </c>
    </row>
    <row r="167" spans="1:8" x14ac:dyDescent="0.2">
      <c r="A167" s="49">
        <v>75</v>
      </c>
      <c r="B167" s="28">
        <v>5.2786999999999997</v>
      </c>
      <c r="C167" s="28">
        <v>1.8087</v>
      </c>
      <c r="D167" s="28">
        <v>0.2044</v>
      </c>
      <c r="E167" s="28">
        <v>3.6900000000000002E-2</v>
      </c>
      <c r="F167" s="28">
        <v>1.41E-2</v>
      </c>
      <c r="G167" s="28">
        <v>2.3E-3</v>
      </c>
      <c r="H167" s="28">
        <v>8.0000000000000004E-4</v>
      </c>
    </row>
    <row r="168" spans="1:8" x14ac:dyDescent="0.2">
      <c r="A168" s="49">
        <v>76</v>
      </c>
      <c r="B168" s="28">
        <v>5.4061000000000003</v>
      </c>
      <c r="C168" s="28">
        <v>1.8523000000000001</v>
      </c>
      <c r="D168" s="28">
        <v>0.20930000000000001</v>
      </c>
      <c r="E168" s="28">
        <v>3.78E-2</v>
      </c>
      <c r="F168" s="28">
        <v>1.44E-2</v>
      </c>
      <c r="G168" s="28">
        <v>2.3999999999999998E-3</v>
      </c>
      <c r="H168" s="28">
        <v>8.0000000000000004E-4</v>
      </c>
    </row>
    <row r="169" spans="1:8" x14ac:dyDescent="0.2">
      <c r="A169" s="49">
        <v>77</v>
      </c>
      <c r="B169" s="28">
        <v>5.5347999999999997</v>
      </c>
      <c r="C169" s="28">
        <v>1.8964000000000001</v>
      </c>
      <c r="D169" s="28">
        <v>0.21429999999999999</v>
      </c>
      <c r="E169" s="28">
        <v>3.8699999999999998E-2</v>
      </c>
      <c r="F169" s="28">
        <v>1.4800000000000001E-2</v>
      </c>
      <c r="G169" s="28">
        <v>2.3999999999999998E-3</v>
      </c>
      <c r="H169" s="28">
        <v>8.0000000000000004E-4</v>
      </c>
    </row>
    <row r="170" spans="1:8" x14ac:dyDescent="0.2">
      <c r="A170" s="49">
        <v>78</v>
      </c>
      <c r="B170" s="28">
        <v>5.6647999999999996</v>
      </c>
      <c r="C170" s="28">
        <v>1.9410000000000001</v>
      </c>
      <c r="D170" s="28">
        <v>0.21929999999999999</v>
      </c>
      <c r="E170" s="28">
        <v>3.9600000000000003E-2</v>
      </c>
      <c r="F170" s="28">
        <v>1.5100000000000001E-2</v>
      </c>
      <c r="G170" s="28">
        <v>2.5000000000000001E-3</v>
      </c>
      <c r="H170" s="28">
        <v>8.9999999999999998E-4</v>
      </c>
    </row>
    <row r="171" spans="1:8" x14ac:dyDescent="0.2">
      <c r="A171" s="49">
        <v>79</v>
      </c>
      <c r="B171" s="28">
        <v>5.7961999999999998</v>
      </c>
      <c r="C171" s="28">
        <v>1.986</v>
      </c>
      <c r="D171" s="28">
        <v>0.22439999999999999</v>
      </c>
      <c r="E171" s="28">
        <v>4.0500000000000001E-2</v>
      </c>
      <c r="F171" s="28">
        <v>1.55E-2</v>
      </c>
      <c r="G171" s="28">
        <v>2.5999999999999999E-3</v>
      </c>
      <c r="H171" s="28">
        <v>8.9999999999999998E-4</v>
      </c>
    </row>
    <row r="172" spans="1:8" x14ac:dyDescent="0.2">
      <c r="A172" s="49">
        <v>80</v>
      </c>
      <c r="B172" s="28">
        <v>5.9290000000000003</v>
      </c>
      <c r="C172" s="28">
        <v>2.0314999999999999</v>
      </c>
      <c r="D172" s="28">
        <v>0.22950000000000001</v>
      </c>
      <c r="E172" s="28">
        <v>4.1399999999999999E-2</v>
      </c>
      <c r="F172" s="28">
        <v>1.5800000000000002E-2</v>
      </c>
      <c r="G172" s="28">
        <v>2.5999999999999999E-3</v>
      </c>
      <c r="H172" s="28">
        <v>8.9999999999999998E-4</v>
      </c>
    </row>
    <row r="173" spans="1:8" x14ac:dyDescent="0.2">
      <c r="A173" s="49">
        <v>81</v>
      </c>
      <c r="B173" s="28">
        <v>6.0629999999999997</v>
      </c>
      <c r="C173" s="28">
        <v>2.0773999999999999</v>
      </c>
      <c r="D173" s="28">
        <v>0.23469999999999999</v>
      </c>
      <c r="E173" s="28">
        <v>4.24E-2</v>
      </c>
      <c r="F173" s="28">
        <v>1.6199999999999999E-2</v>
      </c>
      <c r="G173" s="28">
        <v>2.7000000000000001E-3</v>
      </c>
      <c r="H173" s="28">
        <v>8.9999999999999998E-4</v>
      </c>
    </row>
    <row r="174" spans="1:8" x14ac:dyDescent="0.2">
      <c r="A174" s="49">
        <v>82</v>
      </c>
      <c r="B174" s="28">
        <v>6.1984000000000004</v>
      </c>
      <c r="C174" s="28">
        <v>2.1238000000000001</v>
      </c>
      <c r="D174" s="28">
        <v>0.24</v>
      </c>
      <c r="E174" s="28">
        <v>4.3299999999999998E-2</v>
      </c>
      <c r="F174" s="28">
        <v>1.6500000000000001E-2</v>
      </c>
      <c r="G174" s="28">
        <v>2.7000000000000001E-3</v>
      </c>
      <c r="H174" s="28">
        <v>8.9999999999999998E-4</v>
      </c>
    </row>
    <row r="175" spans="1:8" x14ac:dyDescent="0.2">
      <c r="A175" s="49">
        <v>83</v>
      </c>
      <c r="B175" s="28">
        <v>6.3350999999999997</v>
      </c>
      <c r="C175" s="28">
        <v>2.1705999999999999</v>
      </c>
      <c r="D175" s="28">
        <v>0.24529999999999999</v>
      </c>
      <c r="E175" s="28">
        <v>4.4299999999999999E-2</v>
      </c>
      <c r="F175" s="28">
        <v>1.6899999999999998E-2</v>
      </c>
      <c r="G175" s="28">
        <v>2.8E-3</v>
      </c>
      <c r="H175" s="28">
        <v>1E-3</v>
      </c>
    </row>
    <row r="176" spans="1:8" x14ac:dyDescent="0.2">
      <c r="A176" s="49">
        <v>84</v>
      </c>
      <c r="B176" s="28">
        <v>6.4732000000000003</v>
      </c>
      <c r="C176" s="28">
        <v>2.2179000000000002</v>
      </c>
      <c r="D176" s="28">
        <v>0.25059999999999999</v>
      </c>
      <c r="E176" s="28">
        <v>4.5199999999999997E-2</v>
      </c>
      <c r="F176" s="28">
        <v>1.7299999999999999E-2</v>
      </c>
      <c r="G176" s="28">
        <v>2.8999999999999998E-3</v>
      </c>
      <c r="H176" s="28">
        <v>1E-3</v>
      </c>
    </row>
    <row r="177" spans="1:8" x14ac:dyDescent="0.2">
      <c r="A177" s="49">
        <v>85</v>
      </c>
      <c r="B177" s="28">
        <v>6.6125999999999996</v>
      </c>
      <c r="C177" s="28">
        <v>2.2656999999999998</v>
      </c>
      <c r="D177" s="28">
        <v>0.25600000000000001</v>
      </c>
      <c r="E177" s="28">
        <v>4.6199999999999998E-2</v>
      </c>
      <c r="F177" s="28">
        <v>1.7600000000000001E-2</v>
      </c>
      <c r="G177" s="28">
        <v>2.8999999999999998E-3</v>
      </c>
      <c r="H177" s="28">
        <v>1E-3</v>
      </c>
    </row>
    <row r="178" spans="1:8" x14ac:dyDescent="0.2">
      <c r="A178" s="49">
        <v>86</v>
      </c>
      <c r="B178" s="28">
        <v>6.7533000000000003</v>
      </c>
      <c r="C178" s="28">
        <v>2.3138999999999998</v>
      </c>
      <c r="D178" s="28">
        <v>0.26150000000000001</v>
      </c>
      <c r="E178" s="28">
        <v>4.7199999999999999E-2</v>
      </c>
      <c r="F178" s="28">
        <v>1.7999999999999999E-2</v>
      </c>
      <c r="G178" s="28">
        <v>3.0000000000000001E-3</v>
      </c>
      <c r="H178" s="28">
        <v>1E-3</v>
      </c>
    </row>
    <row r="179" spans="1:8" x14ac:dyDescent="0.2">
      <c r="A179" s="49">
        <v>87</v>
      </c>
      <c r="B179" s="28">
        <v>6.8952999999999998</v>
      </c>
      <c r="C179" s="28">
        <v>2.3626</v>
      </c>
      <c r="D179" s="28">
        <v>0.26700000000000002</v>
      </c>
      <c r="E179" s="28">
        <v>4.82E-2</v>
      </c>
      <c r="F179" s="28">
        <v>1.84E-2</v>
      </c>
      <c r="G179" s="28">
        <v>3.0000000000000001E-3</v>
      </c>
      <c r="H179" s="28">
        <v>1E-3</v>
      </c>
    </row>
    <row r="180" spans="1:8" x14ac:dyDescent="0.2">
      <c r="A180" s="49">
        <v>88</v>
      </c>
      <c r="B180" s="28">
        <v>7.0385999999999997</v>
      </c>
      <c r="C180" s="28">
        <v>2.4117000000000002</v>
      </c>
      <c r="D180" s="28">
        <v>0.27250000000000002</v>
      </c>
      <c r="E180" s="28">
        <v>4.9200000000000001E-2</v>
      </c>
      <c r="F180" s="28">
        <v>1.8800000000000001E-2</v>
      </c>
      <c r="G180" s="28">
        <v>3.0999999999999999E-3</v>
      </c>
      <c r="H180" s="28">
        <v>1.1000000000000001E-3</v>
      </c>
    </row>
    <row r="181" spans="1:8" x14ac:dyDescent="0.2">
      <c r="A181" s="49">
        <v>89</v>
      </c>
      <c r="B181" s="28">
        <v>7.1832000000000003</v>
      </c>
      <c r="C181" s="28">
        <v>2.4611999999999998</v>
      </c>
      <c r="D181" s="28">
        <v>0.27810000000000001</v>
      </c>
      <c r="E181" s="28">
        <v>5.0200000000000002E-2</v>
      </c>
      <c r="F181" s="28">
        <v>1.9199999999999998E-2</v>
      </c>
      <c r="G181" s="28">
        <v>3.2000000000000002E-3</v>
      </c>
      <c r="H181" s="28">
        <v>1.1000000000000001E-3</v>
      </c>
    </row>
    <row r="182" spans="1:8" x14ac:dyDescent="0.2">
      <c r="A182" s="49">
        <v>90</v>
      </c>
      <c r="B182" s="28">
        <v>7.3291000000000004</v>
      </c>
      <c r="C182" s="28">
        <v>2.5112000000000001</v>
      </c>
      <c r="D182" s="28">
        <v>0.2838</v>
      </c>
      <c r="E182" s="28">
        <v>5.1200000000000002E-2</v>
      </c>
      <c r="F182" s="28">
        <v>1.95E-2</v>
      </c>
      <c r="G182" s="28">
        <v>3.2000000000000002E-3</v>
      </c>
      <c r="H182" s="28">
        <v>1.1000000000000001E-3</v>
      </c>
    </row>
    <row r="183" spans="1:8" x14ac:dyDescent="0.2">
      <c r="A183" s="49">
        <v>91</v>
      </c>
      <c r="B183" s="28">
        <v>7.4763999999999999</v>
      </c>
      <c r="C183" s="28">
        <v>2.5617000000000001</v>
      </c>
      <c r="D183" s="28">
        <v>0.28949999999999998</v>
      </c>
      <c r="E183" s="28">
        <v>5.2200000000000003E-2</v>
      </c>
      <c r="F183" s="28">
        <v>1.9900000000000001E-2</v>
      </c>
      <c r="G183" s="28">
        <v>3.3E-3</v>
      </c>
      <c r="H183" s="28">
        <v>1.1000000000000001E-3</v>
      </c>
    </row>
    <row r="184" spans="1:8" x14ac:dyDescent="0.2">
      <c r="A184" s="49">
        <v>92</v>
      </c>
      <c r="B184" s="28">
        <v>7.6249000000000002</v>
      </c>
      <c r="C184" s="28">
        <v>2.6126</v>
      </c>
      <c r="D184" s="28">
        <v>0.29520000000000002</v>
      </c>
      <c r="E184" s="28">
        <v>5.33E-2</v>
      </c>
      <c r="F184" s="28">
        <v>2.0299999999999999E-2</v>
      </c>
      <c r="G184" s="28">
        <v>3.3999999999999998E-3</v>
      </c>
      <c r="H184" s="28">
        <v>1.1999999999999999E-3</v>
      </c>
    </row>
    <row r="185" spans="1:8" x14ac:dyDescent="0.2">
      <c r="A185" s="49">
        <v>93</v>
      </c>
      <c r="B185" s="28">
        <v>7.7747000000000002</v>
      </c>
      <c r="C185" s="28">
        <v>2.6638999999999999</v>
      </c>
      <c r="D185" s="28">
        <v>0.30099999999999999</v>
      </c>
      <c r="E185" s="28">
        <v>5.4300000000000001E-2</v>
      </c>
      <c r="F185" s="28">
        <v>2.07E-2</v>
      </c>
      <c r="G185" s="28">
        <v>3.3999999999999998E-3</v>
      </c>
      <c r="H185" s="28">
        <v>1.1999999999999999E-3</v>
      </c>
    </row>
    <row r="186" spans="1:8" x14ac:dyDescent="0.2">
      <c r="A186" s="49">
        <v>94</v>
      </c>
      <c r="B186" s="28">
        <v>7.9259000000000004</v>
      </c>
      <c r="C186" s="28">
        <v>2.7157</v>
      </c>
      <c r="D186" s="28">
        <v>0.30690000000000001</v>
      </c>
      <c r="E186" s="28">
        <v>5.5399999999999998E-2</v>
      </c>
      <c r="F186" s="28">
        <v>2.1100000000000001E-2</v>
      </c>
      <c r="G186" s="28">
        <v>3.5000000000000001E-3</v>
      </c>
      <c r="H186" s="28">
        <v>1.1999999999999999E-3</v>
      </c>
    </row>
    <row r="187" spans="1:8" x14ac:dyDescent="0.2">
      <c r="A187" s="49">
        <v>95</v>
      </c>
      <c r="B187" s="28">
        <v>8.0783000000000005</v>
      </c>
      <c r="C187" s="28">
        <v>2.7679</v>
      </c>
      <c r="D187" s="28">
        <v>0.31280000000000002</v>
      </c>
      <c r="E187" s="28">
        <v>5.6500000000000002E-2</v>
      </c>
      <c r="F187" s="28">
        <v>2.1499999999999998E-2</v>
      </c>
      <c r="G187" s="28">
        <v>3.5999999999999999E-3</v>
      </c>
      <c r="H187" s="28">
        <v>1.1999999999999999E-3</v>
      </c>
    </row>
    <row r="188" spans="1:8" x14ac:dyDescent="0.2">
      <c r="A188" s="49">
        <v>96</v>
      </c>
      <c r="B188" s="28">
        <v>8.2319999999999993</v>
      </c>
      <c r="C188" s="28">
        <v>2.8206000000000002</v>
      </c>
      <c r="D188" s="28">
        <v>0.31869999999999998</v>
      </c>
      <c r="E188" s="28">
        <v>5.7500000000000002E-2</v>
      </c>
      <c r="F188" s="28">
        <v>2.1999999999999999E-2</v>
      </c>
      <c r="G188" s="28">
        <v>3.5999999999999999E-3</v>
      </c>
      <c r="H188" s="28">
        <v>1.1999999999999999E-3</v>
      </c>
    </row>
    <row r="189" spans="1:8" x14ac:dyDescent="0.2">
      <c r="A189" s="49">
        <v>97</v>
      </c>
      <c r="B189" s="28">
        <v>8.3870000000000005</v>
      </c>
      <c r="C189" s="28">
        <v>2.8736999999999999</v>
      </c>
      <c r="D189" s="28">
        <v>0.32469999999999999</v>
      </c>
      <c r="E189" s="28">
        <v>5.8599999999999999E-2</v>
      </c>
      <c r="F189" s="28">
        <v>2.24E-2</v>
      </c>
      <c r="G189" s="28">
        <v>3.7000000000000002E-3</v>
      </c>
      <c r="H189" s="28">
        <v>1.2999999999999999E-3</v>
      </c>
    </row>
    <row r="190" spans="1:8" x14ac:dyDescent="0.2">
      <c r="A190" s="49">
        <v>98</v>
      </c>
      <c r="B190" s="28">
        <v>8.5432000000000006</v>
      </c>
      <c r="C190" s="28">
        <v>2.9272</v>
      </c>
      <c r="D190" s="28">
        <v>0.33079999999999998</v>
      </c>
      <c r="E190" s="28">
        <v>5.9700000000000003E-2</v>
      </c>
      <c r="F190" s="28">
        <v>2.2800000000000001E-2</v>
      </c>
      <c r="G190" s="28">
        <v>3.8E-3</v>
      </c>
      <c r="H190" s="28">
        <v>1.2999999999999999E-3</v>
      </c>
    </row>
    <row r="191" spans="1:8" x14ac:dyDescent="0.2">
      <c r="A191" s="49">
        <v>99</v>
      </c>
      <c r="B191" s="28">
        <v>8.7007999999999992</v>
      </c>
      <c r="C191" s="28">
        <v>2.9811999999999999</v>
      </c>
      <c r="D191" s="28">
        <v>0.33689999999999998</v>
      </c>
      <c r="E191" s="28">
        <v>6.08E-2</v>
      </c>
      <c r="F191" s="28">
        <v>2.3199999999999998E-2</v>
      </c>
      <c r="G191" s="28">
        <v>3.8E-3</v>
      </c>
      <c r="H191" s="28">
        <v>1.2999999999999999E-3</v>
      </c>
    </row>
    <row r="192" spans="1:8" x14ac:dyDescent="0.2">
      <c r="A192" s="49">
        <v>100</v>
      </c>
      <c r="B192" s="28">
        <v>8.8596000000000004</v>
      </c>
      <c r="C192" s="28">
        <v>3.0356000000000001</v>
      </c>
      <c r="D192" s="28">
        <v>0.34300000000000003</v>
      </c>
      <c r="E192" s="28">
        <v>6.1899999999999997E-2</v>
      </c>
      <c r="F192" s="28">
        <v>2.3599999999999999E-2</v>
      </c>
      <c r="G192" s="28">
        <v>3.8999999999999998E-3</v>
      </c>
      <c r="H192" s="28">
        <v>1.2999999999999999E-3</v>
      </c>
    </row>
  </sheetData>
  <mergeCells count="1">
    <mergeCell ref="A1:H1"/>
  </mergeCells>
  <conditionalFormatting sqref="B7:H192">
    <cfRule type="cellIs" dxfId="9" priority="1" operator="greaterThanOrEqual">
      <formula>2</formula>
    </cfRule>
    <cfRule type="cellIs" dxfId="8" priority="2" operator="between">
      <formula>0.1</formula>
      <formula>1.999</formula>
    </cfRule>
    <cfRule type="cellIs" dxfId="7" priority="3" operator="between">
      <formula>0.01</formula>
      <formula>0.0999</formula>
    </cfRule>
    <cfRule type="cellIs" dxfId="6" priority="4" operator="between">
      <formula>0.0001</formula>
      <formula>0.00999</formula>
    </cfRule>
    <cfRule type="cellIs" dxfId="5" priority="5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I192"/>
  <sheetViews>
    <sheetView workbookViewId="0">
      <selection activeCell="I3" sqref="I3"/>
    </sheetView>
  </sheetViews>
  <sheetFormatPr defaultColWidth="9.140625" defaultRowHeight="14.25" x14ac:dyDescent="0.2"/>
  <cols>
    <col min="1" max="1" width="26" style="4" bestFit="1" customWidth="1"/>
    <col min="2" max="3" width="9.5703125" style="4" bestFit="1" customWidth="1"/>
    <col min="4" max="9" width="9.28515625" style="4" bestFit="1" customWidth="1"/>
    <col min="10" max="16384" width="9.140625" style="4"/>
  </cols>
  <sheetData>
    <row r="1" spans="1:9" s="24" customFormat="1" ht="35.25" customHeight="1" x14ac:dyDescent="0.25">
      <c r="A1" s="126" t="s">
        <v>42</v>
      </c>
      <c r="B1" s="123"/>
      <c r="C1" s="123"/>
      <c r="D1" s="123"/>
      <c r="E1" s="123"/>
      <c r="F1" s="123"/>
      <c r="G1" s="123"/>
      <c r="H1" s="123"/>
      <c r="I1" s="123"/>
    </row>
    <row r="2" spans="1:9" ht="15.75" thickBot="1" x14ac:dyDescent="0.3">
      <c r="A2" s="23"/>
      <c r="B2" s="23"/>
      <c r="C2" s="23"/>
      <c r="D2" s="23"/>
      <c r="E2" s="23"/>
      <c r="F2" s="23"/>
      <c r="G2" s="23"/>
      <c r="H2" s="23"/>
      <c r="I2" s="23"/>
    </row>
    <row r="3" spans="1:9" ht="15" customHeight="1" x14ac:dyDescent="0.2">
      <c r="A3" s="22" t="s">
        <v>38</v>
      </c>
      <c r="B3" s="21">
        <v>12</v>
      </c>
      <c r="C3" s="20">
        <v>15</v>
      </c>
      <c r="D3" s="20">
        <v>18</v>
      </c>
      <c r="E3" s="20">
        <v>22</v>
      </c>
      <c r="F3" s="20">
        <v>28</v>
      </c>
      <c r="G3" s="20">
        <v>35</v>
      </c>
      <c r="H3" s="20">
        <v>42</v>
      </c>
      <c r="I3" s="19">
        <v>54</v>
      </c>
    </row>
    <row r="4" spans="1:9" ht="14.25" customHeight="1" x14ac:dyDescent="0.2">
      <c r="A4" s="18" t="s">
        <v>37</v>
      </c>
      <c r="B4" s="17">
        <v>1</v>
      </c>
      <c r="C4" s="16">
        <v>1</v>
      </c>
      <c r="D4" s="16">
        <v>1</v>
      </c>
      <c r="E4" s="16">
        <v>1</v>
      </c>
      <c r="F4" s="16">
        <v>1.5</v>
      </c>
      <c r="G4" s="16">
        <v>1.5</v>
      </c>
      <c r="H4" s="16">
        <v>1.5</v>
      </c>
      <c r="I4" s="15">
        <v>2</v>
      </c>
    </row>
    <row r="5" spans="1:9" ht="15" thickBot="1" x14ac:dyDescent="0.25">
      <c r="A5" s="14" t="s">
        <v>36</v>
      </c>
      <c r="B5" s="13">
        <f t="shared" ref="B5:I5" si="0">B$3-(PRODUCT(B$4,2))</f>
        <v>10</v>
      </c>
      <c r="C5" s="12">
        <f t="shared" si="0"/>
        <v>13</v>
      </c>
      <c r="D5" s="12">
        <f t="shared" si="0"/>
        <v>16</v>
      </c>
      <c r="E5" s="12">
        <f t="shared" si="0"/>
        <v>20</v>
      </c>
      <c r="F5" s="12">
        <f t="shared" si="0"/>
        <v>25</v>
      </c>
      <c r="G5" s="12">
        <f t="shared" si="0"/>
        <v>32</v>
      </c>
      <c r="H5" s="12">
        <f t="shared" si="0"/>
        <v>39</v>
      </c>
      <c r="I5" s="11">
        <f t="shared" si="0"/>
        <v>50</v>
      </c>
    </row>
    <row r="6" spans="1:9" ht="29.25" thickBot="1" x14ac:dyDescent="0.25">
      <c r="A6" s="10" t="s">
        <v>41</v>
      </c>
      <c r="B6" s="51" t="s">
        <v>54</v>
      </c>
      <c r="C6" s="51" t="s">
        <v>55</v>
      </c>
      <c r="D6" s="51" t="s">
        <v>56</v>
      </c>
      <c r="E6" s="51" t="s">
        <v>57</v>
      </c>
      <c r="F6" s="51" t="s">
        <v>58</v>
      </c>
      <c r="G6" s="51" t="s">
        <v>59</v>
      </c>
      <c r="H6" s="51" t="s">
        <v>60</v>
      </c>
      <c r="I6" s="52" t="s">
        <v>61</v>
      </c>
    </row>
    <row r="7" spans="1:9" x14ac:dyDescent="0.2">
      <c r="A7" s="6">
        <v>0.5</v>
      </c>
      <c r="B7" s="28">
        <f>ROUND(PRODUCT((22800),(_xlfn.IFS(Drukverliesberekening!$C$2=1,0.625,Drukverliesberekening!$C$2=2,0.644)),(POWER($A7,1.8)))/(POWER(B$5,4.8)),4)</f>
        <v>6.6799999999999998E-2</v>
      </c>
      <c r="C7" s="28">
        <f>ROUND(PRODUCT((22800),(_xlfn.IFS(Drukverliesberekening!$C$2=1,0.625,Drukverliesberekening!$C$2=2,0.644)),(POWER($A7,1.8)))/(POWER(C$5,4.8)),4)</f>
        <v>1.9E-2</v>
      </c>
      <c r="D7" s="28">
        <f>ROUND(PRODUCT((22800),(_xlfn.IFS(Drukverliesberekening!$C$2=1,0.625,Drukverliesberekening!$C$2=2,0.644)),(POWER($A7,1.8)))/(POWER(D$5,4.8)),4)</f>
        <v>7.0000000000000001E-3</v>
      </c>
      <c r="E7" s="28">
        <f>ROUND(PRODUCT((22800),(_xlfn.IFS(Drukverliesberekening!$C$2=1,0.625,Drukverliesberekening!$C$2=2,0.644)),(POWER($A7,1.8)))/(POWER(E$5,4.8)),4)</f>
        <v>2.3999999999999998E-3</v>
      </c>
      <c r="F7" s="28">
        <f>ROUND(PRODUCT((22800),(_xlfn.IFS(Drukverliesberekening!$C$2=1,0.625,Drukverliesberekening!$C$2=2,0.644)),(POWER($A7,1.8)))/(POWER(F$5,4.8)),4)</f>
        <v>8.0000000000000004E-4</v>
      </c>
      <c r="G7" s="28">
        <f>ROUND(PRODUCT((22800),(_xlfn.IFS(Drukverliesberekening!$C$2=1,0.625,Drukverliesberekening!$C$2=2,0.644)),(POWER($A7,1.8)))/(POWER(G$5,4.8)),4)</f>
        <v>2.9999999999999997E-4</v>
      </c>
      <c r="H7" s="28">
        <f>ROUND(PRODUCT((22800),(_xlfn.IFS(Drukverliesberekening!$C$2=1,0.625,Drukverliesberekening!$C$2=2,0.644)),(POWER($A7,1.8)))/(POWER(H$5,4.8)),4)</f>
        <v>1E-4</v>
      </c>
      <c r="I7" s="28">
        <f>ROUND(PRODUCT((22800),(_xlfn.IFS(Drukverliesberekening!$C$2=1,0.625,Drukverliesberekening!$C$2=2,0.644)),(POWER($A7,1.8)))/(POWER(I$5,4.8)),4)</f>
        <v>0</v>
      </c>
    </row>
    <row r="8" spans="1:9" x14ac:dyDescent="0.2">
      <c r="A8" s="5">
        <v>0.6</v>
      </c>
      <c r="B8" s="28">
        <f>ROUND(PRODUCT((22800),(_xlfn.IFS(Drukverliesberekening!$C$2=1,0.625,Drukverliesberekening!$C$2=2,0.644)),(POWER($A8,1.8)))/(POWER(B$5,4.8)),4)</f>
        <v>9.2799999999999994E-2</v>
      </c>
      <c r="C8" s="28">
        <f>ROUND(PRODUCT((22800),(_xlfn.IFS(Drukverliesberekening!$C$2=1,0.625,Drukverliesberekening!$C$2=2,0.644)),(POWER($A8,1.8)))/(POWER(C$5,4.8)),4)</f>
        <v>2.63E-2</v>
      </c>
      <c r="D8" s="28">
        <f>ROUND(PRODUCT((22800),(_xlfn.IFS(Drukverliesberekening!$C$2=1,0.625,Drukverliesberekening!$C$2=2,0.644)),(POWER($A8,1.8)))/(POWER(D$5,4.8)),4)</f>
        <v>9.7000000000000003E-3</v>
      </c>
      <c r="E8" s="28">
        <f>ROUND(PRODUCT((22800),(_xlfn.IFS(Drukverliesberekening!$C$2=1,0.625,Drukverliesberekening!$C$2=2,0.644)),(POWER($A8,1.8)))/(POWER(E$5,4.8)),4)</f>
        <v>3.3E-3</v>
      </c>
      <c r="F8" s="28">
        <f>ROUND(PRODUCT((22800),(_xlfn.IFS(Drukverliesberekening!$C$2=1,0.625,Drukverliesberekening!$C$2=2,0.644)),(POWER($A8,1.8)))/(POWER(F$5,4.8)),4)</f>
        <v>1.1000000000000001E-3</v>
      </c>
      <c r="G8" s="28">
        <f>ROUND(PRODUCT((22800),(_xlfn.IFS(Drukverliesberekening!$C$2=1,0.625,Drukverliesberekening!$C$2=2,0.644)),(POWER($A8,1.8)))/(POWER(G$5,4.8)),4)</f>
        <v>2.9999999999999997E-4</v>
      </c>
      <c r="H8" s="28">
        <f>ROUND(PRODUCT((22800),(_xlfn.IFS(Drukverliesberekening!$C$2=1,0.625,Drukverliesberekening!$C$2=2,0.644)),(POWER($A8,1.8)))/(POWER(H$5,4.8)),4)</f>
        <v>1E-4</v>
      </c>
      <c r="I8" s="28">
        <f>ROUND(PRODUCT((22800),(_xlfn.IFS(Drukverliesberekening!$C$2=1,0.625,Drukverliesberekening!$C$2=2,0.644)),(POWER($A8,1.8)))/(POWER(I$5,4.8)),4)</f>
        <v>0</v>
      </c>
    </row>
    <row r="9" spans="1:9" x14ac:dyDescent="0.2">
      <c r="A9" s="5">
        <v>0.7</v>
      </c>
      <c r="B9" s="28">
        <f>ROUND(PRODUCT((22800),(_xlfn.IFS(Drukverliesberekening!$C$2=1,0.625,Drukverliesberekening!$C$2=2,0.644)),(POWER($A9,1.8)))/(POWER(B$5,4.8)),4)</f>
        <v>0.1225</v>
      </c>
      <c r="C9" s="28">
        <f>ROUND(PRODUCT((22800),(_xlfn.IFS(Drukverliesberekening!$C$2=1,0.625,Drukverliesberekening!$C$2=2,0.644)),(POWER($A9,1.8)))/(POWER(C$5,4.8)),4)</f>
        <v>3.4799999999999998E-2</v>
      </c>
      <c r="D9" s="28">
        <f>ROUND(PRODUCT((22800),(_xlfn.IFS(Drukverliesberekening!$C$2=1,0.625,Drukverliesberekening!$C$2=2,0.644)),(POWER($A9,1.8)))/(POWER(D$5,4.8)),4)</f>
        <v>1.2800000000000001E-2</v>
      </c>
      <c r="E9" s="28">
        <f>ROUND(PRODUCT((22800),(_xlfn.IFS(Drukverliesberekening!$C$2=1,0.625,Drukverliesberekening!$C$2=2,0.644)),(POWER($A9,1.8)))/(POWER(E$5,4.8)),4)</f>
        <v>4.4000000000000003E-3</v>
      </c>
      <c r="F9" s="28">
        <f>ROUND(PRODUCT((22800),(_xlfn.IFS(Drukverliesberekening!$C$2=1,0.625,Drukverliesberekening!$C$2=2,0.644)),(POWER($A9,1.8)))/(POWER(F$5,4.8)),4)</f>
        <v>1.5E-3</v>
      </c>
      <c r="G9" s="28">
        <f>ROUND(PRODUCT((22800),(_xlfn.IFS(Drukverliesberekening!$C$2=1,0.625,Drukverliesberekening!$C$2=2,0.644)),(POWER($A9,1.8)))/(POWER(G$5,4.8)),4)</f>
        <v>5.0000000000000001E-4</v>
      </c>
      <c r="H9" s="28">
        <f>ROUND(PRODUCT((22800),(_xlfn.IFS(Drukverliesberekening!$C$2=1,0.625,Drukverliesberekening!$C$2=2,0.644)),(POWER($A9,1.8)))/(POWER(H$5,4.8)),4)</f>
        <v>2.0000000000000001E-4</v>
      </c>
      <c r="I9" s="28">
        <f>ROUND(PRODUCT((22800),(_xlfn.IFS(Drukverliesberekening!$C$2=1,0.625,Drukverliesberekening!$C$2=2,0.644)),(POWER($A9,1.8)))/(POWER(I$5,4.8)),4)</f>
        <v>1E-4</v>
      </c>
    </row>
    <row r="10" spans="1:9" x14ac:dyDescent="0.2">
      <c r="A10" s="5">
        <v>0.8</v>
      </c>
      <c r="B10" s="28">
        <f>ROUND(PRODUCT((22800),(_xlfn.IFS(Drukverliesberekening!$C$2=1,0.625,Drukverliesberekening!$C$2=2,0.644)),(POWER($A10,1.8)))/(POWER(B$5,4.8)),4)</f>
        <v>0.15570000000000001</v>
      </c>
      <c r="C10" s="28">
        <f>ROUND(PRODUCT((22800),(_xlfn.IFS(Drukverliesberekening!$C$2=1,0.625,Drukverliesberekening!$C$2=2,0.644)),(POWER($A10,1.8)))/(POWER(C$5,4.8)),4)</f>
        <v>4.4200000000000003E-2</v>
      </c>
      <c r="D10" s="28">
        <f>ROUND(PRODUCT((22800),(_xlfn.IFS(Drukverliesberekening!$C$2=1,0.625,Drukverliesberekening!$C$2=2,0.644)),(POWER($A10,1.8)))/(POWER(D$5,4.8)),4)</f>
        <v>1.6299999999999999E-2</v>
      </c>
      <c r="E10" s="28">
        <f>ROUND(PRODUCT((22800),(_xlfn.IFS(Drukverliesberekening!$C$2=1,0.625,Drukverliesberekening!$C$2=2,0.644)),(POWER($A10,1.8)))/(POWER(E$5,4.8)),4)</f>
        <v>5.5999999999999999E-3</v>
      </c>
      <c r="F10" s="28">
        <f>ROUND(PRODUCT((22800),(_xlfn.IFS(Drukverliesberekening!$C$2=1,0.625,Drukverliesberekening!$C$2=2,0.644)),(POWER($A10,1.8)))/(POWER(F$5,4.8)),4)</f>
        <v>1.9E-3</v>
      </c>
      <c r="G10" s="28">
        <f>ROUND(PRODUCT((22800),(_xlfn.IFS(Drukverliesberekening!$C$2=1,0.625,Drukverliesberekening!$C$2=2,0.644)),(POWER($A10,1.8)))/(POWER(G$5,4.8)),4)</f>
        <v>5.9999999999999995E-4</v>
      </c>
      <c r="H10" s="28">
        <f>ROUND(PRODUCT((22800),(_xlfn.IFS(Drukverliesberekening!$C$2=1,0.625,Drukverliesberekening!$C$2=2,0.644)),(POWER($A10,1.8)))/(POWER(H$5,4.8)),4)</f>
        <v>2.0000000000000001E-4</v>
      </c>
      <c r="I10" s="28">
        <f>ROUND(PRODUCT((22800),(_xlfn.IFS(Drukverliesberekening!$C$2=1,0.625,Drukverliesberekening!$C$2=2,0.644)),(POWER($A10,1.8)))/(POWER(I$5,4.8)),4)</f>
        <v>1E-4</v>
      </c>
    </row>
    <row r="11" spans="1:9" x14ac:dyDescent="0.2">
      <c r="A11" s="5">
        <v>0.9</v>
      </c>
      <c r="B11" s="28">
        <f>ROUND(PRODUCT((22800),(_xlfn.IFS(Drukverliesberekening!$C$2=1,0.625,Drukverliesberekening!$C$2=2,0.644)),(POWER($A11,1.8)))/(POWER(B$5,4.8)),4)</f>
        <v>0.1925</v>
      </c>
      <c r="C11" s="28">
        <f>ROUND(PRODUCT((22800),(_xlfn.IFS(Drukverliesberekening!$C$2=1,0.625,Drukverliesberekening!$C$2=2,0.644)),(POWER($A11,1.8)))/(POWER(C$5,4.8)),4)</f>
        <v>5.4600000000000003E-2</v>
      </c>
      <c r="D11" s="28">
        <f>ROUND(PRODUCT((22800),(_xlfn.IFS(Drukverliesberekening!$C$2=1,0.625,Drukverliesberekening!$C$2=2,0.644)),(POWER($A11,1.8)))/(POWER(D$5,4.8)),4)</f>
        <v>2.0199999999999999E-2</v>
      </c>
      <c r="E11" s="28">
        <f>ROUND(PRODUCT((22800),(_xlfn.IFS(Drukverliesberekening!$C$2=1,0.625,Drukverliesberekening!$C$2=2,0.644)),(POWER($A11,1.8)))/(POWER(E$5,4.8)),4)</f>
        <v>6.8999999999999999E-3</v>
      </c>
      <c r="F11" s="28">
        <f>ROUND(PRODUCT((22800),(_xlfn.IFS(Drukverliesberekening!$C$2=1,0.625,Drukverliesberekening!$C$2=2,0.644)),(POWER($A11,1.8)))/(POWER(F$5,4.8)),4)</f>
        <v>2.3999999999999998E-3</v>
      </c>
      <c r="G11" s="28">
        <f>ROUND(PRODUCT((22800),(_xlfn.IFS(Drukverliesberekening!$C$2=1,0.625,Drukverliesberekening!$C$2=2,0.644)),(POWER($A11,1.8)))/(POWER(G$5,4.8)),4)</f>
        <v>6.9999999999999999E-4</v>
      </c>
      <c r="H11" s="28">
        <f>ROUND(PRODUCT((22800),(_xlfn.IFS(Drukverliesberekening!$C$2=1,0.625,Drukverliesberekening!$C$2=2,0.644)),(POWER($A11,1.8)))/(POWER(H$5,4.8)),4)</f>
        <v>2.9999999999999997E-4</v>
      </c>
      <c r="I11" s="28">
        <f>ROUND(PRODUCT((22800),(_xlfn.IFS(Drukverliesberekening!$C$2=1,0.625,Drukverliesberekening!$C$2=2,0.644)),(POWER($A11,1.8)))/(POWER(I$5,4.8)),4)</f>
        <v>1E-4</v>
      </c>
    </row>
    <row r="12" spans="1:9" x14ac:dyDescent="0.2">
      <c r="A12" s="5">
        <v>1</v>
      </c>
      <c r="B12" s="28">
        <f>ROUND(PRODUCT((22800),(_xlfn.IFS(Drukverliesberekening!$C$2=1,0.625,Drukverliesberekening!$C$2=2,0.644)),(POWER($A12,1.8)))/(POWER(B$5,4.8)),4)</f>
        <v>0.23269999999999999</v>
      </c>
      <c r="C12" s="28">
        <f>ROUND(PRODUCT((22800),(_xlfn.IFS(Drukverliesberekening!$C$2=1,0.625,Drukverliesberekening!$C$2=2,0.644)),(POWER($A12,1.8)))/(POWER(C$5,4.8)),4)</f>
        <v>6.6100000000000006E-2</v>
      </c>
      <c r="D12" s="28">
        <f>ROUND(PRODUCT((22800),(_xlfn.IFS(Drukverliesberekening!$C$2=1,0.625,Drukverliesberekening!$C$2=2,0.644)),(POWER($A12,1.8)))/(POWER(D$5,4.8)),4)</f>
        <v>2.4400000000000002E-2</v>
      </c>
      <c r="E12" s="28">
        <f>ROUND(PRODUCT((22800),(_xlfn.IFS(Drukverliesberekening!$C$2=1,0.625,Drukverliesberekening!$C$2=2,0.644)),(POWER($A12,1.8)))/(POWER(E$5,4.8)),4)</f>
        <v>8.3999999999999995E-3</v>
      </c>
      <c r="F12" s="28">
        <f>ROUND(PRODUCT((22800),(_xlfn.IFS(Drukverliesberekening!$C$2=1,0.625,Drukverliesberekening!$C$2=2,0.644)),(POWER($A12,1.8)))/(POWER(F$5,4.8)),4)</f>
        <v>2.8999999999999998E-3</v>
      </c>
      <c r="G12" s="28">
        <f>ROUND(PRODUCT((22800),(_xlfn.IFS(Drukverliesberekening!$C$2=1,0.625,Drukverliesberekening!$C$2=2,0.644)),(POWER($A12,1.8)))/(POWER(G$5,4.8)),4)</f>
        <v>8.9999999999999998E-4</v>
      </c>
      <c r="H12" s="28">
        <f>ROUND(PRODUCT((22800),(_xlfn.IFS(Drukverliesberekening!$C$2=1,0.625,Drukverliesberekening!$C$2=2,0.644)),(POWER($A12,1.8)))/(POWER(H$5,4.8)),4)</f>
        <v>2.9999999999999997E-4</v>
      </c>
      <c r="I12" s="28">
        <f>ROUND(PRODUCT((22800),(_xlfn.IFS(Drukverliesberekening!$C$2=1,0.625,Drukverliesberekening!$C$2=2,0.644)),(POWER($A12,1.8)))/(POWER(I$5,4.8)),4)</f>
        <v>1E-4</v>
      </c>
    </row>
    <row r="13" spans="1:9" x14ac:dyDescent="0.2">
      <c r="A13" s="5">
        <v>1.1000000000000001</v>
      </c>
      <c r="B13" s="28">
        <f>ROUND(PRODUCT((22800),(_xlfn.IFS(Drukverliesberekening!$C$2=1,0.625,Drukverliesberekening!$C$2=2,0.644)),(POWER($A13,1.8)))/(POWER(B$5,4.8)),4)</f>
        <v>0.27629999999999999</v>
      </c>
      <c r="C13" s="28">
        <f>ROUND(PRODUCT((22800),(_xlfn.IFS(Drukverliesberekening!$C$2=1,0.625,Drukverliesberekening!$C$2=2,0.644)),(POWER($A13,1.8)))/(POWER(C$5,4.8)),4)</f>
        <v>7.8399999999999997E-2</v>
      </c>
      <c r="D13" s="28">
        <f>ROUND(PRODUCT((22800),(_xlfn.IFS(Drukverliesberekening!$C$2=1,0.625,Drukverliesberekening!$C$2=2,0.644)),(POWER($A13,1.8)))/(POWER(D$5,4.8)),4)</f>
        <v>2.8899999999999999E-2</v>
      </c>
      <c r="E13" s="28">
        <f>ROUND(PRODUCT((22800),(_xlfn.IFS(Drukverliesberekening!$C$2=1,0.625,Drukverliesberekening!$C$2=2,0.644)),(POWER($A13,1.8)))/(POWER(E$5,4.8)),4)</f>
        <v>9.9000000000000008E-3</v>
      </c>
      <c r="F13" s="28">
        <f>ROUND(PRODUCT((22800),(_xlfn.IFS(Drukverliesberekening!$C$2=1,0.625,Drukverliesberekening!$C$2=2,0.644)),(POWER($A13,1.8)))/(POWER(F$5,4.8)),4)</f>
        <v>3.3999999999999998E-3</v>
      </c>
      <c r="G13" s="28">
        <f>ROUND(PRODUCT((22800),(_xlfn.IFS(Drukverliesberekening!$C$2=1,0.625,Drukverliesberekening!$C$2=2,0.644)),(POWER($A13,1.8)))/(POWER(G$5,4.8)),4)</f>
        <v>1E-3</v>
      </c>
      <c r="H13" s="28">
        <f>ROUND(PRODUCT((22800),(_xlfn.IFS(Drukverliesberekening!$C$2=1,0.625,Drukverliesberekening!$C$2=2,0.644)),(POWER($A13,1.8)))/(POWER(H$5,4.8)),4)</f>
        <v>4.0000000000000002E-4</v>
      </c>
      <c r="I13" s="28">
        <f>ROUND(PRODUCT((22800),(_xlfn.IFS(Drukverliesberekening!$C$2=1,0.625,Drukverliesberekening!$C$2=2,0.644)),(POWER($A13,1.8)))/(POWER(I$5,4.8)),4)</f>
        <v>1E-4</v>
      </c>
    </row>
    <row r="14" spans="1:9" x14ac:dyDescent="0.2">
      <c r="A14" s="5">
        <v>1.2</v>
      </c>
      <c r="B14" s="28">
        <f>ROUND(PRODUCT((22800),(_xlfn.IFS(Drukverliesberekening!$C$2=1,0.625,Drukverliesberekening!$C$2=2,0.644)),(POWER($A14,1.8)))/(POWER(B$5,4.8)),4)</f>
        <v>0.3231</v>
      </c>
      <c r="C14" s="28">
        <f>ROUND(PRODUCT((22800),(_xlfn.IFS(Drukverliesberekening!$C$2=1,0.625,Drukverliesberekening!$C$2=2,0.644)),(POWER($A14,1.8)))/(POWER(C$5,4.8)),4)</f>
        <v>9.1700000000000004E-2</v>
      </c>
      <c r="D14" s="28">
        <f>ROUND(PRODUCT((22800),(_xlfn.IFS(Drukverliesberekening!$C$2=1,0.625,Drukverliesberekening!$C$2=2,0.644)),(POWER($A14,1.8)))/(POWER(D$5,4.8)),4)</f>
        <v>3.39E-2</v>
      </c>
      <c r="E14" s="28">
        <f>ROUND(PRODUCT((22800),(_xlfn.IFS(Drukverliesberekening!$C$2=1,0.625,Drukverliesberekening!$C$2=2,0.644)),(POWER($A14,1.8)))/(POWER(E$5,4.8)),4)</f>
        <v>1.1599999999999999E-2</v>
      </c>
      <c r="F14" s="28">
        <f>ROUND(PRODUCT((22800),(_xlfn.IFS(Drukverliesberekening!$C$2=1,0.625,Drukverliesberekening!$C$2=2,0.644)),(POWER($A14,1.8)))/(POWER(F$5,4.8)),4)</f>
        <v>4.0000000000000001E-3</v>
      </c>
      <c r="G14" s="28">
        <f>ROUND(PRODUCT((22800),(_xlfn.IFS(Drukverliesberekening!$C$2=1,0.625,Drukverliesberekening!$C$2=2,0.644)),(POWER($A14,1.8)))/(POWER(G$5,4.8)),4)</f>
        <v>1.1999999999999999E-3</v>
      </c>
      <c r="H14" s="28">
        <f>ROUND(PRODUCT((22800),(_xlfn.IFS(Drukverliesberekening!$C$2=1,0.625,Drukverliesberekening!$C$2=2,0.644)),(POWER($A14,1.8)))/(POWER(H$5,4.8)),4)</f>
        <v>5.0000000000000001E-4</v>
      </c>
      <c r="I14" s="28">
        <f>ROUND(PRODUCT((22800),(_xlfn.IFS(Drukverliesberekening!$C$2=1,0.625,Drukverliesberekening!$C$2=2,0.644)),(POWER($A14,1.8)))/(POWER(I$5,4.8)),4)</f>
        <v>1E-4</v>
      </c>
    </row>
    <row r="15" spans="1:9" x14ac:dyDescent="0.2">
      <c r="A15" s="5">
        <v>1.3</v>
      </c>
      <c r="B15" s="28">
        <f>ROUND(PRODUCT((22800),(_xlfn.IFS(Drukverliesberekening!$C$2=1,0.625,Drukverliesberekening!$C$2=2,0.644)),(POWER($A15,1.8)))/(POWER(B$5,4.8)),4)</f>
        <v>0.37319999999999998</v>
      </c>
      <c r="C15" s="28">
        <f>ROUND(PRODUCT((22800),(_xlfn.IFS(Drukverliesberekening!$C$2=1,0.625,Drukverliesberekening!$C$2=2,0.644)),(POWER($A15,1.8)))/(POWER(C$5,4.8)),4)</f>
        <v>0.10589999999999999</v>
      </c>
      <c r="D15" s="28">
        <f>ROUND(PRODUCT((22800),(_xlfn.IFS(Drukverliesberekening!$C$2=1,0.625,Drukverliesberekening!$C$2=2,0.644)),(POWER($A15,1.8)))/(POWER(D$5,4.8)),4)</f>
        <v>3.9100000000000003E-2</v>
      </c>
      <c r="E15" s="28">
        <f>ROUND(PRODUCT((22800),(_xlfn.IFS(Drukverliesberekening!$C$2=1,0.625,Drukverliesberekening!$C$2=2,0.644)),(POWER($A15,1.8)))/(POWER(E$5,4.8)),4)</f>
        <v>1.34E-2</v>
      </c>
      <c r="F15" s="28">
        <f>ROUND(PRODUCT((22800),(_xlfn.IFS(Drukverliesberekening!$C$2=1,0.625,Drukverliesberekening!$C$2=2,0.644)),(POWER($A15,1.8)))/(POWER(F$5,4.8)),4)</f>
        <v>4.5999999999999999E-3</v>
      </c>
      <c r="G15" s="28">
        <f>ROUND(PRODUCT((22800),(_xlfn.IFS(Drukverliesberekening!$C$2=1,0.625,Drukverliesberekening!$C$2=2,0.644)),(POWER($A15,1.8)))/(POWER(G$5,4.8)),4)</f>
        <v>1.4E-3</v>
      </c>
      <c r="H15" s="28">
        <f>ROUND(PRODUCT((22800),(_xlfn.IFS(Drukverliesberekening!$C$2=1,0.625,Drukverliesberekening!$C$2=2,0.644)),(POWER($A15,1.8)))/(POWER(H$5,4.8)),4)</f>
        <v>5.0000000000000001E-4</v>
      </c>
      <c r="I15" s="28">
        <f>ROUND(PRODUCT((22800),(_xlfn.IFS(Drukverliesberekening!$C$2=1,0.625,Drukverliesberekening!$C$2=2,0.644)),(POWER($A15,1.8)))/(POWER(I$5,4.8)),4)</f>
        <v>2.0000000000000001E-4</v>
      </c>
    </row>
    <row r="16" spans="1:9" x14ac:dyDescent="0.2">
      <c r="A16" s="5">
        <v>1.4</v>
      </c>
      <c r="B16" s="28">
        <f>ROUND(PRODUCT((22800),(_xlfn.IFS(Drukverliesberekening!$C$2=1,0.625,Drukverliesberekening!$C$2=2,0.644)),(POWER($A16,1.8)))/(POWER(B$5,4.8)),4)</f>
        <v>0.4264</v>
      </c>
      <c r="C16" s="28">
        <f>ROUND(PRODUCT((22800),(_xlfn.IFS(Drukverliesberekening!$C$2=1,0.625,Drukverliesberekening!$C$2=2,0.644)),(POWER($A16,1.8)))/(POWER(C$5,4.8)),4)</f>
        <v>0.121</v>
      </c>
      <c r="D16" s="28">
        <f>ROUND(PRODUCT((22800),(_xlfn.IFS(Drukverliesberekening!$C$2=1,0.625,Drukverliesberekening!$C$2=2,0.644)),(POWER($A16,1.8)))/(POWER(D$5,4.8)),4)</f>
        <v>4.4699999999999997E-2</v>
      </c>
      <c r="E16" s="28">
        <f>ROUND(PRODUCT((22800),(_xlfn.IFS(Drukverliesberekening!$C$2=1,0.625,Drukverliesberekening!$C$2=2,0.644)),(POWER($A16,1.8)))/(POWER(E$5,4.8)),4)</f>
        <v>1.5299999999999999E-2</v>
      </c>
      <c r="F16" s="28">
        <f>ROUND(PRODUCT((22800),(_xlfn.IFS(Drukverliesberekening!$C$2=1,0.625,Drukverliesberekening!$C$2=2,0.644)),(POWER($A16,1.8)))/(POWER(F$5,4.8)),4)</f>
        <v>5.1999999999999998E-3</v>
      </c>
      <c r="G16" s="28">
        <f>ROUND(PRODUCT((22800),(_xlfn.IFS(Drukverliesberekening!$C$2=1,0.625,Drukverliesberekening!$C$2=2,0.644)),(POWER($A16,1.8)))/(POWER(G$5,4.8)),4)</f>
        <v>1.6000000000000001E-3</v>
      </c>
      <c r="H16" s="28">
        <f>ROUND(PRODUCT((22800),(_xlfn.IFS(Drukverliesberekening!$C$2=1,0.625,Drukverliesberekening!$C$2=2,0.644)),(POWER($A16,1.8)))/(POWER(H$5,4.8)),4)</f>
        <v>5.9999999999999995E-4</v>
      </c>
      <c r="I16" s="28">
        <f>ROUND(PRODUCT((22800),(_xlfn.IFS(Drukverliesberekening!$C$2=1,0.625,Drukverliesberekening!$C$2=2,0.644)),(POWER($A16,1.8)))/(POWER(I$5,4.8)),4)</f>
        <v>2.0000000000000001E-4</v>
      </c>
    </row>
    <row r="17" spans="1:9" x14ac:dyDescent="0.2">
      <c r="A17" s="5">
        <v>1.5</v>
      </c>
      <c r="B17" s="28">
        <f>ROUND(PRODUCT((22800),(_xlfn.IFS(Drukverliesberekening!$C$2=1,0.625,Drukverliesberekening!$C$2=2,0.644)),(POWER($A17,1.8)))/(POWER(B$5,4.8)),4)</f>
        <v>0.48280000000000001</v>
      </c>
      <c r="C17" s="28">
        <f>ROUND(PRODUCT((22800),(_xlfn.IFS(Drukverliesberekening!$C$2=1,0.625,Drukverliesberekening!$C$2=2,0.644)),(POWER($A17,1.8)))/(POWER(C$5,4.8)),4)</f>
        <v>0.13700000000000001</v>
      </c>
      <c r="D17" s="28">
        <f>ROUND(PRODUCT((22800),(_xlfn.IFS(Drukverliesberekening!$C$2=1,0.625,Drukverliesberekening!$C$2=2,0.644)),(POWER($A17,1.8)))/(POWER(D$5,4.8)),4)</f>
        <v>5.0599999999999999E-2</v>
      </c>
      <c r="E17" s="28">
        <f>ROUND(PRODUCT((22800),(_xlfn.IFS(Drukverliesberekening!$C$2=1,0.625,Drukverliesberekening!$C$2=2,0.644)),(POWER($A17,1.8)))/(POWER(E$5,4.8)),4)</f>
        <v>1.7299999999999999E-2</v>
      </c>
      <c r="F17" s="28">
        <f>ROUND(PRODUCT((22800),(_xlfn.IFS(Drukverliesberekening!$C$2=1,0.625,Drukverliesberekening!$C$2=2,0.644)),(POWER($A17,1.8)))/(POWER(F$5,4.8)),4)</f>
        <v>5.8999999999999999E-3</v>
      </c>
      <c r="G17" s="28">
        <f>ROUND(PRODUCT((22800),(_xlfn.IFS(Drukverliesberekening!$C$2=1,0.625,Drukverliesberekening!$C$2=2,0.644)),(POWER($A17,1.8)))/(POWER(G$5,4.8)),4)</f>
        <v>1.8E-3</v>
      </c>
      <c r="H17" s="28">
        <f>ROUND(PRODUCT((22800),(_xlfn.IFS(Drukverliesberekening!$C$2=1,0.625,Drukverliesberekening!$C$2=2,0.644)),(POWER($A17,1.8)))/(POWER(H$5,4.8)),4)</f>
        <v>6.9999999999999999E-4</v>
      </c>
      <c r="I17" s="28">
        <f>ROUND(PRODUCT((22800),(_xlfn.IFS(Drukverliesberekening!$C$2=1,0.625,Drukverliesberekening!$C$2=2,0.644)),(POWER($A17,1.8)))/(POWER(I$5,4.8)),4)</f>
        <v>2.0000000000000001E-4</v>
      </c>
    </row>
    <row r="18" spans="1:9" x14ac:dyDescent="0.2">
      <c r="A18" s="5">
        <v>1.6</v>
      </c>
      <c r="B18" s="28">
        <f>ROUND(PRODUCT((22800),(_xlfn.IFS(Drukverliesberekening!$C$2=1,0.625,Drukverliesberekening!$C$2=2,0.644)),(POWER($A18,1.8)))/(POWER(B$5,4.8)),4)</f>
        <v>0.5423</v>
      </c>
      <c r="C18" s="28">
        <f>ROUND(PRODUCT((22800),(_xlfn.IFS(Drukverliesberekening!$C$2=1,0.625,Drukverliesberekening!$C$2=2,0.644)),(POWER($A18,1.8)))/(POWER(C$5,4.8)),4)</f>
        <v>0.15390000000000001</v>
      </c>
      <c r="D18" s="28">
        <f>ROUND(PRODUCT((22800),(_xlfn.IFS(Drukverliesberekening!$C$2=1,0.625,Drukverliesberekening!$C$2=2,0.644)),(POWER($A18,1.8)))/(POWER(D$5,4.8)),4)</f>
        <v>5.6800000000000003E-2</v>
      </c>
      <c r="E18" s="28">
        <f>ROUND(PRODUCT((22800),(_xlfn.IFS(Drukverliesberekening!$C$2=1,0.625,Drukverliesberekening!$C$2=2,0.644)),(POWER($A18,1.8)))/(POWER(E$5,4.8)),4)</f>
        <v>1.95E-2</v>
      </c>
      <c r="F18" s="28">
        <f>ROUND(PRODUCT((22800),(_xlfn.IFS(Drukverliesberekening!$C$2=1,0.625,Drukverliesberekening!$C$2=2,0.644)),(POWER($A18,1.8)))/(POWER(F$5,4.8)),4)</f>
        <v>6.7000000000000002E-3</v>
      </c>
      <c r="G18" s="28">
        <f>ROUND(PRODUCT((22800),(_xlfn.IFS(Drukverliesberekening!$C$2=1,0.625,Drukverliesberekening!$C$2=2,0.644)),(POWER($A18,1.8)))/(POWER(G$5,4.8)),4)</f>
        <v>2E-3</v>
      </c>
      <c r="H18" s="28">
        <f>ROUND(PRODUCT((22800),(_xlfn.IFS(Drukverliesberekening!$C$2=1,0.625,Drukverliesberekening!$C$2=2,0.644)),(POWER($A18,1.8)))/(POWER(H$5,4.8)),4)</f>
        <v>8.0000000000000004E-4</v>
      </c>
      <c r="I18" s="28">
        <f>ROUND(PRODUCT((22800),(_xlfn.IFS(Drukverliesberekening!$C$2=1,0.625,Drukverliesberekening!$C$2=2,0.644)),(POWER($A18,1.8)))/(POWER(I$5,4.8)),4)</f>
        <v>2.0000000000000001E-4</v>
      </c>
    </row>
    <row r="19" spans="1:9" x14ac:dyDescent="0.2">
      <c r="A19" s="5">
        <v>1.7</v>
      </c>
      <c r="B19" s="28">
        <f>ROUND(PRODUCT((22800),(_xlfn.IFS(Drukverliesberekening!$C$2=1,0.625,Drukverliesberekening!$C$2=2,0.644)),(POWER($A19,1.8)))/(POWER(B$5,4.8)),4)</f>
        <v>0.6048</v>
      </c>
      <c r="C19" s="28">
        <f>ROUND(PRODUCT((22800),(_xlfn.IFS(Drukverliesberekening!$C$2=1,0.625,Drukverliesberekening!$C$2=2,0.644)),(POWER($A19,1.8)))/(POWER(C$5,4.8)),4)</f>
        <v>0.17169999999999999</v>
      </c>
      <c r="D19" s="28">
        <f>ROUND(PRODUCT((22800),(_xlfn.IFS(Drukverliesberekening!$C$2=1,0.625,Drukverliesberekening!$C$2=2,0.644)),(POWER($A19,1.8)))/(POWER(D$5,4.8)),4)</f>
        <v>6.3399999999999998E-2</v>
      </c>
      <c r="E19" s="28">
        <f>ROUND(PRODUCT((22800),(_xlfn.IFS(Drukverliesberekening!$C$2=1,0.625,Drukverliesberekening!$C$2=2,0.644)),(POWER($A19,1.8)))/(POWER(E$5,4.8)),4)</f>
        <v>2.1700000000000001E-2</v>
      </c>
      <c r="F19" s="28">
        <f>ROUND(PRODUCT((22800),(_xlfn.IFS(Drukverliesberekening!$C$2=1,0.625,Drukverliesberekening!$C$2=2,0.644)),(POWER($A19,1.8)))/(POWER(F$5,4.8)),4)</f>
        <v>7.4000000000000003E-3</v>
      </c>
      <c r="G19" s="28">
        <f>ROUND(PRODUCT((22800),(_xlfn.IFS(Drukverliesberekening!$C$2=1,0.625,Drukverliesberekening!$C$2=2,0.644)),(POWER($A19,1.8)))/(POWER(G$5,4.8)),4)</f>
        <v>2.3E-3</v>
      </c>
      <c r="H19" s="28">
        <f>ROUND(PRODUCT((22800),(_xlfn.IFS(Drukverliesberekening!$C$2=1,0.625,Drukverliesberekening!$C$2=2,0.644)),(POWER($A19,1.8)))/(POWER(H$5,4.8)),4)</f>
        <v>8.9999999999999998E-4</v>
      </c>
      <c r="I19" s="28">
        <f>ROUND(PRODUCT((22800),(_xlfn.IFS(Drukverliesberekening!$C$2=1,0.625,Drukverliesberekening!$C$2=2,0.644)),(POWER($A19,1.8)))/(POWER(I$5,4.8)),4)</f>
        <v>2.9999999999999997E-4</v>
      </c>
    </row>
    <row r="20" spans="1:9" x14ac:dyDescent="0.2">
      <c r="A20" s="5">
        <v>1.8</v>
      </c>
      <c r="B20" s="28">
        <f>ROUND(PRODUCT((22800),(_xlfn.IFS(Drukverliesberekening!$C$2=1,0.625,Drukverliesberekening!$C$2=2,0.644)),(POWER($A20,1.8)))/(POWER(B$5,4.8)),4)</f>
        <v>0.6704</v>
      </c>
      <c r="C20" s="28">
        <f>ROUND(PRODUCT((22800),(_xlfn.IFS(Drukverliesberekening!$C$2=1,0.625,Drukverliesberekening!$C$2=2,0.644)),(POWER($A20,1.8)))/(POWER(C$5,4.8)),4)</f>
        <v>0.1903</v>
      </c>
      <c r="D20" s="28">
        <f>ROUND(PRODUCT((22800),(_xlfn.IFS(Drukverliesberekening!$C$2=1,0.625,Drukverliesberekening!$C$2=2,0.644)),(POWER($A20,1.8)))/(POWER(D$5,4.8)),4)</f>
        <v>7.0199999999999999E-2</v>
      </c>
      <c r="E20" s="28">
        <f>ROUND(PRODUCT((22800),(_xlfn.IFS(Drukverliesberekening!$C$2=1,0.625,Drukverliesberekening!$C$2=2,0.644)),(POWER($A20,1.8)))/(POWER(E$5,4.8)),4)</f>
        <v>2.41E-2</v>
      </c>
      <c r="F20" s="28">
        <f>ROUND(PRODUCT((22800),(_xlfn.IFS(Drukverliesberekening!$C$2=1,0.625,Drukverliesberekening!$C$2=2,0.644)),(POWER($A20,1.8)))/(POWER(F$5,4.8)),4)</f>
        <v>8.2000000000000007E-3</v>
      </c>
      <c r="G20" s="28">
        <f>ROUND(PRODUCT((22800),(_xlfn.IFS(Drukverliesberekening!$C$2=1,0.625,Drukverliesberekening!$C$2=2,0.644)),(POWER($A20,1.8)))/(POWER(G$5,4.8)),4)</f>
        <v>2.5000000000000001E-3</v>
      </c>
      <c r="H20" s="28">
        <f>ROUND(PRODUCT((22800),(_xlfn.IFS(Drukverliesberekening!$C$2=1,0.625,Drukverliesberekening!$C$2=2,0.644)),(POWER($A20,1.8)))/(POWER(H$5,4.8)),4)</f>
        <v>1E-3</v>
      </c>
      <c r="I20" s="28">
        <f>ROUND(PRODUCT((22800),(_xlfn.IFS(Drukverliesberekening!$C$2=1,0.625,Drukverliesberekening!$C$2=2,0.644)),(POWER($A20,1.8)))/(POWER(I$5,4.8)),4)</f>
        <v>2.9999999999999997E-4</v>
      </c>
    </row>
    <row r="21" spans="1:9" x14ac:dyDescent="0.2">
      <c r="A21" s="5">
        <v>1.9</v>
      </c>
      <c r="B21" s="28">
        <f>ROUND(PRODUCT((22800),(_xlfn.IFS(Drukverliesberekening!$C$2=1,0.625,Drukverliesberekening!$C$2=2,0.644)),(POWER($A21,1.8)))/(POWER(B$5,4.8)),4)</f>
        <v>0.7389</v>
      </c>
      <c r="C21" s="28">
        <f>ROUND(PRODUCT((22800),(_xlfn.IFS(Drukverliesberekening!$C$2=1,0.625,Drukverliesberekening!$C$2=2,0.644)),(POWER($A21,1.8)))/(POWER(C$5,4.8)),4)</f>
        <v>0.2097</v>
      </c>
      <c r="D21" s="28">
        <f>ROUND(PRODUCT((22800),(_xlfn.IFS(Drukverliesberekening!$C$2=1,0.625,Drukverliesberekening!$C$2=2,0.644)),(POWER($A21,1.8)))/(POWER(D$5,4.8)),4)</f>
        <v>7.7399999999999997E-2</v>
      </c>
      <c r="E21" s="28">
        <f>ROUND(PRODUCT((22800),(_xlfn.IFS(Drukverliesberekening!$C$2=1,0.625,Drukverliesberekening!$C$2=2,0.644)),(POWER($A21,1.8)))/(POWER(E$5,4.8)),4)</f>
        <v>2.6499999999999999E-2</v>
      </c>
      <c r="F21" s="28">
        <f>ROUND(PRODUCT((22800),(_xlfn.IFS(Drukverliesberekening!$C$2=1,0.625,Drukverliesberekening!$C$2=2,0.644)),(POWER($A21,1.8)))/(POWER(F$5,4.8)),4)</f>
        <v>9.1000000000000004E-3</v>
      </c>
      <c r="G21" s="28">
        <f>ROUND(PRODUCT((22800),(_xlfn.IFS(Drukverliesberekening!$C$2=1,0.625,Drukverliesberekening!$C$2=2,0.644)),(POWER($A21,1.8)))/(POWER(G$5,4.8)),4)</f>
        <v>2.8E-3</v>
      </c>
      <c r="H21" s="28">
        <f>ROUND(PRODUCT((22800),(_xlfn.IFS(Drukverliesberekening!$C$2=1,0.625,Drukverliesberekening!$C$2=2,0.644)),(POWER($A21,1.8)))/(POWER(H$5,4.8)),4)</f>
        <v>1.1000000000000001E-3</v>
      </c>
      <c r="I21" s="28">
        <f>ROUND(PRODUCT((22800),(_xlfn.IFS(Drukverliesberekening!$C$2=1,0.625,Drukverliesberekening!$C$2=2,0.644)),(POWER($A21,1.8)))/(POWER(I$5,4.8)),4)</f>
        <v>2.9999999999999997E-4</v>
      </c>
    </row>
    <row r="22" spans="1:9" x14ac:dyDescent="0.2">
      <c r="A22" s="5">
        <v>2</v>
      </c>
      <c r="B22" s="28">
        <f>ROUND(PRODUCT((22800),(_xlfn.IFS(Drukverliesberekening!$C$2=1,0.625,Drukverliesberekening!$C$2=2,0.644)),(POWER($A22,1.8)))/(POWER(B$5,4.8)),4)</f>
        <v>0.81040000000000001</v>
      </c>
      <c r="C22" s="28">
        <f>ROUND(PRODUCT((22800),(_xlfn.IFS(Drukverliesberekening!$C$2=1,0.625,Drukverliesberekening!$C$2=2,0.644)),(POWER($A22,1.8)))/(POWER(C$5,4.8)),4)</f>
        <v>0.23</v>
      </c>
      <c r="D22" s="28">
        <f>ROUND(PRODUCT((22800),(_xlfn.IFS(Drukverliesberekening!$C$2=1,0.625,Drukverliesberekening!$C$2=2,0.644)),(POWER($A22,1.8)))/(POWER(D$5,4.8)),4)</f>
        <v>8.4900000000000003E-2</v>
      </c>
      <c r="E22" s="28">
        <f>ROUND(PRODUCT((22800),(_xlfn.IFS(Drukverliesberekening!$C$2=1,0.625,Drukverliesberekening!$C$2=2,0.644)),(POWER($A22,1.8)))/(POWER(E$5,4.8)),4)</f>
        <v>2.9100000000000001E-2</v>
      </c>
      <c r="F22" s="28">
        <f>ROUND(PRODUCT((22800),(_xlfn.IFS(Drukverliesberekening!$C$2=1,0.625,Drukverliesberekening!$C$2=2,0.644)),(POWER($A22,1.8)))/(POWER(F$5,4.8)),4)</f>
        <v>0.01</v>
      </c>
      <c r="G22" s="28">
        <f>ROUND(PRODUCT((22800),(_xlfn.IFS(Drukverliesberekening!$C$2=1,0.625,Drukverliesberekening!$C$2=2,0.644)),(POWER($A22,1.8)))/(POWER(G$5,4.8)),4)</f>
        <v>3.0000000000000001E-3</v>
      </c>
      <c r="H22" s="28">
        <f>ROUND(PRODUCT((22800),(_xlfn.IFS(Drukverliesberekening!$C$2=1,0.625,Drukverliesberekening!$C$2=2,0.644)),(POWER($A22,1.8)))/(POWER(H$5,4.8)),4)</f>
        <v>1.1999999999999999E-3</v>
      </c>
      <c r="I22" s="28">
        <f>ROUND(PRODUCT((22800),(_xlfn.IFS(Drukverliesberekening!$C$2=1,0.625,Drukverliesberekening!$C$2=2,0.644)),(POWER($A22,1.8)))/(POWER(I$5,4.8)),4)</f>
        <v>4.0000000000000002E-4</v>
      </c>
    </row>
    <row r="23" spans="1:9" x14ac:dyDescent="0.2">
      <c r="A23" s="5">
        <v>2.1</v>
      </c>
      <c r="B23" s="28">
        <f>ROUND(PRODUCT((22800),(_xlfn.IFS(Drukverliesberekening!$C$2=1,0.625,Drukverliesberekening!$C$2=2,0.644)),(POWER($A23,1.8)))/(POWER(B$5,4.8)),4)</f>
        <v>0.88470000000000004</v>
      </c>
      <c r="C23" s="28">
        <f>ROUND(PRODUCT((22800),(_xlfn.IFS(Drukverliesberekening!$C$2=1,0.625,Drukverliesberekening!$C$2=2,0.644)),(POWER($A23,1.8)))/(POWER(C$5,4.8)),4)</f>
        <v>0.25109999999999999</v>
      </c>
      <c r="D23" s="28">
        <f>ROUND(PRODUCT((22800),(_xlfn.IFS(Drukverliesberekening!$C$2=1,0.625,Drukverliesberekening!$C$2=2,0.644)),(POWER($A23,1.8)))/(POWER(D$5,4.8)),4)</f>
        <v>9.2700000000000005E-2</v>
      </c>
      <c r="E23" s="28">
        <f>ROUND(PRODUCT((22800),(_xlfn.IFS(Drukverliesberekening!$C$2=1,0.625,Drukverliesberekening!$C$2=2,0.644)),(POWER($A23,1.8)))/(POWER(E$5,4.8)),4)</f>
        <v>3.1800000000000002E-2</v>
      </c>
      <c r="F23" s="28">
        <f>ROUND(PRODUCT((22800),(_xlfn.IFS(Drukverliesberekening!$C$2=1,0.625,Drukverliesberekening!$C$2=2,0.644)),(POWER($A23,1.8)))/(POWER(F$5,4.8)),4)</f>
        <v>1.09E-2</v>
      </c>
      <c r="G23" s="28">
        <f>ROUND(PRODUCT((22800),(_xlfn.IFS(Drukverliesberekening!$C$2=1,0.625,Drukverliesberekening!$C$2=2,0.644)),(POWER($A23,1.8)))/(POWER(G$5,4.8)),4)</f>
        <v>3.3E-3</v>
      </c>
      <c r="H23" s="28">
        <f>ROUND(PRODUCT((22800),(_xlfn.IFS(Drukverliesberekening!$C$2=1,0.625,Drukverliesberekening!$C$2=2,0.644)),(POWER($A23,1.8)))/(POWER(H$5,4.8)),4)</f>
        <v>1.2999999999999999E-3</v>
      </c>
      <c r="I23" s="28">
        <f>ROUND(PRODUCT((22800),(_xlfn.IFS(Drukverliesberekening!$C$2=1,0.625,Drukverliesberekening!$C$2=2,0.644)),(POWER($A23,1.8)))/(POWER(I$5,4.8)),4)</f>
        <v>4.0000000000000002E-4</v>
      </c>
    </row>
    <row r="24" spans="1:9" x14ac:dyDescent="0.2">
      <c r="A24" s="5">
        <v>2.2000000000000002</v>
      </c>
      <c r="B24" s="28">
        <f>ROUND(PRODUCT((22800),(_xlfn.IFS(Drukverliesberekening!$C$2=1,0.625,Drukverliesberekening!$C$2=2,0.644)),(POWER($A24,1.8)))/(POWER(B$5,4.8)),4)</f>
        <v>0.96199999999999997</v>
      </c>
      <c r="C24" s="28">
        <f>ROUND(PRODUCT((22800),(_xlfn.IFS(Drukverliesberekening!$C$2=1,0.625,Drukverliesberekening!$C$2=2,0.644)),(POWER($A24,1.8)))/(POWER(C$5,4.8)),4)</f>
        <v>0.27310000000000001</v>
      </c>
      <c r="D24" s="28">
        <f>ROUND(PRODUCT((22800),(_xlfn.IFS(Drukverliesberekening!$C$2=1,0.625,Drukverliesberekening!$C$2=2,0.644)),(POWER($A24,1.8)))/(POWER(D$5,4.8)),4)</f>
        <v>0.1008</v>
      </c>
      <c r="E24" s="28">
        <f>ROUND(PRODUCT((22800),(_xlfn.IFS(Drukverliesberekening!$C$2=1,0.625,Drukverliesberekening!$C$2=2,0.644)),(POWER($A24,1.8)))/(POWER(E$5,4.8)),4)</f>
        <v>3.4500000000000003E-2</v>
      </c>
      <c r="F24" s="28">
        <f>ROUND(PRODUCT((22800),(_xlfn.IFS(Drukverliesberekening!$C$2=1,0.625,Drukverliesberekening!$C$2=2,0.644)),(POWER($A24,1.8)))/(POWER(F$5,4.8)),4)</f>
        <v>1.18E-2</v>
      </c>
      <c r="G24" s="28">
        <f>ROUND(PRODUCT((22800),(_xlfn.IFS(Drukverliesberekening!$C$2=1,0.625,Drukverliesberekening!$C$2=2,0.644)),(POWER($A24,1.8)))/(POWER(G$5,4.8)),4)</f>
        <v>3.5999999999999999E-3</v>
      </c>
      <c r="H24" s="28">
        <f>ROUND(PRODUCT((22800),(_xlfn.IFS(Drukverliesberekening!$C$2=1,0.625,Drukverliesberekening!$C$2=2,0.644)),(POWER($A24,1.8)))/(POWER(H$5,4.8)),4)</f>
        <v>1.4E-3</v>
      </c>
      <c r="I24" s="28">
        <f>ROUND(PRODUCT((22800),(_xlfn.IFS(Drukverliesberekening!$C$2=1,0.625,Drukverliesberekening!$C$2=2,0.644)),(POWER($A24,1.8)))/(POWER(I$5,4.8)),4)</f>
        <v>4.0000000000000002E-4</v>
      </c>
    </row>
    <row r="25" spans="1:9" x14ac:dyDescent="0.2">
      <c r="A25" s="5">
        <v>2.2999999999999998</v>
      </c>
      <c r="B25" s="28">
        <f>ROUND(PRODUCT((22800),(_xlfn.IFS(Drukverliesberekening!$C$2=1,0.625,Drukverliesberekening!$C$2=2,0.644)),(POWER($A25,1.8)))/(POWER(B$5,4.8)),4)</f>
        <v>1.0422</v>
      </c>
      <c r="C25" s="28">
        <f>ROUND(PRODUCT((22800),(_xlfn.IFS(Drukverliesberekening!$C$2=1,0.625,Drukverliesberekening!$C$2=2,0.644)),(POWER($A25,1.8)))/(POWER(C$5,4.8)),4)</f>
        <v>0.29580000000000001</v>
      </c>
      <c r="D25" s="28">
        <f>ROUND(PRODUCT((22800),(_xlfn.IFS(Drukverliesberekening!$C$2=1,0.625,Drukverliesberekening!$C$2=2,0.644)),(POWER($A25,1.8)))/(POWER(D$5,4.8)),4)</f>
        <v>0.10920000000000001</v>
      </c>
      <c r="E25" s="28">
        <f>ROUND(PRODUCT((22800),(_xlfn.IFS(Drukverliesberekening!$C$2=1,0.625,Drukverliesberekening!$C$2=2,0.644)),(POWER($A25,1.8)))/(POWER(E$5,4.8)),4)</f>
        <v>3.7400000000000003E-2</v>
      </c>
      <c r="F25" s="28">
        <f>ROUND(PRODUCT((22800),(_xlfn.IFS(Drukverliesberekening!$C$2=1,0.625,Drukverliesberekening!$C$2=2,0.644)),(POWER($A25,1.8)))/(POWER(F$5,4.8)),4)</f>
        <v>1.2800000000000001E-2</v>
      </c>
      <c r="G25" s="28">
        <f>ROUND(PRODUCT((22800),(_xlfn.IFS(Drukverliesberekening!$C$2=1,0.625,Drukverliesberekening!$C$2=2,0.644)),(POWER($A25,1.8)))/(POWER(G$5,4.8)),4)</f>
        <v>3.8999999999999998E-3</v>
      </c>
      <c r="H25" s="28">
        <f>ROUND(PRODUCT((22800),(_xlfn.IFS(Drukverliesberekening!$C$2=1,0.625,Drukverliesberekening!$C$2=2,0.644)),(POWER($A25,1.8)))/(POWER(H$5,4.8)),4)</f>
        <v>1.5E-3</v>
      </c>
      <c r="I25" s="28">
        <f>ROUND(PRODUCT((22800),(_xlfn.IFS(Drukverliesberekening!$C$2=1,0.625,Drukverliesberekening!$C$2=2,0.644)),(POWER($A25,1.8)))/(POWER(I$5,4.8)),4)</f>
        <v>5.0000000000000001E-4</v>
      </c>
    </row>
    <row r="26" spans="1:9" x14ac:dyDescent="0.2">
      <c r="A26" s="5">
        <v>2.4</v>
      </c>
      <c r="B26" s="28">
        <f>ROUND(PRODUCT((22800),(_xlfn.IFS(Drukverliesberekening!$C$2=1,0.625,Drukverliesberekening!$C$2=2,0.644)),(POWER($A26,1.8)))/(POWER(B$5,4.8)),4)</f>
        <v>1.1251</v>
      </c>
      <c r="C26" s="28">
        <f>ROUND(PRODUCT((22800),(_xlfn.IFS(Drukverliesberekening!$C$2=1,0.625,Drukverliesberekening!$C$2=2,0.644)),(POWER($A26,1.8)))/(POWER(C$5,4.8)),4)</f>
        <v>0.31940000000000002</v>
      </c>
      <c r="D26" s="28">
        <f>ROUND(PRODUCT((22800),(_xlfn.IFS(Drukverliesberekening!$C$2=1,0.625,Drukverliesberekening!$C$2=2,0.644)),(POWER($A26,1.8)))/(POWER(D$5,4.8)),4)</f>
        <v>0.1179</v>
      </c>
      <c r="E26" s="28">
        <f>ROUND(PRODUCT((22800),(_xlfn.IFS(Drukverliesberekening!$C$2=1,0.625,Drukverliesberekening!$C$2=2,0.644)),(POWER($A26,1.8)))/(POWER(E$5,4.8)),4)</f>
        <v>4.0399999999999998E-2</v>
      </c>
      <c r="F26" s="28">
        <f>ROUND(PRODUCT((22800),(_xlfn.IFS(Drukverliesberekening!$C$2=1,0.625,Drukverliesberekening!$C$2=2,0.644)),(POWER($A26,1.8)))/(POWER(F$5,4.8)),4)</f>
        <v>1.38E-2</v>
      </c>
      <c r="G26" s="28">
        <f>ROUND(PRODUCT((22800),(_xlfn.IFS(Drukverliesberekening!$C$2=1,0.625,Drukverliesberekening!$C$2=2,0.644)),(POWER($A26,1.8)))/(POWER(G$5,4.8)),4)</f>
        <v>4.1999999999999997E-3</v>
      </c>
      <c r="H26" s="28">
        <f>ROUND(PRODUCT((22800),(_xlfn.IFS(Drukverliesberekening!$C$2=1,0.625,Drukverliesberekening!$C$2=2,0.644)),(POWER($A26,1.8)))/(POWER(H$5,4.8)),4)</f>
        <v>1.6000000000000001E-3</v>
      </c>
      <c r="I26" s="28">
        <f>ROUND(PRODUCT((22800),(_xlfn.IFS(Drukverliesberekening!$C$2=1,0.625,Drukverliesberekening!$C$2=2,0.644)),(POWER($A26,1.8)))/(POWER(I$5,4.8)),4)</f>
        <v>5.0000000000000001E-4</v>
      </c>
    </row>
    <row r="27" spans="1:9" x14ac:dyDescent="0.2">
      <c r="A27" s="5">
        <v>2.5</v>
      </c>
      <c r="B27" s="28">
        <f>ROUND(PRODUCT((22800),(_xlfn.IFS(Drukverliesberekening!$C$2=1,0.625,Drukverliesberekening!$C$2=2,0.644)),(POWER($A27,1.8)))/(POWER(B$5,4.8)),4)</f>
        <v>1.2109000000000001</v>
      </c>
      <c r="C27" s="28">
        <f>ROUND(PRODUCT((22800),(_xlfn.IFS(Drukverliesberekening!$C$2=1,0.625,Drukverliesberekening!$C$2=2,0.644)),(POWER($A27,1.8)))/(POWER(C$5,4.8)),4)</f>
        <v>0.34370000000000001</v>
      </c>
      <c r="D27" s="28">
        <f>ROUND(PRODUCT((22800),(_xlfn.IFS(Drukverliesberekening!$C$2=1,0.625,Drukverliesberekening!$C$2=2,0.644)),(POWER($A27,1.8)))/(POWER(D$5,4.8)),4)</f>
        <v>0.12690000000000001</v>
      </c>
      <c r="E27" s="28">
        <f>ROUND(PRODUCT((22800),(_xlfn.IFS(Drukverliesberekening!$C$2=1,0.625,Drukverliesberekening!$C$2=2,0.644)),(POWER($A27,1.8)))/(POWER(E$5,4.8)),4)</f>
        <v>4.3499999999999997E-2</v>
      </c>
      <c r="F27" s="28">
        <f>ROUND(PRODUCT((22800),(_xlfn.IFS(Drukverliesberekening!$C$2=1,0.625,Drukverliesberekening!$C$2=2,0.644)),(POWER($A27,1.8)))/(POWER(F$5,4.8)),4)</f>
        <v>1.49E-2</v>
      </c>
      <c r="G27" s="28">
        <f>ROUND(PRODUCT((22800),(_xlfn.IFS(Drukverliesberekening!$C$2=1,0.625,Drukverliesberekening!$C$2=2,0.644)),(POWER($A27,1.8)))/(POWER(G$5,4.8)),4)</f>
        <v>4.5999999999999999E-3</v>
      </c>
      <c r="H27" s="28">
        <f>ROUND(PRODUCT((22800),(_xlfn.IFS(Drukverliesberekening!$C$2=1,0.625,Drukverliesberekening!$C$2=2,0.644)),(POWER($A27,1.8)))/(POWER(H$5,4.8)),4)</f>
        <v>1.8E-3</v>
      </c>
      <c r="I27" s="28">
        <f>ROUND(PRODUCT((22800),(_xlfn.IFS(Drukverliesberekening!$C$2=1,0.625,Drukverliesberekening!$C$2=2,0.644)),(POWER($A27,1.8)))/(POWER(I$5,4.8)),4)</f>
        <v>5.0000000000000001E-4</v>
      </c>
    </row>
    <row r="28" spans="1:9" x14ac:dyDescent="0.2">
      <c r="A28" s="5">
        <v>2.6</v>
      </c>
      <c r="B28" s="28">
        <f>ROUND(PRODUCT((22800),(_xlfn.IFS(Drukverliesberekening!$C$2=1,0.625,Drukverliesberekening!$C$2=2,0.644)),(POWER($A28,1.8)))/(POWER(B$5,4.8)),4)</f>
        <v>1.2995000000000001</v>
      </c>
      <c r="C28" s="28">
        <f>ROUND(PRODUCT((22800),(_xlfn.IFS(Drukverliesberekening!$C$2=1,0.625,Drukverliesberekening!$C$2=2,0.644)),(POWER($A28,1.8)))/(POWER(C$5,4.8)),4)</f>
        <v>0.36880000000000002</v>
      </c>
      <c r="D28" s="28">
        <f>ROUND(PRODUCT((22800),(_xlfn.IFS(Drukverliesberekening!$C$2=1,0.625,Drukverliesberekening!$C$2=2,0.644)),(POWER($A28,1.8)))/(POWER(D$5,4.8)),4)</f>
        <v>0.1361</v>
      </c>
      <c r="E28" s="28">
        <f>ROUND(PRODUCT((22800),(_xlfn.IFS(Drukverliesberekening!$C$2=1,0.625,Drukverliesberekening!$C$2=2,0.644)),(POWER($A28,1.8)))/(POWER(E$5,4.8)),4)</f>
        <v>4.6600000000000003E-2</v>
      </c>
      <c r="F28" s="28">
        <f>ROUND(PRODUCT((22800),(_xlfn.IFS(Drukverliesberekening!$C$2=1,0.625,Drukverliesberekening!$C$2=2,0.644)),(POWER($A28,1.8)))/(POWER(F$5,4.8)),4)</f>
        <v>1.6E-2</v>
      </c>
      <c r="G28" s="28">
        <f>ROUND(PRODUCT((22800),(_xlfn.IFS(Drukverliesberekening!$C$2=1,0.625,Drukverliesberekening!$C$2=2,0.644)),(POWER($A28,1.8)))/(POWER(G$5,4.8)),4)</f>
        <v>4.8999999999999998E-3</v>
      </c>
      <c r="H28" s="28">
        <f>ROUND(PRODUCT((22800),(_xlfn.IFS(Drukverliesberekening!$C$2=1,0.625,Drukverliesberekening!$C$2=2,0.644)),(POWER($A28,1.8)))/(POWER(H$5,4.8)),4)</f>
        <v>1.9E-3</v>
      </c>
      <c r="I28" s="28">
        <f>ROUND(PRODUCT((22800),(_xlfn.IFS(Drukverliesberekening!$C$2=1,0.625,Drukverliesberekening!$C$2=2,0.644)),(POWER($A28,1.8)))/(POWER(I$5,4.8)),4)</f>
        <v>5.9999999999999995E-4</v>
      </c>
    </row>
    <row r="29" spans="1:9" x14ac:dyDescent="0.2">
      <c r="A29" s="5">
        <v>2.7</v>
      </c>
      <c r="B29" s="28">
        <f>ROUND(PRODUCT((22800),(_xlfn.IFS(Drukverliesberekening!$C$2=1,0.625,Drukverliesberekening!$C$2=2,0.644)),(POWER($A29,1.8)))/(POWER(B$5,4.8)),4)</f>
        <v>1.3908</v>
      </c>
      <c r="C29" s="28">
        <f>ROUND(PRODUCT((22800),(_xlfn.IFS(Drukverliesberekening!$C$2=1,0.625,Drukverliesberekening!$C$2=2,0.644)),(POWER($A29,1.8)))/(POWER(C$5,4.8)),4)</f>
        <v>0.39479999999999998</v>
      </c>
      <c r="D29" s="28">
        <f>ROUND(PRODUCT((22800),(_xlfn.IFS(Drukverliesberekening!$C$2=1,0.625,Drukverliesberekening!$C$2=2,0.644)),(POWER($A29,1.8)))/(POWER(D$5,4.8)),4)</f>
        <v>0.1457</v>
      </c>
      <c r="E29" s="28">
        <f>ROUND(PRODUCT((22800),(_xlfn.IFS(Drukverliesberekening!$C$2=1,0.625,Drukverliesberekening!$C$2=2,0.644)),(POWER($A29,1.8)))/(POWER(E$5,4.8)),4)</f>
        <v>4.99E-2</v>
      </c>
      <c r="F29" s="28">
        <f>ROUND(PRODUCT((22800),(_xlfn.IFS(Drukverliesberekening!$C$2=1,0.625,Drukverliesberekening!$C$2=2,0.644)),(POWER($A29,1.8)))/(POWER(F$5,4.8)),4)</f>
        <v>1.7100000000000001E-2</v>
      </c>
      <c r="G29" s="28">
        <f>ROUND(PRODUCT((22800),(_xlfn.IFS(Drukverliesberekening!$C$2=1,0.625,Drukverliesberekening!$C$2=2,0.644)),(POWER($A29,1.8)))/(POWER(G$5,4.8)),4)</f>
        <v>5.1999999999999998E-3</v>
      </c>
      <c r="H29" s="28">
        <f>ROUND(PRODUCT((22800),(_xlfn.IFS(Drukverliesberekening!$C$2=1,0.625,Drukverliesberekening!$C$2=2,0.644)),(POWER($A29,1.8)))/(POWER(H$5,4.8)),4)</f>
        <v>2E-3</v>
      </c>
      <c r="I29" s="28">
        <f>ROUND(PRODUCT((22800),(_xlfn.IFS(Drukverliesberekening!$C$2=1,0.625,Drukverliesberekening!$C$2=2,0.644)),(POWER($A29,1.8)))/(POWER(I$5,4.8)),4)</f>
        <v>5.9999999999999995E-4</v>
      </c>
    </row>
    <row r="30" spans="1:9" x14ac:dyDescent="0.2">
      <c r="A30" s="5">
        <v>2.8</v>
      </c>
      <c r="B30" s="28">
        <f>ROUND(PRODUCT((22800),(_xlfn.IFS(Drukverliesberekening!$C$2=1,0.625,Drukverliesberekening!$C$2=2,0.644)),(POWER($A30,1.8)))/(POWER(B$5,4.8)),4)</f>
        <v>1.4849000000000001</v>
      </c>
      <c r="C30" s="28">
        <f>ROUND(PRODUCT((22800),(_xlfn.IFS(Drukverliesberekening!$C$2=1,0.625,Drukverliesberekening!$C$2=2,0.644)),(POWER($A30,1.8)))/(POWER(C$5,4.8)),4)</f>
        <v>0.42149999999999999</v>
      </c>
      <c r="D30" s="28">
        <f>ROUND(PRODUCT((22800),(_xlfn.IFS(Drukverliesberekening!$C$2=1,0.625,Drukverliesberekening!$C$2=2,0.644)),(POWER($A30,1.8)))/(POWER(D$5,4.8)),4)</f>
        <v>0.15559999999999999</v>
      </c>
      <c r="E30" s="28">
        <f>ROUND(PRODUCT((22800),(_xlfn.IFS(Drukverliesberekening!$C$2=1,0.625,Drukverliesberekening!$C$2=2,0.644)),(POWER($A30,1.8)))/(POWER(E$5,4.8)),4)</f>
        <v>5.33E-2</v>
      </c>
      <c r="F30" s="28">
        <f>ROUND(PRODUCT((22800),(_xlfn.IFS(Drukverliesberekening!$C$2=1,0.625,Drukverliesberekening!$C$2=2,0.644)),(POWER($A30,1.8)))/(POWER(F$5,4.8)),4)</f>
        <v>1.83E-2</v>
      </c>
      <c r="G30" s="28">
        <f>ROUND(PRODUCT((22800),(_xlfn.IFS(Drukverliesberekening!$C$2=1,0.625,Drukverliesberekening!$C$2=2,0.644)),(POWER($A30,1.8)))/(POWER(G$5,4.8)),4)</f>
        <v>5.5999999999999999E-3</v>
      </c>
      <c r="H30" s="28">
        <f>ROUND(PRODUCT((22800),(_xlfn.IFS(Drukverliesberekening!$C$2=1,0.625,Drukverliesberekening!$C$2=2,0.644)),(POWER($A30,1.8)))/(POWER(H$5,4.8)),4)</f>
        <v>2.2000000000000001E-3</v>
      </c>
      <c r="I30" s="28">
        <f>ROUND(PRODUCT((22800),(_xlfn.IFS(Drukverliesberekening!$C$2=1,0.625,Drukverliesberekening!$C$2=2,0.644)),(POWER($A30,1.8)))/(POWER(I$5,4.8)),4)</f>
        <v>6.9999999999999999E-4</v>
      </c>
    </row>
    <row r="31" spans="1:9" x14ac:dyDescent="0.2">
      <c r="A31" s="5">
        <v>2.9</v>
      </c>
      <c r="B31" s="28">
        <f>ROUND(PRODUCT((22800),(_xlfn.IFS(Drukverliesberekening!$C$2=1,0.625,Drukverliesberekening!$C$2=2,0.644)),(POWER($A31,1.8)))/(POWER(B$5,4.8)),4)</f>
        <v>1.5817000000000001</v>
      </c>
      <c r="C31" s="28">
        <f>ROUND(PRODUCT((22800),(_xlfn.IFS(Drukverliesberekening!$C$2=1,0.625,Drukverliesberekening!$C$2=2,0.644)),(POWER($A31,1.8)))/(POWER(C$5,4.8)),4)</f>
        <v>0.44900000000000001</v>
      </c>
      <c r="D31" s="28">
        <f>ROUND(PRODUCT((22800),(_xlfn.IFS(Drukverliesberekening!$C$2=1,0.625,Drukverliesberekening!$C$2=2,0.644)),(POWER($A31,1.8)))/(POWER(D$5,4.8)),4)</f>
        <v>0.16569999999999999</v>
      </c>
      <c r="E31" s="28">
        <f>ROUND(PRODUCT((22800),(_xlfn.IFS(Drukverliesberekening!$C$2=1,0.625,Drukverliesberekening!$C$2=2,0.644)),(POWER($A31,1.8)))/(POWER(E$5,4.8)),4)</f>
        <v>5.6800000000000003E-2</v>
      </c>
      <c r="F31" s="28">
        <f>ROUND(PRODUCT((22800),(_xlfn.IFS(Drukverliesberekening!$C$2=1,0.625,Drukverliesberekening!$C$2=2,0.644)),(POWER($A31,1.8)))/(POWER(F$5,4.8)),4)</f>
        <v>1.95E-2</v>
      </c>
      <c r="G31" s="28">
        <f>ROUND(PRODUCT((22800),(_xlfn.IFS(Drukverliesberekening!$C$2=1,0.625,Drukverliesberekening!$C$2=2,0.644)),(POWER($A31,1.8)))/(POWER(G$5,4.8)),4)</f>
        <v>5.8999999999999999E-3</v>
      </c>
      <c r="H31" s="28">
        <f>ROUND(PRODUCT((22800),(_xlfn.IFS(Drukverliesberekening!$C$2=1,0.625,Drukverliesberekening!$C$2=2,0.644)),(POWER($A31,1.8)))/(POWER(H$5,4.8)),4)</f>
        <v>2.3E-3</v>
      </c>
      <c r="I31" s="28">
        <f>ROUND(PRODUCT((22800),(_xlfn.IFS(Drukverliesberekening!$C$2=1,0.625,Drukverliesberekening!$C$2=2,0.644)),(POWER($A31,1.8)))/(POWER(I$5,4.8)),4)</f>
        <v>6.9999999999999999E-4</v>
      </c>
    </row>
    <row r="32" spans="1:9" x14ac:dyDescent="0.2">
      <c r="A32" s="5">
        <v>3</v>
      </c>
      <c r="B32" s="28">
        <f>ROUND(PRODUCT((22800),(_xlfn.IFS(Drukverliesberekening!$C$2=1,0.625,Drukverliesberekening!$C$2=2,0.644)),(POWER($A32,1.8)))/(POWER(B$5,4.8)),4)</f>
        <v>1.6813</v>
      </c>
      <c r="C32" s="28">
        <f>ROUND(PRODUCT((22800),(_xlfn.IFS(Drukverliesberekening!$C$2=1,0.625,Drukverliesberekening!$C$2=2,0.644)),(POWER($A32,1.8)))/(POWER(C$5,4.8)),4)</f>
        <v>0.47720000000000001</v>
      </c>
      <c r="D32" s="28">
        <f>ROUND(PRODUCT((22800),(_xlfn.IFS(Drukverliesberekening!$C$2=1,0.625,Drukverliesberekening!$C$2=2,0.644)),(POWER($A32,1.8)))/(POWER(D$5,4.8)),4)</f>
        <v>0.17610000000000001</v>
      </c>
      <c r="E32" s="28">
        <f>ROUND(PRODUCT((22800),(_xlfn.IFS(Drukverliesberekening!$C$2=1,0.625,Drukverliesberekening!$C$2=2,0.644)),(POWER($A32,1.8)))/(POWER(E$5,4.8)),4)</f>
        <v>6.0400000000000002E-2</v>
      </c>
      <c r="F32" s="28">
        <f>ROUND(PRODUCT((22800),(_xlfn.IFS(Drukverliesberekening!$C$2=1,0.625,Drukverliesberekening!$C$2=2,0.644)),(POWER($A32,1.8)))/(POWER(F$5,4.8)),4)</f>
        <v>2.07E-2</v>
      </c>
      <c r="G32" s="28">
        <f>ROUND(PRODUCT((22800),(_xlfn.IFS(Drukverliesberekening!$C$2=1,0.625,Drukverliesberekening!$C$2=2,0.644)),(POWER($A32,1.8)))/(POWER(G$5,4.8)),4)</f>
        <v>6.3E-3</v>
      </c>
      <c r="H32" s="28">
        <f>ROUND(PRODUCT((22800),(_xlfn.IFS(Drukverliesberekening!$C$2=1,0.625,Drukverliesberekening!$C$2=2,0.644)),(POWER($A32,1.8)))/(POWER(H$5,4.8)),4)</f>
        <v>2.3999999999999998E-3</v>
      </c>
      <c r="I32" s="28">
        <f>ROUND(PRODUCT((22800),(_xlfn.IFS(Drukverliesberekening!$C$2=1,0.625,Drukverliesberekening!$C$2=2,0.644)),(POWER($A32,1.8)))/(POWER(I$5,4.8)),4)</f>
        <v>6.9999999999999999E-4</v>
      </c>
    </row>
    <row r="33" spans="1:9" x14ac:dyDescent="0.2">
      <c r="A33" s="5">
        <v>3.1</v>
      </c>
      <c r="B33" s="28">
        <f>ROUND(PRODUCT((22800),(_xlfn.IFS(Drukverliesberekening!$C$2=1,0.625,Drukverliesberekening!$C$2=2,0.644)),(POWER($A33,1.8)))/(POWER(B$5,4.8)),4)</f>
        <v>1.7835000000000001</v>
      </c>
      <c r="C33" s="28">
        <f>ROUND(PRODUCT((22800),(_xlfn.IFS(Drukverliesberekening!$C$2=1,0.625,Drukverliesberekening!$C$2=2,0.644)),(POWER($A33,1.8)))/(POWER(C$5,4.8)),4)</f>
        <v>0.50619999999999998</v>
      </c>
      <c r="D33" s="28">
        <f>ROUND(PRODUCT((22800),(_xlfn.IFS(Drukverliesberekening!$C$2=1,0.625,Drukverliesberekening!$C$2=2,0.644)),(POWER($A33,1.8)))/(POWER(D$5,4.8)),4)</f>
        <v>0.18690000000000001</v>
      </c>
      <c r="E33" s="28">
        <f>ROUND(PRODUCT((22800),(_xlfn.IFS(Drukverliesberekening!$C$2=1,0.625,Drukverliesberekening!$C$2=2,0.644)),(POWER($A33,1.8)))/(POWER(E$5,4.8)),4)</f>
        <v>6.4000000000000001E-2</v>
      </c>
      <c r="F33" s="28">
        <f>ROUND(PRODUCT((22800),(_xlfn.IFS(Drukverliesberekening!$C$2=1,0.625,Drukverliesberekening!$C$2=2,0.644)),(POWER($A33,1.8)))/(POWER(F$5,4.8)),4)</f>
        <v>2.1899999999999999E-2</v>
      </c>
      <c r="G33" s="28">
        <f>ROUND(PRODUCT((22800),(_xlfn.IFS(Drukverliesberekening!$C$2=1,0.625,Drukverliesberekening!$C$2=2,0.644)),(POWER($A33,1.8)))/(POWER(G$5,4.8)),4)</f>
        <v>6.7000000000000002E-3</v>
      </c>
      <c r="H33" s="28">
        <f>ROUND(PRODUCT((22800),(_xlfn.IFS(Drukverliesberekening!$C$2=1,0.625,Drukverliesberekening!$C$2=2,0.644)),(POWER($A33,1.8)))/(POWER(H$5,4.8)),4)</f>
        <v>2.5999999999999999E-3</v>
      </c>
      <c r="I33" s="28">
        <f>ROUND(PRODUCT((22800),(_xlfn.IFS(Drukverliesberekening!$C$2=1,0.625,Drukverliesberekening!$C$2=2,0.644)),(POWER($A33,1.8)))/(POWER(I$5,4.8)),4)</f>
        <v>8.0000000000000004E-4</v>
      </c>
    </row>
    <row r="34" spans="1:9" x14ac:dyDescent="0.2">
      <c r="A34" s="5">
        <v>3.2</v>
      </c>
      <c r="B34" s="28">
        <f>ROUND(PRODUCT((22800),(_xlfn.IFS(Drukverliesberekening!$C$2=1,0.625,Drukverliesberekening!$C$2=2,0.644)),(POWER($A34,1.8)))/(POWER(B$5,4.8)),4)</f>
        <v>1.8884000000000001</v>
      </c>
      <c r="C34" s="28">
        <f>ROUND(PRODUCT((22800),(_xlfn.IFS(Drukverliesberekening!$C$2=1,0.625,Drukverliesberekening!$C$2=2,0.644)),(POWER($A34,1.8)))/(POWER(C$5,4.8)),4)</f>
        <v>0.53600000000000003</v>
      </c>
      <c r="D34" s="28">
        <f>ROUND(PRODUCT((22800),(_xlfn.IFS(Drukverliesberekening!$C$2=1,0.625,Drukverliesberekening!$C$2=2,0.644)),(POWER($A34,1.8)))/(POWER(D$5,4.8)),4)</f>
        <v>0.1978</v>
      </c>
      <c r="E34" s="28">
        <f>ROUND(PRODUCT((22800),(_xlfn.IFS(Drukverliesberekening!$C$2=1,0.625,Drukverliesberekening!$C$2=2,0.644)),(POWER($A34,1.8)))/(POWER(E$5,4.8)),4)</f>
        <v>6.7799999999999999E-2</v>
      </c>
      <c r="F34" s="28">
        <f>ROUND(PRODUCT((22800),(_xlfn.IFS(Drukverliesberekening!$C$2=1,0.625,Drukverliesberekening!$C$2=2,0.644)),(POWER($A34,1.8)))/(POWER(F$5,4.8)),4)</f>
        <v>2.3199999999999998E-2</v>
      </c>
      <c r="G34" s="28">
        <f>ROUND(PRODUCT((22800),(_xlfn.IFS(Drukverliesberekening!$C$2=1,0.625,Drukverliesberekening!$C$2=2,0.644)),(POWER($A34,1.8)))/(POWER(G$5,4.8)),4)</f>
        <v>7.1000000000000004E-3</v>
      </c>
      <c r="H34" s="28">
        <f>ROUND(PRODUCT((22800),(_xlfn.IFS(Drukverliesberekening!$C$2=1,0.625,Drukverliesberekening!$C$2=2,0.644)),(POWER($A34,1.8)))/(POWER(H$5,4.8)),4)</f>
        <v>2.7000000000000001E-3</v>
      </c>
      <c r="I34" s="28">
        <f>ROUND(PRODUCT((22800),(_xlfn.IFS(Drukverliesberekening!$C$2=1,0.625,Drukverliesberekening!$C$2=2,0.644)),(POWER($A34,1.8)))/(POWER(I$5,4.8)),4)</f>
        <v>8.0000000000000004E-4</v>
      </c>
    </row>
    <row r="35" spans="1:9" x14ac:dyDescent="0.2">
      <c r="A35" s="5">
        <v>3.3</v>
      </c>
      <c r="B35" s="28">
        <f>ROUND(PRODUCT((22800),(_xlfn.IFS(Drukverliesberekening!$C$2=1,0.625,Drukverliesberekening!$C$2=2,0.644)),(POWER($A35,1.8)))/(POWER(B$5,4.8)),4)</f>
        <v>1.9959</v>
      </c>
      <c r="C35" s="28">
        <f>ROUND(PRODUCT((22800),(_xlfn.IFS(Drukverliesberekening!$C$2=1,0.625,Drukverliesberekening!$C$2=2,0.644)),(POWER($A35,1.8)))/(POWER(C$5,4.8)),4)</f>
        <v>0.5665</v>
      </c>
      <c r="D35" s="28">
        <f>ROUND(PRODUCT((22800),(_xlfn.IFS(Drukverliesberekening!$C$2=1,0.625,Drukverliesberekening!$C$2=2,0.644)),(POWER($A35,1.8)))/(POWER(D$5,4.8)),4)</f>
        <v>0.20910000000000001</v>
      </c>
      <c r="E35" s="28">
        <f>ROUND(PRODUCT((22800),(_xlfn.IFS(Drukverliesberekening!$C$2=1,0.625,Drukverliesberekening!$C$2=2,0.644)),(POWER($A35,1.8)))/(POWER(E$5,4.8)),4)</f>
        <v>7.1599999999999997E-2</v>
      </c>
      <c r="F35" s="28">
        <f>ROUND(PRODUCT((22800),(_xlfn.IFS(Drukverliesberekening!$C$2=1,0.625,Drukverliesberekening!$C$2=2,0.644)),(POWER($A35,1.8)))/(POWER(F$5,4.8)),4)</f>
        <v>2.4500000000000001E-2</v>
      </c>
      <c r="G35" s="28">
        <f>ROUND(PRODUCT((22800),(_xlfn.IFS(Drukverliesberekening!$C$2=1,0.625,Drukverliesberekening!$C$2=2,0.644)),(POWER($A35,1.8)))/(POWER(G$5,4.8)),4)</f>
        <v>7.4999999999999997E-3</v>
      </c>
      <c r="H35" s="28">
        <f>ROUND(PRODUCT((22800),(_xlfn.IFS(Drukverliesberekening!$C$2=1,0.625,Drukverliesberekening!$C$2=2,0.644)),(POWER($A35,1.8)))/(POWER(H$5,4.8)),4)</f>
        <v>2.8999999999999998E-3</v>
      </c>
      <c r="I35" s="28">
        <f>ROUND(PRODUCT((22800),(_xlfn.IFS(Drukverliesberekening!$C$2=1,0.625,Drukverliesberekening!$C$2=2,0.644)),(POWER($A35,1.8)))/(POWER(I$5,4.8)),4)</f>
        <v>8.9999999999999998E-4</v>
      </c>
    </row>
    <row r="36" spans="1:9" x14ac:dyDescent="0.2">
      <c r="A36" s="5">
        <v>3.4</v>
      </c>
      <c r="B36" s="28">
        <f>ROUND(PRODUCT((22800),(_xlfn.IFS(Drukverliesberekening!$C$2=1,0.625,Drukverliesberekening!$C$2=2,0.644)),(POWER($A36,1.8)))/(POWER(B$5,4.8)),4)</f>
        <v>2.1061000000000001</v>
      </c>
      <c r="C36" s="28">
        <f>ROUND(PRODUCT((22800),(_xlfn.IFS(Drukverliesberekening!$C$2=1,0.625,Drukverliesberekening!$C$2=2,0.644)),(POWER($A36,1.8)))/(POWER(C$5,4.8)),4)</f>
        <v>0.5978</v>
      </c>
      <c r="D36" s="28">
        <f>ROUND(PRODUCT((22800),(_xlfn.IFS(Drukverliesberekening!$C$2=1,0.625,Drukverliesberekening!$C$2=2,0.644)),(POWER($A36,1.8)))/(POWER(D$5,4.8)),4)</f>
        <v>0.22070000000000001</v>
      </c>
      <c r="E36" s="28">
        <f>ROUND(PRODUCT((22800),(_xlfn.IFS(Drukverliesberekening!$C$2=1,0.625,Drukverliesberekening!$C$2=2,0.644)),(POWER($A36,1.8)))/(POWER(E$5,4.8)),4)</f>
        <v>7.5600000000000001E-2</v>
      </c>
      <c r="F36" s="28">
        <f>ROUND(PRODUCT((22800),(_xlfn.IFS(Drukverliesberekening!$C$2=1,0.625,Drukverliesberekening!$C$2=2,0.644)),(POWER($A36,1.8)))/(POWER(F$5,4.8)),4)</f>
        <v>2.5899999999999999E-2</v>
      </c>
      <c r="G36" s="28">
        <f>ROUND(PRODUCT((22800),(_xlfn.IFS(Drukverliesberekening!$C$2=1,0.625,Drukverliesberekening!$C$2=2,0.644)),(POWER($A36,1.8)))/(POWER(G$5,4.8)),4)</f>
        <v>7.9000000000000008E-3</v>
      </c>
      <c r="H36" s="28">
        <f>ROUND(PRODUCT((22800),(_xlfn.IFS(Drukverliesberekening!$C$2=1,0.625,Drukverliesberekening!$C$2=2,0.644)),(POWER($A36,1.8)))/(POWER(H$5,4.8)),4)</f>
        <v>3.0999999999999999E-3</v>
      </c>
      <c r="I36" s="28">
        <f>ROUND(PRODUCT((22800),(_xlfn.IFS(Drukverliesberekening!$C$2=1,0.625,Drukverliesberekening!$C$2=2,0.644)),(POWER($A36,1.8)))/(POWER(I$5,4.8)),4)</f>
        <v>8.9999999999999998E-4</v>
      </c>
    </row>
    <row r="37" spans="1:9" x14ac:dyDescent="0.2">
      <c r="A37" s="5">
        <v>3.5</v>
      </c>
      <c r="B37" s="28">
        <f>ROUND(PRODUCT((22800),(_xlfn.IFS(Drukverliesberekening!$C$2=1,0.625,Drukverliesberekening!$C$2=2,0.644)),(POWER($A37,1.8)))/(POWER(B$5,4.8)),4)</f>
        <v>2.2189000000000001</v>
      </c>
      <c r="C37" s="28">
        <f>ROUND(PRODUCT((22800),(_xlfn.IFS(Drukverliesberekening!$C$2=1,0.625,Drukverliesberekening!$C$2=2,0.644)),(POWER($A37,1.8)))/(POWER(C$5,4.8)),4)</f>
        <v>0.62980000000000003</v>
      </c>
      <c r="D37" s="28">
        <f>ROUND(PRODUCT((22800),(_xlfn.IFS(Drukverliesberekening!$C$2=1,0.625,Drukverliesberekening!$C$2=2,0.644)),(POWER($A37,1.8)))/(POWER(D$5,4.8)),4)</f>
        <v>0.23250000000000001</v>
      </c>
      <c r="E37" s="28">
        <f>ROUND(PRODUCT((22800),(_xlfn.IFS(Drukverliesberekening!$C$2=1,0.625,Drukverliesberekening!$C$2=2,0.644)),(POWER($A37,1.8)))/(POWER(E$5,4.8)),4)</f>
        <v>7.9699999999999993E-2</v>
      </c>
      <c r="F37" s="28">
        <f>ROUND(PRODUCT((22800),(_xlfn.IFS(Drukverliesberekening!$C$2=1,0.625,Drukverliesberekening!$C$2=2,0.644)),(POWER($A37,1.8)))/(POWER(F$5,4.8)),4)</f>
        <v>2.7300000000000001E-2</v>
      </c>
      <c r="G37" s="28">
        <f>ROUND(PRODUCT((22800),(_xlfn.IFS(Drukverliesberekening!$C$2=1,0.625,Drukverliesberekening!$C$2=2,0.644)),(POWER($A37,1.8)))/(POWER(G$5,4.8)),4)</f>
        <v>8.3000000000000001E-3</v>
      </c>
      <c r="H37" s="28">
        <f>ROUND(PRODUCT((22800),(_xlfn.IFS(Drukverliesberekening!$C$2=1,0.625,Drukverliesberekening!$C$2=2,0.644)),(POWER($A37,1.8)))/(POWER(H$5,4.8)),4)</f>
        <v>3.2000000000000002E-3</v>
      </c>
      <c r="I37" s="28">
        <f>ROUND(PRODUCT((22800),(_xlfn.IFS(Drukverliesberekening!$C$2=1,0.625,Drukverliesberekening!$C$2=2,0.644)),(POWER($A37,1.8)))/(POWER(I$5,4.8)),4)</f>
        <v>1E-3</v>
      </c>
    </row>
    <row r="38" spans="1:9" x14ac:dyDescent="0.2">
      <c r="A38" s="5">
        <v>3.6</v>
      </c>
      <c r="B38" s="28">
        <f>ROUND(PRODUCT((22800),(_xlfn.IFS(Drukverliesberekening!$C$2=1,0.625,Drukverliesberekening!$C$2=2,0.644)),(POWER($A38,1.8)))/(POWER(B$5,4.8)),4)</f>
        <v>2.3342999999999998</v>
      </c>
      <c r="C38" s="28">
        <f>ROUND(PRODUCT((22800),(_xlfn.IFS(Drukverliesberekening!$C$2=1,0.625,Drukverliesberekening!$C$2=2,0.644)),(POWER($A38,1.8)))/(POWER(C$5,4.8)),4)</f>
        <v>0.66259999999999997</v>
      </c>
      <c r="D38" s="28">
        <f>ROUND(PRODUCT((22800),(_xlfn.IFS(Drukverliesberekening!$C$2=1,0.625,Drukverliesberekening!$C$2=2,0.644)),(POWER($A38,1.8)))/(POWER(D$5,4.8)),4)</f>
        <v>0.24460000000000001</v>
      </c>
      <c r="E38" s="28">
        <f>ROUND(PRODUCT((22800),(_xlfn.IFS(Drukverliesberekening!$C$2=1,0.625,Drukverliesberekening!$C$2=2,0.644)),(POWER($A38,1.8)))/(POWER(E$5,4.8)),4)</f>
        <v>8.3799999999999999E-2</v>
      </c>
      <c r="F38" s="28">
        <f>ROUND(PRODUCT((22800),(_xlfn.IFS(Drukverliesberekening!$C$2=1,0.625,Drukverliesberekening!$C$2=2,0.644)),(POWER($A38,1.8)))/(POWER(F$5,4.8)),4)</f>
        <v>2.87E-2</v>
      </c>
      <c r="G38" s="28">
        <f>ROUND(PRODUCT((22800),(_xlfn.IFS(Drukverliesberekening!$C$2=1,0.625,Drukverliesberekening!$C$2=2,0.644)),(POWER($A38,1.8)))/(POWER(G$5,4.8)),4)</f>
        <v>8.8000000000000005E-3</v>
      </c>
      <c r="H38" s="28">
        <f>ROUND(PRODUCT((22800),(_xlfn.IFS(Drukverliesberekening!$C$2=1,0.625,Drukverliesberekening!$C$2=2,0.644)),(POWER($A38,1.8)))/(POWER(H$5,4.8)),4)</f>
        <v>3.3999999999999998E-3</v>
      </c>
      <c r="I38" s="28">
        <f>ROUND(PRODUCT((22800),(_xlfn.IFS(Drukverliesberekening!$C$2=1,0.625,Drukverliesberekening!$C$2=2,0.644)),(POWER($A38,1.8)))/(POWER(I$5,4.8)),4)</f>
        <v>1E-3</v>
      </c>
    </row>
    <row r="39" spans="1:9" x14ac:dyDescent="0.2">
      <c r="A39" s="5">
        <v>3.7</v>
      </c>
      <c r="B39" s="28">
        <f>ROUND(PRODUCT((22800),(_xlfn.IFS(Drukverliesberekening!$C$2=1,0.625,Drukverliesberekening!$C$2=2,0.644)),(POWER($A39,1.8)))/(POWER(B$5,4.8)),4)</f>
        <v>2.4523999999999999</v>
      </c>
      <c r="C39" s="28">
        <f>ROUND(PRODUCT((22800),(_xlfn.IFS(Drukverliesberekening!$C$2=1,0.625,Drukverliesberekening!$C$2=2,0.644)),(POWER($A39,1.8)))/(POWER(C$5,4.8)),4)</f>
        <v>0.69610000000000005</v>
      </c>
      <c r="D39" s="28">
        <f>ROUND(PRODUCT((22800),(_xlfn.IFS(Drukverliesberekening!$C$2=1,0.625,Drukverliesberekening!$C$2=2,0.644)),(POWER($A39,1.8)))/(POWER(D$5,4.8)),4)</f>
        <v>0.25690000000000002</v>
      </c>
      <c r="E39" s="28">
        <f>ROUND(PRODUCT((22800),(_xlfn.IFS(Drukverliesberekening!$C$2=1,0.625,Drukverliesberekening!$C$2=2,0.644)),(POWER($A39,1.8)))/(POWER(E$5,4.8)),4)</f>
        <v>8.7999999999999995E-2</v>
      </c>
      <c r="F39" s="28">
        <f>ROUND(PRODUCT((22800),(_xlfn.IFS(Drukverliesberekening!$C$2=1,0.625,Drukverliesberekening!$C$2=2,0.644)),(POWER($A39,1.8)))/(POWER(F$5,4.8)),4)</f>
        <v>3.0200000000000001E-2</v>
      </c>
      <c r="G39" s="28">
        <f>ROUND(PRODUCT((22800),(_xlfn.IFS(Drukverliesberekening!$C$2=1,0.625,Drukverliesberekening!$C$2=2,0.644)),(POWER($A39,1.8)))/(POWER(G$5,4.8)),4)</f>
        <v>9.1999999999999998E-3</v>
      </c>
      <c r="H39" s="28">
        <f>ROUND(PRODUCT((22800),(_xlfn.IFS(Drukverliesberekening!$C$2=1,0.625,Drukverliesberekening!$C$2=2,0.644)),(POWER($A39,1.8)))/(POWER(H$5,4.8)),4)</f>
        <v>3.5999999999999999E-3</v>
      </c>
      <c r="I39" s="28">
        <f>ROUND(PRODUCT((22800),(_xlfn.IFS(Drukverliesberekening!$C$2=1,0.625,Drukverliesberekening!$C$2=2,0.644)),(POWER($A39,1.8)))/(POWER(I$5,4.8)),4)</f>
        <v>1.1000000000000001E-3</v>
      </c>
    </row>
    <row r="40" spans="1:9" x14ac:dyDescent="0.2">
      <c r="A40" s="5">
        <v>3.8</v>
      </c>
      <c r="B40" s="28">
        <f>ROUND(PRODUCT((22800),(_xlfn.IFS(Drukverliesberekening!$C$2=1,0.625,Drukverliesberekening!$C$2=2,0.644)),(POWER($A40,1.8)))/(POWER(B$5,4.8)),4)</f>
        <v>2.5729000000000002</v>
      </c>
      <c r="C40" s="28">
        <f>ROUND(PRODUCT((22800),(_xlfn.IFS(Drukverliesberekening!$C$2=1,0.625,Drukverliesberekening!$C$2=2,0.644)),(POWER($A40,1.8)))/(POWER(C$5,4.8)),4)</f>
        <v>0.73029999999999995</v>
      </c>
      <c r="D40" s="28">
        <f>ROUND(PRODUCT((22800),(_xlfn.IFS(Drukverliesberekening!$C$2=1,0.625,Drukverliesberekening!$C$2=2,0.644)),(POWER($A40,1.8)))/(POWER(D$5,4.8)),4)</f>
        <v>0.26960000000000001</v>
      </c>
      <c r="E40" s="28">
        <f>ROUND(PRODUCT((22800),(_xlfn.IFS(Drukverliesberekening!$C$2=1,0.625,Drukverliesberekening!$C$2=2,0.644)),(POWER($A40,1.8)))/(POWER(E$5,4.8)),4)</f>
        <v>9.2399999999999996E-2</v>
      </c>
      <c r="F40" s="28">
        <f>ROUND(PRODUCT((22800),(_xlfn.IFS(Drukverliesberekening!$C$2=1,0.625,Drukverliesberekening!$C$2=2,0.644)),(POWER($A40,1.8)))/(POWER(F$5,4.8)),4)</f>
        <v>3.1600000000000003E-2</v>
      </c>
      <c r="G40" s="28">
        <f>ROUND(PRODUCT((22800),(_xlfn.IFS(Drukverliesberekening!$C$2=1,0.625,Drukverliesberekening!$C$2=2,0.644)),(POWER($A40,1.8)))/(POWER(G$5,4.8)),4)</f>
        <v>9.7000000000000003E-3</v>
      </c>
      <c r="H40" s="28">
        <f>ROUND(PRODUCT((22800),(_xlfn.IFS(Drukverliesberekening!$C$2=1,0.625,Drukverliesberekening!$C$2=2,0.644)),(POWER($A40,1.8)))/(POWER(H$5,4.8)),4)</f>
        <v>3.7000000000000002E-3</v>
      </c>
      <c r="I40" s="28">
        <f>ROUND(PRODUCT((22800),(_xlfn.IFS(Drukverliesberekening!$C$2=1,0.625,Drukverliesberekening!$C$2=2,0.644)),(POWER($A40,1.8)))/(POWER(I$5,4.8)),4)</f>
        <v>1.1000000000000001E-3</v>
      </c>
    </row>
    <row r="41" spans="1:9" x14ac:dyDescent="0.2">
      <c r="A41" s="5">
        <v>3.9</v>
      </c>
      <c r="B41" s="28">
        <f>ROUND(PRODUCT((22800),(_xlfn.IFS(Drukverliesberekening!$C$2=1,0.625,Drukverliesberekening!$C$2=2,0.644)),(POWER($A41,1.8)))/(POWER(B$5,4.8)),4)</f>
        <v>2.6960999999999999</v>
      </c>
      <c r="C41" s="28">
        <f>ROUND(PRODUCT((22800),(_xlfn.IFS(Drukverliesberekening!$C$2=1,0.625,Drukverliesberekening!$C$2=2,0.644)),(POWER($A41,1.8)))/(POWER(C$5,4.8)),4)</f>
        <v>0.76529999999999998</v>
      </c>
      <c r="D41" s="28">
        <f>ROUND(PRODUCT((22800),(_xlfn.IFS(Drukverliesberekening!$C$2=1,0.625,Drukverliesberekening!$C$2=2,0.644)),(POWER($A41,1.8)))/(POWER(D$5,4.8)),4)</f>
        <v>0.28249999999999997</v>
      </c>
      <c r="E41" s="28">
        <f>ROUND(PRODUCT((22800),(_xlfn.IFS(Drukverliesberekening!$C$2=1,0.625,Drukverliesberekening!$C$2=2,0.644)),(POWER($A41,1.8)))/(POWER(E$5,4.8)),4)</f>
        <v>9.6799999999999997E-2</v>
      </c>
      <c r="F41" s="28">
        <f>ROUND(PRODUCT((22800),(_xlfn.IFS(Drukverliesberekening!$C$2=1,0.625,Drukverliesberekening!$C$2=2,0.644)),(POWER($A41,1.8)))/(POWER(F$5,4.8)),4)</f>
        <v>3.32E-2</v>
      </c>
      <c r="G41" s="28">
        <f>ROUND(PRODUCT((22800),(_xlfn.IFS(Drukverliesberekening!$C$2=1,0.625,Drukverliesberekening!$C$2=2,0.644)),(POWER($A41,1.8)))/(POWER(G$5,4.8)),4)</f>
        <v>1.01E-2</v>
      </c>
      <c r="H41" s="28">
        <f>ROUND(PRODUCT((22800),(_xlfn.IFS(Drukverliesberekening!$C$2=1,0.625,Drukverliesberekening!$C$2=2,0.644)),(POWER($A41,1.8)))/(POWER(H$5,4.8)),4)</f>
        <v>3.8999999999999998E-3</v>
      </c>
      <c r="I41" s="28">
        <f>ROUND(PRODUCT((22800),(_xlfn.IFS(Drukverliesberekening!$C$2=1,0.625,Drukverliesberekening!$C$2=2,0.644)),(POWER($A41,1.8)))/(POWER(I$5,4.8)),4)</f>
        <v>1.1999999999999999E-3</v>
      </c>
    </row>
    <row r="42" spans="1:9" x14ac:dyDescent="0.2">
      <c r="A42" s="5">
        <v>4</v>
      </c>
      <c r="B42" s="28">
        <f>ROUND(PRODUCT((22800),(_xlfn.IFS(Drukverliesberekening!$C$2=1,0.625,Drukverliesberekening!$C$2=2,0.644)),(POWER($A42,1.8)))/(POWER(B$5,4.8)),4)</f>
        <v>2.8218000000000001</v>
      </c>
      <c r="C42" s="28">
        <f>ROUND(PRODUCT((22800),(_xlfn.IFS(Drukverliesberekening!$C$2=1,0.625,Drukverliesberekening!$C$2=2,0.644)),(POWER($A42,1.8)))/(POWER(C$5,4.8)),4)</f>
        <v>0.80089999999999995</v>
      </c>
      <c r="D42" s="28">
        <f>ROUND(PRODUCT((22800),(_xlfn.IFS(Drukverliesberekening!$C$2=1,0.625,Drukverliesberekening!$C$2=2,0.644)),(POWER($A42,1.8)))/(POWER(D$5,4.8)),4)</f>
        <v>0.29559999999999997</v>
      </c>
      <c r="E42" s="28">
        <f>ROUND(PRODUCT((22800),(_xlfn.IFS(Drukverliesberekening!$C$2=1,0.625,Drukverliesberekening!$C$2=2,0.644)),(POWER($A42,1.8)))/(POWER(E$5,4.8)),4)</f>
        <v>0.1013</v>
      </c>
      <c r="F42" s="28">
        <f>ROUND(PRODUCT((22800),(_xlfn.IFS(Drukverliesberekening!$C$2=1,0.625,Drukverliesberekening!$C$2=2,0.644)),(POWER($A42,1.8)))/(POWER(F$5,4.8)),4)</f>
        <v>3.4700000000000002E-2</v>
      </c>
      <c r="G42" s="28">
        <f>ROUND(PRODUCT((22800),(_xlfn.IFS(Drukverliesberekening!$C$2=1,0.625,Drukverliesberekening!$C$2=2,0.644)),(POWER($A42,1.8)))/(POWER(G$5,4.8)),4)</f>
        <v>1.06E-2</v>
      </c>
      <c r="H42" s="28">
        <f>ROUND(PRODUCT((22800),(_xlfn.IFS(Drukverliesberekening!$C$2=1,0.625,Drukverliesberekening!$C$2=2,0.644)),(POWER($A42,1.8)))/(POWER(H$5,4.8)),4)</f>
        <v>4.1000000000000003E-3</v>
      </c>
      <c r="I42" s="28">
        <f>ROUND(PRODUCT((22800),(_xlfn.IFS(Drukverliesberekening!$C$2=1,0.625,Drukverliesberekening!$C$2=2,0.644)),(POWER($A42,1.8)))/(POWER(I$5,4.8)),4)</f>
        <v>1.1999999999999999E-3</v>
      </c>
    </row>
    <row r="43" spans="1:9" x14ac:dyDescent="0.2">
      <c r="A43" s="5">
        <v>4.0999999999999996</v>
      </c>
      <c r="B43" s="28">
        <f>ROUND(PRODUCT((22800),(_xlfn.IFS(Drukverliesberekening!$C$2=1,0.625,Drukverliesberekening!$C$2=2,0.644)),(POWER($A43,1.8)))/(POWER(B$5,4.8)),4)</f>
        <v>2.9500999999999999</v>
      </c>
      <c r="C43" s="28">
        <f>ROUND(PRODUCT((22800),(_xlfn.IFS(Drukverliesberekening!$C$2=1,0.625,Drukverliesberekening!$C$2=2,0.644)),(POWER($A43,1.8)))/(POWER(C$5,4.8)),4)</f>
        <v>0.83730000000000004</v>
      </c>
      <c r="D43" s="28">
        <f>ROUND(PRODUCT((22800),(_xlfn.IFS(Drukverliesberekening!$C$2=1,0.625,Drukverliesberekening!$C$2=2,0.644)),(POWER($A43,1.8)))/(POWER(D$5,4.8)),4)</f>
        <v>0.30909999999999999</v>
      </c>
      <c r="E43" s="28">
        <f>ROUND(PRODUCT((22800),(_xlfn.IFS(Drukverliesberekening!$C$2=1,0.625,Drukverliesberekening!$C$2=2,0.644)),(POWER($A43,1.8)))/(POWER(E$5,4.8)),4)</f>
        <v>0.10589999999999999</v>
      </c>
      <c r="F43" s="28">
        <f>ROUND(PRODUCT((22800),(_xlfn.IFS(Drukverliesberekening!$C$2=1,0.625,Drukverliesberekening!$C$2=2,0.644)),(POWER($A43,1.8)))/(POWER(F$5,4.8)),4)</f>
        <v>3.6299999999999999E-2</v>
      </c>
      <c r="G43" s="28">
        <f>ROUND(PRODUCT((22800),(_xlfn.IFS(Drukverliesberekening!$C$2=1,0.625,Drukverliesberekening!$C$2=2,0.644)),(POWER($A43,1.8)))/(POWER(G$5,4.8)),4)</f>
        <v>1.11E-2</v>
      </c>
      <c r="H43" s="28">
        <f>ROUND(PRODUCT((22800),(_xlfn.IFS(Drukverliesberekening!$C$2=1,0.625,Drukverliesberekening!$C$2=2,0.644)),(POWER($A43,1.8)))/(POWER(H$5,4.8)),4)</f>
        <v>4.3E-3</v>
      </c>
      <c r="I43" s="28">
        <f>ROUND(PRODUCT((22800),(_xlfn.IFS(Drukverliesberekening!$C$2=1,0.625,Drukverliesberekening!$C$2=2,0.644)),(POWER($A43,1.8)))/(POWER(I$5,4.8)),4)</f>
        <v>1.2999999999999999E-3</v>
      </c>
    </row>
    <row r="44" spans="1:9" x14ac:dyDescent="0.2">
      <c r="A44" s="5">
        <v>4.2</v>
      </c>
      <c r="B44" s="28">
        <f>ROUND(PRODUCT((22800),(_xlfn.IFS(Drukverliesberekening!$C$2=1,0.625,Drukverliesberekening!$C$2=2,0.644)),(POWER($A44,1.8)))/(POWER(B$5,4.8)),4)</f>
        <v>3.0808</v>
      </c>
      <c r="C44" s="28">
        <f>ROUND(PRODUCT((22800),(_xlfn.IFS(Drukverliesberekening!$C$2=1,0.625,Drukverliesberekening!$C$2=2,0.644)),(POWER($A44,1.8)))/(POWER(C$5,4.8)),4)</f>
        <v>0.87450000000000006</v>
      </c>
      <c r="D44" s="28">
        <f>ROUND(PRODUCT((22800),(_xlfn.IFS(Drukverliesberekening!$C$2=1,0.625,Drukverliesberekening!$C$2=2,0.644)),(POWER($A44,1.8)))/(POWER(D$5,4.8)),4)</f>
        <v>0.32279999999999998</v>
      </c>
      <c r="E44" s="28">
        <f>ROUND(PRODUCT((22800),(_xlfn.IFS(Drukverliesberekening!$C$2=1,0.625,Drukverliesberekening!$C$2=2,0.644)),(POWER($A44,1.8)))/(POWER(E$5,4.8)),4)</f>
        <v>0.1106</v>
      </c>
      <c r="F44" s="28">
        <f>ROUND(PRODUCT((22800),(_xlfn.IFS(Drukverliesberekening!$C$2=1,0.625,Drukverliesberekening!$C$2=2,0.644)),(POWER($A44,1.8)))/(POWER(F$5,4.8)),4)</f>
        <v>3.7900000000000003E-2</v>
      </c>
      <c r="G44" s="28">
        <f>ROUND(PRODUCT((22800),(_xlfn.IFS(Drukverliesberekening!$C$2=1,0.625,Drukverliesberekening!$C$2=2,0.644)),(POWER($A44,1.8)))/(POWER(G$5,4.8)),4)</f>
        <v>1.1599999999999999E-2</v>
      </c>
      <c r="H44" s="28">
        <f>ROUND(PRODUCT((22800),(_xlfn.IFS(Drukverliesberekening!$C$2=1,0.625,Drukverliesberekening!$C$2=2,0.644)),(POWER($A44,1.8)))/(POWER(H$5,4.8)),4)</f>
        <v>4.4999999999999997E-3</v>
      </c>
      <c r="I44" s="28">
        <f>ROUND(PRODUCT((22800),(_xlfn.IFS(Drukverliesberekening!$C$2=1,0.625,Drukverliesberekening!$C$2=2,0.644)),(POWER($A44,1.8)))/(POWER(I$5,4.8)),4)</f>
        <v>1.4E-3</v>
      </c>
    </row>
    <row r="45" spans="1:9" x14ac:dyDescent="0.2">
      <c r="A45" s="5">
        <v>4.3</v>
      </c>
      <c r="B45" s="28">
        <f>ROUND(PRODUCT((22800),(_xlfn.IFS(Drukverliesberekening!$C$2=1,0.625,Drukverliesberekening!$C$2=2,0.644)),(POWER($A45,1.8)))/(POWER(B$5,4.8)),4)</f>
        <v>3.2141000000000002</v>
      </c>
      <c r="C45" s="28">
        <f>ROUND(PRODUCT((22800),(_xlfn.IFS(Drukverliesberekening!$C$2=1,0.625,Drukverliesberekening!$C$2=2,0.644)),(POWER($A45,1.8)))/(POWER(C$5,4.8)),4)</f>
        <v>0.9123</v>
      </c>
      <c r="D45" s="28">
        <f>ROUND(PRODUCT((22800),(_xlfn.IFS(Drukverliesberekening!$C$2=1,0.625,Drukverliesberekening!$C$2=2,0.644)),(POWER($A45,1.8)))/(POWER(D$5,4.8)),4)</f>
        <v>0.3367</v>
      </c>
      <c r="E45" s="28">
        <f>ROUND(PRODUCT((22800),(_xlfn.IFS(Drukverliesberekening!$C$2=1,0.625,Drukverliesberekening!$C$2=2,0.644)),(POWER($A45,1.8)))/(POWER(E$5,4.8)),4)</f>
        <v>0.1154</v>
      </c>
      <c r="F45" s="28">
        <f>ROUND(PRODUCT((22800),(_xlfn.IFS(Drukverliesberekening!$C$2=1,0.625,Drukverliesberekening!$C$2=2,0.644)),(POWER($A45,1.8)))/(POWER(F$5,4.8)),4)</f>
        <v>3.95E-2</v>
      </c>
      <c r="G45" s="28">
        <f>ROUND(PRODUCT((22800),(_xlfn.IFS(Drukverliesberekening!$C$2=1,0.625,Drukverliesberekening!$C$2=2,0.644)),(POWER($A45,1.8)))/(POWER(G$5,4.8)),4)</f>
        <v>1.21E-2</v>
      </c>
      <c r="H45" s="28">
        <f>ROUND(PRODUCT((22800),(_xlfn.IFS(Drukverliesberekening!$C$2=1,0.625,Drukverliesberekening!$C$2=2,0.644)),(POWER($A45,1.8)))/(POWER(H$5,4.8)),4)</f>
        <v>4.7000000000000002E-3</v>
      </c>
      <c r="I45" s="28">
        <f>ROUND(PRODUCT((22800),(_xlfn.IFS(Drukverliesberekening!$C$2=1,0.625,Drukverliesberekening!$C$2=2,0.644)),(POWER($A45,1.8)))/(POWER(I$5,4.8)),4)</f>
        <v>1.4E-3</v>
      </c>
    </row>
    <row r="46" spans="1:9" x14ac:dyDescent="0.2">
      <c r="A46" s="5">
        <v>4.4000000000000004</v>
      </c>
      <c r="B46" s="28">
        <f>ROUND(PRODUCT((22800),(_xlfn.IFS(Drukverliesberekening!$C$2=1,0.625,Drukverliesberekening!$C$2=2,0.644)),(POWER($A46,1.8)))/(POWER(B$5,4.8)),4)</f>
        <v>3.3498999999999999</v>
      </c>
      <c r="C46" s="28">
        <f>ROUND(PRODUCT((22800),(_xlfn.IFS(Drukverliesberekening!$C$2=1,0.625,Drukverliesberekening!$C$2=2,0.644)),(POWER($A46,1.8)))/(POWER(C$5,4.8)),4)</f>
        <v>0.95079999999999998</v>
      </c>
      <c r="D46" s="28">
        <f>ROUND(PRODUCT((22800),(_xlfn.IFS(Drukverliesberekening!$C$2=1,0.625,Drukverliesberekening!$C$2=2,0.644)),(POWER($A46,1.8)))/(POWER(D$5,4.8)),4)</f>
        <v>0.35099999999999998</v>
      </c>
      <c r="E46" s="28">
        <f>ROUND(PRODUCT((22800),(_xlfn.IFS(Drukverliesberekening!$C$2=1,0.625,Drukverliesberekening!$C$2=2,0.644)),(POWER($A46,1.8)))/(POWER(E$5,4.8)),4)</f>
        <v>0.1203</v>
      </c>
      <c r="F46" s="28">
        <f>ROUND(PRODUCT((22800),(_xlfn.IFS(Drukverliesberekening!$C$2=1,0.625,Drukverliesberekening!$C$2=2,0.644)),(POWER($A46,1.8)))/(POWER(F$5,4.8)),4)</f>
        <v>4.1200000000000001E-2</v>
      </c>
      <c r="G46" s="28">
        <f>ROUND(PRODUCT((22800),(_xlfn.IFS(Drukverliesberekening!$C$2=1,0.625,Drukverliesberekening!$C$2=2,0.644)),(POWER($A46,1.8)))/(POWER(G$5,4.8)),4)</f>
        <v>1.26E-2</v>
      </c>
      <c r="H46" s="28">
        <f>ROUND(PRODUCT((22800),(_xlfn.IFS(Drukverliesberekening!$C$2=1,0.625,Drukverliesberekening!$C$2=2,0.644)),(POWER($A46,1.8)))/(POWER(H$5,4.8)),4)</f>
        <v>4.8999999999999998E-3</v>
      </c>
      <c r="I46" s="28">
        <f>ROUND(PRODUCT((22800),(_xlfn.IFS(Drukverliesberekening!$C$2=1,0.625,Drukverliesberekening!$C$2=2,0.644)),(POWER($A46,1.8)))/(POWER(I$5,4.8)),4)</f>
        <v>1.5E-3</v>
      </c>
    </row>
    <row r="47" spans="1:9" x14ac:dyDescent="0.2">
      <c r="A47" s="5">
        <v>4.5</v>
      </c>
      <c r="B47" s="28">
        <f>ROUND(PRODUCT((22800),(_xlfn.IFS(Drukverliesberekening!$C$2=1,0.625,Drukverliesberekening!$C$2=2,0.644)),(POWER($A47,1.8)))/(POWER(B$5,4.8)),4)</f>
        <v>3.4882</v>
      </c>
      <c r="C47" s="28">
        <f>ROUND(PRODUCT((22800),(_xlfn.IFS(Drukverliesberekening!$C$2=1,0.625,Drukverliesberekening!$C$2=2,0.644)),(POWER($A47,1.8)))/(POWER(C$5,4.8)),4)</f>
        <v>0.99009999999999998</v>
      </c>
      <c r="D47" s="28">
        <f>ROUND(PRODUCT((22800),(_xlfn.IFS(Drukverliesberekening!$C$2=1,0.625,Drukverliesberekening!$C$2=2,0.644)),(POWER($A47,1.8)))/(POWER(D$5,4.8)),4)</f>
        <v>0.3654</v>
      </c>
      <c r="E47" s="28">
        <f>ROUND(PRODUCT((22800),(_xlfn.IFS(Drukverliesberekening!$C$2=1,0.625,Drukverliesberekening!$C$2=2,0.644)),(POWER($A47,1.8)))/(POWER(E$5,4.8)),4)</f>
        <v>0.12520000000000001</v>
      </c>
      <c r="F47" s="28">
        <f>ROUND(PRODUCT((22800),(_xlfn.IFS(Drukverliesberekening!$C$2=1,0.625,Drukverliesberekening!$C$2=2,0.644)),(POWER($A47,1.8)))/(POWER(F$5,4.8)),4)</f>
        <v>4.2900000000000001E-2</v>
      </c>
      <c r="G47" s="28">
        <f>ROUND(PRODUCT((22800),(_xlfn.IFS(Drukverliesberekening!$C$2=1,0.625,Drukverliesberekening!$C$2=2,0.644)),(POWER($A47,1.8)))/(POWER(G$5,4.8)),4)</f>
        <v>1.3100000000000001E-2</v>
      </c>
      <c r="H47" s="28">
        <f>ROUND(PRODUCT((22800),(_xlfn.IFS(Drukverliesberekening!$C$2=1,0.625,Drukverliesberekening!$C$2=2,0.644)),(POWER($A47,1.8)))/(POWER(H$5,4.8)),4)</f>
        <v>5.1000000000000004E-3</v>
      </c>
      <c r="I47" s="28">
        <f>ROUND(PRODUCT((22800),(_xlfn.IFS(Drukverliesberekening!$C$2=1,0.625,Drukverliesberekening!$C$2=2,0.644)),(POWER($A47,1.8)))/(POWER(I$5,4.8)),4)</f>
        <v>1.5E-3</v>
      </c>
    </row>
    <row r="48" spans="1:9" x14ac:dyDescent="0.2">
      <c r="A48" s="5">
        <v>4.5999999999999996</v>
      </c>
      <c r="B48" s="28">
        <f>ROUND(PRODUCT((22800),(_xlfn.IFS(Drukverliesberekening!$C$2=1,0.625,Drukverliesberekening!$C$2=2,0.644)),(POWER($A48,1.8)))/(POWER(B$5,4.8)),4)</f>
        <v>3.629</v>
      </c>
      <c r="C48" s="28">
        <f>ROUND(PRODUCT((22800),(_xlfn.IFS(Drukverliesberekening!$C$2=1,0.625,Drukverliesberekening!$C$2=2,0.644)),(POWER($A48,1.8)))/(POWER(C$5,4.8)),4)</f>
        <v>1.03</v>
      </c>
      <c r="D48" s="28">
        <f>ROUND(PRODUCT((22800),(_xlfn.IFS(Drukverliesberekening!$C$2=1,0.625,Drukverliesberekening!$C$2=2,0.644)),(POWER($A48,1.8)))/(POWER(D$5,4.8)),4)</f>
        <v>0.38019999999999998</v>
      </c>
      <c r="E48" s="28">
        <f>ROUND(PRODUCT((22800),(_xlfn.IFS(Drukverliesberekening!$C$2=1,0.625,Drukverliesberekening!$C$2=2,0.644)),(POWER($A48,1.8)))/(POWER(E$5,4.8)),4)</f>
        <v>0.1303</v>
      </c>
      <c r="F48" s="28">
        <f>ROUND(PRODUCT((22800),(_xlfn.IFS(Drukverliesberekening!$C$2=1,0.625,Drukverliesberekening!$C$2=2,0.644)),(POWER($A48,1.8)))/(POWER(F$5,4.8)),4)</f>
        <v>4.4600000000000001E-2</v>
      </c>
      <c r="G48" s="28">
        <f>ROUND(PRODUCT((22800),(_xlfn.IFS(Drukverliesberekening!$C$2=1,0.625,Drukverliesberekening!$C$2=2,0.644)),(POWER($A48,1.8)))/(POWER(G$5,4.8)),4)</f>
        <v>1.3599999999999999E-2</v>
      </c>
      <c r="H48" s="28">
        <f>ROUND(PRODUCT((22800),(_xlfn.IFS(Drukverliesberekening!$C$2=1,0.625,Drukverliesberekening!$C$2=2,0.644)),(POWER($A48,1.8)))/(POWER(H$5,4.8)),4)</f>
        <v>5.3E-3</v>
      </c>
      <c r="I48" s="28">
        <f>ROUND(PRODUCT((22800),(_xlfn.IFS(Drukverliesberekening!$C$2=1,0.625,Drukverliesberekening!$C$2=2,0.644)),(POWER($A48,1.8)))/(POWER(I$5,4.8)),4)</f>
        <v>1.6000000000000001E-3</v>
      </c>
    </row>
    <row r="49" spans="1:9" x14ac:dyDescent="0.2">
      <c r="A49" s="5">
        <v>4.7</v>
      </c>
      <c r="B49" s="28">
        <f>ROUND(PRODUCT((22800),(_xlfn.IFS(Drukverliesberekening!$C$2=1,0.625,Drukverliesberekening!$C$2=2,0.644)),(POWER($A49,1.8)))/(POWER(B$5,4.8)),4)</f>
        <v>3.7722000000000002</v>
      </c>
      <c r="C49" s="28">
        <f>ROUND(PRODUCT((22800),(_xlfn.IFS(Drukverliesberekening!$C$2=1,0.625,Drukverliesberekening!$C$2=2,0.644)),(POWER($A49,1.8)))/(POWER(C$5,4.8)),4)</f>
        <v>1.0707</v>
      </c>
      <c r="D49" s="28">
        <f>ROUND(PRODUCT((22800),(_xlfn.IFS(Drukverliesberekening!$C$2=1,0.625,Drukverliesberekening!$C$2=2,0.644)),(POWER($A49,1.8)))/(POWER(D$5,4.8)),4)</f>
        <v>0.3952</v>
      </c>
      <c r="E49" s="28">
        <f>ROUND(PRODUCT((22800),(_xlfn.IFS(Drukverliesberekening!$C$2=1,0.625,Drukverliesberekening!$C$2=2,0.644)),(POWER($A49,1.8)))/(POWER(E$5,4.8)),4)</f>
        <v>0.13539999999999999</v>
      </c>
      <c r="F49" s="28">
        <f>ROUND(PRODUCT((22800),(_xlfn.IFS(Drukverliesberekening!$C$2=1,0.625,Drukverliesberekening!$C$2=2,0.644)),(POWER($A49,1.8)))/(POWER(F$5,4.8)),4)</f>
        <v>4.6399999999999997E-2</v>
      </c>
      <c r="G49" s="28">
        <f>ROUND(PRODUCT((22800),(_xlfn.IFS(Drukverliesberekening!$C$2=1,0.625,Drukverliesberekening!$C$2=2,0.644)),(POWER($A49,1.8)))/(POWER(G$5,4.8)),4)</f>
        <v>1.4200000000000001E-2</v>
      </c>
      <c r="H49" s="28">
        <f>ROUND(PRODUCT((22800),(_xlfn.IFS(Drukverliesberekening!$C$2=1,0.625,Drukverliesberekening!$C$2=2,0.644)),(POWER($A49,1.8)))/(POWER(H$5,4.8)),4)</f>
        <v>5.4999999999999997E-3</v>
      </c>
      <c r="I49" s="28">
        <f>ROUND(PRODUCT((22800),(_xlfn.IFS(Drukverliesberekening!$C$2=1,0.625,Drukverliesberekening!$C$2=2,0.644)),(POWER($A49,1.8)))/(POWER(I$5,4.8)),4)</f>
        <v>1.6999999999999999E-3</v>
      </c>
    </row>
    <row r="50" spans="1:9" x14ac:dyDescent="0.2">
      <c r="A50" s="5">
        <v>4.8</v>
      </c>
      <c r="B50" s="28">
        <f>ROUND(PRODUCT((22800),(_xlfn.IFS(Drukverliesberekening!$C$2=1,0.625,Drukverliesberekening!$C$2=2,0.644)),(POWER($A50,1.8)))/(POWER(B$5,4.8)),4)</f>
        <v>3.9178999999999999</v>
      </c>
      <c r="C50" s="28">
        <f>ROUND(PRODUCT((22800),(_xlfn.IFS(Drukverliesberekening!$C$2=1,0.625,Drukverliesberekening!$C$2=2,0.644)),(POWER($A50,1.8)))/(POWER(C$5,4.8)),4)</f>
        <v>1.1121000000000001</v>
      </c>
      <c r="D50" s="28">
        <f>ROUND(PRODUCT((22800),(_xlfn.IFS(Drukverliesberekening!$C$2=1,0.625,Drukverliesberekening!$C$2=2,0.644)),(POWER($A50,1.8)))/(POWER(D$5,4.8)),4)</f>
        <v>0.41049999999999998</v>
      </c>
      <c r="E50" s="28">
        <f>ROUND(PRODUCT((22800),(_xlfn.IFS(Drukverliesberekening!$C$2=1,0.625,Drukverliesberekening!$C$2=2,0.644)),(POWER($A50,1.8)))/(POWER(E$5,4.8)),4)</f>
        <v>0.1406</v>
      </c>
      <c r="F50" s="28">
        <f>ROUND(PRODUCT((22800),(_xlfn.IFS(Drukverliesberekening!$C$2=1,0.625,Drukverliesberekening!$C$2=2,0.644)),(POWER($A50,1.8)))/(POWER(F$5,4.8)),4)</f>
        <v>4.82E-2</v>
      </c>
      <c r="G50" s="28">
        <f>ROUND(PRODUCT((22800),(_xlfn.IFS(Drukverliesberekening!$C$2=1,0.625,Drukverliesberekening!$C$2=2,0.644)),(POWER($A50,1.8)))/(POWER(G$5,4.8)),4)</f>
        <v>1.47E-2</v>
      </c>
      <c r="H50" s="28">
        <f>ROUND(PRODUCT((22800),(_xlfn.IFS(Drukverliesberekening!$C$2=1,0.625,Drukverliesberekening!$C$2=2,0.644)),(POWER($A50,1.8)))/(POWER(H$5,4.8)),4)</f>
        <v>5.7000000000000002E-3</v>
      </c>
      <c r="I50" s="28">
        <f>ROUND(PRODUCT((22800),(_xlfn.IFS(Drukverliesberekening!$C$2=1,0.625,Drukverliesberekening!$C$2=2,0.644)),(POWER($A50,1.8)))/(POWER(I$5,4.8)),4)</f>
        <v>1.6999999999999999E-3</v>
      </c>
    </row>
    <row r="51" spans="1:9" x14ac:dyDescent="0.2">
      <c r="A51" s="5">
        <v>4.9000000000000004</v>
      </c>
      <c r="B51" s="28">
        <f>ROUND(PRODUCT((22800),(_xlfn.IFS(Drukverliesberekening!$C$2=1,0.625,Drukverliesberekening!$C$2=2,0.644)),(POWER($A51,1.8)))/(POWER(B$5,4.8)),4)</f>
        <v>4.0660999999999996</v>
      </c>
      <c r="C51" s="28">
        <f>ROUND(PRODUCT((22800),(_xlfn.IFS(Drukverliesberekening!$C$2=1,0.625,Drukverliesberekening!$C$2=2,0.644)),(POWER($A51,1.8)))/(POWER(C$5,4.8)),4)</f>
        <v>1.1540999999999999</v>
      </c>
      <c r="D51" s="28">
        <f>ROUND(PRODUCT((22800),(_xlfn.IFS(Drukverliesberekening!$C$2=1,0.625,Drukverliesberekening!$C$2=2,0.644)),(POWER($A51,1.8)))/(POWER(D$5,4.8)),4)</f>
        <v>0.42599999999999999</v>
      </c>
      <c r="E51" s="28">
        <f>ROUND(PRODUCT((22800),(_xlfn.IFS(Drukverliesberekening!$C$2=1,0.625,Drukverliesberekening!$C$2=2,0.644)),(POWER($A51,1.8)))/(POWER(E$5,4.8)),4)</f>
        <v>0.14599999999999999</v>
      </c>
      <c r="F51" s="28">
        <f>ROUND(PRODUCT((22800),(_xlfn.IFS(Drukverliesberekening!$C$2=1,0.625,Drukverliesberekening!$C$2=2,0.644)),(POWER($A51,1.8)))/(POWER(F$5,4.8)),4)</f>
        <v>0.05</v>
      </c>
      <c r="G51" s="28">
        <f>ROUND(PRODUCT((22800),(_xlfn.IFS(Drukverliesberekening!$C$2=1,0.625,Drukverliesberekening!$C$2=2,0.644)),(POWER($A51,1.8)))/(POWER(G$5,4.8)),4)</f>
        <v>1.5299999999999999E-2</v>
      </c>
      <c r="H51" s="28">
        <f>ROUND(PRODUCT((22800),(_xlfn.IFS(Drukverliesberekening!$C$2=1,0.625,Drukverliesberekening!$C$2=2,0.644)),(POWER($A51,1.8)))/(POWER(H$5,4.8)),4)</f>
        <v>5.8999999999999999E-3</v>
      </c>
      <c r="I51" s="28">
        <f>ROUND(PRODUCT((22800),(_xlfn.IFS(Drukverliesberekening!$C$2=1,0.625,Drukverliesberekening!$C$2=2,0.644)),(POWER($A51,1.8)))/(POWER(I$5,4.8)),4)</f>
        <v>1.8E-3</v>
      </c>
    </row>
    <row r="52" spans="1:9" x14ac:dyDescent="0.2">
      <c r="A52" s="5">
        <v>5</v>
      </c>
      <c r="B52" s="28">
        <f>ROUND(PRODUCT((22800),(_xlfn.IFS(Drukverliesberekening!$C$2=1,0.625,Drukverliesberekening!$C$2=2,0.644)),(POWER($A52,1.8)))/(POWER(B$5,4.8)),4)</f>
        <v>4.2165999999999997</v>
      </c>
      <c r="C52" s="28">
        <f>ROUND(PRODUCT((22800),(_xlfn.IFS(Drukverliesberekening!$C$2=1,0.625,Drukverliesberekening!$C$2=2,0.644)),(POWER($A52,1.8)))/(POWER(C$5,4.8)),4)</f>
        <v>1.1968000000000001</v>
      </c>
      <c r="D52" s="28">
        <f>ROUND(PRODUCT((22800),(_xlfn.IFS(Drukverliesberekening!$C$2=1,0.625,Drukverliesberekening!$C$2=2,0.644)),(POWER($A52,1.8)))/(POWER(D$5,4.8)),4)</f>
        <v>0.44180000000000003</v>
      </c>
      <c r="E52" s="28">
        <f>ROUND(PRODUCT((22800),(_xlfn.IFS(Drukverliesberekening!$C$2=1,0.625,Drukverliesberekening!$C$2=2,0.644)),(POWER($A52,1.8)))/(POWER(E$5,4.8)),4)</f>
        <v>0.15140000000000001</v>
      </c>
      <c r="F52" s="28">
        <f>ROUND(PRODUCT((22800),(_xlfn.IFS(Drukverliesberekening!$C$2=1,0.625,Drukverliesberekening!$C$2=2,0.644)),(POWER($A52,1.8)))/(POWER(F$5,4.8)),4)</f>
        <v>5.1900000000000002E-2</v>
      </c>
      <c r="G52" s="28">
        <f>ROUND(PRODUCT((22800),(_xlfn.IFS(Drukverliesberekening!$C$2=1,0.625,Drukverliesberekening!$C$2=2,0.644)),(POWER($A52,1.8)))/(POWER(G$5,4.8)),4)</f>
        <v>1.5900000000000001E-2</v>
      </c>
      <c r="H52" s="28">
        <f>ROUND(PRODUCT((22800),(_xlfn.IFS(Drukverliesberekening!$C$2=1,0.625,Drukverliesberekening!$C$2=2,0.644)),(POWER($A52,1.8)))/(POWER(H$5,4.8)),4)</f>
        <v>6.1000000000000004E-3</v>
      </c>
      <c r="I52" s="28">
        <f>ROUND(PRODUCT((22800),(_xlfn.IFS(Drukverliesberekening!$C$2=1,0.625,Drukverliesberekening!$C$2=2,0.644)),(POWER($A52,1.8)))/(POWER(I$5,4.8)),4)</f>
        <v>1.9E-3</v>
      </c>
    </row>
    <row r="53" spans="1:9" x14ac:dyDescent="0.2">
      <c r="A53" s="5">
        <v>5.0999999999999996</v>
      </c>
      <c r="B53" s="28">
        <f>ROUND(PRODUCT((22800),(_xlfn.IFS(Drukverliesberekening!$C$2=1,0.625,Drukverliesberekening!$C$2=2,0.644)),(POWER($A53,1.8)))/(POWER(B$5,4.8)),4)</f>
        <v>4.3696999999999999</v>
      </c>
      <c r="C53" s="28">
        <f>ROUND(PRODUCT((22800),(_xlfn.IFS(Drukverliesberekening!$C$2=1,0.625,Drukverliesberekening!$C$2=2,0.644)),(POWER($A53,1.8)))/(POWER(C$5,4.8)),4)</f>
        <v>1.2403</v>
      </c>
      <c r="D53" s="28">
        <f>ROUND(PRODUCT((22800),(_xlfn.IFS(Drukverliesberekening!$C$2=1,0.625,Drukverliesberekening!$C$2=2,0.644)),(POWER($A53,1.8)))/(POWER(D$5,4.8)),4)</f>
        <v>0.45779999999999998</v>
      </c>
      <c r="E53" s="28">
        <f>ROUND(PRODUCT((22800),(_xlfn.IFS(Drukverliesberekening!$C$2=1,0.625,Drukverliesberekening!$C$2=2,0.644)),(POWER($A53,1.8)))/(POWER(E$5,4.8)),4)</f>
        <v>0.15690000000000001</v>
      </c>
      <c r="F53" s="28">
        <f>ROUND(PRODUCT((22800),(_xlfn.IFS(Drukverliesberekening!$C$2=1,0.625,Drukverliesberekening!$C$2=2,0.644)),(POWER($A53,1.8)))/(POWER(F$5,4.8)),4)</f>
        <v>5.3699999999999998E-2</v>
      </c>
      <c r="G53" s="28">
        <f>ROUND(PRODUCT((22800),(_xlfn.IFS(Drukverliesberekening!$C$2=1,0.625,Drukverliesberekening!$C$2=2,0.644)),(POWER($A53,1.8)))/(POWER(G$5,4.8)),4)</f>
        <v>1.6400000000000001E-2</v>
      </c>
      <c r="H53" s="28">
        <f>ROUND(PRODUCT((22800),(_xlfn.IFS(Drukverliesberekening!$C$2=1,0.625,Drukverliesberekening!$C$2=2,0.644)),(POWER($A53,1.8)))/(POWER(H$5,4.8)),4)</f>
        <v>6.4000000000000003E-3</v>
      </c>
      <c r="I53" s="28">
        <f>ROUND(PRODUCT((22800),(_xlfn.IFS(Drukverliesberekening!$C$2=1,0.625,Drukverliesberekening!$C$2=2,0.644)),(POWER($A53,1.8)))/(POWER(I$5,4.8)),4)</f>
        <v>1.9E-3</v>
      </c>
    </row>
    <row r="54" spans="1:9" x14ac:dyDescent="0.2">
      <c r="A54" s="5">
        <v>5.2</v>
      </c>
      <c r="B54" s="28">
        <f>ROUND(PRODUCT((22800),(_xlfn.IFS(Drukverliesberekening!$C$2=1,0.625,Drukverliesberekening!$C$2=2,0.644)),(POWER($A54,1.8)))/(POWER(B$5,4.8)),4)</f>
        <v>4.5251000000000001</v>
      </c>
      <c r="C54" s="28">
        <f>ROUND(PRODUCT((22800),(_xlfn.IFS(Drukverliesberekening!$C$2=1,0.625,Drukverliesberekening!$C$2=2,0.644)),(POWER($A54,1.8)))/(POWER(C$5,4.8)),4)</f>
        <v>1.2844</v>
      </c>
      <c r="D54" s="28">
        <f>ROUND(PRODUCT((22800),(_xlfn.IFS(Drukverliesberekening!$C$2=1,0.625,Drukverliesberekening!$C$2=2,0.644)),(POWER($A54,1.8)))/(POWER(D$5,4.8)),4)</f>
        <v>0.47410000000000002</v>
      </c>
      <c r="E54" s="28">
        <f>ROUND(PRODUCT((22800),(_xlfn.IFS(Drukverliesberekening!$C$2=1,0.625,Drukverliesberekening!$C$2=2,0.644)),(POWER($A54,1.8)))/(POWER(E$5,4.8)),4)</f>
        <v>0.16239999999999999</v>
      </c>
      <c r="F54" s="28">
        <f>ROUND(PRODUCT((22800),(_xlfn.IFS(Drukverliesberekening!$C$2=1,0.625,Drukverliesberekening!$C$2=2,0.644)),(POWER($A54,1.8)))/(POWER(F$5,4.8)),4)</f>
        <v>5.57E-2</v>
      </c>
      <c r="G54" s="28">
        <f>ROUND(PRODUCT((22800),(_xlfn.IFS(Drukverliesberekening!$C$2=1,0.625,Drukverliesberekening!$C$2=2,0.644)),(POWER($A54,1.8)))/(POWER(G$5,4.8)),4)</f>
        <v>1.7000000000000001E-2</v>
      </c>
      <c r="H54" s="28">
        <f>ROUND(PRODUCT((22800),(_xlfn.IFS(Drukverliesberekening!$C$2=1,0.625,Drukverliesberekening!$C$2=2,0.644)),(POWER($A54,1.8)))/(POWER(H$5,4.8)),4)</f>
        <v>6.6E-3</v>
      </c>
      <c r="I54" s="28">
        <f>ROUND(PRODUCT((22800),(_xlfn.IFS(Drukverliesberekening!$C$2=1,0.625,Drukverliesberekening!$C$2=2,0.644)),(POWER($A54,1.8)))/(POWER(I$5,4.8)),4)</f>
        <v>2E-3</v>
      </c>
    </row>
    <row r="55" spans="1:9" x14ac:dyDescent="0.2">
      <c r="A55" s="5">
        <v>5.3</v>
      </c>
      <c r="B55" s="28">
        <f>ROUND(PRODUCT((22800),(_xlfn.IFS(Drukverliesberekening!$C$2=1,0.625,Drukverliesberekening!$C$2=2,0.644)),(POWER($A55,1.8)))/(POWER(B$5,4.8)),4)</f>
        <v>4.6829000000000001</v>
      </c>
      <c r="C55" s="28">
        <f>ROUND(PRODUCT((22800),(_xlfn.IFS(Drukverliesberekening!$C$2=1,0.625,Drukverliesberekening!$C$2=2,0.644)),(POWER($A55,1.8)))/(POWER(C$5,4.8)),4)</f>
        <v>1.3291999999999999</v>
      </c>
      <c r="D55" s="28">
        <f>ROUND(PRODUCT((22800),(_xlfn.IFS(Drukverliesberekening!$C$2=1,0.625,Drukverliesberekening!$C$2=2,0.644)),(POWER($A55,1.8)))/(POWER(D$5,4.8)),4)</f>
        <v>0.49059999999999998</v>
      </c>
      <c r="E55" s="28">
        <f>ROUND(PRODUCT((22800),(_xlfn.IFS(Drukverliesberekening!$C$2=1,0.625,Drukverliesberekening!$C$2=2,0.644)),(POWER($A55,1.8)))/(POWER(E$5,4.8)),4)</f>
        <v>0.1681</v>
      </c>
      <c r="F55" s="28">
        <f>ROUND(PRODUCT((22800),(_xlfn.IFS(Drukverliesberekening!$C$2=1,0.625,Drukverliesberekening!$C$2=2,0.644)),(POWER($A55,1.8)))/(POWER(F$5,4.8)),4)</f>
        <v>5.7599999999999998E-2</v>
      </c>
      <c r="G55" s="28">
        <f>ROUND(PRODUCT((22800),(_xlfn.IFS(Drukverliesberekening!$C$2=1,0.625,Drukverliesberekening!$C$2=2,0.644)),(POWER($A55,1.8)))/(POWER(G$5,4.8)),4)</f>
        <v>1.7600000000000001E-2</v>
      </c>
      <c r="H55" s="28">
        <f>ROUND(PRODUCT((22800),(_xlfn.IFS(Drukverliesberekening!$C$2=1,0.625,Drukverliesberekening!$C$2=2,0.644)),(POWER($A55,1.8)))/(POWER(H$5,4.8)),4)</f>
        <v>6.7999999999999996E-3</v>
      </c>
      <c r="I55" s="28">
        <f>ROUND(PRODUCT((22800),(_xlfn.IFS(Drukverliesberekening!$C$2=1,0.625,Drukverliesberekening!$C$2=2,0.644)),(POWER($A55,1.8)))/(POWER(I$5,4.8)),4)</f>
        <v>2.0999999999999999E-3</v>
      </c>
    </row>
    <row r="56" spans="1:9" x14ac:dyDescent="0.2">
      <c r="A56" s="5">
        <v>5.4</v>
      </c>
      <c r="B56" s="28">
        <f>ROUND(PRODUCT((22800),(_xlfn.IFS(Drukverliesberekening!$C$2=1,0.625,Drukverliesberekening!$C$2=2,0.644)),(POWER($A56,1.8)))/(POWER(B$5,4.8)),4)</f>
        <v>4.8432000000000004</v>
      </c>
      <c r="C56" s="28">
        <f>ROUND(PRODUCT((22800),(_xlfn.IFS(Drukverliesberekening!$C$2=1,0.625,Drukverliesberekening!$C$2=2,0.644)),(POWER($A56,1.8)))/(POWER(C$5,4.8)),4)</f>
        <v>1.3747</v>
      </c>
      <c r="D56" s="28">
        <f>ROUND(PRODUCT((22800),(_xlfn.IFS(Drukverliesberekening!$C$2=1,0.625,Drukverliesberekening!$C$2=2,0.644)),(POWER($A56,1.8)))/(POWER(D$5,4.8)),4)</f>
        <v>0.50739999999999996</v>
      </c>
      <c r="E56" s="28">
        <f>ROUND(PRODUCT((22800),(_xlfn.IFS(Drukverliesberekening!$C$2=1,0.625,Drukverliesberekening!$C$2=2,0.644)),(POWER($A56,1.8)))/(POWER(E$5,4.8)),4)</f>
        <v>0.1739</v>
      </c>
      <c r="F56" s="28">
        <f>ROUND(PRODUCT((22800),(_xlfn.IFS(Drukverliesberekening!$C$2=1,0.625,Drukverliesberekening!$C$2=2,0.644)),(POWER($A56,1.8)))/(POWER(F$5,4.8)),4)</f>
        <v>5.96E-2</v>
      </c>
      <c r="G56" s="28">
        <f>ROUND(PRODUCT((22800),(_xlfn.IFS(Drukverliesberekening!$C$2=1,0.625,Drukverliesberekening!$C$2=2,0.644)),(POWER($A56,1.8)))/(POWER(G$5,4.8)),4)</f>
        <v>1.8200000000000001E-2</v>
      </c>
      <c r="H56" s="28">
        <f>ROUND(PRODUCT((22800),(_xlfn.IFS(Drukverliesberekening!$C$2=1,0.625,Drukverliesberekening!$C$2=2,0.644)),(POWER($A56,1.8)))/(POWER(H$5,4.8)),4)</f>
        <v>7.0000000000000001E-3</v>
      </c>
      <c r="I56" s="28">
        <f>ROUND(PRODUCT((22800),(_xlfn.IFS(Drukverliesberekening!$C$2=1,0.625,Drukverliesberekening!$C$2=2,0.644)),(POWER($A56,1.8)))/(POWER(I$5,4.8)),4)</f>
        <v>2.0999999999999999E-3</v>
      </c>
    </row>
    <row r="57" spans="1:9" x14ac:dyDescent="0.2">
      <c r="A57" s="5">
        <v>5.5</v>
      </c>
      <c r="B57" s="28">
        <f>ROUND(PRODUCT((22800),(_xlfn.IFS(Drukverliesberekening!$C$2=1,0.625,Drukverliesberekening!$C$2=2,0.644)),(POWER($A57,1.8)))/(POWER(B$5,4.8)),4)</f>
        <v>5.0057999999999998</v>
      </c>
      <c r="C57" s="28">
        <f>ROUND(PRODUCT((22800),(_xlfn.IFS(Drukverliesberekening!$C$2=1,0.625,Drukverliesberekening!$C$2=2,0.644)),(POWER($A57,1.8)))/(POWER(C$5,4.8)),4)</f>
        <v>1.4208000000000001</v>
      </c>
      <c r="D57" s="28">
        <f>ROUND(PRODUCT((22800),(_xlfn.IFS(Drukverliesberekening!$C$2=1,0.625,Drukverliesberekening!$C$2=2,0.644)),(POWER($A57,1.8)))/(POWER(D$5,4.8)),4)</f>
        <v>0.52439999999999998</v>
      </c>
      <c r="E57" s="28">
        <f>ROUND(PRODUCT((22800),(_xlfn.IFS(Drukverliesberekening!$C$2=1,0.625,Drukverliesberekening!$C$2=2,0.644)),(POWER($A57,1.8)))/(POWER(E$5,4.8)),4)</f>
        <v>0.1797</v>
      </c>
      <c r="F57" s="28">
        <f>ROUND(PRODUCT((22800),(_xlfn.IFS(Drukverliesberekening!$C$2=1,0.625,Drukverliesberekening!$C$2=2,0.644)),(POWER($A57,1.8)))/(POWER(F$5,4.8)),4)</f>
        <v>6.1600000000000002E-2</v>
      </c>
      <c r="G57" s="28">
        <f>ROUND(PRODUCT((22800),(_xlfn.IFS(Drukverliesberekening!$C$2=1,0.625,Drukverliesberekening!$C$2=2,0.644)),(POWER($A57,1.8)))/(POWER(G$5,4.8)),4)</f>
        <v>1.8800000000000001E-2</v>
      </c>
      <c r="H57" s="28">
        <f>ROUND(PRODUCT((22800),(_xlfn.IFS(Drukverliesberekening!$C$2=1,0.625,Drukverliesberekening!$C$2=2,0.644)),(POWER($A57,1.8)))/(POWER(H$5,4.8)),4)</f>
        <v>7.3000000000000001E-3</v>
      </c>
      <c r="I57" s="28">
        <f>ROUND(PRODUCT((22800),(_xlfn.IFS(Drukverliesberekening!$C$2=1,0.625,Drukverliesberekening!$C$2=2,0.644)),(POWER($A57,1.8)))/(POWER(I$5,4.8)),4)</f>
        <v>2.2000000000000001E-3</v>
      </c>
    </row>
    <row r="58" spans="1:9" x14ac:dyDescent="0.2">
      <c r="A58" s="5">
        <v>5.6</v>
      </c>
      <c r="B58" s="28">
        <f>ROUND(PRODUCT((22800),(_xlfn.IFS(Drukverliesberekening!$C$2=1,0.625,Drukverliesberekening!$C$2=2,0.644)),(POWER($A58,1.8)))/(POWER(B$5,4.8)),4)</f>
        <v>5.1707999999999998</v>
      </c>
      <c r="C58" s="28">
        <f>ROUND(PRODUCT((22800),(_xlfn.IFS(Drukverliesberekening!$C$2=1,0.625,Drukverliesberekening!$C$2=2,0.644)),(POWER($A58,1.8)))/(POWER(C$5,4.8)),4)</f>
        <v>1.4677</v>
      </c>
      <c r="D58" s="28">
        <f>ROUND(PRODUCT((22800),(_xlfn.IFS(Drukverliesberekening!$C$2=1,0.625,Drukverliesberekening!$C$2=2,0.644)),(POWER($A58,1.8)))/(POWER(D$5,4.8)),4)</f>
        <v>0.54169999999999996</v>
      </c>
      <c r="E58" s="28">
        <f>ROUND(PRODUCT((22800),(_xlfn.IFS(Drukverliesberekening!$C$2=1,0.625,Drukverliesberekening!$C$2=2,0.644)),(POWER($A58,1.8)))/(POWER(E$5,4.8)),4)</f>
        <v>0.18559999999999999</v>
      </c>
      <c r="F58" s="28">
        <f>ROUND(PRODUCT((22800),(_xlfn.IFS(Drukverliesberekening!$C$2=1,0.625,Drukverliesberekening!$C$2=2,0.644)),(POWER($A58,1.8)))/(POWER(F$5,4.8)),4)</f>
        <v>6.3600000000000004E-2</v>
      </c>
      <c r="G58" s="28">
        <f>ROUND(PRODUCT((22800),(_xlfn.IFS(Drukverliesberekening!$C$2=1,0.625,Drukverliesberekening!$C$2=2,0.644)),(POWER($A58,1.8)))/(POWER(G$5,4.8)),4)</f>
        <v>1.9400000000000001E-2</v>
      </c>
      <c r="H58" s="28">
        <f>ROUND(PRODUCT((22800),(_xlfn.IFS(Drukverliesberekening!$C$2=1,0.625,Drukverliesberekening!$C$2=2,0.644)),(POWER($A58,1.8)))/(POWER(H$5,4.8)),4)</f>
        <v>7.4999999999999997E-3</v>
      </c>
      <c r="I58" s="28">
        <f>ROUND(PRODUCT((22800),(_xlfn.IFS(Drukverliesberekening!$C$2=1,0.625,Drukverliesberekening!$C$2=2,0.644)),(POWER($A58,1.8)))/(POWER(I$5,4.8)),4)</f>
        <v>2.3E-3</v>
      </c>
    </row>
    <row r="59" spans="1:9" x14ac:dyDescent="0.2">
      <c r="A59" s="5">
        <v>5.7</v>
      </c>
      <c r="B59" s="28">
        <f>ROUND(PRODUCT((22800),(_xlfn.IFS(Drukverliesberekening!$C$2=1,0.625,Drukverliesberekening!$C$2=2,0.644)),(POWER($A59,1.8)))/(POWER(B$5,4.8)),4)</f>
        <v>5.3381999999999996</v>
      </c>
      <c r="C59" s="28">
        <f>ROUND(PRODUCT((22800),(_xlfn.IFS(Drukverliesberekening!$C$2=1,0.625,Drukverliesberekening!$C$2=2,0.644)),(POWER($A59,1.8)))/(POWER(C$5,4.8)),4)</f>
        <v>1.5152000000000001</v>
      </c>
      <c r="D59" s="28">
        <f>ROUND(PRODUCT((22800),(_xlfn.IFS(Drukverliesberekening!$C$2=1,0.625,Drukverliesberekening!$C$2=2,0.644)),(POWER($A59,1.8)))/(POWER(D$5,4.8)),4)</f>
        <v>0.55930000000000002</v>
      </c>
      <c r="E59" s="28">
        <f>ROUND(PRODUCT((22800),(_xlfn.IFS(Drukverliesberekening!$C$2=1,0.625,Drukverliesberekening!$C$2=2,0.644)),(POWER($A59,1.8)))/(POWER(E$5,4.8)),4)</f>
        <v>0.19159999999999999</v>
      </c>
      <c r="F59" s="28">
        <f>ROUND(PRODUCT((22800),(_xlfn.IFS(Drukverliesberekening!$C$2=1,0.625,Drukverliesberekening!$C$2=2,0.644)),(POWER($A59,1.8)))/(POWER(F$5,4.8)),4)</f>
        <v>6.5699999999999995E-2</v>
      </c>
      <c r="G59" s="28">
        <f>ROUND(PRODUCT((22800),(_xlfn.IFS(Drukverliesberekening!$C$2=1,0.625,Drukverliesberekening!$C$2=2,0.644)),(POWER($A59,1.8)))/(POWER(G$5,4.8)),4)</f>
        <v>2.01E-2</v>
      </c>
      <c r="H59" s="28">
        <f>ROUND(PRODUCT((22800),(_xlfn.IFS(Drukverliesberekening!$C$2=1,0.625,Drukverliesberekening!$C$2=2,0.644)),(POWER($A59,1.8)))/(POWER(H$5,4.8)),4)</f>
        <v>7.7999999999999996E-3</v>
      </c>
      <c r="I59" s="28">
        <f>ROUND(PRODUCT((22800),(_xlfn.IFS(Drukverliesberekening!$C$2=1,0.625,Drukverliesberekening!$C$2=2,0.644)),(POWER($A59,1.8)))/(POWER(I$5,4.8)),4)</f>
        <v>2.3999999999999998E-3</v>
      </c>
    </row>
    <row r="60" spans="1:9" x14ac:dyDescent="0.2">
      <c r="A60" s="5">
        <v>5.8</v>
      </c>
      <c r="B60" s="28">
        <f>ROUND(PRODUCT((22800),(_xlfn.IFS(Drukverliesberekening!$C$2=1,0.625,Drukverliesberekening!$C$2=2,0.644)),(POWER($A60,1.8)))/(POWER(B$5,4.8)),4)</f>
        <v>5.508</v>
      </c>
      <c r="C60" s="28">
        <f>ROUND(PRODUCT((22800),(_xlfn.IFS(Drukverliesberekening!$C$2=1,0.625,Drukverliesberekening!$C$2=2,0.644)),(POWER($A60,1.8)))/(POWER(C$5,4.8)),4)</f>
        <v>1.5633999999999999</v>
      </c>
      <c r="D60" s="28">
        <f>ROUND(PRODUCT((22800),(_xlfn.IFS(Drukverliesberekening!$C$2=1,0.625,Drukverliesberekening!$C$2=2,0.644)),(POWER($A60,1.8)))/(POWER(D$5,4.8)),4)</f>
        <v>0.57709999999999995</v>
      </c>
      <c r="E60" s="28">
        <f>ROUND(PRODUCT((22800),(_xlfn.IFS(Drukverliesberekening!$C$2=1,0.625,Drukverliesberekening!$C$2=2,0.644)),(POWER($A60,1.8)))/(POWER(E$5,4.8)),4)</f>
        <v>0.19769999999999999</v>
      </c>
      <c r="F60" s="28">
        <f>ROUND(PRODUCT((22800),(_xlfn.IFS(Drukverliesberekening!$C$2=1,0.625,Drukverliesberekening!$C$2=2,0.644)),(POWER($A60,1.8)))/(POWER(F$5,4.8)),4)</f>
        <v>6.7699999999999996E-2</v>
      </c>
      <c r="G60" s="28">
        <f>ROUND(PRODUCT((22800),(_xlfn.IFS(Drukverliesberekening!$C$2=1,0.625,Drukverliesberekening!$C$2=2,0.644)),(POWER($A60,1.8)))/(POWER(G$5,4.8)),4)</f>
        <v>2.07E-2</v>
      </c>
      <c r="H60" s="28">
        <f>ROUND(PRODUCT((22800),(_xlfn.IFS(Drukverliesberekening!$C$2=1,0.625,Drukverliesberekening!$C$2=2,0.644)),(POWER($A60,1.8)))/(POWER(H$5,4.8)),4)</f>
        <v>8.0000000000000002E-3</v>
      </c>
      <c r="I60" s="28">
        <f>ROUND(PRODUCT((22800),(_xlfn.IFS(Drukverliesberekening!$C$2=1,0.625,Drukverliesberekening!$C$2=2,0.644)),(POWER($A60,1.8)))/(POWER(I$5,4.8)),4)</f>
        <v>2.3999999999999998E-3</v>
      </c>
    </row>
    <row r="61" spans="1:9" x14ac:dyDescent="0.2">
      <c r="A61" s="5">
        <v>5.9</v>
      </c>
      <c r="B61" s="28">
        <f>ROUND(PRODUCT((22800),(_xlfn.IFS(Drukverliesberekening!$C$2=1,0.625,Drukverliesberekening!$C$2=2,0.644)),(POWER($A61,1.8)))/(POWER(B$5,4.8)),4)</f>
        <v>5.6801000000000004</v>
      </c>
      <c r="C61" s="28">
        <f>ROUND(PRODUCT((22800),(_xlfn.IFS(Drukverliesberekening!$C$2=1,0.625,Drukverliesberekening!$C$2=2,0.644)),(POWER($A61,1.8)))/(POWER(C$5,4.8)),4)</f>
        <v>1.6122000000000001</v>
      </c>
      <c r="D61" s="28">
        <f>ROUND(PRODUCT((22800),(_xlfn.IFS(Drukverliesberekening!$C$2=1,0.625,Drukverliesberekening!$C$2=2,0.644)),(POWER($A61,1.8)))/(POWER(D$5,4.8)),4)</f>
        <v>0.59509999999999996</v>
      </c>
      <c r="E61" s="28">
        <f>ROUND(PRODUCT((22800),(_xlfn.IFS(Drukverliesberekening!$C$2=1,0.625,Drukverliesberekening!$C$2=2,0.644)),(POWER($A61,1.8)))/(POWER(E$5,4.8)),4)</f>
        <v>0.2039</v>
      </c>
      <c r="F61" s="28">
        <f>ROUND(PRODUCT((22800),(_xlfn.IFS(Drukverliesberekening!$C$2=1,0.625,Drukverliesberekening!$C$2=2,0.644)),(POWER($A61,1.8)))/(POWER(F$5,4.8)),4)</f>
        <v>6.9900000000000004E-2</v>
      </c>
      <c r="G61" s="28">
        <f>ROUND(PRODUCT((22800),(_xlfn.IFS(Drukverliesberekening!$C$2=1,0.625,Drukverliesberekening!$C$2=2,0.644)),(POWER($A61,1.8)))/(POWER(G$5,4.8)),4)</f>
        <v>2.1399999999999999E-2</v>
      </c>
      <c r="H61" s="28">
        <f>ROUND(PRODUCT((22800),(_xlfn.IFS(Drukverliesberekening!$C$2=1,0.625,Drukverliesberekening!$C$2=2,0.644)),(POWER($A61,1.8)))/(POWER(H$5,4.8)),4)</f>
        <v>8.3000000000000001E-3</v>
      </c>
      <c r="I61" s="28">
        <f>ROUND(PRODUCT((22800),(_xlfn.IFS(Drukverliesberekening!$C$2=1,0.625,Drukverliesberekening!$C$2=2,0.644)),(POWER($A61,1.8)))/(POWER(I$5,4.8)),4)</f>
        <v>2.5000000000000001E-3</v>
      </c>
    </row>
    <row r="62" spans="1:9" x14ac:dyDescent="0.2">
      <c r="A62" s="5">
        <v>6</v>
      </c>
      <c r="B62" s="28">
        <f>ROUND(PRODUCT((22800),(_xlfn.IFS(Drukverliesberekening!$C$2=1,0.625,Drukverliesberekening!$C$2=2,0.644)),(POWER($A62,1.8)))/(POWER(B$5,4.8)),4)</f>
        <v>5.8544999999999998</v>
      </c>
      <c r="C62" s="28">
        <f>ROUND(PRODUCT((22800),(_xlfn.IFS(Drukverliesberekening!$C$2=1,0.625,Drukverliesberekening!$C$2=2,0.644)),(POWER($A62,1.8)))/(POWER(C$5,4.8)),4)</f>
        <v>1.6617</v>
      </c>
      <c r="D62" s="28">
        <f>ROUND(PRODUCT((22800),(_xlfn.IFS(Drukverliesberekening!$C$2=1,0.625,Drukverliesberekening!$C$2=2,0.644)),(POWER($A62,1.8)))/(POWER(D$5,4.8)),4)</f>
        <v>0.61339999999999995</v>
      </c>
      <c r="E62" s="28">
        <f>ROUND(PRODUCT((22800),(_xlfn.IFS(Drukverliesberekening!$C$2=1,0.625,Drukverliesberekening!$C$2=2,0.644)),(POWER($A62,1.8)))/(POWER(E$5,4.8)),4)</f>
        <v>0.2102</v>
      </c>
      <c r="F62" s="28">
        <f>ROUND(PRODUCT((22800),(_xlfn.IFS(Drukverliesberekening!$C$2=1,0.625,Drukverliesberekening!$C$2=2,0.644)),(POWER($A62,1.8)))/(POWER(F$5,4.8)),4)</f>
        <v>7.1999999999999995E-2</v>
      </c>
      <c r="G62" s="28">
        <f>ROUND(PRODUCT((22800),(_xlfn.IFS(Drukverliesberekening!$C$2=1,0.625,Drukverliesberekening!$C$2=2,0.644)),(POWER($A62,1.8)))/(POWER(G$5,4.8)),4)</f>
        <v>2.1999999999999999E-2</v>
      </c>
      <c r="H62" s="28">
        <f>ROUND(PRODUCT((22800),(_xlfn.IFS(Drukverliesberekening!$C$2=1,0.625,Drukverliesberekening!$C$2=2,0.644)),(POWER($A62,1.8)))/(POWER(H$5,4.8)),4)</f>
        <v>8.5000000000000006E-3</v>
      </c>
      <c r="I62" s="28">
        <f>ROUND(PRODUCT((22800),(_xlfn.IFS(Drukverliesberekening!$C$2=1,0.625,Drukverliesberekening!$C$2=2,0.644)),(POWER($A62,1.8)))/(POWER(I$5,4.8)),4)</f>
        <v>2.5999999999999999E-3</v>
      </c>
    </row>
    <row r="63" spans="1:9" x14ac:dyDescent="0.2">
      <c r="A63" s="5">
        <v>6.1</v>
      </c>
      <c r="B63" s="28">
        <f>ROUND(PRODUCT((22800),(_xlfn.IFS(Drukverliesberekening!$C$2=1,0.625,Drukverliesberekening!$C$2=2,0.644)),(POWER($A63,1.8)))/(POWER(B$5,4.8)),4)</f>
        <v>6.0312999999999999</v>
      </c>
      <c r="C63" s="28">
        <f>ROUND(PRODUCT((22800),(_xlfn.IFS(Drukverliesberekening!$C$2=1,0.625,Drukverliesberekening!$C$2=2,0.644)),(POWER($A63,1.8)))/(POWER(C$5,4.8)),4)</f>
        <v>1.7119</v>
      </c>
      <c r="D63" s="28">
        <f>ROUND(PRODUCT((22800),(_xlfn.IFS(Drukverliesberekening!$C$2=1,0.625,Drukverliesberekening!$C$2=2,0.644)),(POWER($A63,1.8)))/(POWER(D$5,4.8)),4)</f>
        <v>0.63190000000000002</v>
      </c>
      <c r="E63" s="28">
        <f>ROUND(PRODUCT((22800),(_xlfn.IFS(Drukverliesberekening!$C$2=1,0.625,Drukverliesberekening!$C$2=2,0.644)),(POWER($A63,1.8)))/(POWER(E$5,4.8)),4)</f>
        <v>0.2165</v>
      </c>
      <c r="F63" s="28">
        <f>ROUND(PRODUCT((22800),(_xlfn.IFS(Drukverliesberekening!$C$2=1,0.625,Drukverliesberekening!$C$2=2,0.644)),(POWER($A63,1.8)))/(POWER(F$5,4.8)),4)</f>
        <v>7.4200000000000002E-2</v>
      </c>
      <c r="G63" s="28">
        <f>ROUND(PRODUCT((22800),(_xlfn.IFS(Drukverliesberekening!$C$2=1,0.625,Drukverliesberekening!$C$2=2,0.644)),(POWER($A63,1.8)))/(POWER(G$5,4.8)),4)</f>
        <v>2.2700000000000001E-2</v>
      </c>
      <c r="H63" s="28">
        <f>ROUND(PRODUCT((22800),(_xlfn.IFS(Drukverliesberekening!$C$2=1,0.625,Drukverliesberekening!$C$2=2,0.644)),(POWER($A63,1.8)))/(POWER(H$5,4.8)),4)</f>
        <v>8.8000000000000005E-3</v>
      </c>
      <c r="I63" s="28">
        <f>ROUND(PRODUCT((22800),(_xlfn.IFS(Drukverliesberekening!$C$2=1,0.625,Drukverliesberekening!$C$2=2,0.644)),(POWER($A63,1.8)))/(POWER(I$5,4.8)),4)</f>
        <v>2.7000000000000001E-3</v>
      </c>
    </row>
    <row r="64" spans="1:9" x14ac:dyDescent="0.2">
      <c r="A64" s="5">
        <v>6.2</v>
      </c>
      <c r="B64" s="28">
        <f>ROUND(PRODUCT((22800),(_xlfn.IFS(Drukverliesberekening!$C$2=1,0.625,Drukverliesberekening!$C$2=2,0.644)),(POWER($A64,1.8)))/(POWER(B$5,4.8)),4)</f>
        <v>6.2104999999999997</v>
      </c>
      <c r="C64" s="28">
        <f>ROUND(PRODUCT((22800),(_xlfn.IFS(Drukverliesberekening!$C$2=1,0.625,Drukverliesberekening!$C$2=2,0.644)),(POWER($A64,1.8)))/(POWER(C$5,4.8)),4)</f>
        <v>1.7627999999999999</v>
      </c>
      <c r="D64" s="28">
        <f>ROUND(PRODUCT((22800),(_xlfn.IFS(Drukverliesberekening!$C$2=1,0.625,Drukverliesberekening!$C$2=2,0.644)),(POWER($A64,1.8)))/(POWER(D$5,4.8)),4)</f>
        <v>0.65069999999999995</v>
      </c>
      <c r="E64" s="28">
        <f>ROUND(PRODUCT((22800),(_xlfn.IFS(Drukverliesberekening!$C$2=1,0.625,Drukverliesberekening!$C$2=2,0.644)),(POWER($A64,1.8)))/(POWER(E$5,4.8)),4)</f>
        <v>0.22289999999999999</v>
      </c>
      <c r="F64" s="28">
        <f>ROUND(PRODUCT((22800),(_xlfn.IFS(Drukverliesberekening!$C$2=1,0.625,Drukverliesberekening!$C$2=2,0.644)),(POWER($A64,1.8)))/(POWER(F$5,4.8)),4)</f>
        <v>7.6399999999999996E-2</v>
      </c>
      <c r="G64" s="28">
        <f>ROUND(PRODUCT((22800),(_xlfn.IFS(Drukverliesberekening!$C$2=1,0.625,Drukverliesberekening!$C$2=2,0.644)),(POWER($A64,1.8)))/(POWER(G$5,4.8)),4)</f>
        <v>2.3400000000000001E-2</v>
      </c>
      <c r="H64" s="28">
        <f>ROUND(PRODUCT((22800),(_xlfn.IFS(Drukverliesberekening!$C$2=1,0.625,Drukverliesberekening!$C$2=2,0.644)),(POWER($A64,1.8)))/(POWER(H$5,4.8)),4)</f>
        <v>8.9999999999999993E-3</v>
      </c>
      <c r="I64" s="28">
        <f>ROUND(PRODUCT((22800),(_xlfn.IFS(Drukverliesberekening!$C$2=1,0.625,Drukverliesberekening!$C$2=2,0.644)),(POWER($A64,1.8)))/(POWER(I$5,4.8)),4)</f>
        <v>2.7000000000000001E-3</v>
      </c>
    </row>
    <row r="65" spans="1:9" x14ac:dyDescent="0.2">
      <c r="A65" s="5">
        <v>6.3</v>
      </c>
      <c r="B65" s="28">
        <f>ROUND(PRODUCT((22800),(_xlfn.IFS(Drukverliesberekening!$C$2=1,0.625,Drukverliesberekening!$C$2=2,0.644)),(POWER($A65,1.8)))/(POWER(B$5,4.8)),4)</f>
        <v>6.3920000000000003</v>
      </c>
      <c r="C65" s="28">
        <f>ROUND(PRODUCT((22800),(_xlfn.IFS(Drukverliesberekening!$C$2=1,0.625,Drukverliesberekening!$C$2=2,0.644)),(POWER($A65,1.8)))/(POWER(C$5,4.8)),4)</f>
        <v>1.8143</v>
      </c>
      <c r="D65" s="28">
        <f>ROUND(PRODUCT((22800),(_xlfn.IFS(Drukverliesberekening!$C$2=1,0.625,Drukverliesberekening!$C$2=2,0.644)),(POWER($A65,1.8)))/(POWER(D$5,4.8)),4)</f>
        <v>0.66969999999999996</v>
      </c>
      <c r="E65" s="28">
        <f>ROUND(PRODUCT((22800),(_xlfn.IFS(Drukverliesberekening!$C$2=1,0.625,Drukverliesberekening!$C$2=2,0.644)),(POWER($A65,1.8)))/(POWER(E$5,4.8)),4)</f>
        <v>0.22950000000000001</v>
      </c>
      <c r="F65" s="28">
        <f>ROUND(PRODUCT((22800),(_xlfn.IFS(Drukverliesberekening!$C$2=1,0.625,Drukverliesberekening!$C$2=2,0.644)),(POWER($A65,1.8)))/(POWER(F$5,4.8)),4)</f>
        <v>7.8600000000000003E-2</v>
      </c>
      <c r="G65" s="28">
        <f>ROUND(PRODUCT((22800),(_xlfn.IFS(Drukverliesberekening!$C$2=1,0.625,Drukverliesberekening!$C$2=2,0.644)),(POWER($A65,1.8)))/(POWER(G$5,4.8)),4)</f>
        <v>2.4E-2</v>
      </c>
      <c r="H65" s="28">
        <f>ROUND(PRODUCT((22800),(_xlfn.IFS(Drukverliesberekening!$C$2=1,0.625,Drukverliesberekening!$C$2=2,0.644)),(POWER($A65,1.8)))/(POWER(H$5,4.8)),4)</f>
        <v>9.2999999999999992E-3</v>
      </c>
      <c r="I65" s="28">
        <f>ROUND(PRODUCT((22800),(_xlfn.IFS(Drukverliesberekening!$C$2=1,0.625,Drukverliesberekening!$C$2=2,0.644)),(POWER($A65,1.8)))/(POWER(I$5,4.8)),4)</f>
        <v>2.8E-3</v>
      </c>
    </row>
    <row r="66" spans="1:9" x14ac:dyDescent="0.2">
      <c r="A66" s="5">
        <v>6.4</v>
      </c>
      <c r="B66" s="28">
        <f>ROUND(PRODUCT((22800),(_xlfn.IFS(Drukverliesberekening!$C$2=1,0.625,Drukverliesberekening!$C$2=2,0.644)),(POWER($A66,1.8)))/(POWER(B$5,4.8)),4)</f>
        <v>6.5757000000000003</v>
      </c>
      <c r="C66" s="28">
        <f>ROUND(PRODUCT((22800),(_xlfn.IFS(Drukverliesberekening!$C$2=1,0.625,Drukverliesberekening!$C$2=2,0.644)),(POWER($A66,1.8)))/(POWER(C$5,4.8)),4)</f>
        <v>1.8665</v>
      </c>
      <c r="D66" s="28">
        <f>ROUND(PRODUCT((22800),(_xlfn.IFS(Drukverliesberekening!$C$2=1,0.625,Drukverliesberekening!$C$2=2,0.644)),(POWER($A66,1.8)))/(POWER(D$5,4.8)),4)</f>
        <v>0.68889999999999996</v>
      </c>
      <c r="E66" s="28">
        <f>ROUND(PRODUCT((22800),(_xlfn.IFS(Drukverliesberekening!$C$2=1,0.625,Drukverliesberekening!$C$2=2,0.644)),(POWER($A66,1.8)))/(POWER(E$5,4.8)),4)</f>
        <v>0.23599999999999999</v>
      </c>
      <c r="F66" s="28">
        <f>ROUND(PRODUCT((22800),(_xlfn.IFS(Drukverliesberekening!$C$2=1,0.625,Drukverliesberekening!$C$2=2,0.644)),(POWER($A66,1.8)))/(POWER(F$5,4.8)),4)</f>
        <v>8.09E-2</v>
      </c>
      <c r="G66" s="28">
        <f>ROUND(PRODUCT((22800),(_xlfn.IFS(Drukverliesberekening!$C$2=1,0.625,Drukverliesberekening!$C$2=2,0.644)),(POWER($A66,1.8)))/(POWER(G$5,4.8)),4)</f>
        <v>2.47E-2</v>
      </c>
      <c r="H66" s="28">
        <f>ROUND(PRODUCT((22800),(_xlfn.IFS(Drukverliesberekening!$C$2=1,0.625,Drukverliesberekening!$C$2=2,0.644)),(POWER($A66,1.8)))/(POWER(H$5,4.8)),4)</f>
        <v>9.5999999999999992E-3</v>
      </c>
      <c r="I66" s="28">
        <f>ROUND(PRODUCT((22800),(_xlfn.IFS(Drukverliesberekening!$C$2=1,0.625,Drukverliesberekening!$C$2=2,0.644)),(POWER($A66,1.8)))/(POWER(I$5,4.8)),4)</f>
        <v>2.8999999999999998E-3</v>
      </c>
    </row>
    <row r="67" spans="1:9" x14ac:dyDescent="0.2">
      <c r="A67" s="5">
        <v>6.5</v>
      </c>
      <c r="B67" s="28">
        <f>ROUND(PRODUCT((22800),(_xlfn.IFS(Drukverliesberekening!$C$2=1,0.625,Drukverliesberekening!$C$2=2,0.644)),(POWER($A67,1.8)))/(POWER(B$5,4.8)),4)</f>
        <v>6.7618</v>
      </c>
      <c r="C67" s="28">
        <f>ROUND(PRODUCT((22800),(_xlfn.IFS(Drukverliesberekening!$C$2=1,0.625,Drukverliesberekening!$C$2=2,0.644)),(POWER($A67,1.8)))/(POWER(C$5,4.8)),4)</f>
        <v>1.9193</v>
      </c>
      <c r="D67" s="28">
        <f>ROUND(PRODUCT((22800),(_xlfn.IFS(Drukverliesberekening!$C$2=1,0.625,Drukverliesberekening!$C$2=2,0.644)),(POWER($A67,1.8)))/(POWER(D$5,4.8)),4)</f>
        <v>0.70840000000000003</v>
      </c>
      <c r="E67" s="28">
        <f>ROUND(PRODUCT((22800),(_xlfn.IFS(Drukverliesberekening!$C$2=1,0.625,Drukverliesberekening!$C$2=2,0.644)),(POWER($A67,1.8)))/(POWER(E$5,4.8)),4)</f>
        <v>0.2427</v>
      </c>
      <c r="F67" s="28">
        <f>ROUND(PRODUCT((22800),(_xlfn.IFS(Drukverliesberekening!$C$2=1,0.625,Drukverliesberekening!$C$2=2,0.644)),(POWER($A67,1.8)))/(POWER(F$5,4.8)),4)</f>
        <v>8.3199999999999996E-2</v>
      </c>
      <c r="G67" s="28">
        <f>ROUND(PRODUCT((22800),(_xlfn.IFS(Drukverliesberekening!$C$2=1,0.625,Drukverliesberekening!$C$2=2,0.644)),(POWER($A67,1.8)))/(POWER(G$5,4.8)),4)</f>
        <v>2.5399999999999999E-2</v>
      </c>
      <c r="H67" s="28">
        <f>ROUND(PRODUCT((22800),(_xlfn.IFS(Drukverliesberekening!$C$2=1,0.625,Drukverliesberekening!$C$2=2,0.644)),(POWER($A67,1.8)))/(POWER(H$5,4.8)),4)</f>
        <v>9.7999999999999997E-3</v>
      </c>
      <c r="I67" s="28">
        <f>ROUND(PRODUCT((22800),(_xlfn.IFS(Drukverliesberekening!$C$2=1,0.625,Drukverliesberekening!$C$2=2,0.644)),(POWER($A67,1.8)))/(POWER(I$5,4.8)),4)</f>
        <v>3.0000000000000001E-3</v>
      </c>
    </row>
    <row r="68" spans="1:9" x14ac:dyDescent="0.2">
      <c r="A68" s="5">
        <v>6.6</v>
      </c>
      <c r="B68" s="28">
        <f>ROUND(PRODUCT((22800),(_xlfn.IFS(Drukverliesberekening!$C$2=1,0.625,Drukverliesberekening!$C$2=2,0.644)),(POWER($A68,1.8)))/(POWER(B$5,4.8)),4)</f>
        <v>6.9501999999999997</v>
      </c>
      <c r="C68" s="28">
        <f>ROUND(PRODUCT((22800),(_xlfn.IFS(Drukverliesberekening!$C$2=1,0.625,Drukverliesberekening!$C$2=2,0.644)),(POWER($A68,1.8)))/(POWER(C$5,4.8)),4)</f>
        <v>1.9726999999999999</v>
      </c>
      <c r="D68" s="28">
        <f>ROUND(PRODUCT((22800),(_xlfn.IFS(Drukverliesberekening!$C$2=1,0.625,Drukverliesberekening!$C$2=2,0.644)),(POWER($A68,1.8)))/(POWER(D$5,4.8)),4)</f>
        <v>0.72819999999999996</v>
      </c>
      <c r="E68" s="28">
        <f>ROUND(PRODUCT((22800),(_xlfn.IFS(Drukverliesberekening!$C$2=1,0.625,Drukverliesberekening!$C$2=2,0.644)),(POWER($A68,1.8)))/(POWER(E$5,4.8)),4)</f>
        <v>0.2495</v>
      </c>
      <c r="F68" s="28">
        <f>ROUND(PRODUCT((22800),(_xlfn.IFS(Drukverliesberekening!$C$2=1,0.625,Drukverliesberekening!$C$2=2,0.644)),(POWER($A68,1.8)))/(POWER(F$5,4.8)),4)</f>
        <v>8.5500000000000007E-2</v>
      </c>
      <c r="G68" s="28">
        <f>ROUND(PRODUCT((22800),(_xlfn.IFS(Drukverliesberekening!$C$2=1,0.625,Drukverliesberekening!$C$2=2,0.644)),(POWER($A68,1.8)))/(POWER(G$5,4.8)),4)</f>
        <v>2.6100000000000002E-2</v>
      </c>
      <c r="H68" s="28">
        <f>ROUND(PRODUCT((22800),(_xlfn.IFS(Drukverliesberekening!$C$2=1,0.625,Drukverliesberekening!$C$2=2,0.644)),(POWER($A68,1.8)))/(POWER(H$5,4.8)),4)</f>
        <v>1.01E-2</v>
      </c>
      <c r="I68" s="28">
        <f>ROUND(PRODUCT((22800),(_xlfn.IFS(Drukverliesberekening!$C$2=1,0.625,Drukverliesberekening!$C$2=2,0.644)),(POWER($A68,1.8)))/(POWER(I$5,4.8)),4)</f>
        <v>3.0999999999999999E-3</v>
      </c>
    </row>
    <row r="69" spans="1:9" x14ac:dyDescent="0.2">
      <c r="A69" s="5">
        <v>6.7</v>
      </c>
      <c r="B69" s="28">
        <f>ROUND(PRODUCT((22800),(_xlfn.IFS(Drukverliesberekening!$C$2=1,0.625,Drukverliesberekening!$C$2=2,0.644)),(POWER($A69,1.8)))/(POWER(B$5,4.8)),4)</f>
        <v>7.1409000000000002</v>
      </c>
      <c r="C69" s="28">
        <f>ROUND(PRODUCT((22800),(_xlfn.IFS(Drukverliesberekening!$C$2=1,0.625,Drukverliesberekening!$C$2=2,0.644)),(POWER($A69,1.8)))/(POWER(C$5,4.8)),4)</f>
        <v>2.0268999999999999</v>
      </c>
      <c r="D69" s="28">
        <f>ROUND(PRODUCT((22800),(_xlfn.IFS(Drukverliesberekening!$C$2=1,0.625,Drukverliesberekening!$C$2=2,0.644)),(POWER($A69,1.8)))/(POWER(D$5,4.8)),4)</f>
        <v>0.74809999999999999</v>
      </c>
      <c r="E69" s="28">
        <f>ROUND(PRODUCT((22800),(_xlfn.IFS(Drukverliesberekening!$C$2=1,0.625,Drukverliesberekening!$C$2=2,0.644)),(POWER($A69,1.8)))/(POWER(E$5,4.8)),4)</f>
        <v>0.25629999999999997</v>
      </c>
      <c r="F69" s="28">
        <f>ROUND(PRODUCT((22800),(_xlfn.IFS(Drukverliesberekening!$C$2=1,0.625,Drukverliesberekening!$C$2=2,0.644)),(POWER($A69,1.8)))/(POWER(F$5,4.8)),4)</f>
        <v>8.7800000000000003E-2</v>
      </c>
      <c r="G69" s="28">
        <f>ROUND(PRODUCT((22800),(_xlfn.IFS(Drukverliesberekening!$C$2=1,0.625,Drukverliesberekening!$C$2=2,0.644)),(POWER($A69,1.8)))/(POWER(G$5,4.8)),4)</f>
        <v>2.69E-2</v>
      </c>
      <c r="H69" s="28">
        <f>ROUND(PRODUCT((22800),(_xlfn.IFS(Drukverliesberekening!$C$2=1,0.625,Drukverliesberekening!$C$2=2,0.644)),(POWER($A69,1.8)))/(POWER(H$5,4.8)),4)</f>
        <v>1.04E-2</v>
      </c>
      <c r="I69" s="28">
        <f>ROUND(PRODUCT((22800),(_xlfn.IFS(Drukverliesberekening!$C$2=1,0.625,Drukverliesberekening!$C$2=2,0.644)),(POWER($A69,1.8)))/(POWER(I$5,4.8)),4)</f>
        <v>3.2000000000000002E-3</v>
      </c>
    </row>
    <row r="70" spans="1:9" x14ac:dyDescent="0.2">
      <c r="A70" s="5">
        <v>6.8</v>
      </c>
      <c r="B70" s="28">
        <f>ROUND(PRODUCT((22800),(_xlfn.IFS(Drukverliesberekening!$C$2=1,0.625,Drukverliesberekening!$C$2=2,0.644)),(POWER($A70,1.8)))/(POWER(B$5,4.8)),4)</f>
        <v>7.3338999999999999</v>
      </c>
      <c r="C70" s="28">
        <f>ROUND(PRODUCT((22800),(_xlfn.IFS(Drukverliesberekening!$C$2=1,0.625,Drukverliesberekening!$C$2=2,0.644)),(POWER($A70,1.8)))/(POWER(C$5,4.8)),4)</f>
        <v>2.0817000000000001</v>
      </c>
      <c r="D70" s="28">
        <f>ROUND(PRODUCT((22800),(_xlfn.IFS(Drukverliesberekening!$C$2=1,0.625,Drukverliesberekening!$C$2=2,0.644)),(POWER($A70,1.8)))/(POWER(D$5,4.8)),4)</f>
        <v>0.76839999999999997</v>
      </c>
      <c r="E70" s="28">
        <f>ROUND(PRODUCT((22800),(_xlfn.IFS(Drukverliesberekening!$C$2=1,0.625,Drukverliesberekening!$C$2=2,0.644)),(POWER($A70,1.8)))/(POWER(E$5,4.8)),4)</f>
        <v>0.26329999999999998</v>
      </c>
      <c r="F70" s="28">
        <f>ROUND(PRODUCT((22800),(_xlfn.IFS(Drukverliesberekening!$C$2=1,0.625,Drukverliesberekening!$C$2=2,0.644)),(POWER($A70,1.8)))/(POWER(F$5,4.8)),4)</f>
        <v>9.0200000000000002E-2</v>
      </c>
      <c r="G70" s="28">
        <f>ROUND(PRODUCT((22800),(_xlfn.IFS(Drukverliesberekening!$C$2=1,0.625,Drukverliesberekening!$C$2=2,0.644)),(POWER($A70,1.8)))/(POWER(G$5,4.8)),4)</f>
        <v>2.76E-2</v>
      </c>
      <c r="H70" s="28">
        <f>ROUND(PRODUCT((22800),(_xlfn.IFS(Drukverliesberekening!$C$2=1,0.625,Drukverliesberekening!$C$2=2,0.644)),(POWER($A70,1.8)))/(POWER(H$5,4.8)),4)</f>
        <v>1.0699999999999999E-2</v>
      </c>
      <c r="I70" s="28">
        <f>ROUND(PRODUCT((22800),(_xlfn.IFS(Drukverliesberekening!$C$2=1,0.625,Drukverliesberekening!$C$2=2,0.644)),(POWER($A70,1.8)))/(POWER(I$5,4.8)),4)</f>
        <v>3.2000000000000002E-3</v>
      </c>
    </row>
    <row r="71" spans="1:9" x14ac:dyDescent="0.2">
      <c r="A71" s="5">
        <v>6.9</v>
      </c>
      <c r="B71" s="28">
        <f>ROUND(PRODUCT((22800),(_xlfn.IFS(Drukverliesberekening!$C$2=1,0.625,Drukverliesberekening!$C$2=2,0.644)),(POWER($A71,1.8)))/(POWER(B$5,4.8)),4)</f>
        <v>7.5292000000000003</v>
      </c>
      <c r="C71" s="28">
        <f>ROUND(PRODUCT((22800),(_xlfn.IFS(Drukverliesberekening!$C$2=1,0.625,Drukverliesberekening!$C$2=2,0.644)),(POWER($A71,1.8)))/(POWER(C$5,4.8)),4)</f>
        <v>2.1371000000000002</v>
      </c>
      <c r="D71" s="28">
        <f>ROUND(PRODUCT((22800),(_xlfn.IFS(Drukverliesberekening!$C$2=1,0.625,Drukverliesberekening!$C$2=2,0.644)),(POWER($A71,1.8)))/(POWER(D$5,4.8)),4)</f>
        <v>0.78879999999999995</v>
      </c>
      <c r="E71" s="28">
        <f>ROUND(PRODUCT((22800),(_xlfn.IFS(Drukverliesberekening!$C$2=1,0.625,Drukverliesberekening!$C$2=2,0.644)),(POWER($A71,1.8)))/(POWER(E$5,4.8)),4)</f>
        <v>0.27029999999999998</v>
      </c>
      <c r="F71" s="28">
        <f>ROUND(PRODUCT((22800),(_xlfn.IFS(Drukverliesberekening!$C$2=1,0.625,Drukverliesberekening!$C$2=2,0.644)),(POWER($A71,1.8)))/(POWER(F$5,4.8)),4)</f>
        <v>9.2600000000000002E-2</v>
      </c>
      <c r="G71" s="28">
        <f>ROUND(PRODUCT((22800),(_xlfn.IFS(Drukverliesberekening!$C$2=1,0.625,Drukverliesberekening!$C$2=2,0.644)),(POWER($A71,1.8)))/(POWER(G$5,4.8)),4)</f>
        <v>2.8299999999999999E-2</v>
      </c>
      <c r="H71" s="28">
        <f>ROUND(PRODUCT((22800),(_xlfn.IFS(Drukverliesberekening!$C$2=1,0.625,Drukverliesberekening!$C$2=2,0.644)),(POWER($A71,1.8)))/(POWER(H$5,4.8)),4)</f>
        <v>1.0999999999999999E-2</v>
      </c>
      <c r="I71" s="28">
        <f>ROUND(PRODUCT((22800),(_xlfn.IFS(Drukverliesberekening!$C$2=1,0.625,Drukverliesberekening!$C$2=2,0.644)),(POWER($A71,1.8)))/(POWER(I$5,4.8)),4)</f>
        <v>3.3E-3</v>
      </c>
    </row>
    <row r="72" spans="1:9" x14ac:dyDescent="0.2">
      <c r="A72" s="5">
        <v>7</v>
      </c>
      <c r="B72" s="28">
        <f>ROUND(PRODUCT((22800),(_xlfn.IFS(Drukverliesberekening!$C$2=1,0.625,Drukverliesberekening!$C$2=2,0.644)),(POWER($A72,1.8)))/(POWER(B$5,4.8)),4)</f>
        <v>7.7267999999999999</v>
      </c>
      <c r="C72" s="28">
        <f>ROUND(PRODUCT((22800),(_xlfn.IFS(Drukverliesberekening!$C$2=1,0.625,Drukverliesberekening!$C$2=2,0.644)),(POWER($A72,1.8)))/(POWER(C$5,4.8)),4)</f>
        <v>2.1932</v>
      </c>
      <c r="D72" s="28">
        <f>ROUND(PRODUCT((22800),(_xlfn.IFS(Drukverliesberekening!$C$2=1,0.625,Drukverliesberekening!$C$2=2,0.644)),(POWER($A72,1.8)))/(POWER(D$5,4.8)),4)</f>
        <v>0.8095</v>
      </c>
      <c r="E72" s="28">
        <f>ROUND(PRODUCT((22800),(_xlfn.IFS(Drukverliesberekening!$C$2=1,0.625,Drukverliesberekening!$C$2=2,0.644)),(POWER($A72,1.8)))/(POWER(E$5,4.8)),4)</f>
        <v>0.27739999999999998</v>
      </c>
      <c r="F72" s="28">
        <f>ROUND(PRODUCT((22800),(_xlfn.IFS(Drukverliesberekening!$C$2=1,0.625,Drukverliesberekening!$C$2=2,0.644)),(POWER($A72,1.8)))/(POWER(F$5,4.8)),4)</f>
        <v>9.5000000000000001E-2</v>
      </c>
      <c r="G72" s="28">
        <f>ROUND(PRODUCT((22800),(_xlfn.IFS(Drukverliesberekening!$C$2=1,0.625,Drukverliesberekening!$C$2=2,0.644)),(POWER($A72,1.8)))/(POWER(G$5,4.8)),4)</f>
        <v>2.9100000000000001E-2</v>
      </c>
      <c r="H72" s="28">
        <f>ROUND(PRODUCT((22800),(_xlfn.IFS(Drukverliesberekening!$C$2=1,0.625,Drukverliesberekening!$C$2=2,0.644)),(POWER($A72,1.8)))/(POWER(H$5,4.8)),4)</f>
        <v>1.12E-2</v>
      </c>
      <c r="I72" s="28">
        <f>ROUND(PRODUCT((22800),(_xlfn.IFS(Drukverliesberekening!$C$2=1,0.625,Drukverliesberekening!$C$2=2,0.644)),(POWER($A72,1.8)))/(POWER(I$5,4.8)),4)</f>
        <v>3.3999999999999998E-3</v>
      </c>
    </row>
    <row r="73" spans="1:9" x14ac:dyDescent="0.2">
      <c r="A73" s="5">
        <v>7.1</v>
      </c>
      <c r="B73" s="28">
        <f>ROUND(PRODUCT((22800),(_xlfn.IFS(Drukverliesberekening!$C$2=1,0.625,Drukverliesberekening!$C$2=2,0.644)),(POWER($A73,1.8)))/(POWER(B$5,4.8)),4)</f>
        <v>7.9265999999999996</v>
      </c>
      <c r="C73" s="28">
        <f>ROUND(PRODUCT((22800),(_xlfn.IFS(Drukverliesberekening!$C$2=1,0.625,Drukverliesberekening!$C$2=2,0.644)),(POWER($A73,1.8)))/(POWER(C$5,4.8)),4)</f>
        <v>2.2498999999999998</v>
      </c>
      <c r="D73" s="28">
        <f>ROUND(PRODUCT((22800),(_xlfn.IFS(Drukverliesberekening!$C$2=1,0.625,Drukverliesberekening!$C$2=2,0.644)),(POWER($A73,1.8)))/(POWER(D$5,4.8)),4)</f>
        <v>0.83040000000000003</v>
      </c>
      <c r="E73" s="28">
        <f>ROUND(PRODUCT((22800),(_xlfn.IFS(Drukverliesberekening!$C$2=1,0.625,Drukverliesberekening!$C$2=2,0.644)),(POWER($A73,1.8)))/(POWER(E$5,4.8)),4)</f>
        <v>0.28449999999999998</v>
      </c>
      <c r="F73" s="28">
        <f>ROUND(PRODUCT((22800),(_xlfn.IFS(Drukverliesberekening!$C$2=1,0.625,Drukverliesberekening!$C$2=2,0.644)),(POWER($A73,1.8)))/(POWER(F$5,4.8)),4)</f>
        <v>9.7500000000000003E-2</v>
      </c>
      <c r="G73" s="28">
        <f>ROUND(PRODUCT((22800),(_xlfn.IFS(Drukverliesberekening!$C$2=1,0.625,Drukverliesberekening!$C$2=2,0.644)),(POWER($A73,1.8)))/(POWER(G$5,4.8)),4)</f>
        <v>2.98E-2</v>
      </c>
      <c r="H73" s="28">
        <f>ROUND(PRODUCT((22800),(_xlfn.IFS(Drukverliesberekening!$C$2=1,0.625,Drukverliesberekening!$C$2=2,0.644)),(POWER($A73,1.8)))/(POWER(H$5,4.8)),4)</f>
        <v>1.15E-2</v>
      </c>
      <c r="I73" s="28">
        <f>ROUND(PRODUCT((22800),(_xlfn.IFS(Drukverliesberekening!$C$2=1,0.625,Drukverliesberekening!$C$2=2,0.644)),(POWER($A73,1.8)))/(POWER(I$5,4.8)),4)</f>
        <v>3.5000000000000001E-3</v>
      </c>
    </row>
    <row r="74" spans="1:9" x14ac:dyDescent="0.2">
      <c r="A74" s="5">
        <v>7.2</v>
      </c>
      <c r="B74" s="28">
        <f>ROUND(PRODUCT((22800),(_xlfn.IFS(Drukverliesberekening!$C$2=1,0.625,Drukverliesberekening!$C$2=2,0.644)),(POWER($A74,1.8)))/(POWER(B$5,4.8)),4)</f>
        <v>8.1287000000000003</v>
      </c>
      <c r="C74" s="28">
        <f>ROUND(PRODUCT((22800),(_xlfn.IFS(Drukverliesberekening!$C$2=1,0.625,Drukverliesberekening!$C$2=2,0.644)),(POWER($A74,1.8)))/(POWER(C$5,4.8)),4)</f>
        <v>2.3071999999999999</v>
      </c>
      <c r="D74" s="28">
        <f>ROUND(PRODUCT((22800),(_xlfn.IFS(Drukverliesberekening!$C$2=1,0.625,Drukverliesberekening!$C$2=2,0.644)),(POWER($A74,1.8)))/(POWER(D$5,4.8)),4)</f>
        <v>0.85160000000000002</v>
      </c>
      <c r="E74" s="28">
        <f>ROUND(PRODUCT((22800),(_xlfn.IFS(Drukverliesberekening!$C$2=1,0.625,Drukverliesberekening!$C$2=2,0.644)),(POWER($A74,1.8)))/(POWER(E$5,4.8)),4)</f>
        <v>0.2918</v>
      </c>
      <c r="F74" s="28">
        <f>ROUND(PRODUCT((22800),(_xlfn.IFS(Drukverliesberekening!$C$2=1,0.625,Drukverliesberekening!$C$2=2,0.644)),(POWER($A74,1.8)))/(POWER(F$5,4.8)),4)</f>
        <v>0.1</v>
      </c>
      <c r="G74" s="28">
        <f>ROUND(PRODUCT((22800),(_xlfn.IFS(Drukverliesberekening!$C$2=1,0.625,Drukverliesberekening!$C$2=2,0.644)),(POWER($A74,1.8)))/(POWER(G$5,4.8)),4)</f>
        <v>3.0599999999999999E-2</v>
      </c>
      <c r="H74" s="28">
        <f>ROUND(PRODUCT((22800),(_xlfn.IFS(Drukverliesberekening!$C$2=1,0.625,Drukverliesberekening!$C$2=2,0.644)),(POWER($A74,1.8)))/(POWER(H$5,4.8)),4)</f>
        <v>1.18E-2</v>
      </c>
      <c r="I74" s="28">
        <f>ROUND(PRODUCT((22800),(_xlfn.IFS(Drukverliesberekening!$C$2=1,0.625,Drukverliesberekening!$C$2=2,0.644)),(POWER($A74,1.8)))/(POWER(I$5,4.8)),4)</f>
        <v>3.5999999999999999E-3</v>
      </c>
    </row>
    <row r="75" spans="1:9" x14ac:dyDescent="0.2">
      <c r="A75" s="5">
        <v>7.3</v>
      </c>
      <c r="B75" s="28">
        <f>ROUND(PRODUCT((22800),(_xlfn.IFS(Drukverliesberekening!$C$2=1,0.625,Drukverliesberekening!$C$2=2,0.644)),(POWER($A75,1.8)))/(POWER(B$5,4.8)),4)</f>
        <v>8.3330000000000002</v>
      </c>
      <c r="C75" s="28">
        <f>ROUND(PRODUCT((22800),(_xlfn.IFS(Drukverliesberekening!$C$2=1,0.625,Drukverliesberekening!$C$2=2,0.644)),(POWER($A75,1.8)))/(POWER(C$5,4.8)),4)</f>
        <v>2.3652000000000002</v>
      </c>
      <c r="D75" s="28">
        <f>ROUND(PRODUCT((22800),(_xlfn.IFS(Drukverliesberekening!$C$2=1,0.625,Drukverliesberekening!$C$2=2,0.644)),(POWER($A75,1.8)))/(POWER(D$5,4.8)),4)</f>
        <v>0.873</v>
      </c>
      <c r="E75" s="28">
        <f>ROUND(PRODUCT((22800),(_xlfn.IFS(Drukverliesberekening!$C$2=1,0.625,Drukverliesberekening!$C$2=2,0.644)),(POWER($A75,1.8)))/(POWER(E$5,4.8)),4)</f>
        <v>0.29909999999999998</v>
      </c>
      <c r="F75" s="28">
        <f>ROUND(PRODUCT((22800),(_xlfn.IFS(Drukverliesberekening!$C$2=1,0.625,Drukverliesberekening!$C$2=2,0.644)),(POWER($A75,1.8)))/(POWER(F$5,4.8)),4)</f>
        <v>0.10249999999999999</v>
      </c>
      <c r="G75" s="28">
        <f>ROUND(PRODUCT((22800),(_xlfn.IFS(Drukverliesberekening!$C$2=1,0.625,Drukverliesberekening!$C$2=2,0.644)),(POWER($A75,1.8)))/(POWER(G$5,4.8)),4)</f>
        <v>3.1300000000000001E-2</v>
      </c>
      <c r="H75" s="28">
        <f>ROUND(PRODUCT((22800),(_xlfn.IFS(Drukverliesberekening!$C$2=1,0.625,Drukverliesberekening!$C$2=2,0.644)),(POWER($A75,1.8)))/(POWER(H$5,4.8)),4)</f>
        <v>1.21E-2</v>
      </c>
      <c r="I75" s="28">
        <f>ROUND(PRODUCT((22800),(_xlfn.IFS(Drukverliesberekening!$C$2=1,0.625,Drukverliesberekening!$C$2=2,0.644)),(POWER($A75,1.8)))/(POWER(I$5,4.8)),4)</f>
        <v>3.7000000000000002E-3</v>
      </c>
    </row>
    <row r="76" spans="1:9" x14ac:dyDescent="0.2">
      <c r="A76" s="5">
        <v>7.4</v>
      </c>
      <c r="B76" s="28">
        <f>ROUND(PRODUCT((22800),(_xlfn.IFS(Drukverliesberekening!$C$2=1,0.625,Drukverliesberekening!$C$2=2,0.644)),(POWER($A76,1.8)))/(POWER(B$5,4.8)),4)</f>
        <v>8.5396000000000001</v>
      </c>
      <c r="C76" s="28">
        <f>ROUND(PRODUCT((22800),(_xlfn.IFS(Drukverliesberekening!$C$2=1,0.625,Drukverliesberekening!$C$2=2,0.644)),(POWER($A76,1.8)))/(POWER(C$5,4.8)),4)</f>
        <v>2.4239000000000002</v>
      </c>
      <c r="D76" s="28">
        <f>ROUND(PRODUCT((22800),(_xlfn.IFS(Drukverliesberekening!$C$2=1,0.625,Drukverliesberekening!$C$2=2,0.644)),(POWER($A76,1.8)))/(POWER(D$5,4.8)),4)</f>
        <v>0.89470000000000005</v>
      </c>
      <c r="E76" s="28">
        <f>ROUND(PRODUCT((22800),(_xlfn.IFS(Drukverliesberekening!$C$2=1,0.625,Drukverliesberekening!$C$2=2,0.644)),(POWER($A76,1.8)))/(POWER(E$5,4.8)),4)</f>
        <v>0.30649999999999999</v>
      </c>
      <c r="F76" s="28">
        <f>ROUND(PRODUCT((22800),(_xlfn.IFS(Drukverliesberekening!$C$2=1,0.625,Drukverliesberekening!$C$2=2,0.644)),(POWER($A76,1.8)))/(POWER(F$5,4.8)),4)</f>
        <v>0.105</v>
      </c>
      <c r="G76" s="28">
        <f>ROUND(PRODUCT((22800),(_xlfn.IFS(Drukverliesberekening!$C$2=1,0.625,Drukverliesberekening!$C$2=2,0.644)),(POWER($A76,1.8)))/(POWER(G$5,4.8)),4)</f>
        <v>3.2099999999999997E-2</v>
      </c>
      <c r="H76" s="28">
        <f>ROUND(PRODUCT((22800),(_xlfn.IFS(Drukverliesberekening!$C$2=1,0.625,Drukverliesberekening!$C$2=2,0.644)),(POWER($A76,1.8)))/(POWER(H$5,4.8)),4)</f>
        <v>1.24E-2</v>
      </c>
      <c r="I76" s="28">
        <f>ROUND(PRODUCT((22800),(_xlfn.IFS(Drukverliesberekening!$C$2=1,0.625,Drukverliesberekening!$C$2=2,0.644)),(POWER($A76,1.8)))/(POWER(I$5,4.8)),4)</f>
        <v>3.8E-3</v>
      </c>
    </row>
    <row r="77" spans="1:9" x14ac:dyDescent="0.2">
      <c r="A77" s="5">
        <v>7.5</v>
      </c>
      <c r="B77" s="28">
        <f>ROUND(PRODUCT((22800),(_xlfn.IFS(Drukverliesberekening!$C$2=1,0.625,Drukverliesberekening!$C$2=2,0.644)),(POWER($A77,1.8)))/(POWER(B$5,4.8)),4)</f>
        <v>8.7484000000000002</v>
      </c>
      <c r="C77" s="28">
        <f>ROUND(PRODUCT((22800),(_xlfn.IFS(Drukverliesberekening!$C$2=1,0.625,Drukverliesberekening!$C$2=2,0.644)),(POWER($A77,1.8)))/(POWER(C$5,4.8)),4)</f>
        <v>2.4830999999999999</v>
      </c>
      <c r="D77" s="28">
        <f>ROUND(PRODUCT((22800),(_xlfn.IFS(Drukverliesberekening!$C$2=1,0.625,Drukverliesberekening!$C$2=2,0.644)),(POWER($A77,1.8)))/(POWER(D$5,4.8)),4)</f>
        <v>0.91649999999999998</v>
      </c>
      <c r="E77" s="28">
        <f>ROUND(PRODUCT((22800),(_xlfn.IFS(Drukverliesberekening!$C$2=1,0.625,Drukverliesberekening!$C$2=2,0.644)),(POWER($A77,1.8)))/(POWER(E$5,4.8)),4)</f>
        <v>0.314</v>
      </c>
      <c r="F77" s="28">
        <f>ROUND(PRODUCT((22800),(_xlfn.IFS(Drukverliesberekening!$C$2=1,0.625,Drukverliesberekening!$C$2=2,0.644)),(POWER($A77,1.8)))/(POWER(F$5,4.8)),4)</f>
        <v>0.1076</v>
      </c>
      <c r="G77" s="28">
        <f>ROUND(PRODUCT((22800),(_xlfn.IFS(Drukverliesberekening!$C$2=1,0.625,Drukverliesberekening!$C$2=2,0.644)),(POWER($A77,1.8)))/(POWER(G$5,4.8)),4)</f>
        <v>3.2899999999999999E-2</v>
      </c>
      <c r="H77" s="28">
        <f>ROUND(PRODUCT((22800),(_xlfn.IFS(Drukverliesberekening!$C$2=1,0.625,Drukverliesberekening!$C$2=2,0.644)),(POWER($A77,1.8)))/(POWER(H$5,4.8)),4)</f>
        <v>1.2699999999999999E-2</v>
      </c>
      <c r="I77" s="28">
        <f>ROUND(PRODUCT((22800),(_xlfn.IFS(Drukverliesberekening!$C$2=1,0.625,Drukverliesberekening!$C$2=2,0.644)),(POWER($A77,1.8)))/(POWER(I$5,4.8)),4)</f>
        <v>3.8999999999999998E-3</v>
      </c>
    </row>
    <row r="78" spans="1:9" x14ac:dyDescent="0.2">
      <c r="A78" s="5">
        <v>7.6</v>
      </c>
      <c r="B78" s="28">
        <f>ROUND(PRODUCT((22800),(_xlfn.IFS(Drukverliesberekening!$C$2=1,0.625,Drukverliesberekening!$C$2=2,0.644)),(POWER($A78,1.8)))/(POWER(B$5,4.8)),4)</f>
        <v>8.9595000000000002</v>
      </c>
      <c r="C78" s="28">
        <f>ROUND(PRODUCT((22800),(_xlfn.IFS(Drukverliesberekening!$C$2=1,0.625,Drukverliesberekening!$C$2=2,0.644)),(POWER($A78,1.8)))/(POWER(C$5,4.8)),4)</f>
        <v>2.5430999999999999</v>
      </c>
      <c r="D78" s="28">
        <f>ROUND(PRODUCT((22800),(_xlfn.IFS(Drukverliesberekening!$C$2=1,0.625,Drukverliesberekening!$C$2=2,0.644)),(POWER($A78,1.8)))/(POWER(D$5,4.8)),4)</f>
        <v>0.93869999999999998</v>
      </c>
      <c r="E78" s="28">
        <f>ROUND(PRODUCT((22800),(_xlfn.IFS(Drukverliesberekening!$C$2=1,0.625,Drukverliesberekening!$C$2=2,0.644)),(POWER($A78,1.8)))/(POWER(E$5,4.8)),4)</f>
        <v>0.3216</v>
      </c>
      <c r="F78" s="28">
        <f>ROUND(PRODUCT((22800),(_xlfn.IFS(Drukverliesberekening!$C$2=1,0.625,Drukverliesberekening!$C$2=2,0.644)),(POWER($A78,1.8)))/(POWER(F$5,4.8)),4)</f>
        <v>0.11020000000000001</v>
      </c>
      <c r="G78" s="28">
        <f>ROUND(PRODUCT((22800),(_xlfn.IFS(Drukverliesberekening!$C$2=1,0.625,Drukverliesberekening!$C$2=2,0.644)),(POWER($A78,1.8)))/(POWER(G$5,4.8)),4)</f>
        <v>3.3700000000000001E-2</v>
      </c>
      <c r="H78" s="28">
        <f>ROUND(PRODUCT((22800),(_xlfn.IFS(Drukverliesberekening!$C$2=1,0.625,Drukverliesberekening!$C$2=2,0.644)),(POWER($A78,1.8)))/(POWER(H$5,4.8)),4)</f>
        <v>1.2999999999999999E-2</v>
      </c>
      <c r="I78" s="28">
        <f>ROUND(PRODUCT((22800),(_xlfn.IFS(Drukverliesberekening!$C$2=1,0.625,Drukverliesberekening!$C$2=2,0.644)),(POWER($A78,1.8)))/(POWER(I$5,4.8)),4)</f>
        <v>4.0000000000000001E-3</v>
      </c>
    </row>
    <row r="79" spans="1:9" x14ac:dyDescent="0.2">
      <c r="A79" s="5">
        <v>7.7</v>
      </c>
      <c r="B79" s="28">
        <f>ROUND(PRODUCT((22800),(_xlfn.IFS(Drukverliesberekening!$C$2=1,0.625,Drukverliesberekening!$C$2=2,0.644)),(POWER($A79,1.8)))/(POWER(B$5,4.8)),4)</f>
        <v>9.1728000000000005</v>
      </c>
      <c r="C79" s="28">
        <f>ROUND(PRODUCT((22800),(_xlfn.IFS(Drukverliesberekening!$C$2=1,0.625,Drukverliesberekening!$C$2=2,0.644)),(POWER($A79,1.8)))/(POWER(C$5,4.8)),4)</f>
        <v>2.6036000000000001</v>
      </c>
      <c r="D79" s="28">
        <f>ROUND(PRODUCT((22800),(_xlfn.IFS(Drukverliesberekening!$C$2=1,0.625,Drukverliesberekening!$C$2=2,0.644)),(POWER($A79,1.8)))/(POWER(D$5,4.8)),4)</f>
        <v>0.96099999999999997</v>
      </c>
      <c r="E79" s="28">
        <f>ROUND(PRODUCT((22800),(_xlfn.IFS(Drukverliesberekening!$C$2=1,0.625,Drukverliesberekening!$C$2=2,0.644)),(POWER($A79,1.8)))/(POWER(E$5,4.8)),4)</f>
        <v>0.32929999999999998</v>
      </c>
      <c r="F79" s="28">
        <f>ROUND(PRODUCT((22800),(_xlfn.IFS(Drukverliesberekening!$C$2=1,0.625,Drukverliesberekening!$C$2=2,0.644)),(POWER($A79,1.8)))/(POWER(F$5,4.8)),4)</f>
        <v>0.1128</v>
      </c>
      <c r="G79" s="28">
        <f>ROUND(PRODUCT((22800),(_xlfn.IFS(Drukverliesberekening!$C$2=1,0.625,Drukverliesberekening!$C$2=2,0.644)),(POWER($A79,1.8)))/(POWER(G$5,4.8)),4)</f>
        <v>3.4500000000000003E-2</v>
      </c>
      <c r="H79" s="28">
        <f>ROUND(PRODUCT((22800),(_xlfn.IFS(Drukverliesberekening!$C$2=1,0.625,Drukverliesberekening!$C$2=2,0.644)),(POWER($A79,1.8)))/(POWER(H$5,4.8)),4)</f>
        <v>1.3299999999999999E-2</v>
      </c>
      <c r="I79" s="28">
        <f>ROUND(PRODUCT((22800),(_xlfn.IFS(Drukverliesberekening!$C$2=1,0.625,Drukverliesberekening!$C$2=2,0.644)),(POWER($A79,1.8)))/(POWER(I$5,4.8)),4)</f>
        <v>4.0000000000000001E-3</v>
      </c>
    </row>
    <row r="80" spans="1:9" x14ac:dyDescent="0.2">
      <c r="A80" s="5">
        <v>7.8</v>
      </c>
      <c r="B80" s="28">
        <f>ROUND(PRODUCT((22800),(_xlfn.IFS(Drukverliesberekening!$C$2=1,0.625,Drukverliesberekening!$C$2=2,0.644)),(POWER($A80,1.8)))/(POWER(B$5,4.8)),4)</f>
        <v>9.3884000000000007</v>
      </c>
      <c r="C80" s="28">
        <f>ROUND(PRODUCT((22800),(_xlfn.IFS(Drukverliesberekening!$C$2=1,0.625,Drukverliesberekening!$C$2=2,0.644)),(POWER($A80,1.8)))/(POWER(C$5,4.8)),4)</f>
        <v>2.6648000000000001</v>
      </c>
      <c r="D80" s="28">
        <f>ROUND(PRODUCT((22800),(_xlfn.IFS(Drukverliesberekening!$C$2=1,0.625,Drukverliesberekening!$C$2=2,0.644)),(POWER($A80,1.8)))/(POWER(D$5,4.8)),4)</f>
        <v>0.98360000000000003</v>
      </c>
      <c r="E80" s="28">
        <f>ROUND(PRODUCT((22800),(_xlfn.IFS(Drukverliesberekening!$C$2=1,0.625,Drukverliesberekening!$C$2=2,0.644)),(POWER($A80,1.8)))/(POWER(E$5,4.8)),4)</f>
        <v>0.33700000000000002</v>
      </c>
      <c r="F80" s="28">
        <f>ROUND(PRODUCT((22800),(_xlfn.IFS(Drukverliesberekening!$C$2=1,0.625,Drukverliesberekening!$C$2=2,0.644)),(POWER($A80,1.8)))/(POWER(F$5,4.8)),4)</f>
        <v>0.11550000000000001</v>
      </c>
      <c r="G80" s="28">
        <f>ROUND(PRODUCT((22800),(_xlfn.IFS(Drukverliesberekening!$C$2=1,0.625,Drukverliesberekening!$C$2=2,0.644)),(POWER($A80,1.8)))/(POWER(G$5,4.8)),4)</f>
        <v>3.5299999999999998E-2</v>
      </c>
      <c r="H80" s="28">
        <f>ROUND(PRODUCT((22800),(_xlfn.IFS(Drukverliesberekening!$C$2=1,0.625,Drukverliesberekening!$C$2=2,0.644)),(POWER($A80,1.8)))/(POWER(H$5,4.8)),4)</f>
        <v>1.37E-2</v>
      </c>
      <c r="I80" s="28">
        <f>ROUND(PRODUCT((22800),(_xlfn.IFS(Drukverliesberekening!$C$2=1,0.625,Drukverliesberekening!$C$2=2,0.644)),(POWER($A80,1.8)))/(POWER(I$5,4.8)),4)</f>
        <v>4.1000000000000003E-3</v>
      </c>
    </row>
    <row r="81" spans="1:9" x14ac:dyDescent="0.2">
      <c r="A81" s="5">
        <v>7.9</v>
      </c>
      <c r="B81" s="28">
        <f>ROUND(PRODUCT((22800),(_xlfn.IFS(Drukverliesberekening!$C$2=1,0.625,Drukverliesberekening!$C$2=2,0.644)),(POWER($A81,1.8)))/(POWER(B$5,4.8)),4)</f>
        <v>9.6061999999999994</v>
      </c>
      <c r="C81" s="28">
        <f>ROUND(PRODUCT((22800),(_xlfn.IFS(Drukverliesberekening!$C$2=1,0.625,Drukverliesberekening!$C$2=2,0.644)),(POWER($A81,1.8)))/(POWER(C$5,4.8)),4)</f>
        <v>2.7265999999999999</v>
      </c>
      <c r="D81" s="28">
        <f>ROUND(PRODUCT((22800),(_xlfn.IFS(Drukverliesberekening!$C$2=1,0.625,Drukverliesberekening!$C$2=2,0.644)),(POWER($A81,1.8)))/(POWER(D$5,4.8)),4)</f>
        <v>1.0064</v>
      </c>
      <c r="E81" s="28">
        <f>ROUND(PRODUCT((22800),(_xlfn.IFS(Drukverliesberekening!$C$2=1,0.625,Drukverliesberekening!$C$2=2,0.644)),(POWER($A81,1.8)))/(POWER(E$5,4.8)),4)</f>
        <v>0.3448</v>
      </c>
      <c r="F81" s="28">
        <f>ROUND(PRODUCT((22800),(_xlfn.IFS(Drukverliesberekening!$C$2=1,0.625,Drukverliesberekening!$C$2=2,0.644)),(POWER($A81,1.8)))/(POWER(F$5,4.8)),4)</f>
        <v>0.1182</v>
      </c>
      <c r="G81" s="28">
        <f>ROUND(PRODUCT((22800),(_xlfn.IFS(Drukverliesberekening!$C$2=1,0.625,Drukverliesberekening!$C$2=2,0.644)),(POWER($A81,1.8)))/(POWER(G$5,4.8)),4)</f>
        <v>3.61E-2</v>
      </c>
      <c r="H81" s="28">
        <f>ROUND(PRODUCT((22800),(_xlfn.IFS(Drukverliesberekening!$C$2=1,0.625,Drukverliesberekening!$C$2=2,0.644)),(POWER($A81,1.8)))/(POWER(H$5,4.8)),4)</f>
        <v>1.4E-2</v>
      </c>
      <c r="I81" s="28">
        <f>ROUND(PRODUCT((22800),(_xlfn.IFS(Drukverliesberekening!$C$2=1,0.625,Drukverliesberekening!$C$2=2,0.644)),(POWER($A81,1.8)))/(POWER(I$5,4.8)),4)</f>
        <v>4.1999999999999997E-3</v>
      </c>
    </row>
    <row r="82" spans="1:9" x14ac:dyDescent="0.2">
      <c r="A82" s="5">
        <v>8</v>
      </c>
      <c r="B82" s="28">
        <f>ROUND(PRODUCT((22800),(_xlfn.IFS(Drukverliesberekening!$C$2=1,0.625,Drukverliesberekening!$C$2=2,0.644)),(POWER($A82,1.8)))/(POWER(B$5,4.8)),4)</f>
        <v>9.8261000000000003</v>
      </c>
      <c r="C82" s="28">
        <f>ROUND(PRODUCT((22800),(_xlfn.IFS(Drukverliesberekening!$C$2=1,0.625,Drukverliesberekening!$C$2=2,0.644)),(POWER($A82,1.8)))/(POWER(C$5,4.8)),4)</f>
        <v>2.7890000000000001</v>
      </c>
      <c r="D82" s="28">
        <f>ROUND(PRODUCT((22800),(_xlfn.IFS(Drukverliesberekening!$C$2=1,0.625,Drukverliesberekening!$C$2=2,0.644)),(POWER($A82,1.8)))/(POWER(D$5,4.8)),4)</f>
        <v>1.0295000000000001</v>
      </c>
      <c r="E82" s="28">
        <f>ROUND(PRODUCT((22800),(_xlfn.IFS(Drukverliesberekening!$C$2=1,0.625,Drukverliesberekening!$C$2=2,0.644)),(POWER($A82,1.8)))/(POWER(E$5,4.8)),4)</f>
        <v>0.35270000000000001</v>
      </c>
      <c r="F82" s="28">
        <f>ROUND(PRODUCT((22800),(_xlfn.IFS(Drukverliesberekening!$C$2=1,0.625,Drukverliesberekening!$C$2=2,0.644)),(POWER($A82,1.8)))/(POWER(F$5,4.8)),4)</f>
        <v>0.12089999999999999</v>
      </c>
      <c r="G82" s="28">
        <f>ROUND(PRODUCT((22800),(_xlfn.IFS(Drukverliesberekening!$C$2=1,0.625,Drukverliesberekening!$C$2=2,0.644)),(POWER($A82,1.8)))/(POWER(G$5,4.8)),4)</f>
        <v>3.6999999999999998E-2</v>
      </c>
      <c r="H82" s="28">
        <f>ROUND(PRODUCT((22800),(_xlfn.IFS(Drukverliesberekening!$C$2=1,0.625,Drukverliesberekening!$C$2=2,0.644)),(POWER($A82,1.8)))/(POWER(H$5,4.8)),4)</f>
        <v>1.43E-2</v>
      </c>
      <c r="I82" s="28">
        <f>ROUND(PRODUCT((22800),(_xlfn.IFS(Drukverliesberekening!$C$2=1,0.625,Drukverliesberekening!$C$2=2,0.644)),(POWER($A82,1.8)))/(POWER(I$5,4.8)),4)</f>
        <v>4.3E-3</v>
      </c>
    </row>
    <row r="83" spans="1:9" x14ac:dyDescent="0.2">
      <c r="A83" s="5">
        <v>8.1</v>
      </c>
      <c r="B83" s="28">
        <f>ROUND(PRODUCT((22800),(_xlfn.IFS(Drukverliesberekening!$C$2=1,0.625,Drukverliesberekening!$C$2=2,0.644)),(POWER($A83,1.8)))/(POWER(B$5,4.8)),4)</f>
        <v>10.048299999999999</v>
      </c>
      <c r="C83" s="28">
        <f>ROUND(PRODUCT((22800),(_xlfn.IFS(Drukverliesberekening!$C$2=1,0.625,Drukverliesberekening!$C$2=2,0.644)),(POWER($A83,1.8)))/(POWER(C$5,4.8)),4)</f>
        <v>2.8521000000000001</v>
      </c>
      <c r="D83" s="28">
        <f>ROUND(PRODUCT((22800),(_xlfn.IFS(Drukverliesberekening!$C$2=1,0.625,Drukverliesberekening!$C$2=2,0.644)),(POWER($A83,1.8)))/(POWER(D$5,4.8)),4)</f>
        <v>1.0527</v>
      </c>
      <c r="E83" s="28">
        <f>ROUND(PRODUCT((22800),(_xlfn.IFS(Drukverliesberekening!$C$2=1,0.625,Drukverliesberekening!$C$2=2,0.644)),(POWER($A83,1.8)))/(POWER(E$5,4.8)),4)</f>
        <v>0.36070000000000002</v>
      </c>
      <c r="F83" s="28">
        <f>ROUND(PRODUCT((22800),(_xlfn.IFS(Drukverliesberekening!$C$2=1,0.625,Drukverliesberekening!$C$2=2,0.644)),(POWER($A83,1.8)))/(POWER(F$5,4.8)),4)</f>
        <v>0.1236</v>
      </c>
      <c r="G83" s="28">
        <f>ROUND(PRODUCT((22800),(_xlfn.IFS(Drukverliesberekening!$C$2=1,0.625,Drukverliesberekening!$C$2=2,0.644)),(POWER($A83,1.8)))/(POWER(G$5,4.8)),4)</f>
        <v>3.78E-2</v>
      </c>
      <c r="H83" s="28">
        <f>ROUND(PRODUCT((22800),(_xlfn.IFS(Drukverliesberekening!$C$2=1,0.625,Drukverliesberekening!$C$2=2,0.644)),(POWER($A83,1.8)))/(POWER(H$5,4.8)),4)</f>
        <v>1.46E-2</v>
      </c>
      <c r="I83" s="28">
        <f>ROUND(PRODUCT((22800),(_xlfn.IFS(Drukverliesberekening!$C$2=1,0.625,Drukverliesberekening!$C$2=2,0.644)),(POWER($A83,1.8)))/(POWER(I$5,4.8)),4)</f>
        <v>4.4000000000000003E-3</v>
      </c>
    </row>
    <row r="84" spans="1:9" x14ac:dyDescent="0.2">
      <c r="A84" s="5">
        <v>8.1999999999999993</v>
      </c>
      <c r="B84" s="28">
        <f>ROUND(PRODUCT((22800),(_xlfn.IFS(Drukverliesberekening!$C$2=1,0.625,Drukverliesberekening!$C$2=2,0.644)),(POWER($A84,1.8)))/(POWER(B$5,4.8)),4)</f>
        <v>10.2727</v>
      </c>
      <c r="C84" s="28">
        <f>ROUND(PRODUCT((22800),(_xlfn.IFS(Drukverliesberekening!$C$2=1,0.625,Drukverliesberekening!$C$2=2,0.644)),(POWER($A84,1.8)))/(POWER(C$5,4.8)),4)</f>
        <v>2.9157999999999999</v>
      </c>
      <c r="D84" s="28">
        <f>ROUND(PRODUCT((22800),(_xlfn.IFS(Drukverliesberekening!$C$2=1,0.625,Drukverliesberekening!$C$2=2,0.644)),(POWER($A84,1.8)))/(POWER(D$5,4.8)),4)</f>
        <v>1.0762</v>
      </c>
      <c r="E84" s="28">
        <f>ROUND(PRODUCT((22800),(_xlfn.IFS(Drukverliesberekening!$C$2=1,0.625,Drukverliesberekening!$C$2=2,0.644)),(POWER($A84,1.8)))/(POWER(E$5,4.8)),4)</f>
        <v>0.36880000000000002</v>
      </c>
      <c r="F84" s="28">
        <f>ROUND(PRODUCT((22800),(_xlfn.IFS(Drukverliesberekening!$C$2=1,0.625,Drukverliesberekening!$C$2=2,0.644)),(POWER($A84,1.8)))/(POWER(F$5,4.8)),4)</f>
        <v>0.1263</v>
      </c>
      <c r="G84" s="28">
        <f>ROUND(PRODUCT((22800),(_xlfn.IFS(Drukverliesberekening!$C$2=1,0.625,Drukverliesberekening!$C$2=2,0.644)),(POWER($A84,1.8)))/(POWER(G$5,4.8)),4)</f>
        <v>3.8600000000000002E-2</v>
      </c>
      <c r="H84" s="28">
        <f>ROUND(PRODUCT((22800),(_xlfn.IFS(Drukverliesberekening!$C$2=1,0.625,Drukverliesberekening!$C$2=2,0.644)),(POWER($A84,1.8)))/(POWER(H$5,4.8)),4)</f>
        <v>1.49E-2</v>
      </c>
      <c r="I84" s="28">
        <f>ROUND(PRODUCT((22800),(_xlfn.IFS(Drukverliesberekening!$C$2=1,0.625,Drukverliesberekening!$C$2=2,0.644)),(POWER($A84,1.8)))/(POWER(I$5,4.8)),4)</f>
        <v>4.4999999999999997E-3</v>
      </c>
    </row>
    <row r="85" spans="1:9" x14ac:dyDescent="0.2">
      <c r="A85" s="5">
        <v>8.3000000000000007</v>
      </c>
      <c r="B85" s="28">
        <f>ROUND(PRODUCT((22800),(_xlfn.IFS(Drukverliesberekening!$C$2=1,0.625,Drukverliesberekening!$C$2=2,0.644)),(POWER($A85,1.8)))/(POWER(B$5,4.8)),4)</f>
        <v>10.4993</v>
      </c>
      <c r="C85" s="28">
        <f>ROUND(PRODUCT((22800),(_xlfn.IFS(Drukverliesberekening!$C$2=1,0.625,Drukverliesberekening!$C$2=2,0.644)),(POWER($A85,1.8)))/(POWER(C$5,4.8)),4)</f>
        <v>2.9801000000000002</v>
      </c>
      <c r="D85" s="28">
        <f>ROUND(PRODUCT((22800),(_xlfn.IFS(Drukverliesberekening!$C$2=1,0.625,Drukverliesberekening!$C$2=2,0.644)),(POWER($A85,1.8)))/(POWER(D$5,4.8)),4)</f>
        <v>1.1000000000000001</v>
      </c>
      <c r="E85" s="28">
        <f>ROUND(PRODUCT((22800),(_xlfn.IFS(Drukverliesberekening!$C$2=1,0.625,Drukverliesberekening!$C$2=2,0.644)),(POWER($A85,1.8)))/(POWER(E$5,4.8)),4)</f>
        <v>0.37690000000000001</v>
      </c>
      <c r="F85" s="28">
        <f>ROUND(PRODUCT((22800),(_xlfn.IFS(Drukverliesberekening!$C$2=1,0.625,Drukverliesberekening!$C$2=2,0.644)),(POWER($A85,1.8)))/(POWER(F$5,4.8)),4)</f>
        <v>0.12909999999999999</v>
      </c>
      <c r="G85" s="28">
        <f>ROUND(PRODUCT((22800),(_xlfn.IFS(Drukverliesberekening!$C$2=1,0.625,Drukverliesberekening!$C$2=2,0.644)),(POWER($A85,1.8)))/(POWER(G$5,4.8)),4)</f>
        <v>3.95E-2</v>
      </c>
      <c r="H85" s="28">
        <f>ROUND(PRODUCT((22800),(_xlfn.IFS(Drukverliesberekening!$C$2=1,0.625,Drukverliesberekening!$C$2=2,0.644)),(POWER($A85,1.8)))/(POWER(H$5,4.8)),4)</f>
        <v>1.5299999999999999E-2</v>
      </c>
      <c r="I85" s="28">
        <f>ROUND(PRODUCT((22800),(_xlfn.IFS(Drukverliesberekening!$C$2=1,0.625,Drukverliesberekening!$C$2=2,0.644)),(POWER($A85,1.8)))/(POWER(I$5,4.8)),4)</f>
        <v>4.5999999999999999E-3</v>
      </c>
    </row>
    <row r="86" spans="1:9" x14ac:dyDescent="0.2">
      <c r="A86" s="5">
        <v>8.4</v>
      </c>
      <c r="B86" s="28">
        <f>ROUND(PRODUCT((22800),(_xlfn.IFS(Drukverliesberekening!$C$2=1,0.625,Drukverliesberekening!$C$2=2,0.644)),(POWER($A86,1.8)))/(POWER(B$5,4.8)),4)</f>
        <v>10.7281</v>
      </c>
      <c r="C86" s="28">
        <f>ROUND(PRODUCT((22800),(_xlfn.IFS(Drukverliesberekening!$C$2=1,0.625,Drukverliesberekening!$C$2=2,0.644)),(POWER($A86,1.8)))/(POWER(C$5,4.8)),4)</f>
        <v>3.0451000000000001</v>
      </c>
      <c r="D86" s="28">
        <f>ROUND(PRODUCT((22800),(_xlfn.IFS(Drukverliesberekening!$C$2=1,0.625,Drukverliesberekening!$C$2=2,0.644)),(POWER($A86,1.8)))/(POWER(D$5,4.8)),4)</f>
        <v>1.1240000000000001</v>
      </c>
      <c r="E86" s="28">
        <f>ROUND(PRODUCT((22800),(_xlfn.IFS(Drukverliesberekening!$C$2=1,0.625,Drukverliesberekening!$C$2=2,0.644)),(POWER($A86,1.8)))/(POWER(E$5,4.8)),4)</f>
        <v>0.3851</v>
      </c>
      <c r="F86" s="28">
        <f>ROUND(PRODUCT((22800),(_xlfn.IFS(Drukverliesberekening!$C$2=1,0.625,Drukverliesberekening!$C$2=2,0.644)),(POWER($A86,1.8)))/(POWER(F$5,4.8)),4)</f>
        <v>0.13200000000000001</v>
      </c>
      <c r="G86" s="28">
        <f>ROUND(PRODUCT((22800),(_xlfn.IFS(Drukverliesberekening!$C$2=1,0.625,Drukverliesberekening!$C$2=2,0.644)),(POWER($A86,1.8)))/(POWER(G$5,4.8)),4)</f>
        <v>4.0300000000000002E-2</v>
      </c>
      <c r="H86" s="28">
        <f>ROUND(PRODUCT((22800),(_xlfn.IFS(Drukverliesberekening!$C$2=1,0.625,Drukverliesberekening!$C$2=2,0.644)),(POWER($A86,1.8)))/(POWER(H$5,4.8)),4)</f>
        <v>1.5599999999999999E-2</v>
      </c>
      <c r="I86" s="28">
        <f>ROUND(PRODUCT((22800),(_xlfn.IFS(Drukverliesberekening!$C$2=1,0.625,Drukverliesberekening!$C$2=2,0.644)),(POWER($A86,1.8)))/(POWER(I$5,4.8)),4)</f>
        <v>4.7000000000000002E-3</v>
      </c>
    </row>
    <row r="87" spans="1:9" x14ac:dyDescent="0.2">
      <c r="A87" s="5">
        <v>8.5</v>
      </c>
      <c r="B87" s="28">
        <f>ROUND(PRODUCT((22800),(_xlfn.IFS(Drukverliesberekening!$C$2=1,0.625,Drukverliesberekening!$C$2=2,0.644)),(POWER($A87,1.8)))/(POWER(B$5,4.8)),4)</f>
        <v>10.959099999999999</v>
      </c>
      <c r="C87" s="28">
        <f>ROUND(PRODUCT((22800),(_xlfn.IFS(Drukverliesberekening!$C$2=1,0.625,Drukverliesberekening!$C$2=2,0.644)),(POWER($A87,1.8)))/(POWER(C$5,4.8)),4)</f>
        <v>3.1105999999999998</v>
      </c>
      <c r="D87" s="28">
        <f>ROUND(PRODUCT((22800),(_xlfn.IFS(Drukverliesberekening!$C$2=1,0.625,Drukverliesberekening!$C$2=2,0.644)),(POWER($A87,1.8)))/(POWER(D$5,4.8)),4)</f>
        <v>1.1482000000000001</v>
      </c>
      <c r="E87" s="28">
        <f>ROUND(PRODUCT((22800),(_xlfn.IFS(Drukverliesberekening!$C$2=1,0.625,Drukverliesberekening!$C$2=2,0.644)),(POWER($A87,1.8)))/(POWER(E$5,4.8)),4)</f>
        <v>0.39340000000000003</v>
      </c>
      <c r="F87" s="28">
        <f>ROUND(PRODUCT((22800),(_xlfn.IFS(Drukverliesberekening!$C$2=1,0.625,Drukverliesberekening!$C$2=2,0.644)),(POWER($A87,1.8)))/(POWER(F$5,4.8)),4)</f>
        <v>0.1348</v>
      </c>
      <c r="G87" s="28">
        <f>ROUND(PRODUCT((22800),(_xlfn.IFS(Drukverliesberekening!$C$2=1,0.625,Drukverliesberekening!$C$2=2,0.644)),(POWER($A87,1.8)))/(POWER(G$5,4.8)),4)</f>
        <v>4.1200000000000001E-2</v>
      </c>
      <c r="H87" s="28">
        <f>ROUND(PRODUCT((22800),(_xlfn.IFS(Drukverliesberekening!$C$2=1,0.625,Drukverliesberekening!$C$2=2,0.644)),(POWER($A87,1.8)))/(POWER(H$5,4.8)),4)</f>
        <v>1.5900000000000001E-2</v>
      </c>
      <c r="I87" s="28">
        <f>ROUND(PRODUCT((22800),(_xlfn.IFS(Drukverliesberekening!$C$2=1,0.625,Drukverliesberekening!$C$2=2,0.644)),(POWER($A87,1.8)))/(POWER(I$5,4.8)),4)</f>
        <v>4.7999999999999996E-3</v>
      </c>
    </row>
    <row r="88" spans="1:9" x14ac:dyDescent="0.2">
      <c r="A88" s="5">
        <v>8.6</v>
      </c>
      <c r="B88" s="28">
        <f>ROUND(PRODUCT((22800),(_xlfn.IFS(Drukverliesberekening!$C$2=1,0.625,Drukverliesberekening!$C$2=2,0.644)),(POWER($A88,1.8)))/(POWER(B$5,4.8)),4)</f>
        <v>11.192299999999999</v>
      </c>
      <c r="C88" s="28">
        <f>ROUND(PRODUCT((22800),(_xlfn.IFS(Drukverliesberekening!$C$2=1,0.625,Drukverliesberekening!$C$2=2,0.644)),(POWER($A88,1.8)))/(POWER(C$5,4.8)),4)</f>
        <v>3.1768000000000001</v>
      </c>
      <c r="D88" s="28">
        <f>ROUND(PRODUCT((22800),(_xlfn.IFS(Drukverliesberekening!$C$2=1,0.625,Drukverliesberekening!$C$2=2,0.644)),(POWER($A88,1.8)))/(POWER(D$5,4.8)),4)</f>
        <v>1.1726000000000001</v>
      </c>
      <c r="E88" s="28">
        <f>ROUND(PRODUCT((22800),(_xlfn.IFS(Drukverliesberekening!$C$2=1,0.625,Drukverliesberekening!$C$2=2,0.644)),(POWER($A88,1.8)))/(POWER(E$5,4.8)),4)</f>
        <v>0.40179999999999999</v>
      </c>
      <c r="F88" s="28">
        <f>ROUND(PRODUCT((22800),(_xlfn.IFS(Drukverliesberekening!$C$2=1,0.625,Drukverliesberekening!$C$2=2,0.644)),(POWER($A88,1.8)))/(POWER(F$5,4.8)),4)</f>
        <v>0.13769999999999999</v>
      </c>
      <c r="G88" s="28">
        <f>ROUND(PRODUCT((22800),(_xlfn.IFS(Drukverliesberekening!$C$2=1,0.625,Drukverliesberekening!$C$2=2,0.644)),(POWER($A88,1.8)))/(POWER(G$5,4.8)),4)</f>
        <v>4.2099999999999999E-2</v>
      </c>
      <c r="H88" s="28">
        <f>ROUND(PRODUCT((22800),(_xlfn.IFS(Drukverliesberekening!$C$2=1,0.625,Drukverliesberekening!$C$2=2,0.644)),(POWER($A88,1.8)))/(POWER(H$5,4.8)),4)</f>
        <v>1.6299999999999999E-2</v>
      </c>
      <c r="I88" s="28">
        <f>ROUND(PRODUCT((22800),(_xlfn.IFS(Drukverliesberekening!$C$2=1,0.625,Drukverliesberekening!$C$2=2,0.644)),(POWER($A88,1.8)))/(POWER(I$5,4.8)),4)</f>
        <v>4.8999999999999998E-3</v>
      </c>
    </row>
    <row r="89" spans="1:9" x14ac:dyDescent="0.2">
      <c r="A89" s="5">
        <v>8.6999999999999993</v>
      </c>
      <c r="B89" s="28">
        <f>ROUND(PRODUCT((22800),(_xlfn.IFS(Drukverliesberekening!$C$2=1,0.625,Drukverliesberekening!$C$2=2,0.644)),(POWER($A89,1.8)))/(POWER(B$5,4.8)),4)</f>
        <v>11.4276</v>
      </c>
      <c r="C89" s="28">
        <f>ROUND(PRODUCT((22800),(_xlfn.IFS(Drukverliesberekening!$C$2=1,0.625,Drukverliesberekening!$C$2=2,0.644)),(POWER($A89,1.8)))/(POWER(C$5,4.8)),4)</f>
        <v>3.2435999999999998</v>
      </c>
      <c r="D89" s="28">
        <f>ROUND(PRODUCT((22800),(_xlfn.IFS(Drukverliesberekening!$C$2=1,0.625,Drukverliesberekening!$C$2=2,0.644)),(POWER($A89,1.8)))/(POWER(D$5,4.8)),4)</f>
        <v>1.1972</v>
      </c>
      <c r="E89" s="28">
        <f>ROUND(PRODUCT((22800),(_xlfn.IFS(Drukverliesberekening!$C$2=1,0.625,Drukverliesberekening!$C$2=2,0.644)),(POWER($A89,1.8)))/(POWER(E$5,4.8)),4)</f>
        <v>0.41020000000000001</v>
      </c>
      <c r="F89" s="28">
        <f>ROUND(PRODUCT((22800),(_xlfn.IFS(Drukverliesberekening!$C$2=1,0.625,Drukverliesberekening!$C$2=2,0.644)),(POWER($A89,1.8)))/(POWER(F$5,4.8)),4)</f>
        <v>0.1406</v>
      </c>
      <c r="G89" s="28">
        <f>ROUND(PRODUCT((22800),(_xlfn.IFS(Drukverliesberekening!$C$2=1,0.625,Drukverliesberekening!$C$2=2,0.644)),(POWER($A89,1.8)))/(POWER(G$5,4.8)),4)</f>
        <v>4.2999999999999997E-2</v>
      </c>
      <c r="H89" s="28">
        <f>ROUND(PRODUCT((22800),(_xlfn.IFS(Drukverliesberekening!$C$2=1,0.625,Drukverliesberekening!$C$2=2,0.644)),(POWER($A89,1.8)))/(POWER(H$5,4.8)),4)</f>
        <v>1.66E-2</v>
      </c>
      <c r="I89" s="28">
        <f>ROUND(PRODUCT((22800),(_xlfn.IFS(Drukverliesberekening!$C$2=1,0.625,Drukverliesberekening!$C$2=2,0.644)),(POWER($A89,1.8)))/(POWER(I$5,4.8)),4)</f>
        <v>5.0000000000000001E-3</v>
      </c>
    </row>
    <row r="90" spans="1:9" x14ac:dyDescent="0.2">
      <c r="A90" s="5">
        <v>8.8000000000000007</v>
      </c>
      <c r="B90" s="28">
        <f>ROUND(PRODUCT((22800),(_xlfn.IFS(Drukverliesberekening!$C$2=1,0.625,Drukverliesberekening!$C$2=2,0.644)),(POWER($A90,1.8)))/(POWER(B$5,4.8)),4)</f>
        <v>11.665100000000001</v>
      </c>
      <c r="C90" s="28">
        <f>ROUND(PRODUCT((22800),(_xlfn.IFS(Drukverliesberekening!$C$2=1,0.625,Drukverliesberekening!$C$2=2,0.644)),(POWER($A90,1.8)))/(POWER(C$5,4.8)),4)</f>
        <v>3.3109999999999999</v>
      </c>
      <c r="D90" s="28">
        <f>ROUND(PRODUCT((22800),(_xlfn.IFS(Drukverliesberekening!$C$2=1,0.625,Drukverliesberekening!$C$2=2,0.644)),(POWER($A90,1.8)))/(POWER(D$5,4.8)),4)</f>
        <v>1.2221</v>
      </c>
      <c r="E90" s="28">
        <f>ROUND(PRODUCT((22800),(_xlfn.IFS(Drukverliesberekening!$C$2=1,0.625,Drukverliesberekening!$C$2=2,0.644)),(POWER($A90,1.8)))/(POWER(E$5,4.8)),4)</f>
        <v>0.41870000000000002</v>
      </c>
      <c r="F90" s="28">
        <f>ROUND(PRODUCT((22800),(_xlfn.IFS(Drukverliesberekening!$C$2=1,0.625,Drukverliesberekening!$C$2=2,0.644)),(POWER($A90,1.8)))/(POWER(F$5,4.8)),4)</f>
        <v>0.14349999999999999</v>
      </c>
      <c r="G90" s="28">
        <f>ROUND(PRODUCT((22800),(_xlfn.IFS(Drukverliesberekening!$C$2=1,0.625,Drukverliesberekening!$C$2=2,0.644)),(POWER($A90,1.8)))/(POWER(G$5,4.8)),4)</f>
        <v>4.3900000000000002E-2</v>
      </c>
      <c r="H90" s="28">
        <f>ROUND(PRODUCT((22800),(_xlfn.IFS(Drukverliesberekening!$C$2=1,0.625,Drukverliesberekening!$C$2=2,0.644)),(POWER($A90,1.8)))/(POWER(H$5,4.8)),4)</f>
        <v>1.7000000000000001E-2</v>
      </c>
      <c r="I90" s="28">
        <f>ROUND(PRODUCT((22800),(_xlfn.IFS(Drukverliesberekening!$C$2=1,0.625,Drukverliesberekening!$C$2=2,0.644)),(POWER($A90,1.8)))/(POWER(I$5,4.8)),4)</f>
        <v>5.1999999999999998E-3</v>
      </c>
    </row>
    <row r="91" spans="1:9" x14ac:dyDescent="0.2">
      <c r="A91" s="5">
        <v>8.9</v>
      </c>
      <c r="B91" s="28">
        <f>ROUND(PRODUCT((22800),(_xlfn.IFS(Drukverliesberekening!$C$2=1,0.625,Drukverliesberekening!$C$2=2,0.644)),(POWER($A91,1.8)))/(POWER(B$5,4.8)),4)</f>
        <v>11.9048</v>
      </c>
      <c r="C91" s="28">
        <f>ROUND(PRODUCT((22800),(_xlfn.IFS(Drukverliesberekening!$C$2=1,0.625,Drukverliesberekening!$C$2=2,0.644)),(POWER($A91,1.8)))/(POWER(C$5,4.8)),4)</f>
        <v>3.3791000000000002</v>
      </c>
      <c r="D91" s="28">
        <f>ROUND(PRODUCT((22800),(_xlfn.IFS(Drukverliesberekening!$C$2=1,0.625,Drukverliesberekening!$C$2=2,0.644)),(POWER($A91,1.8)))/(POWER(D$5,4.8)),4)</f>
        <v>1.2472000000000001</v>
      </c>
      <c r="E91" s="28">
        <f>ROUND(PRODUCT((22800),(_xlfn.IFS(Drukverliesberekening!$C$2=1,0.625,Drukverliesberekening!$C$2=2,0.644)),(POWER($A91,1.8)))/(POWER(E$5,4.8)),4)</f>
        <v>0.42730000000000001</v>
      </c>
      <c r="F91" s="28">
        <f>ROUND(PRODUCT((22800),(_xlfn.IFS(Drukverliesberekening!$C$2=1,0.625,Drukverliesberekening!$C$2=2,0.644)),(POWER($A91,1.8)))/(POWER(F$5,4.8)),4)</f>
        <v>0.1464</v>
      </c>
      <c r="G91" s="28">
        <f>ROUND(PRODUCT((22800),(_xlfn.IFS(Drukverliesberekening!$C$2=1,0.625,Drukverliesberekening!$C$2=2,0.644)),(POWER($A91,1.8)))/(POWER(G$5,4.8)),4)</f>
        <v>4.48E-2</v>
      </c>
      <c r="H91" s="28">
        <f>ROUND(PRODUCT((22800),(_xlfn.IFS(Drukverliesberekening!$C$2=1,0.625,Drukverliesberekening!$C$2=2,0.644)),(POWER($A91,1.8)))/(POWER(H$5,4.8)),4)</f>
        <v>1.7299999999999999E-2</v>
      </c>
      <c r="I91" s="28">
        <f>ROUND(PRODUCT((22800),(_xlfn.IFS(Drukverliesberekening!$C$2=1,0.625,Drukverliesberekening!$C$2=2,0.644)),(POWER($A91,1.8)))/(POWER(I$5,4.8)),4)</f>
        <v>5.3E-3</v>
      </c>
    </row>
    <row r="92" spans="1:9" x14ac:dyDescent="0.2">
      <c r="A92" s="5">
        <v>9</v>
      </c>
      <c r="B92" s="28">
        <f>ROUND(PRODUCT((22800),(_xlfn.IFS(Drukverliesberekening!$C$2=1,0.625,Drukverliesberekening!$C$2=2,0.644)),(POWER($A92,1.8)))/(POWER(B$5,4.8)),4)</f>
        <v>12.146699999999999</v>
      </c>
      <c r="C92" s="28">
        <f>ROUND(PRODUCT((22800),(_xlfn.IFS(Drukverliesberekening!$C$2=1,0.625,Drukverliesberekening!$C$2=2,0.644)),(POWER($A92,1.8)))/(POWER(C$5,4.8)),4)</f>
        <v>3.4477000000000002</v>
      </c>
      <c r="D92" s="28">
        <f>ROUND(PRODUCT((22800),(_xlfn.IFS(Drukverliesberekening!$C$2=1,0.625,Drukverliesberekening!$C$2=2,0.644)),(POWER($A92,1.8)))/(POWER(D$5,4.8)),4)</f>
        <v>1.2726</v>
      </c>
      <c r="E92" s="28">
        <f>ROUND(PRODUCT((22800),(_xlfn.IFS(Drukverliesberekening!$C$2=1,0.625,Drukverliesberekening!$C$2=2,0.644)),(POWER($A92,1.8)))/(POWER(E$5,4.8)),4)</f>
        <v>0.436</v>
      </c>
      <c r="F92" s="28">
        <f>ROUND(PRODUCT((22800),(_xlfn.IFS(Drukverliesberekening!$C$2=1,0.625,Drukverliesberekening!$C$2=2,0.644)),(POWER($A92,1.8)))/(POWER(F$5,4.8)),4)</f>
        <v>0.14940000000000001</v>
      </c>
      <c r="G92" s="28">
        <f>ROUND(PRODUCT((22800),(_xlfn.IFS(Drukverliesberekening!$C$2=1,0.625,Drukverliesberekening!$C$2=2,0.644)),(POWER($A92,1.8)))/(POWER(G$5,4.8)),4)</f>
        <v>4.5699999999999998E-2</v>
      </c>
      <c r="H92" s="28">
        <f>ROUND(PRODUCT((22800),(_xlfn.IFS(Drukverliesberekening!$C$2=1,0.625,Drukverliesberekening!$C$2=2,0.644)),(POWER($A92,1.8)))/(POWER(H$5,4.8)),4)</f>
        <v>1.77E-2</v>
      </c>
      <c r="I92" s="28">
        <f>ROUND(PRODUCT((22800),(_xlfn.IFS(Drukverliesberekening!$C$2=1,0.625,Drukverliesberekening!$C$2=2,0.644)),(POWER($A92,1.8)))/(POWER(I$5,4.8)),4)</f>
        <v>5.4000000000000003E-3</v>
      </c>
    </row>
    <row r="93" spans="1:9" x14ac:dyDescent="0.2">
      <c r="A93" s="5">
        <v>9.1</v>
      </c>
      <c r="B93" s="28">
        <f>ROUND(PRODUCT((22800),(_xlfn.IFS(Drukverliesberekening!$C$2=1,0.625,Drukverliesberekening!$C$2=2,0.644)),(POWER($A93,1.8)))/(POWER(B$5,4.8)),4)</f>
        <v>12.390700000000001</v>
      </c>
      <c r="C93" s="28">
        <f>ROUND(PRODUCT((22800),(_xlfn.IFS(Drukverliesberekening!$C$2=1,0.625,Drukverliesberekening!$C$2=2,0.644)),(POWER($A93,1.8)))/(POWER(C$5,4.8)),4)</f>
        <v>3.5169999999999999</v>
      </c>
      <c r="D93" s="28">
        <f>ROUND(PRODUCT((22800),(_xlfn.IFS(Drukverliesberekening!$C$2=1,0.625,Drukverliesberekening!$C$2=2,0.644)),(POWER($A93,1.8)))/(POWER(D$5,4.8)),4)</f>
        <v>1.2981</v>
      </c>
      <c r="E93" s="28">
        <f>ROUND(PRODUCT((22800),(_xlfn.IFS(Drukverliesberekening!$C$2=1,0.625,Drukverliesberekening!$C$2=2,0.644)),(POWER($A93,1.8)))/(POWER(E$5,4.8)),4)</f>
        <v>0.44479999999999997</v>
      </c>
      <c r="F93" s="28">
        <f>ROUND(PRODUCT((22800),(_xlfn.IFS(Drukverliesberekening!$C$2=1,0.625,Drukverliesberekening!$C$2=2,0.644)),(POWER($A93,1.8)))/(POWER(F$5,4.8)),4)</f>
        <v>0.15240000000000001</v>
      </c>
      <c r="G93" s="28">
        <f>ROUND(PRODUCT((22800),(_xlfn.IFS(Drukverliesberekening!$C$2=1,0.625,Drukverliesberekening!$C$2=2,0.644)),(POWER($A93,1.8)))/(POWER(G$5,4.8)),4)</f>
        <v>4.6600000000000003E-2</v>
      </c>
      <c r="H93" s="28">
        <f>ROUND(PRODUCT((22800),(_xlfn.IFS(Drukverliesberekening!$C$2=1,0.625,Drukverliesberekening!$C$2=2,0.644)),(POWER($A93,1.8)))/(POWER(H$5,4.8)),4)</f>
        <v>1.7999999999999999E-2</v>
      </c>
      <c r="I93" s="28">
        <f>ROUND(PRODUCT((22800),(_xlfn.IFS(Drukverliesberekening!$C$2=1,0.625,Drukverliesberekening!$C$2=2,0.644)),(POWER($A93,1.8)))/(POWER(I$5,4.8)),4)</f>
        <v>5.4999999999999997E-3</v>
      </c>
    </row>
    <row r="94" spans="1:9" x14ac:dyDescent="0.2">
      <c r="A94" s="5">
        <v>9.1999999999999993</v>
      </c>
      <c r="B94" s="28">
        <f>ROUND(PRODUCT((22800),(_xlfn.IFS(Drukverliesberekening!$C$2=1,0.625,Drukverliesberekening!$C$2=2,0.644)),(POWER($A94,1.8)))/(POWER(B$5,4.8)),4)</f>
        <v>12.636799999999999</v>
      </c>
      <c r="C94" s="28">
        <f>ROUND(PRODUCT((22800),(_xlfn.IFS(Drukverliesberekening!$C$2=1,0.625,Drukverliesberekening!$C$2=2,0.644)),(POWER($A94,1.8)))/(POWER(C$5,4.8)),4)</f>
        <v>3.5868000000000002</v>
      </c>
      <c r="D94" s="28">
        <f>ROUND(PRODUCT((22800),(_xlfn.IFS(Drukverliesberekening!$C$2=1,0.625,Drukverliesberekening!$C$2=2,0.644)),(POWER($A94,1.8)))/(POWER(D$5,4.8)),4)</f>
        <v>1.3239000000000001</v>
      </c>
      <c r="E94" s="28">
        <f>ROUND(PRODUCT((22800),(_xlfn.IFS(Drukverliesberekening!$C$2=1,0.625,Drukverliesberekening!$C$2=2,0.644)),(POWER($A94,1.8)))/(POWER(E$5,4.8)),4)</f>
        <v>0.4536</v>
      </c>
      <c r="F94" s="28">
        <f>ROUND(PRODUCT((22800),(_xlfn.IFS(Drukverliesberekening!$C$2=1,0.625,Drukverliesberekening!$C$2=2,0.644)),(POWER($A94,1.8)))/(POWER(F$5,4.8)),4)</f>
        <v>0.15540000000000001</v>
      </c>
      <c r="G94" s="28">
        <f>ROUND(PRODUCT((22800),(_xlfn.IFS(Drukverliesberekening!$C$2=1,0.625,Drukverliesberekening!$C$2=2,0.644)),(POWER($A94,1.8)))/(POWER(G$5,4.8)),4)</f>
        <v>4.7500000000000001E-2</v>
      </c>
      <c r="H94" s="28">
        <f>ROUND(PRODUCT((22800),(_xlfn.IFS(Drukverliesberekening!$C$2=1,0.625,Drukverliesberekening!$C$2=2,0.644)),(POWER($A94,1.8)))/(POWER(H$5,4.8)),4)</f>
        <v>1.84E-2</v>
      </c>
      <c r="I94" s="28">
        <f>ROUND(PRODUCT((22800),(_xlfn.IFS(Drukverliesberekening!$C$2=1,0.625,Drukverliesberekening!$C$2=2,0.644)),(POWER($A94,1.8)))/(POWER(I$5,4.8)),4)</f>
        <v>5.5999999999999999E-3</v>
      </c>
    </row>
    <row r="95" spans="1:9" x14ac:dyDescent="0.2">
      <c r="A95" s="5">
        <v>9.3000000000000007</v>
      </c>
      <c r="B95" s="28">
        <f>ROUND(PRODUCT((22800),(_xlfn.IFS(Drukverliesberekening!$C$2=1,0.625,Drukverliesberekening!$C$2=2,0.644)),(POWER($A95,1.8)))/(POWER(B$5,4.8)),4)</f>
        <v>12.885199999999999</v>
      </c>
      <c r="C95" s="28">
        <f>ROUND(PRODUCT((22800),(_xlfn.IFS(Drukverliesberekening!$C$2=1,0.625,Drukverliesberekening!$C$2=2,0.644)),(POWER($A95,1.8)))/(POWER(C$5,4.8)),4)</f>
        <v>3.6573000000000002</v>
      </c>
      <c r="D95" s="28">
        <f>ROUND(PRODUCT((22800),(_xlfn.IFS(Drukverliesberekening!$C$2=1,0.625,Drukverliesberekening!$C$2=2,0.644)),(POWER($A95,1.8)))/(POWER(D$5,4.8)),4)</f>
        <v>1.3499000000000001</v>
      </c>
      <c r="E95" s="28">
        <f>ROUND(PRODUCT((22800),(_xlfn.IFS(Drukverliesberekening!$C$2=1,0.625,Drukverliesberekening!$C$2=2,0.644)),(POWER($A95,1.8)))/(POWER(E$5,4.8)),4)</f>
        <v>0.46250000000000002</v>
      </c>
      <c r="F95" s="28">
        <f>ROUND(PRODUCT((22800),(_xlfn.IFS(Drukverliesberekening!$C$2=1,0.625,Drukverliesberekening!$C$2=2,0.644)),(POWER($A95,1.8)))/(POWER(F$5,4.8)),4)</f>
        <v>0.1585</v>
      </c>
      <c r="G95" s="28">
        <f>ROUND(PRODUCT((22800),(_xlfn.IFS(Drukverliesberekening!$C$2=1,0.625,Drukverliesberekening!$C$2=2,0.644)),(POWER($A95,1.8)))/(POWER(G$5,4.8)),4)</f>
        <v>4.8500000000000001E-2</v>
      </c>
      <c r="H95" s="28">
        <f>ROUND(PRODUCT((22800),(_xlfn.IFS(Drukverliesberekening!$C$2=1,0.625,Drukverliesberekening!$C$2=2,0.644)),(POWER($A95,1.8)))/(POWER(H$5,4.8)),4)</f>
        <v>1.8700000000000001E-2</v>
      </c>
      <c r="I95" s="28">
        <f>ROUND(PRODUCT((22800),(_xlfn.IFS(Drukverliesberekening!$C$2=1,0.625,Drukverliesberekening!$C$2=2,0.644)),(POWER($A95,1.8)))/(POWER(I$5,4.8)),4)</f>
        <v>5.7000000000000002E-3</v>
      </c>
    </row>
    <row r="96" spans="1:9" x14ac:dyDescent="0.2">
      <c r="A96" s="5">
        <v>9.4</v>
      </c>
      <c r="B96" s="28">
        <f>ROUND(PRODUCT((22800),(_xlfn.IFS(Drukverliesberekening!$C$2=1,0.625,Drukverliesberekening!$C$2=2,0.644)),(POWER($A96,1.8)))/(POWER(B$5,4.8)),4)</f>
        <v>13.1356</v>
      </c>
      <c r="C96" s="28">
        <f>ROUND(PRODUCT((22800),(_xlfn.IFS(Drukverliesberekening!$C$2=1,0.625,Drukverliesberekening!$C$2=2,0.644)),(POWER($A96,1.8)))/(POWER(C$5,4.8)),4)</f>
        <v>3.7284000000000002</v>
      </c>
      <c r="D96" s="28">
        <f>ROUND(PRODUCT((22800),(_xlfn.IFS(Drukverliesberekening!$C$2=1,0.625,Drukverliesberekening!$C$2=2,0.644)),(POWER($A96,1.8)))/(POWER(D$5,4.8)),4)</f>
        <v>1.3762000000000001</v>
      </c>
      <c r="E96" s="28">
        <f>ROUND(PRODUCT((22800),(_xlfn.IFS(Drukverliesberekening!$C$2=1,0.625,Drukverliesberekening!$C$2=2,0.644)),(POWER($A96,1.8)))/(POWER(E$5,4.8)),4)</f>
        <v>0.47149999999999997</v>
      </c>
      <c r="F96" s="28">
        <f>ROUND(PRODUCT((22800),(_xlfn.IFS(Drukverliesberekening!$C$2=1,0.625,Drukverliesberekening!$C$2=2,0.644)),(POWER($A96,1.8)))/(POWER(F$5,4.8)),4)</f>
        <v>0.16159999999999999</v>
      </c>
      <c r="G96" s="28">
        <f>ROUND(PRODUCT((22800),(_xlfn.IFS(Drukverliesberekening!$C$2=1,0.625,Drukverliesberekening!$C$2=2,0.644)),(POWER($A96,1.8)))/(POWER(G$5,4.8)),4)</f>
        <v>4.9399999999999999E-2</v>
      </c>
      <c r="H96" s="28">
        <f>ROUND(PRODUCT((22800),(_xlfn.IFS(Drukverliesberekening!$C$2=1,0.625,Drukverliesberekening!$C$2=2,0.644)),(POWER($A96,1.8)))/(POWER(H$5,4.8)),4)</f>
        <v>1.9099999999999999E-2</v>
      </c>
      <c r="I96" s="28">
        <f>ROUND(PRODUCT((22800),(_xlfn.IFS(Drukverliesberekening!$C$2=1,0.625,Drukverliesberekening!$C$2=2,0.644)),(POWER($A96,1.8)))/(POWER(I$5,4.8)),4)</f>
        <v>5.7999999999999996E-3</v>
      </c>
    </row>
    <row r="97" spans="1:9" x14ac:dyDescent="0.2">
      <c r="A97" s="5">
        <v>9.5</v>
      </c>
      <c r="B97" s="28">
        <f>ROUND(PRODUCT((22800),(_xlfn.IFS(Drukverliesberekening!$C$2=1,0.625,Drukverliesberekening!$C$2=2,0.644)),(POWER($A97,1.8)))/(POWER(B$5,4.8)),4)</f>
        <v>13.388199999999999</v>
      </c>
      <c r="C97" s="28">
        <f>ROUND(PRODUCT((22800),(_xlfn.IFS(Drukverliesberekening!$C$2=1,0.625,Drukverliesberekening!$C$2=2,0.644)),(POWER($A97,1.8)))/(POWER(C$5,4.8)),4)</f>
        <v>3.8001</v>
      </c>
      <c r="D97" s="28">
        <f>ROUND(PRODUCT((22800),(_xlfn.IFS(Drukverliesberekening!$C$2=1,0.625,Drukverliesberekening!$C$2=2,0.644)),(POWER($A97,1.8)))/(POWER(D$5,4.8)),4)</f>
        <v>1.4026000000000001</v>
      </c>
      <c r="E97" s="28">
        <f>ROUND(PRODUCT((22800),(_xlfn.IFS(Drukverliesberekening!$C$2=1,0.625,Drukverliesberekening!$C$2=2,0.644)),(POWER($A97,1.8)))/(POWER(E$5,4.8)),4)</f>
        <v>0.48060000000000003</v>
      </c>
      <c r="F97" s="28">
        <f>ROUND(PRODUCT((22800),(_xlfn.IFS(Drukverliesberekening!$C$2=1,0.625,Drukverliesberekening!$C$2=2,0.644)),(POWER($A97,1.8)))/(POWER(F$5,4.8)),4)</f>
        <v>0.16470000000000001</v>
      </c>
      <c r="G97" s="28">
        <f>ROUND(PRODUCT((22800),(_xlfn.IFS(Drukverliesberekening!$C$2=1,0.625,Drukverliesberekening!$C$2=2,0.644)),(POWER($A97,1.8)))/(POWER(G$5,4.8)),4)</f>
        <v>5.04E-2</v>
      </c>
      <c r="H97" s="28">
        <f>ROUND(PRODUCT((22800),(_xlfn.IFS(Drukverliesberekening!$C$2=1,0.625,Drukverliesberekening!$C$2=2,0.644)),(POWER($A97,1.8)))/(POWER(H$5,4.8)),4)</f>
        <v>1.95E-2</v>
      </c>
      <c r="I97" s="28">
        <f>ROUND(PRODUCT((22800),(_xlfn.IFS(Drukverliesberekening!$C$2=1,0.625,Drukverliesberekening!$C$2=2,0.644)),(POWER($A97,1.8)))/(POWER(I$5,4.8)),4)</f>
        <v>5.8999999999999999E-3</v>
      </c>
    </row>
    <row r="98" spans="1:9" x14ac:dyDescent="0.2">
      <c r="A98" s="5">
        <v>9.6</v>
      </c>
      <c r="B98" s="28">
        <f>ROUND(PRODUCT((22800),(_xlfn.IFS(Drukverliesberekening!$C$2=1,0.625,Drukverliesberekening!$C$2=2,0.644)),(POWER($A98,1.8)))/(POWER(B$5,4.8)),4)</f>
        <v>13.643000000000001</v>
      </c>
      <c r="C98" s="28">
        <f>ROUND(PRODUCT((22800),(_xlfn.IFS(Drukverliesberekening!$C$2=1,0.625,Drukverliesberekening!$C$2=2,0.644)),(POWER($A98,1.8)))/(POWER(C$5,4.8)),4)</f>
        <v>3.8723999999999998</v>
      </c>
      <c r="D98" s="28">
        <f>ROUND(PRODUCT((22800),(_xlfn.IFS(Drukverliesberekening!$C$2=1,0.625,Drukverliesberekening!$C$2=2,0.644)),(POWER($A98,1.8)))/(POWER(D$5,4.8)),4)</f>
        <v>1.4293</v>
      </c>
      <c r="E98" s="28">
        <f>ROUND(PRODUCT((22800),(_xlfn.IFS(Drukverliesberekening!$C$2=1,0.625,Drukverliesberekening!$C$2=2,0.644)),(POWER($A98,1.8)))/(POWER(E$5,4.8)),4)</f>
        <v>0.48970000000000002</v>
      </c>
      <c r="F98" s="28">
        <f>ROUND(PRODUCT((22800),(_xlfn.IFS(Drukverliesberekening!$C$2=1,0.625,Drukverliesberekening!$C$2=2,0.644)),(POWER($A98,1.8)))/(POWER(F$5,4.8)),4)</f>
        <v>0.1678</v>
      </c>
      <c r="G98" s="28">
        <f>ROUND(PRODUCT((22800),(_xlfn.IFS(Drukverliesberekening!$C$2=1,0.625,Drukverliesberekening!$C$2=2,0.644)),(POWER($A98,1.8)))/(POWER(G$5,4.8)),4)</f>
        <v>5.1299999999999998E-2</v>
      </c>
      <c r="H98" s="28">
        <f>ROUND(PRODUCT((22800),(_xlfn.IFS(Drukverliesberekening!$C$2=1,0.625,Drukverliesberekening!$C$2=2,0.644)),(POWER($A98,1.8)))/(POWER(H$5,4.8)),4)</f>
        <v>1.9900000000000001E-2</v>
      </c>
      <c r="I98" s="28">
        <f>ROUND(PRODUCT((22800),(_xlfn.IFS(Drukverliesberekening!$C$2=1,0.625,Drukverliesberekening!$C$2=2,0.644)),(POWER($A98,1.8)))/(POWER(I$5,4.8)),4)</f>
        <v>6.0000000000000001E-3</v>
      </c>
    </row>
    <row r="99" spans="1:9" x14ac:dyDescent="0.2">
      <c r="A99" s="5">
        <v>9.6999999999999993</v>
      </c>
      <c r="B99" s="28">
        <f>ROUND(PRODUCT((22800),(_xlfn.IFS(Drukverliesberekening!$C$2=1,0.625,Drukverliesberekening!$C$2=2,0.644)),(POWER($A99,1.8)))/(POWER(B$5,4.8)),4)</f>
        <v>13.899800000000001</v>
      </c>
      <c r="C99" s="28">
        <f>ROUND(PRODUCT((22800),(_xlfn.IFS(Drukverliesberekening!$C$2=1,0.625,Drukverliesberekening!$C$2=2,0.644)),(POWER($A99,1.8)))/(POWER(C$5,4.8)),4)</f>
        <v>3.9453</v>
      </c>
      <c r="D99" s="28">
        <f>ROUND(PRODUCT((22800),(_xlfn.IFS(Drukverliesberekening!$C$2=1,0.625,Drukverliesberekening!$C$2=2,0.644)),(POWER($A99,1.8)))/(POWER(D$5,4.8)),4)</f>
        <v>1.4561999999999999</v>
      </c>
      <c r="E99" s="28">
        <f>ROUND(PRODUCT((22800),(_xlfn.IFS(Drukverliesberekening!$C$2=1,0.625,Drukverliesberekening!$C$2=2,0.644)),(POWER($A99,1.8)))/(POWER(E$5,4.8)),4)</f>
        <v>0.499</v>
      </c>
      <c r="F99" s="28">
        <f>ROUND(PRODUCT((22800),(_xlfn.IFS(Drukverliesberekening!$C$2=1,0.625,Drukverliesberekening!$C$2=2,0.644)),(POWER($A99,1.8)))/(POWER(F$5,4.8)),4)</f>
        <v>0.17100000000000001</v>
      </c>
      <c r="G99" s="28">
        <f>ROUND(PRODUCT((22800),(_xlfn.IFS(Drukverliesberekening!$C$2=1,0.625,Drukverliesberekening!$C$2=2,0.644)),(POWER($A99,1.8)))/(POWER(G$5,4.8)),4)</f>
        <v>5.2299999999999999E-2</v>
      </c>
      <c r="H99" s="28">
        <f>ROUND(PRODUCT((22800),(_xlfn.IFS(Drukverliesberekening!$C$2=1,0.625,Drukverliesberekening!$C$2=2,0.644)),(POWER($A99,1.8)))/(POWER(H$5,4.8)),4)</f>
        <v>2.0199999999999999E-2</v>
      </c>
      <c r="I99" s="28">
        <f>ROUND(PRODUCT((22800),(_xlfn.IFS(Drukverliesberekening!$C$2=1,0.625,Drukverliesberekening!$C$2=2,0.644)),(POWER($A99,1.8)))/(POWER(I$5,4.8)),4)</f>
        <v>6.1000000000000004E-3</v>
      </c>
    </row>
    <row r="100" spans="1:9" x14ac:dyDescent="0.2">
      <c r="A100" s="5">
        <v>9.8000000000000007</v>
      </c>
      <c r="B100" s="28">
        <f>ROUND(PRODUCT((22800),(_xlfn.IFS(Drukverliesberekening!$C$2=1,0.625,Drukverliesberekening!$C$2=2,0.644)),(POWER($A100,1.8)))/(POWER(B$5,4.8)),4)</f>
        <v>14.158799999999999</v>
      </c>
      <c r="C100" s="28">
        <f>ROUND(PRODUCT((22800),(_xlfn.IFS(Drukverliesberekening!$C$2=1,0.625,Drukverliesberekening!$C$2=2,0.644)),(POWER($A100,1.8)))/(POWER(C$5,4.8)),4)</f>
        <v>4.0187999999999997</v>
      </c>
      <c r="D100" s="28">
        <f>ROUND(PRODUCT((22800),(_xlfn.IFS(Drukverliesberekening!$C$2=1,0.625,Drukverliesberekening!$C$2=2,0.644)),(POWER($A100,1.8)))/(POWER(D$5,4.8)),4)</f>
        <v>1.4834000000000001</v>
      </c>
      <c r="E100" s="28">
        <f>ROUND(PRODUCT((22800),(_xlfn.IFS(Drukverliesberekening!$C$2=1,0.625,Drukverliesberekening!$C$2=2,0.644)),(POWER($A100,1.8)))/(POWER(E$5,4.8)),4)</f>
        <v>0.50829999999999997</v>
      </c>
      <c r="F100" s="28">
        <f>ROUND(PRODUCT((22800),(_xlfn.IFS(Drukverliesberekening!$C$2=1,0.625,Drukverliesberekening!$C$2=2,0.644)),(POWER($A100,1.8)))/(POWER(F$5,4.8)),4)</f>
        <v>0.1741</v>
      </c>
      <c r="G100" s="28">
        <f>ROUND(PRODUCT((22800),(_xlfn.IFS(Drukverliesberekening!$C$2=1,0.625,Drukverliesberekening!$C$2=2,0.644)),(POWER($A100,1.8)))/(POWER(G$5,4.8)),4)</f>
        <v>5.3199999999999997E-2</v>
      </c>
      <c r="H100" s="28">
        <f>ROUND(PRODUCT((22800),(_xlfn.IFS(Drukverliesberekening!$C$2=1,0.625,Drukverliesberekening!$C$2=2,0.644)),(POWER($A100,1.8)))/(POWER(H$5,4.8)),4)</f>
        <v>2.06E-2</v>
      </c>
      <c r="I100" s="28">
        <f>ROUND(PRODUCT((22800),(_xlfn.IFS(Drukverliesberekening!$C$2=1,0.625,Drukverliesberekening!$C$2=2,0.644)),(POWER($A100,1.8)))/(POWER(I$5,4.8)),4)</f>
        <v>6.3E-3</v>
      </c>
    </row>
    <row r="101" spans="1:9" x14ac:dyDescent="0.2">
      <c r="A101" s="5">
        <v>9.9</v>
      </c>
      <c r="B101" s="28">
        <f>ROUND(PRODUCT((22800),(_xlfn.IFS(Drukverliesberekening!$C$2=1,0.625,Drukverliesberekening!$C$2=2,0.644)),(POWER($A101,1.8)))/(POWER(B$5,4.8)),4)</f>
        <v>14.42</v>
      </c>
      <c r="C101" s="28">
        <f>ROUND(PRODUCT((22800),(_xlfn.IFS(Drukverliesberekening!$C$2=1,0.625,Drukverliesberekening!$C$2=2,0.644)),(POWER($A101,1.8)))/(POWER(C$5,4.8)),4)</f>
        <v>4.0929000000000002</v>
      </c>
      <c r="D101" s="28">
        <f>ROUND(PRODUCT((22800),(_xlfn.IFS(Drukverliesberekening!$C$2=1,0.625,Drukverliesberekening!$C$2=2,0.644)),(POWER($A101,1.8)))/(POWER(D$5,4.8)),4)</f>
        <v>1.5106999999999999</v>
      </c>
      <c r="E101" s="28">
        <f>ROUND(PRODUCT((22800),(_xlfn.IFS(Drukverliesberekening!$C$2=1,0.625,Drukverliesberekening!$C$2=2,0.644)),(POWER($A101,1.8)))/(POWER(E$5,4.8)),4)</f>
        <v>0.51759999999999995</v>
      </c>
      <c r="F101" s="28">
        <f>ROUND(PRODUCT((22800),(_xlfn.IFS(Drukverliesberekening!$C$2=1,0.625,Drukverliesberekening!$C$2=2,0.644)),(POWER($A101,1.8)))/(POWER(F$5,4.8)),4)</f>
        <v>0.1774</v>
      </c>
      <c r="G101" s="28">
        <f>ROUND(PRODUCT((22800),(_xlfn.IFS(Drukverliesberekening!$C$2=1,0.625,Drukverliesberekening!$C$2=2,0.644)),(POWER($A101,1.8)))/(POWER(G$5,4.8)),4)</f>
        <v>5.4199999999999998E-2</v>
      </c>
      <c r="H101" s="28">
        <f>ROUND(PRODUCT((22800),(_xlfn.IFS(Drukverliesberekening!$C$2=1,0.625,Drukverliesberekening!$C$2=2,0.644)),(POWER($A101,1.8)))/(POWER(H$5,4.8)),4)</f>
        <v>2.1000000000000001E-2</v>
      </c>
      <c r="I101" s="28">
        <f>ROUND(PRODUCT((22800),(_xlfn.IFS(Drukverliesberekening!$C$2=1,0.625,Drukverliesberekening!$C$2=2,0.644)),(POWER($A101,1.8)))/(POWER(I$5,4.8)),4)</f>
        <v>6.4000000000000003E-3</v>
      </c>
    </row>
    <row r="102" spans="1:9" x14ac:dyDescent="0.2">
      <c r="A102" s="5">
        <v>10</v>
      </c>
      <c r="B102" s="28">
        <f>ROUND(PRODUCT((22800),(_xlfn.IFS(Drukverliesberekening!$C$2=1,0.625,Drukverliesberekening!$C$2=2,0.644)),(POWER($A102,1.8)))/(POWER(B$5,4.8)),4)</f>
        <v>14.683199999999999</v>
      </c>
      <c r="C102" s="28">
        <f>ROUND(PRODUCT((22800),(_xlfn.IFS(Drukverliesberekening!$C$2=1,0.625,Drukverliesberekening!$C$2=2,0.644)),(POWER($A102,1.8)))/(POWER(C$5,4.8)),4)</f>
        <v>4.1677</v>
      </c>
      <c r="D102" s="28">
        <f>ROUND(PRODUCT((22800),(_xlfn.IFS(Drukverliesberekening!$C$2=1,0.625,Drukverliesberekening!$C$2=2,0.644)),(POWER($A102,1.8)))/(POWER(D$5,4.8)),4)</f>
        <v>1.5383</v>
      </c>
      <c r="E102" s="28">
        <f>ROUND(PRODUCT((22800),(_xlfn.IFS(Drukverliesberekening!$C$2=1,0.625,Drukverliesberekening!$C$2=2,0.644)),(POWER($A102,1.8)))/(POWER(E$5,4.8)),4)</f>
        <v>0.52710000000000001</v>
      </c>
      <c r="F102" s="28">
        <f>ROUND(PRODUCT((22800),(_xlfn.IFS(Drukverliesberekening!$C$2=1,0.625,Drukverliesberekening!$C$2=2,0.644)),(POWER($A102,1.8)))/(POWER(F$5,4.8)),4)</f>
        <v>0.18060000000000001</v>
      </c>
      <c r="G102" s="28">
        <f>ROUND(PRODUCT((22800),(_xlfn.IFS(Drukverliesberekening!$C$2=1,0.625,Drukverliesberekening!$C$2=2,0.644)),(POWER($A102,1.8)))/(POWER(G$5,4.8)),4)</f>
        <v>5.5199999999999999E-2</v>
      </c>
      <c r="H102" s="28">
        <f>ROUND(PRODUCT((22800),(_xlfn.IFS(Drukverliesberekening!$C$2=1,0.625,Drukverliesberekening!$C$2=2,0.644)),(POWER($A102,1.8)))/(POWER(H$5,4.8)),4)</f>
        <v>2.1399999999999999E-2</v>
      </c>
      <c r="I102" s="28">
        <f>ROUND(PRODUCT((22800),(_xlfn.IFS(Drukverliesberekening!$C$2=1,0.625,Drukverliesberekening!$C$2=2,0.644)),(POWER($A102,1.8)))/(POWER(I$5,4.8)),4)</f>
        <v>6.4999999999999997E-3</v>
      </c>
    </row>
    <row r="103" spans="1:9" x14ac:dyDescent="0.2">
      <c r="A103" s="5">
        <v>11</v>
      </c>
      <c r="B103" s="28">
        <f>ROUND(PRODUCT((22800),(_xlfn.IFS(Drukverliesberekening!$C$2=1,0.625,Drukverliesberekening!$C$2=2,0.644)),(POWER($A103,1.8)))/(POWER(B$5,4.8)),4)</f>
        <v>17.4312</v>
      </c>
      <c r="C103" s="28">
        <f>ROUND(PRODUCT((22800),(_xlfn.IFS(Drukverliesberekening!$C$2=1,0.625,Drukverliesberekening!$C$2=2,0.644)),(POWER($A103,1.8)))/(POWER(C$5,4.8)),4)</f>
        <v>4.9477000000000002</v>
      </c>
      <c r="D103" s="28">
        <f>ROUND(PRODUCT((22800),(_xlfn.IFS(Drukverliesberekening!$C$2=1,0.625,Drukverliesberekening!$C$2=2,0.644)),(POWER($A103,1.8)))/(POWER(D$5,4.8)),4)</f>
        <v>1.8262</v>
      </c>
      <c r="E103" s="28">
        <f>ROUND(PRODUCT((22800),(_xlfn.IFS(Drukverliesberekening!$C$2=1,0.625,Drukverliesberekening!$C$2=2,0.644)),(POWER($A103,1.8)))/(POWER(E$5,4.8)),4)</f>
        <v>0.62570000000000003</v>
      </c>
      <c r="F103" s="28">
        <f>ROUND(PRODUCT((22800),(_xlfn.IFS(Drukverliesberekening!$C$2=1,0.625,Drukverliesberekening!$C$2=2,0.644)),(POWER($A103,1.8)))/(POWER(F$5,4.8)),4)</f>
        <v>0.21440000000000001</v>
      </c>
      <c r="G103" s="28">
        <f>ROUND(PRODUCT((22800),(_xlfn.IFS(Drukverliesberekening!$C$2=1,0.625,Drukverliesberekening!$C$2=2,0.644)),(POWER($A103,1.8)))/(POWER(G$5,4.8)),4)</f>
        <v>6.5600000000000006E-2</v>
      </c>
      <c r="H103" s="28">
        <f>ROUND(PRODUCT((22800),(_xlfn.IFS(Drukverliesberekening!$C$2=1,0.625,Drukverliesberekening!$C$2=2,0.644)),(POWER($A103,1.8)))/(POWER(H$5,4.8)),4)</f>
        <v>2.5399999999999999E-2</v>
      </c>
      <c r="I103" s="28">
        <f>ROUND(PRODUCT((22800),(_xlfn.IFS(Drukverliesberekening!$C$2=1,0.625,Drukverliesberekening!$C$2=2,0.644)),(POWER($A103,1.8)))/(POWER(I$5,4.8)),4)</f>
        <v>7.7000000000000002E-3</v>
      </c>
    </row>
    <row r="104" spans="1:9" x14ac:dyDescent="0.2">
      <c r="A104" s="5">
        <v>12</v>
      </c>
      <c r="B104" s="28">
        <f>ROUND(PRODUCT((22800),(_xlfn.IFS(Drukverliesberekening!$C$2=1,0.625,Drukverliesberekening!$C$2=2,0.644)),(POWER($A104,1.8)))/(POWER(B$5,4.8)),4)</f>
        <v>20.386700000000001</v>
      </c>
      <c r="C104" s="28">
        <f>ROUND(PRODUCT((22800),(_xlfn.IFS(Drukverliesberekening!$C$2=1,0.625,Drukverliesberekening!$C$2=2,0.644)),(POWER($A104,1.8)))/(POWER(C$5,4.8)),4)</f>
        <v>5.7865000000000002</v>
      </c>
      <c r="D104" s="28">
        <f>ROUND(PRODUCT((22800),(_xlfn.IFS(Drukverliesberekening!$C$2=1,0.625,Drukverliesberekening!$C$2=2,0.644)),(POWER($A104,1.8)))/(POWER(D$5,4.8)),4)</f>
        <v>2.1358999999999999</v>
      </c>
      <c r="E104" s="28">
        <f>ROUND(PRODUCT((22800),(_xlfn.IFS(Drukverliesberekening!$C$2=1,0.625,Drukverliesberekening!$C$2=2,0.644)),(POWER($A104,1.8)))/(POWER(E$5,4.8)),4)</f>
        <v>0.73180000000000001</v>
      </c>
      <c r="F104" s="28">
        <f>ROUND(PRODUCT((22800),(_xlfn.IFS(Drukverliesberekening!$C$2=1,0.625,Drukverliesberekening!$C$2=2,0.644)),(POWER($A104,1.8)))/(POWER(F$5,4.8)),4)</f>
        <v>0.25069999999999998</v>
      </c>
      <c r="G104" s="28">
        <f>ROUND(PRODUCT((22800),(_xlfn.IFS(Drukverliesberekening!$C$2=1,0.625,Drukverliesberekening!$C$2=2,0.644)),(POWER($A104,1.8)))/(POWER(G$5,4.8)),4)</f>
        <v>7.6700000000000004E-2</v>
      </c>
      <c r="H104" s="28">
        <f>ROUND(PRODUCT((22800),(_xlfn.IFS(Drukverliesberekening!$C$2=1,0.625,Drukverliesberekening!$C$2=2,0.644)),(POWER($A104,1.8)))/(POWER(H$5,4.8)),4)</f>
        <v>2.9700000000000001E-2</v>
      </c>
      <c r="I104" s="28">
        <f>ROUND(PRODUCT((22800),(_xlfn.IFS(Drukverliesberekening!$C$2=1,0.625,Drukverliesberekening!$C$2=2,0.644)),(POWER($A104,1.8)))/(POWER(I$5,4.8)),4)</f>
        <v>8.9999999999999993E-3</v>
      </c>
    </row>
    <row r="105" spans="1:9" x14ac:dyDescent="0.2">
      <c r="A105" s="5">
        <v>13</v>
      </c>
      <c r="B105" s="28">
        <f>ROUND(PRODUCT((22800),(_xlfn.IFS(Drukverliesberekening!$C$2=1,0.625,Drukverliesberekening!$C$2=2,0.644)),(POWER($A105,1.8)))/(POWER(B$5,4.8)),4)</f>
        <v>23.546099999999999</v>
      </c>
      <c r="C105" s="28">
        <f>ROUND(PRODUCT((22800),(_xlfn.IFS(Drukverliesberekening!$C$2=1,0.625,Drukverliesberekening!$C$2=2,0.644)),(POWER($A105,1.8)))/(POWER(C$5,4.8)),4)</f>
        <v>6.6833</v>
      </c>
      <c r="D105" s="28">
        <f>ROUND(PRODUCT((22800),(_xlfn.IFS(Drukverliesberekening!$C$2=1,0.625,Drukverliesberekening!$C$2=2,0.644)),(POWER($A105,1.8)))/(POWER(D$5,4.8)),4)</f>
        <v>2.4668999999999999</v>
      </c>
      <c r="E105" s="28">
        <f>ROUND(PRODUCT((22800),(_xlfn.IFS(Drukverliesberekening!$C$2=1,0.625,Drukverliesberekening!$C$2=2,0.644)),(POWER($A105,1.8)))/(POWER(E$5,4.8)),4)</f>
        <v>0.84519999999999995</v>
      </c>
      <c r="F105" s="28">
        <f>ROUND(PRODUCT((22800),(_xlfn.IFS(Drukverliesberekening!$C$2=1,0.625,Drukverliesberekening!$C$2=2,0.644)),(POWER($A105,1.8)))/(POWER(F$5,4.8)),4)</f>
        <v>0.28960000000000002</v>
      </c>
      <c r="G105" s="28">
        <f>ROUND(PRODUCT((22800),(_xlfn.IFS(Drukverliesberekening!$C$2=1,0.625,Drukverliesberekening!$C$2=2,0.644)),(POWER($A105,1.8)))/(POWER(G$5,4.8)),4)</f>
        <v>8.8599999999999998E-2</v>
      </c>
      <c r="H105" s="28">
        <f>ROUND(PRODUCT((22800),(_xlfn.IFS(Drukverliesberekening!$C$2=1,0.625,Drukverliesberekening!$C$2=2,0.644)),(POWER($A105,1.8)))/(POWER(H$5,4.8)),4)</f>
        <v>3.4299999999999997E-2</v>
      </c>
      <c r="I105" s="28">
        <f>ROUND(PRODUCT((22800),(_xlfn.IFS(Drukverliesberekening!$C$2=1,0.625,Drukverliesberekening!$C$2=2,0.644)),(POWER($A105,1.8)))/(POWER(I$5,4.8)),4)</f>
        <v>1.04E-2</v>
      </c>
    </row>
    <row r="106" spans="1:9" x14ac:dyDescent="0.2">
      <c r="A106" s="5">
        <v>14</v>
      </c>
      <c r="B106" s="28">
        <f>ROUND(PRODUCT((22800),(_xlfn.IFS(Drukverliesberekening!$C$2=1,0.625,Drukverliesberekening!$C$2=2,0.644)),(POWER($A106,1.8)))/(POWER(B$5,4.8)),4)</f>
        <v>26.906099999999999</v>
      </c>
      <c r="C106" s="28">
        <f>ROUND(PRODUCT((22800),(_xlfn.IFS(Drukverliesberekening!$C$2=1,0.625,Drukverliesberekening!$C$2=2,0.644)),(POWER($A106,1.8)))/(POWER(C$5,4.8)),4)</f>
        <v>7.6369999999999996</v>
      </c>
      <c r="D106" s="28">
        <f>ROUND(PRODUCT((22800),(_xlfn.IFS(Drukverliesberekening!$C$2=1,0.625,Drukverliesberekening!$C$2=2,0.644)),(POWER($A106,1.8)))/(POWER(D$5,4.8)),4)</f>
        <v>2.8189000000000002</v>
      </c>
      <c r="E106" s="28">
        <f>ROUND(PRODUCT((22800),(_xlfn.IFS(Drukverliesberekening!$C$2=1,0.625,Drukverliesberekening!$C$2=2,0.644)),(POWER($A106,1.8)))/(POWER(E$5,4.8)),4)</f>
        <v>0.96579999999999999</v>
      </c>
      <c r="F106" s="28">
        <f>ROUND(PRODUCT((22800),(_xlfn.IFS(Drukverliesberekening!$C$2=1,0.625,Drukverliesberekening!$C$2=2,0.644)),(POWER($A106,1.8)))/(POWER(F$5,4.8)),4)</f>
        <v>0.33090000000000003</v>
      </c>
      <c r="G106" s="28">
        <f>ROUND(PRODUCT((22800),(_xlfn.IFS(Drukverliesberekening!$C$2=1,0.625,Drukverliesberekening!$C$2=2,0.644)),(POWER($A106,1.8)))/(POWER(G$5,4.8)),4)</f>
        <v>0.1012</v>
      </c>
      <c r="H106" s="28">
        <f>ROUND(PRODUCT((22800),(_xlfn.IFS(Drukverliesberekening!$C$2=1,0.625,Drukverliesberekening!$C$2=2,0.644)),(POWER($A106,1.8)))/(POWER(H$5,4.8)),4)</f>
        <v>3.9199999999999999E-2</v>
      </c>
      <c r="I106" s="28">
        <f>ROUND(PRODUCT((22800),(_xlfn.IFS(Drukverliesberekening!$C$2=1,0.625,Drukverliesberekening!$C$2=2,0.644)),(POWER($A106,1.8)))/(POWER(I$5,4.8)),4)</f>
        <v>1.1900000000000001E-2</v>
      </c>
    </row>
    <row r="107" spans="1:9" x14ac:dyDescent="0.2">
      <c r="A107" s="5">
        <v>15</v>
      </c>
      <c r="B107" s="28">
        <f>ROUND(PRODUCT((22800),(_xlfn.IFS(Drukverliesberekening!$C$2=1,0.625,Drukverliesberekening!$C$2=2,0.644)),(POWER($A107,1.8)))/(POWER(B$5,4.8)),4)</f>
        <v>30.463899999999999</v>
      </c>
      <c r="C107" s="28">
        <f>ROUND(PRODUCT((22800),(_xlfn.IFS(Drukverliesberekening!$C$2=1,0.625,Drukverliesberekening!$C$2=2,0.644)),(POWER($A107,1.8)))/(POWER(C$5,4.8)),4)</f>
        <v>8.6468000000000007</v>
      </c>
      <c r="D107" s="28">
        <f>ROUND(PRODUCT((22800),(_xlfn.IFS(Drukverliesberekening!$C$2=1,0.625,Drukverliesberekening!$C$2=2,0.644)),(POWER($A107,1.8)))/(POWER(D$5,4.8)),4)</f>
        <v>3.1916000000000002</v>
      </c>
      <c r="E107" s="28">
        <f>ROUND(PRODUCT((22800),(_xlfn.IFS(Drukverliesberekening!$C$2=1,0.625,Drukverliesberekening!$C$2=2,0.644)),(POWER($A107,1.8)))/(POWER(E$5,4.8)),4)</f>
        <v>1.0935999999999999</v>
      </c>
      <c r="F107" s="28">
        <f>ROUND(PRODUCT((22800),(_xlfn.IFS(Drukverliesberekening!$C$2=1,0.625,Drukverliesberekening!$C$2=2,0.644)),(POWER($A107,1.8)))/(POWER(F$5,4.8)),4)</f>
        <v>0.37469999999999998</v>
      </c>
      <c r="G107" s="28">
        <f>ROUND(PRODUCT((22800),(_xlfn.IFS(Drukverliesberekening!$C$2=1,0.625,Drukverliesberekening!$C$2=2,0.644)),(POWER($A107,1.8)))/(POWER(G$5,4.8)),4)</f>
        <v>0.11459999999999999</v>
      </c>
      <c r="H107" s="28">
        <f>ROUND(PRODUCT((22800),(_xlfn.IFS(Drukverliesberekening!$C$2=1,0.625,Drukverliesberekening!$C$2=2,0.644)),(POWER($A107,1.8)))/(POWER(H$5,4.8)),4)</f>
        <v>4.4299999999999999E-2</v>
      </c>
      <c r="I107" s="28">
        <f>ROUND(PRODUCT((22800),(_xlfn.IFS(Drukverliesberekening!$C$2=1,0.625,Drukverliesberekening!$C$2=2,0.644)),(POWER($A107,1.8)))/(POWER(I$5,4.8)),4)</f>
        <v>1.35E-2</v>
      </c>
    </row>
    <row r="108" spans="1:9" x14ac:dyDescent="0.2">
      <c r="A108" s="5">
        <v>16</v>
      </c>
      <c r="B108" s="28">
        <f>ROUND(PRODUCT((22800),(_xlfn.IFS(Drukverliesberekening!$C$2=1,0.625,Drukverliesberekening!$C$2=2,0.644)),(POWER($A108,1.8)))/(POWER(B$5,4.8)),4)</f>
        <v>34.2166</v>
      </c>
      <c r="C108" s="28">
        <f>ROUND(PRODUCT((22800),(_xlfn.IFS(Drukverliesberekening!$C$2=1,0.625,Drukverliesberekening!$C$2=2,0.644)),(POWER($A108,1.8)))/(POWER(C$5,4.8)),4)</f>
        <v>9.7119999999999997</v>
      </c>
      <c r="D108" s="28">
        <f>ROUND(PRODUCT((22800),(_xlfn.IFS(Drukverliesberekening!$C$2=1,0.625,Drukverliesberekening!$C$2=2,0.644)),(POWER($A108,1.8)))/(POWER(D$5,4.8)),4)</f>
        <v>3.5848</v>
      </c>
      <c r="E108" s="28">
        <f>ROUND(PRODUCT((22800),(_xlfn.IFS(Drukverliesberekening!$C$2=1,0.625,Drukverliesberekening!$C$2=2,0.644)),(POWER($A108,1.8)))/(POWER(E$5,4.8)),4)</f>
        <v>1.2282999999999999</v>
      </c>
      <c r="F108" s="28">
        <f>ROUND(PRODUCT((22800),(_xlfn.IFS(Drukverliesberekening!$C$2=1,0.625,Drukverliesberekening!$C$2=2,0.644)),(POWER($A108,1.8)))/(POWER(F$5,4.8)),4)</f>
        <v>0.42080000000000001</v>
      </c>
      <c r="G108" s="28">
        <f>ROUND(PRODUCT((22800),(_xlfn.IFS(Drukverliesberekening!$C$2=1,0.625,Drukverliesberekening!$C$2=2,0.644)),(POWER($A108,1.8)))/(POWER(G$5,4.8)),4)</f>
        <v>0.12870000000000001</v>
      </c>
      <c r="H108" s="28">
        <f>ROUND(PRODUCT((22800),(_xlfn.IFS(Drukverliesberekening!$C$2=1,0.625,Drukverliesberekening!$C$2=2,0.644)),(POWER($A108,1.8)))/(POWER(H$5,4.8)),4)</f>
        <v>4.9799999999999997E-2</v>
      </c>
      <c r="I108" s="28">
        <f>ROUND(PRODUCT((22800),(_xlfn.IFS(Drukverliesberekening!$C$2=1,0.625,Drukverliesberekening!$C$2=2,0.644)),(POWER($A108,1.8)))/(POWER(I$5,4.8)),4)</f>
        <v>1.5100000000000001E-2</v>
      </c>
    </row>
    <row r="109" spans="1:9" x14ac:dyDescent="0.2">
      <c r="A109" s="5">
        <v>17</v>
      </c>
      <c r="B109" s="28">
        <f>ROUND(PRODUCT((22800),(_xlfn.IFS(Drukverliesberekening!$C$2=1,0.625,Drukverliesberekening!$C$2=2,0.644)),(POWER($A109,1.8)))/(POWER(B$5,4.8)),4)</f>
        <v>38.161799999999999</v>
      </c>
      <c r="C109" s="28">
        <f>ROUND(PRODUCT((22800),(_xlfn.IFS(Drukverliesberekening!$C$2=1,0.625,Drukverliesberekening!$C$2=2,0.644)),(POWER($A109,1.8)))/(POWER(C$5,4.8)),4)</f>
        <v>10.831799999999999</v>
      </c>
      <c r="D109" s="28">
        <f>ROUND(PRODUCT((22800),(_xlfn.IFS(Drukverliesberekening!$C$2=1,0.625,Drukverliesberekening!$C$2=2,0.644)),(POWER($A109,1.8)))/(POWER(D$5,4.8)),4)</f>
        <v>3.9981</v>
      </c>
      <c r="E109" s="28">
        <f>ROUND(PRODUCT((22800),(_xlfn.IFS(Drukverliesberekening!$C$2=1,0.625,Drukverliesberekening!$C$2=2,0.644)),(POWER($A109,1.8)))/(POWER(E$5,4.8)),4)</f>
        <v>1.3698999999999999</v>
      </c>
      <c r="F109" s="28">
        <f>ROUND(PRODUCT((22800),(_xlfn.IFS(Drukverliesberekening!$C$2=1,0.625,Drukverliesberekening!$C$2=2,0.644)),(POWER($A109,1.8)))/(POWER(F$5,4.8)),4)</f>
        <v>0.46939999999999998</v>
      </c>
      <c r="G109" s="28">
        <f>ROUND(PRODUCT((22800),(_xlfn.IFS(Drukverliesberekening!$C$2=1,0.625,Drukverliesberekening!$C$2=2,0.644)),(POWER($A109,1.8)))/(POWER(G$5,4.8)),4)</f>
        <v>0.14349999999999999</v>
      </c>
      <c r="H109" s="28">
        <f>ROUND(PRODUCT((22800),(_xlfn.IFS(Drukverliesberekening!$C$2=1,0.625,Drukverliesberekening!$C$2=2,0.644)),(POWER($A109,1.8)))/(POWER(H$5,4.8)),4)</f>
        <v>5.5500000000000001E-2</v>
      </c>
      <c r="I109" s="28">
        <f>ROUND(PRODUCT((22800),(_xlfn.IFS(Drukverliesberekening!$C$2=1,0.625,Drukverliesberekening!$C$2=2,0.644)),(POWER($A109,1.8)))/(POWER(I$5,4.8)),4)</f>
        <v>1.6799999999999999E-2</v>
      </c>
    </row>
    <row r="110" spans="1:9" x14ac:dyDescent="0.2">
      <c r="A110" s="5">
        <v>18</v>
      </c>
      <c r="B110" s="28">
        <f>ROUND(PRODUCT((22800),(_xlfn.IFS(Drukverliesberekening!$C$2=1,0.625,Drukverliesberekening!$C$2=2,0.644)),(POWER($A110,1.8)))/(POWER(B$5,4.8)),4)</f>
        <v>42.297199999999997</v>
      </c>
      <c r="C110" s="28">
        <f>ROUND(PRODUCT((22800),(_xlfn.IFS(Drukverliesberekening!$C$2=1,0.625,Drukverliesberekening!$C$2=2,0.644)),(POWER($A110,1.8)))/(POWER(C$5,4.8)),4)</f>
        <v>12.005599999999999</v>
      </c>
      <c r="D110" s="28">
        <f>ROUND(PRODUCT((22800),(_xlfn.IFS(Drukverliesberekening!$C$2=1,0.625,Drukverliesberekening!$C$2=2,0.644)),(POWER($A110,1.8)))/(POWER(D$5,4.8)),4)</f>
        <v>4.4313000000000002</v>
      </c>
      <c r="E110" s="28">
        <f>ROUND(PRODUCT((22800),(_xlfn.IFS(Drukverliesberekening!$C$2=1,0.625,Drukverliesberekening!$C$2=2,0.644)),(POWER($A110,1.8)))/(POWER(E$5,4.8)),4)</f>
        <v>1.5183</v>
      </c>
      <c r="F110" s="28">
        <f>ROUND(PRODUCT((22800),(_xlfn.IFS(Drukverliesberekening!$C$2=1,0.625,Drukverliesberekening!$C$2=2,0.644)),(POWER($A110,1.8)))/(POWER(F$5,4.8)),4)</f>
        <v>0.5202</v>
      </c>
      <c r="G110" s="28">
        <f>ROUND(PRODUCT((22800),(_xlfn.IFS(Drukverliesberekening!$C$2=1,0.625,Drukverliesberekening!$C$2=2,0.644)),(POWER($A110,1.8)))/(POWER(G$5,4.8)),4)</f>
        <v>0.15909999999999999</v>
      </c>
      <c r="H110" s="28">
        <f>ROUND(PRODUCT((22800),(_xlfn.IFS(Drukverliesberekening!$C$2=1,0.625,Drukverliesberekening!$C$2=2,0.644)),(POWER($A110,1.8)))/(POWER(H$5,4.8)),4)</f>
        <v>6.1499999999999999E-2</v>
      </c>
      <c r="I110" s="28">
        <f>ROUND(PRODUCT((22800),(_xlfn.IFS(Drukverliesberekening!$C$2=1,0.625,Drukverliesberekening!$C$2=2,0.644)),(POWER($A110,1.8)))/(POWER(I$5,4.8)),4)</f>
        <v>1.8700000000000001E-2</v>
      </c>
    </row>
    <row r="111" spans="1:9" x14ac:dyDescent="0.2">
      <c r="A111" s="5">
        <v>19</v>
      </c>
      <c r="B111" s="28">
        <f>ROUND(PRODUCT((22800),(_xlfn.IFS(Drukverliesberekening!$C$2=1,0.625,Drukverliesberekening!$C$2=2,0.644)),(POWER($A111,1.8)))/(POWER(B$5,4.8)),4)</f>
        <v>46.6205</v>
      </c>
      <c r="C111" s="28">
        <f>ROUND(PRODUCT((22800),(_xlfn.IFS(Drukverliesberekening!$C$2=1,0.625,Drukverliesberekening!$C$2=2,0.644)),(POWER($A111,1.8)))/(POWER(C$5,4.8)),4)</f>
        <v>13.232699999999999</v>
      </c>
      <c r="D111" s="28">
        <f>ROUND(PRODUCT((22800),(_xlfn.IFS(Drukverliesberekening!$C$2=1,0.625,Drukverliesberekening!$C$2=2,0.644)),(POWER($A111,1.8)))/(POWER(D$5,4.8)),4)</f>
        <v>4.8842999999999996</v>
      </c>
      <c r="E111" s="28">
        <f>ROUND(PRODUCT((22800),(_xlfn.IFS(Drukverliesberekening!$C$2=1,0.625,Drukverliesberekening!$C$2=2,0.644)),(POWER($A111,1.8)))/(POWER(E$5,4.8)),4)</f>
        <v>1.6735</v>
      </c>
      <c r="F111" s="28">
        <f>ROUND(PRODUCT((22800),(_xlfn.IFS(Drukverliesberekening!$C$2=1,0.625,Drukverliesberekening!$C$2=2,0.644)),(POWER($A111,1.8)))/(POWER(F$5,4.8)),4)</f>
        <v>0.57340000000000002</v>
      </c>
      <c r="G111" s="28">
        <f>ROUND(PRODUCT((22800),(_xlfn.IFS(Drukverliesberekening!$C$2=1,0.625,Drukverliesberekening!$C$2=2,0.644)),(POWER($A111,1.8)))/(POWER(G$5,4.8)),4)</f>
        <v>0.17530000000000001</v>
      </c>
      <c r="H111" s="28">
        <f>ROUND(PRODUCT((22800),(_xlfn.IFS(Drukverliesberekening!$C$2=1,0.625,Drukverliesberekening!$C$2=2,0.644)),(POWER($A111,1.8)))/(POWER(H$5,4.8)),4)</f>
        <v>6.7799999999999999E-2</v>
      </c>
      <c r="I111" s="28">
        <f>ROUND(PRODUCT((22800),(_xlfn.IFS(Drukverliesberekening!$C$2=1,0.625,Drukverliesberekening!$C$2=2,0.644)),(POWER($A111,1.8)))/(POWER(I$5,4.8)),4)</f>
        <v>2.06E-2</v>
      </c>
    </row>
    <row r="112" spans="1:9" x14ac:dyDescent="0.2">
      <c r="A112" s="5">
        <v>20</v>
      </c>
      <c r="B112" s="28">
        <f>ROUND(PRODUCT((22800),(_xlfn.IFS(Drukverliesberekening!$C$2=1,0.625,Drukverliesberekening!$C$2=2,0.644)),(POWER($A112,1.8)))/(POWER(B$5,4.8)),4)</f>
        <v>51.129899999999999</v>
      </c>
      <c r="C112" s="28">
        <f>ROUND(PRODUCT((22800),(_xlfn.IFS(Drukverliesberekening!$C$2=1,0.625,Drukverliesberekening!$C$2=2,0.644)),(POWER($A112,1.8)))/(POWER(C$5,4.8)),4)</f>
        <v>14.512600000000001</v>
      </c>
      <c r="D112" s="28">
        <f>ROUND(PRODUCT((22800),(_xlfn.IFS(Drukverliesberekening!$C$2=1,0.625,Drukverliesberekening!$C$2=2,0.644)),(POWER($A112,1.8)))/(POWER(D$5,4.8)),4)</f>
        <v>5.3567</v>
      </c>
      <c r="E112" s="28">
        <f>ROUND(PRODUCT((22800),(_xlfn.IFS(Drukverliesberekening!$C$2=1,0.625,Drukverliesberekening!$C$2=2,0.644)),(POWER($A112,1.8)))/(POWER(E$5,4.8)),4)</f>
        <v>1.8353999999999999</v>
      </c>
      <c r="F112" s="28">
        <f>ROUND(PRODUCT((22800),(_xlfn.IFS(Drukverliesberekening!$C$2=1,0.625,Drukverliesberekening!$C$2=2,0.644)),(POWER($A112,1.8)))/(POWER(F$5,4.8)),4)</f>
        <v>0.62890000000000001</v>
      </c>
      <c r="G112" s="28">
        <f>ROUND(PRODUCT((22800),(_xlfn.IFS(Drukverliesberekening!$C$2=1,0.625,Drukverliesberekening!$C$2=2,0.644)),(POWER($A112,1.8)))/(POWER(G$5,4.8)),4)</f>
        <v>0.1923</v>
      </c>
      <c r="H112" s="28">
        <f>ROUND(PRODUCT((22800),(_xlfn.IFS(Drukverliesberekening!$C$2=1,0.625,Drukverliesberekening!$C$2=2,0.644)),(POWER($A112,1.8)))/(POWER(H$5,4.8)),4)</f>
        <v>7.4399999999999994E-2</v>
      </c>
      <c r="I112" s="28">
        <f>ROUND(PRODUCT((22800),(_xlfn.IFS(Drukverliesberekening!$C$2=1,0.625,Drukverliesberekening!$C$2=2,0.644)),(POWER($A112,1.8)))/(POWER(I$5,4.8)),4)</f>
        <v>2.2599999999999999E-2</v>
      </c>
    </row>
    <row r="113" spans="1:9" x14ac:dyDescent="0.2">
      <c r="A113" s="5">
        <v>21</v>
      </c>
      <c r="B113" s="28">
        <f>ROUND(PRODUCT((22800),(_xlfn.IFS(Drukverliesberekening!$C$2=1,0.625,Drukverliesberekening!$C$2=2,0.644)),(POWER($A113,1.8)))/(POWER(B$5,4.8)),4)</f>
        <v>55.823300000000003</v>
      </c>
      <c r="C113" s="28">
        <f>ROUND(PRODUCT((22800),(_xlfn.IFS(Drukverliesberekening!$C$2=1,0.625,Drukverliesberekening!$C$2=2,0.644)),(POWER($A113,1.8)))/(POWER(C$5,4.8)),4)</f>
        <v>15.844799999999999</v>
      </c>
      <c r="D113" s="28">
        <f>ROUND(PRODUCT((22800),(_xlfn.IFS(Drukverliesberekening!$C$2=1,0.625,Drukverliesberekening!$C$2=2,0.644)),(POWER($A113,1.8)))/(POWER(D$5,4.8)),4)</f>
        <v>5.8483999999999998</v>
      </c>
      <c r="E113" s="28">
        <f>ROUND(PRODUCT((22800),(_xlfn.IFS(Drukverliesberekening!$C$2=1,0.625,Drukverliesberekening!$C$2=2,0.644)),(POWER($A113,1.8)))/(POWER(E$5,4.8)),4)</f>
        <v>2.0038999999999998</v>
      </c>
      <c r="F113" s="28">
        <f>ROUND(PRODUCT((22800),(_xlfn.IFS(Drukverliesberekening!$C$2=1,0.625,Drukverliesberekening!$C$2=2,0.644)),(POWER($A113,1.8)))/(POWER(F$5,4.8)),4)</f>
        <v>0.68659999999999999</v>
      </c>
      <c r="G113" s="28">
        <f>ROUND(PRODUCT((22800),(_xlfn.IFS(Drukverliesberekening!$C$2=1,0.625,Drukverliesberekening!$C$2=2,0.644)),(POWER($A113,1.8)))/(POWER(G$5,4.8)),4)</f>
        <v>0.2099</v>
      </c>
      <c r="H113" s="28">
        <f>ROUND(PRODUCT((22800),(_xlfn.IFS(Drukverliesberekening!$C$2=1,0.625,Drukverliesberekening!$C$2=2,0.644)),(POWER($A113,1.8)))/(POWER(H$5,4.8)),4)</f>
        <v>8.1199999999999994E-2</v>
      </c>
      <c r="I113" s="28">
        <f>ROUND(PRODUCT((22800),(_xlfn.IFS(Drukverliesberekening!$C$2=1,0.625,Drukverliesberekening!$C$2=2,0.644)),(POWER($A113,1.8)))/(POWER(I$5,4.8)),4)</f>
        <v>2.46E-2</v>
      </c>
    </row>
    <row r="114" spans="1:9" x14ac:dyDescent="0.2">
      <c r="A114" s="5">
        <v>22</v>
      </c>
      <c r="B114" s="28">
        <f>ROUND(PRODUCT((22800),(_xlfn.IFS(Drukverliesberekening!$C$2=1,0.625,Drukverliesberekening!$C$2=2,0.644)),(POWER($A114,1.8)))/(POWER(B$5,4.8)),4)</f>
        <v>60.698999999999998</v>
      </c>
      <c r="C114" s="28">
        <f>ROUND(PRODUCT((22800),(_xlfn.IFS(Drukverliesberekening!$C$2=1,0.625,Drukverliesberekening!$C$2=2,0.644)),(POWER($A114,1.8)))/(POWER(C$5,4.8)),4)</f>
        <v>17.2287</v>
      </c>
      <c r="D114" s="28">
        <f>ROUND(PRODUCT((22800),(_xlfn.IFS(Drukverliesberekening!$C$2=1,0.625,Drukverliesberekening!$C$2=2,0.644)),(POWER($A114,1.8)))/(POWER(D$5,4.8)),4)</f>
        <v>6.3592000000000004</v>
      </c>
      <c r="E114" s="28">
        <f>ROUND(PRODUCT((22800),(_xlfn.IFS(Drukverliesberekening!$C$2=1,0.625,Drukverliesberekening!$C$2=2,0.644)),(POWER($A114,1.8)))/(POWER(E$5,4.8)),4)</f>
        <v>2.1789000000000001</v>
      </c>
      <c r="F114" s="28">
        <f>ROUND(PRODUCT((22800),(_xlfn.IFS(Drukverliesberekening!$C$2=1,0.625,Drukverliesberekening!$C$2=2,0.644)),(POWER($A114,1.8)))/(POWER(F$5,4.8)),4)</f>
        <v>0.74660000000000004</v>
      </c>
      <c r="G114" s="28">
        <f>ROUND(PRODUCT((22800),(_xlfn.IFS(Drukverliesberekening!$C$2=1,0.625,Drukverliesberekening!$C$2=2,0.644)),(POWER($A114,1.8)))/(POWER(G$5,4.8)),4)</f>
        <v>0.2283</v>
      </c>
      <c r="H114" s="28">
        <f>ROUND(PRODUCT((22800),(_xlfn.IFS(Drukverliesberekening!$C$2=1,0.625,Drukverliesberekening!$C$2=2,0.644)),(POWER($A114,1.8)))/(POWER(H$5,4.8)),4)</f>
        <v>8.8300000000000003E-2</v>
      </c>
      <c r="I114" s="28">
        <f>ROUND(PRODUCT((22800),(_xlfn.IFS(Drukverliesberekening!$C$2=1,0.625,Drukverliesberekening!$C$2=2,0.644)),(POWER($A114,1.8)))/(POWER(I$5,4.8)),4)</f>
        <v>2.6800000000000001E-2</v>
      </c>
    </row>
    <row r="115" spans="1:9" x14ac:dyDescent="0.2">
      <c r="A115" s="5">
        <v>23</v>
      </c>
      <c r="B115" s="28">
        <f>ROUND(PRODUCT((22800),(_xlfn.IFS(Drukverliesberekening!$C$2=1,0.625,Drukverliesberekening!$C$2=2,0.644)),(POWER($A115,1.8)))/(POWER(B$5,4.8)),4)</f>
        <v>65.755300000000005</v>
      </c>
      <c r="C115" s="28">
        <f>ROUND(PRODUCT((22800),(_xlfn.IFS(Drukverliesberekening!$C$2=1,0.625,Drukverliesberekening!$C$2=2,0.644)),(POWER($A115,1.8)))/(POWER(C$5,4.8)),4)</f>
        <v>18.663900000000002</v>
      </c>
      <c r="D115" s="28">
        <f>ROUND(PRODUCT((22800),(_xlfn.IFS(Drukverliesberekening!$C$2=1,0.625,Drukverliesberekening!$C$2=2,0.644)),(POWER($A115,1.8)))/(POWER(D$5,4.8)),4)</f>
        <v>6.8890000000000002</v>
      </c>
      <c r="E115" s="28">
        <f>ROUND(PRODUCT((22800),(_xlfn.IFS(Drukverliesberekening!$C$2=1,0.625,Drukverliesberekening!$C$2=2,0.644)),(POWER($A115,1.8)))/(POWER(E$5,4.8)),4)</f>
        <v>2.3603999999999998</v>
      </c>
      <c r="F115" s="28">
        <f>ROUND(PRODUCT((22800),(_xlfn.IFS(Drukverliesberekening!$C$2=1,0.625,Drukverliesberekening!$C$2=2,0.644)),(POWER($A115,1.8)))/(POWER(F$5,4.8)),4)</f>
        <v>0.80879999999999996</v>
      </c>
      <c r="G115" s="28">
        <f>ROUND(PRODUCT((22800),(_xlfn.IFS(Drukverliesberekening!$C$2=1,0.625,Drukverliesberekening!$C$2=2,0.644)),(POWER($A115,1.8)))/(POWER(G$5,4.8)),4)</f>
        <v>0.24729999999999999</v>
      </c>
      <c r="H115" s="28">
        <f>ROUND(PRODUCT((22800),(_xlfn.IFS(Drukverliesberekening!$C$2=1,0.625,Drukverliesberekening!$C$2=2,0.644)),(POWER($A115,1.8)))/(POWER(H$5,4.8)),4)</f>
        <v>9.5699999999999993E-2</v>
      </c>
      <c r="I115" s="28">
        <f>ROUND(PRODUCT((22800),(_xlfn.IFS(Drukverliesberekening!$C$2=1,0.625,Drukverliesberekening!$C$2=2,0.644)),(POWER($A115,1.8)))/(POWER(I$5,4.8)),4)</f>
        <v>2.9000000000000001E-2</v>
      </c>
    </row>
    <row r="116" spans="1:9" x14ac:dyDescent="0.2">
      <c r="A116" s="5">
        <v>24</v>
      </c>
      <c r="B116" s="28">
        <f>ROUND(PRODUCT((22800),(_xlfn.IFS(Drukverliesberekening!$C$2=1,0.625,Drukverliesberekening!$C$2=2,0.644)),(POWER($A116,1.8)))/(POWER(B$5,4.8)),4)</f>
        <v>70.990600000000001</v>
      </c>
      <c r="C116" s="28">
        <f>ROUND(PRODUCT((22800),(_xlfn.IFS(Drukverliesberekening!$C$2=1,0.625,Drukverliesberekening!$C$2=2,0.644)),(POWER($A116,1.8)))/(POWER(C$5,4.8)),4)</f>
        <v>20.149899999999999</v>
      </c>
      <c r="D116" s="28">
        <f>ROUND(PRODUCT((22800),(_xlfn.IFS(Drukverliesberekening!$C$2=1,0.625,Drukverliesberekening!$C$2=2,0.644)),(POWER($A116,1.8)))/(POWER(D$5,4.8)),4)</f>
        <v>7.4375</v>
      </c>
      <c r="E116" s="28">
        <f>ROUND(PRODUCT((22800),(_xlfn.IFS(Drukverliesberekening!$C$2=1,0.625,Drukverliesberekening!$C$2=2,0.644)),(POWER($A116,1.8)))/(POWER(E$5,4.8)),4)</f>
        <v>2.5482999999999998</v>
      </c>
      <c r="F116" s="28">
        <f>ROUND(PRODUCT((22800),(_xlfn.IFS(Drukverliesberekening!$C$2=1,0.625,Drukverliesberekening!$C$2=2,0.644)),(POWER($A116,1.8)))/(POWER(F$5,4.8)),4)</f>
        <v>0.87319999999999998</v>
      </c>
      <c r="G116" s="28">
        <f>ROUND(PRODUCT((22800),(_xlfn.IFS(Drukverliesberekening!$C$2=1,0.625,Drukverliesberekening!$C$2=2,0.644)),(POWER($A116,1.8)))/(POWER(G$5,4.8)),4)</f>
        <v>0.26700000000000002</v>
      </c>
      <c r="H116" s="28">
        <f>ROUND(PRODUCT((22800),(_xlfn.IFS(Drukverliesberekening!$C$2=1,0.625,Drukverliesberekening!$C$2=2,0.644)),(POWER($A116,1.8)))/(POWER(H$5,4.8)),4)</f>
        <v>0.1033</v>
      </c>
      <c r="I116" s="28">
        <f>ROUND(PRODUCT((22800),(_xlfn.IFS(Drukverliesberekening!$C$2=1,0.625,Drukverliesberekening!$C$2=2,0.644)),(POWER($A116,1.8)))/(POWER(I$5,4.8)),4)</f>
        <v>3.1300000000000001E-2</v>
      </c>
    </row>
    <row r="117" spans="1:9" x14ac:dyDescent="0.2">
      <c r="A117" s="5">
        <v>25</v>
      </c>
      <c r="B117" s="28">
        <f>ROUND(PRODUCT((22800),(_xlfn.IFS(Drukverliesberekening!$C$2=1,0.625,Drukverliesberekening!$C$2=2,0.644)),(POWER($A117,1.8)))/(POWER(B$5,4.8)),4)</f>
        <v>76.403400000000005</v>
      </c>
      <c r="C117" s="28">
        <f>ROUND(PRODUCT((22800),(_xlfn.IFS(Drukverliesberekening!$C$2=1,0.625,Drukverliesberekening!$C$2=2,0.644)),(POWER($A117,1.8)))/(POWER(C$5,4.8)),4)</f>
        <v>21.686299999999999</v>
      </c>
      <c r="D117" s="28">
        <f>ROUND(PRODUCT((22800),(_xlfn.IFS(Drukverliesberekening!$C$2=1,0.625,Drukverliesberekening!$C$2=2,0.644)),(POWER($A117,1.8)))/(POWER(D$5,4.8)),4)</f>
        <v>8.0045000000000002</v>
      </c>
      <c r="E117" s="28">
        <f>ROUND(PRODUCT((22800),(_xlfn.IFS(Drukverliesberekening!$C$2=1,0.625,Drukverliesberekening!$C$2=2,0.644)),(POWER($A117,1.8)))/(POWER(E$5,4.8)),4)</f>
        <v>2.7425999999999999</v>
      </c>
      <c r="F117" s="28">
        <f>ROUND(PRODUCT((22800),(_xlfn.IFS(Drukverliesberekening!$C$2=1,0.625,Drukverliesberekening!$C$2=2,0.644)),(POWER($A117,1.8)))/(POWER(F$5,4.8)),4)</f>
        <v>0.93969999999999998</v>
      </c>
      <c r="G117" s="28">
        <f>ROUND(PRODUCT((22800),(_xlfn.IFS(Drukverliesberekening!$C$2=1,0.625,Drukverliesberekening!$C$2=2,0.644)),(POWER($A117,1.8)))/(POWER(G$5,4.8)),4)</f>
        <v>0.2873</v>
      </c>
      <c r="H117" s="28">
        <f>ROUND(PRODUCT((22800),(_xlfn.IFS(Drukverliesberekening!$C$2=1,0.625,Drukverliesberekening!$C$2=2,0.644)),(POWER($A117,1.8)))/(POWER(H$5,4.8)),4)</f>
        <v>0.11119999999999999</v>
      </c>
      <c r="I117" s="28">
        <f>ROUND(PRODUCT((22800),(_xlfn.IFS(Drukverliesberekening!$C$2=1,0.625,Drukverliesberekening!$C$2=2,0.644)),(POWER($A117,1.8)))/(POWER(I$5,4.8)),4)</f>
        <v>3.3700000000000001E-2</v>
      </c>
    </row>
    <row r="118" spans="1:9" x14ac:dyDescent="0.2">
      <c r="A118" s="5">
        <v>26</v>
      </c>
      <c r="B118" s="28">
        <f>ROUND(PRODUCT((22800),(_xlfn.IFS(Drukverliesberekening!$C$2=1,0.625,Drukverliesberekening!$C$2=2,0.644)),(POWER($A118,1.8)))/(POWER(B$5,4.8)),4)</f>
        <v>81.992199999999997</v>
      </c>
      <c r="C118" s="28">
        <f>ROUND(PRODUCT((22800),(_xlfn.IFS(Drukverliesberekening!$C$2=1,0.625,Drukverliesberekening!$C$2=2,0.644)),(POWER($A118,1.8)))/(POWER(C$5,4.8)),4)</f>
        <v>23.272600000000001</v>
      </c>
      <c r="D118" s="28">
        <f>ROUND(PRODUCT((22800),(_xlfn.IFS(Drukverliesberekening!$C$2=1,0.625,Drukverliesberekening!$C$2=2,0.644)),(POWER($A118,1.8)))/(POWER(D$5,4.8)),4)</f>
        <v>8.5900999999999996</v>
      </c>
      <c r="E118" s="28">
        <f>ROUND(PRODUCT((22800),(_xlfn.IFS(Drukverliesberekening!$C$2=1,0.625,Drukverliesberekening!$C$2=2,0.644)),(POWER($A118,1.8)))/(POWER(E$5,4.8)),4)</f>
        <v>2.9432999999999998</v>
      </c>
      <c r="F118" s="28">
        <f>ROUND(PRODUCT((22800),(_xlfn.IFS(Drukverliesberekening!$C$2=1,0.625,Drukverliesberekening!$C$2=2,0.644)),(POWER($A118,1.8)))/(POWER(F$5,4.8)),4)</f>
        <v>1.0085</v>
      </c>
      <c r="G118" s="28">
        <f>ROUND(PRODUCT((22800),(_xlfn.IFS(Drukverliesberekening!$C$2=1,0.625,Drukverliesberekening!$C$2=2,0.644)),(POWER($A118,1.8)))/(POWER(G$5,4.8)),4)</f>
        <v>0.30840000000000001</v>
      </c>
      <c r="H118" s="28">
        <f>ROUND(PRODUCT((22800),(_xlfn.IFS(Drukverliesberekening!$C$2=1,0.625,Drukverliesberekening!$C$2=2,0.644)),(POWER($A118,1.8)))/(POWER(H$5,4.8)),4)</f>
        <v>0.1193</v>
      </c>
      <c r="I118" s="28">
        <f>ROUND(PRODUCT((22800),(_xlfn.IFS(Drukverliesberekening!$C$2=1,0.625,Drukverliesberekening!$C$2=2,0.644)),(POWER($A118,1.8)))/(POWER(I$5,4.8)),4)</f>
        <v>3.6200000000000003E-2</v>
      </c>
    </row>
    <row r="119" spans="1:9" x14ac:dyDescent="0.2">
      <c r="A119" s="5">
        <v>27</v>
      </c>
      <c r="B119" s="28">
        <f>ROUND(PRODUCT((22800),(_xlfn.IFS(Drukverliesberekening!$C$2=1,0.625,Drukverliesberekening!$C$2=2,0.644)),(POWER($A119,1.8)))/(POWER(B$5,4.8)),4)</f>
        <v>87.755700000000004</v>
      </c>
      <c r="C119" s="28">
        <f>ROUND(PRODUCT((22800),(_xlfn.IFS(Drukverliesberekening!$C$2=1,0.625,Drukverliesberekening!$C$2=2,0.644)),(POWER($A119,1.8)))/(POWER(C$5,4.8)),4)</f>
        <v>24.9085</v>
      </c>
      <c r="D119" s="28">
        <f>ROUND(PRODUCT((22800),(_xlfn.IFS(Drukverliesberekening!$C$2=1,0.625,Drukverliesberekening!$C$2=2,0.644)),(POWER($A119,1.8)))/(POWER(D$5,4.8)),4)</f>
        <v>9.1938999999999993</v>
      </c>
      <c r="E119" s="28">
        <f>ROUND(PRODUCT((22800),(_xlfn.IFS(Drukverliesberekening!$C$2=1,0.625,Drukverliesberekening!$C$2=2,0.644)),(POWER($A119,1.8)))/(POWER(E$5,4.8)),4)</f>
        <v>3.1501999999999999</v>
      </c>
      <c r="F119" s="28">
        <f>ROUND(PRODUCT((22800),(_xlfn.IFS(Drukverliesberekening!$C$2=1,0.625,Drukverliesberekening!$C$2=2,0.644)),(POWER($A119,1.8)))/(POWER(F$5,4.8)),4)</f>
        <v>1.0793999999999999</v>
      </c>
      <c r="G119" s="28">
        <f>ROUND(PRODUCT((22800),(_xlfn.IFS(Drukverliesberekening!$C$2=1,0.625,Drukverliesberekening!$C$2=2,0.644)),(POWER($A119,1.8)))/(POWER(G$5,4.8)),4)</f>
        <v>0.33</v>
      </c>
      <c r="H119" s="28">
        <f>ROUND(PRODUCT((22800),(_xlfn.IFS(Drukverliesberekening!$C$2=1,0.625,Drukverliesberekening!$C$2=2,0.644)),(POWER($A119,1.8)))/(POWER(H$5,4.8)),4)</f>
        <v>0.12770000000000001</v>
      </c>
      <c r="I119" s="28">
        <f>ROUND(PRODUCT((22800),(_xlfn.IFS(Drukverliesberekening!$C$2=1,0.625,Drukverliesberekening!$C$2=2,0.644)),(POWER($A119,1.8)))/(POWER(I$5,4.8)),4)</f>
        <v>3.8699999999999998E-2</v>
      </c>
    </row>
    <row r="120" spans="1:9" x14ac:dyDescent="0.2">
      <c r="A120" s="5">
        <v>28</v>
      </c>
      <c r="B120" s="28">
        <f>ROUND(PRODUCT((22800),(_xlfn.IFS(Drukverliesberekening!$C$2=1,0.625,Drukverliesberekening!$C$2=2,0.644)),(POWER($A120,1.8)))/(POWER(B$5,4.8)),4)</f>
        <v>93.692599999999999</v>
      </c>
      <c r="C120" s="28">
        <f>ROUND(PRODUCT((22800),(_xlfn.IFS(Drukverliesberekening!$C$2=1,0.625,Drukverliesberekening!$C$2=2,0.644)),(POWER($A120,1.8)))/(POWER(C$5,4.8)),4)</f>
        <v>26.593599999999999</v>
      </c>
      <c r="D120" s="28">
        <f>ROUND(PRODUCT((22800),(_xlfn.IFS(Drukverliesberekening!$C$2=1,0.625,Drukverliesberekening!$C$2=2,0.644)),(POWER($A120,1.8)))/(POWER(D$5,4.8)),4)</f>
        <v>9.8158999999999992</v>
      </c>
      <c r="E120" s="28">
        <f>ROUND(PRODUCT((22800),(_xlfn.IFS(Drukverliesberekening!$C$2=1,0.625,Drukverliesberekening!$C$2=2,0.644)),(POWER($A120,1.8)))/(POWER(E$5,4.8)),4)</f>
        <v>3.3633000000000002</v>
      </c>
      <c r="F120" s="28">
        <f>ROUND(PRODUCT((22800),(_xlfn.IFS(Drukverliesberekening!$C$2=1,0.625,Drukverliesberekening!$C$2=2,0.644)),(POWER($A120,1.8)))/(POWER(F$5,4.8)),4)</f>
        <v>1.1524000000000001</v>
      </c>
      <c r="G120" s="28">
        <f>ROUND(PRODUCT((22800),(_xlfn.IFS(Drukverliesberekening!$C$2=1,0.625,Drukverliesberekening!$C$2=2,0.644)),(POWER($A120,1.8)))/(POWER(G$5,4.8)),4)</f>
        <v>0.35239999999999999</v>
      </c>
      <c r="H120" s="28">
        <f>ROUND(PRODUCT((22800),(_xlfn.IFS(Drukverliesberekening!$C$2=1,0.625,Drukverliesberekening!$C$2=2,0.644)),(POWER($A120,1.8)))/(POWER(H$5,4.8)),4)</f>
        <v>0.1363</v>
      </c>
      <c r="I120" s="28">
        <f>ROUND(PRODUCT((22800),(_xlfn.IFS(Drukverliesberekening!$C$2=1,0.625,Drukverliesberekening!$C$2=2,0.644)),(POWER($A120,1.8)))/(POWER(I$5,4.8)),4)</f>
        <v>4.1399999999999999E-2</v>
      </c>
    </row>
    <row r="121" spans="1:9" x14ac:dyDescent="0.2">
      <c r="A121" s="5">
        <v>29</v>
      </c>
      <c r="B121" s="28">
        <f>ROUND(PRODUCT((22800),(_xlfn.IFS(Drukverliesberekening!$C$2=1,0.625,Drukverliesberekening!$C$2=2,0.644)),(POWER($A121,1.8)))/(POWER(B$5,4.8)),4)</f>
        <v>99.801500000000004</v>
      </c>
      <c r="C121" s="28">
        <f>ROUND(PRODUCT((22800),(_xlfn.IFS(Drukverliesberekening!$C$2=1,0.625,Drukverliesberekening!$C$2=2,0.644)),(POWER($A121,1.8)))/(POWER(C$5,4.8)),4)</f>
        <v>28.3276</v>
      </c>
      <c r="D121" s="28">
        <f>ROUND(PRODUCT((22800),(_xlfn.IFS(Drukverliesberekening!$C$2=1,0.625,Drukverliesberekening!$C$2=2,0.644)),(POWER($A121,1.8)))/(POWER(D$5,4.8)),4)</f>
        <v>10.4559</v>
      </c>
      <c r="E121" s="28">
        <f>ROUND(PRODUCT((22800),(_xlfn.IFS(Drukverliesberekening!$C$2=1,0.625,Drukverliesberekening!$C$2=2,0.644)),(POWER($A121,1.8)))/(POWER(E$5,4.8)),4)</f>
        <v>3.5825999999999998</v>
      </c>
      <c r="F121" s="28">
        <f>ROUND(PRODUCT((22800),(_xlfn.IFS(Drukverliesberekening!$C$2=1,0.625,Drukverliesberekening!$C$2=2,0.644)),(POWER($A121,1.8)))/(POWER(F$5,4.8)),4)</f>
        <v>1.2275</v>
      </c>
      <c r="G121" s="28">
        <f>ROUND(PRODUCT((22800),(_xlfn.IFS(Drukverliesberekening!$C$2=1,0.625,Drukverliesberekening!$C$2=2,0.644)),(POWER($A121,1.8)))/(POWER(G$5,4.8)),4)</f>
        <v>0.37530000000000002</v>
      </c>
      <c r="H121" s="28">
        <f>ROUND(PRODUCT((22800),(_xlfn.IFS(Drukverliesberekening!$C$2=1,0.625,Drukverliesberekening!$C$2=2,0.644)),(POWER($A121,1.8)))/(POWER(H$5,4.8)),4)</f>
        <v>0.1452</v>
      </c>
      <c r="I121" s="28">
        <f>ROUND(PRODUCT((22800),(_xlfn.IFS(Drukverliesberekening!$C$2=1,0.625,Drukverliesberekening!$C$2=2,0.644)),(POWER($A121,1.8)))/(POWER(I$5,4.8)),4)</f>
        <v>4.41E-2</v>
      </c>
    </row>
    <row r="122" spans="1:9" x14ac:dyDescent="0.2">
      <c r="A122" s="5">
        <v>30</v>
      </c>
      <c r="B122" s="28">
        <f>ROUND(PRODUCT((22800),(_xlfn.IFS(Drukverliesberekening!$C$2=1,0.625,Drukverliesberekening!$C$2=2,0.644)),(POWER($A122,1.8)))/(POWER(B$5,4.8)),4)</f>
        <v>106.0813</v>
      </c>
      <c r="C122" s="28">
        <f>ROUND(PRODUCT((22800),(_xlfn.IFS(Drukverliesberekening!$C$2=1,0.625,Drukverliesberekening!$C$2=2,0.644)),(POWER($A122,1.8)))/(POWER(C$5,4.8)),4)</f>
        <v>30.11</v>
      </c>
      <c r="D122" s="28">
        <f>ROUND(PRODUCT((22800),(_xlfn.IFS(Drukverliesberekening!$C$2=1,0.625,Drukverliesberekening!$C$2=2,0.644)),(POWER($A122,1.8)))/(POWER(D$5,4.8)),4)</f>
        <v>11.113799999999999</v>
      </c>
      <c r="E122" s="28">
        <f>ROUND(PRODUCT((22800),(_xlfn.IFS(Drukverliesberekening!$C$2=1,0.625,Drukverliesberekening!$C$2=2,0.644)),(POWER($A122,1.8)))/(POWER(E$5,4.8)),4)</f>
        <v>3.8079999999999998</v>
      </c>
      <c r="F122" s="28">
        <f>ROUND(PRODUCT((22800),(_xlfn.IFS(Drukverliesberekening!$C$2=1,0.625,Drukverliesberekening!$C$2=2,0.644)),(POWER($A122,1.8)))/(POWER(F$5,4.8)),4)</f>
        <v>1.3047</v>
      </c>
      <c r="G122" s="28">
        <f>ROUND(PRODUCT((22800),(_xlfn.IFS(Drukverliesberekening!$C$2=1,0.625,Drukverliesberekening!$C$2=2,0.644)),(POWER($A122,1.8)))/(POWER(G$5,4.8)),4)</f>
        <v>0.39900000000000002</v>
      </c>
      <c r="H122" s="28">
        <f>ROUND(PRODUCT((22800),(_xlfn.IFS(Drukverliesberekening!$C$2=1,0.625,Drukverliesberekening!$C$2=2,0.644)),(POWER($A122,1.8)))/(POWER(H$5,4.8)),4)</f>
        <v>0.15440000000000001</v>
      </c>
      <c r="I122" s="28">
        <f>ROUND(PRODUCT((22800),(_xlfn.IFS(Drukverliesberekening!$C$2=1,0.625,Drukverliesberekening!$C$2=2,0.644)),(POWER($A122,1.8)))/(POWER(I$5,4.8)),4)</f>
        <v>4.6800000000000001E-2</v>
      </c>
    </row>
    <row r="123" spans="1:9" x14ac:dyDescent="0.2">
      <c r="A123" s="5">
        <v>31</v>
      </c>
      <c r="B123" s="28">
        <f>ROUND(PRODUCT((22800),(_xlfn.IFS(Drukverliesberekening!$C$2=1,0.625,Drukverliesberekening!$C$2=2,0.644)),(POWER($A123,1.8)))/(POWER(B$5,4.8)),4)</f>
        <v>112.5309</v>
      </c>
      <c r="C123" s="28">
        <f>ROUND(PRODUCT((22800),(_xlfn.IFS(Drukverliesberekening!$C$2=1,0.625,Drukverliesberekening!$C$2=2,0.644)),(POWER($A123,1.8)))/(POWER(C$5,4.8)),4)</f>
        <v>31.9406</v>
      </c>
      <c r="D123" s="28">
        <f>ROUND(PRODUCT((22800),(_xlfn.IFS(Drukverliesberekening!$C$2=1,0.625,Drukverliesberekening!$C$2=2,0.644)),(POWER($A123,1.8)))/(POWER(D$5,4.8)),4)</f>
        <v>11.7895</v>
      </c>
      <c r="E123" s="28">
        <f>ROUND(PRODUCT((22800),(_xlfn.IFS(Drukverliesberekening!$C$2=1,0.625,Drukverliesberekening!$C$2=2,0.644)),(POWER($A123,1.8)))/(POWER(E$5,4.8)),4)</f>
        <v>4.0395000000000003</v>
      </c>
      <c r="F123" s="28">
        <f>ROUND(PRODUCT((22800),(_xlfn.IFS(Drukverliesberekening!$C$2=1,0.625,Drukverliesberekening!$C$2=2,0.644)),(POWER($A123,1.8)))/(POWER(F$5,4.8)),4)</f>
        <v>1.3841000000000001</v>
      </c>
      <c r="G123" s="28">
        <f>ROUND(PRODUCT((22800),(_xlfn.IFS(Drukverliesberekening!$C$2=1,0.625,Drukverliesberekening!$C$2=2,0.644)),(POWER($A123,1.8)))/(POWER(G$5,4.8)),4)</f>
        <v>0.42320000000000002</v>
      </c>
      <c r="H123" s="28">
        <f>ROUND(PRODUCT((22800),(_xlfn.IFS(Drukverliesberekening!$C$2=1,0.625,Drukverliesberekening!$C$2=2,0.644)),(POWER($A123,1.8)))/(POWER(H$5,4.8)),4)</f>
        <v>0.16370000000000001</v>
      </c>
      <c r="I123" s="28">
        <f>ROUND(PRODUCT((22800),(_xlfn.IFS(Drukverliesberekening!$C$2=1,0.625,Drukverliesberekening!$C$2=2,0.644)),(POWER($A123,1.8)))/(POWER(I$5,4.8)),4)</f>
        <v>4.9700000000000001E-2</v>
      </c>
    </row>
    <row r="124" spans="1:9" x14ac:dyDescent="0.2">
      <c r="A124" s="5">
        <v>32</v>
      </c>
      <c r="B124" s="28">
        <f>ROUND(PRODUCT((22800),(_xlfn.IFS(Drukverliesberekening!$C$2=1,0.625,Drukverliesberekening!$C$2=2,0.644)),(POWER($A124,1.8)))/(POWER(B$5,4.8)),4)</f>
        <v>119.1491</v>
      </c>
      <c r="C124" s="28">
        <f>ROUND(PRODUCT((22800),(_xlfn.IFS(Drukverliesberekening!$C$2=1,0.625,Drukverliesberekening!$C$2=2,0.644)),(POWER($A124,1.8)))/(POWER(C$5,4.8)),4)</f>
        <v>33.819099999999999</v>
      </c>
      <c r="D124" s="28">
        <f>ROUND(PRODUCT((22800),(_xlfn.IFS(Drukverliesberekening!$C$2=1,0.625,Drukverliesberekening!$C$2=2,0.644)),(POWER($A124,1.8)))/(POWER(D$5,4.8)),4)</f>
        <v>12.482900000000001</v>
      </c>
      <c r="E124" s="28">
        <f>ROUND(PRODUCT((22800),(_xlfn.IFS(Drukverliesberekening!$C$2=1,0.625,Drukverliesberekening!$C$2=2,0.644)),(POWER($A124,1.8)))/(POWER(E$5,4.8)),4)</f>
        <v>4.2770999999999999</v>
      </c>
      <c r="F124" s="28">
        <f>ROUND(PRODUCT((22800),(_xlfn.IFS(Drukverliesberekening!$C$2=1,0.625,Drukverliesberekening!$C$2=2,0.644)),(POWER($A124,1.8)))/(POWER(F$5,4.8)),4)</f>
        <v>1.4655</v>
      </c>
      <c r="G124" s="28">
        <f>ROUND(PRODUCT((22800),(_xlfn.IFS(Drukverliesberekening!$C$2=1,0.625,Drukverliesberekening!$C$2=2,0.644)),(POWER($A124,1.8)))/(POWER(G$5,4.8)),4)</f>
        <v>0.4481</v>
      </c>
      <c r="H124" s="28">
        <f>ROUND(PRODUCT((22800),(_xlfn.IFS(Drukverliesberekening!$C$2=1,0.625,Drukverliesberekening!$C$2=2,0.644)),(POWER($A124,1.8)))/(POWER(H$5,4.8)),4)</f>
        <v>0.1734</v>
      </c>
      <c r="I124" s="28">
        <f>ROUND(PRODUCT((22800),(_xlfn.IFS(Drukverliesberekening!$C$2=1,0.625,Drukverliesberekening!$C$2=2,0.644)),(POWER($A124,1.8)))/(POWER(I$5,4.8)),4)</f>
        <v>5.2600000000000001E-2</v>
      </c>
    </row>
    <row r="125" spans="1:9" x14ac:dyDescent="0.2">
      <c r="A125" s="5">
        <v>33</v>
      </c>
      <c r="B125" s="28">
        <f>ROUND(PRODUCT((22800),(_xlfn.IFS(Drukverliesberekening!$C$2=1,0.625,Drukverliesberekening!$C$2=2,0.644)),(POWER($A125,1.8)))/(POWER(B$5,4.8)),4)</f>
        <v>125.9348</v>
      </c>
      <c r="C125" s="28">
        <f>ROUND(PRODUCT((22800),(_xlfn.IFS(Drukverliesberekening!$C$2=1,0.625,Drukverliesberekening!$C$2=2,0.644)),(POWER($A125,1.8)))/(POWER(C$5,4.8)),4)</f>
        <v>35.745199999999997</v>
      </c>
      <c r="D125" s="28">
        <f>ROUND(PRODUCT((22800),(_xlfn.IFS(Drukverliesberekening!$C$2=1,0.625,Drukverliesberekening!$C$2=2,0.644)),(POWER($A125,1.8)))/(POWER(D$5,4.8)),4)</f>
        <v>13.1938</v>
      </c>
      <c r="E125" s="28">
        <f>ROUND(PRODUCT((22800),(_xlfn.IFS(Drukverliesberekening!$C$2=1,0.625,Drukverliesberekening!$C$2=2,0.644)),(POWER($A125,1.8)))/(POWER(E$5,4.8)),4)</f>
        <v>4.5206999999999997</v>
      </c>
      <c r="F125" s="28">
        <f>ROUND(PRODUCT((22800),(_xlfn.IFS(Drukverliesberekening!$C$2=1,0.625,Drukverliesberekening!$C$2=2,0.644)),(POWER($A125,1.8)))/(POWER(F$5,4.8)),4)</f>
        <v>1.5488999999999999</v>
      </c>
      <c r="G125" s="28">
        <f>ROUND(PRODUCT((22800),(_xlfn.IFS(Drukverliesberekening!$C$2=1,0.625,Drukverliesberekening!$C$2=2,0.644)),(POWER($A125,1.8)))/(POWER(G$5,4.8)),4)</f>
        <v>0.47360000000000002</v>
      </c>
      <c r="H125" s="28">
        <f>ROUND(PRODUCT((22800),(_xlfn.IFS(Drukverliesberekening!$C$2=1,0.625,Drukverliesberekening!$C$2=2,0.644)),(POWER($A125,1.8)))/(POWER(H$5,4.8)),4)</f>
        <v>0.1832</v>
      </c>
      <c r="I125" s="28">
        <f>ROUND(PRODUCT((22800),(_xlfn.IFS(Drukverliesberekening!$C$2=1,0.625,Drukverliesberekening!$C$2=2,0.644)),(POWER($A125,1.8)))/(POWER(I$5,4.8)),4)</f>
        <v>5.5599999999999997E-2</v>
      </c>
    </row>
    <row r="126" spans="1:9" x14ac:dyDescent="0.2">
      <c r="A126" s="5">
        <v>34</v>
      </c>
      <c r="B126" s="28">
        <f>ROUND(PRODUCT((22800),(_xlfn.IFS(Drukverliesberekening!$C$2=1,0.625,Drukverliesberekening!$C$2=2,0.644)),(POWER($A126,1.8)))/(POWER(B$5,4.8)),4)</f>
        <v>132.8871</v>
      </c>
      <c r="C126" s="28">
        <f>ROUND(PRODUCT((22800),(_xlfn.IFS(Drukverliesberekening!$C$2=1,0.625,Drukverliesberekening!$C$2=2,0.644)),(POWER($A126,1.8)))/(POWER(C$5,4.8)),4)</f>
        <v>37.718499999999999</v>
      </c>
      <c r="D126" s="28">
        <f>ROUND(PRODUCT((22800),(_xlfn.IFS(Drukverliesberekening!$C$2=1,0.625,Drukverliesberekening!$C$2=2,0.644)),(POWER($A126,1.8)))/(POWER(D$5,4.8)),4)</f>
        <v>13.9222</v>
      </c>
      <c r="E126" s="28">
        <f>ROUND(PRODUCT((22800),(_xlfn.IFS(Drukverliesberekening!$C$2=1,0.625,Drukverliesberekening!$C$2=2,0.644)),(POWER($A126,1.8)))/(POWER(E$5,4.8)),4)</f>
        <v>4.7702</v>
      </c>
      <c r="F126" s="28">
        <f>ROUND(PRODUCT((22800),(_xlfn.IFS(Drukverliesberekening!$C$2=1,0.625,Drukverliesberekening!$C$2=2,0.644)),(POWER($A126,1.8)))/(POWER(F$5,4.8)),4)</f>
        <v>1.6344000000000001</v>
      </c>
      <c r="G126" s="28">
        <f>ROUND(PRODUCT((22800),(_xlfn.IFS(Drukverliesberekening!$C$2=1,0.625,Drukverliesberekening!$C$2=2,0.644)),(POWER($A126,1.8)))/(POWER(G$5,4.8)),4)</f>
        <v>0.49980000000000002</v>
      </c>
      <c r="H126" s="28">
        <f>ROUND(PRODUCT((22800),(_xlfn.IFS(Drukverliesberekening!$C$2=1,0.625,Drukverliesberekening!$C$2=2,0.644)),(POWER($A126,1.8)))/(POWER(H$5,4.8)),4)</f>
        <v>0.19339999999999999</v>
      </c>
      <c r="I126" s="28">
        <f>ROUND(PRODUCT((22800),(_xlfn.IFS(Drukverliesberekening!$C$2=1,0.625,Drukverliesberekening!$C$2=2,0.644)),(POWER($A126,1.8)))/(POWER(I$5,4.8)),4)</f>
        <v>5.8700000000000002E-2</v>
      </c>
    </row>
    <row r="127" spans="1:9" x14ac:dyDescent="0.2">
      <c r="A127" s="5">
        <v>35</v>
      </c>
      <c r="B127" s="28">
        <f>ROUND(PRODUCT((22800),(_xlfn.IFS(Drukverliesberekening!$C$2=1,0.625,Drukverliesberekening!$C$2=2,0.644)),(POWER($A127,1.8)))/(POWER(B$5,4.8)),4)</f>
        <v>140.00489999999999</v>
      </c>
      <c r="C127" s="28">
        <f>ROUND(PRODUCT((22800),(_xlfn.IFS(Drukverliesberekening!$C$2=1,0.625,Drukverliesberekening!$C$2=2,0.644)),(POWER($A127,1.8)))/(POWER(C$5,4.8)),4)</f>
        <v>39.738799999999998</v>
      </c>
      <c r="D127" s="28">
        <f>ROUND(PRODUCT((22800),(_xlfn.IFS(Drukverliesberekening!$C$2=1,0.625,Drukverliesberekening!$C$2=2,0.644)),(POWER($A127,1.8)))/(POWER(D$5,4.8)),4)</f>
        <v>14.667899999999999</v>
      </c>
      <c r="E127" s="28">
        <f>ROUND(PRODUCT((22800),(_xlfn.IFS(Drukverliesberekening!$C$2=1,0.625,Drukverliesberekening!$C$2=2,0.644)),(POWER($A127,1.8)))/(POWER(E$5,4.8)),4)</f>
        <v>5.0256999999999996</v>
      </c>
      <c r="F127" s="28">
        <f>ROUND(PRODUCT((22800),(_xlfn.IFS(Drukverliesberekening!$C$2=1,0.625,Drukverliesberekening!$C$2=2,0.644)),(POWER($A127,1.8)))/(POWER(F$5,4.8)),4)</f>
        <v>1.722</v>
      </c>
      <c r="G127" s="28">
        <f>ROUND(PRODUCT((22800),(_xlfn.IFS(Drukverliesberekening!$C$2=1,0.625,Drukverliesberekening!$C$2=2,0.644)),(POWER($A127,1.8)))/(POWER(G$5,4.8)),4)</f>
        <v>0.52649999999999997</v>
      </c>
      <c r="H127" s="28">
        <f>ROUND(PRODUCT((22800),(_xlfn.IFS(Drukverliesberekening!$C$2=1,0.625,Drukverliesberekening!$C$2=2,0.644)),(POWER($A127,1.8)))/(POWER(H$5,4.8)),4)</f>
        <v>0.20369999999999999</v>
      </c>
      <c r="I127" s="28">
        <f>ROUND(PRODUCT((22800),(_xlfn.IFS(Drukverliesberekening!$C$2=1,0.625,Drukverliesberekening!$C$2=2,0.644)),(POWER($A127,1.8)))/(POWER(I$5,4.8)),4)</f>
        <v>6.1800000000000001E-2</v>
      </c>
    </row>
    <row r="128" spans="1:9" x14ac:dyDescent="0.2">
      <c r="A128" s="5">
        <v>36</v>
      </c>
      <c r="B128" s="28">
        <f>ROUND(PRODUCT((22800),(_xlfn.IFS(Drukverliesberekening!$C$2=1,0.625,Drukverliesberekening!$C$2=2,0.644)),(POWER($A128,1.8)))/(POWER(B$5,4.8)),4)</f>
        <v>147.28729999999999</v>
      </c>
      <c r="C128" s="28">
        <f>ROUND(PRODUCT((22800),(_xlfn.IFS(Drukverliesberekening!$C$2=1,0.625,Drukverliesberekening!$C$2=2,0.644)),(POWER($A128,1.8)))/(POWER(C$5,4.8)),4)</f>
        <v>41.805900000000001</v>
      </c>
      <c r="D128" s="28">
        <f>ROUND(PRODUCT((22800),(_xlfn.IFS(Drukverliesberekening!$C$2=1,0.625,Drukverliesberekening!$C$2=2,0.644)),(POWER($A128,1.8)))/(POWER(D$5,4.8)),4)</f>
        <v>15.4308</v>
      </c>
      <c r="E128" s="28">
        <f>ROUND(PRODUCT((22800),(_xlfn.IFS(Drukverliesberekening!$C$2=1,0.625,Drukverliesberekening!$C$2=2,0.644)),(POWER($A128,1.8)))/(POWER(E$5,4.8)),4)</f>
        <v>5.2870999999999997</v>
      </c>
      <c r="F128" s="28">
        <f>ROUND(PRODUCT((22800),(_xlfn.IFS(Drukverliesberekening!$C$2=1,0.625,Drukverliesberekening!$C$2=2,0.644)),(POWER($A128,1.8)))/(POWER(F$5,4.8)),4)</f>
        <v>1.8116000000000001</v>
      </c>
      <c r="G128" s="28">
        <f>ROUND(PRODUCT((22800),(_xlfn.IFS(Drukverliesberekening!$C$2=1,0.625,Drukverliesberekening!$C$2=2,0.644)),(POWER($A128,1.8)))/(POWER(G$5,4.8)),4)</f>
        <v>0.55389999999999995</v>
      </c>
      <c r="H128" s="28">
        <f>ROUND(PRODUCT((22800),(_xlfn.IFS(Drukverliesberekening!$C$2=1,0.625,Drukverliesberekening!$C$2=2,0.644)),(POWER($A128,1.8)))/(POWER(H$5,4.8)),4)</f>
        <v>0.21429999999999999</v>
      </c>
      <c r="I128" s="28">
        <f>ROUND(PRODUCT((22800),(_xlfn.IFS(Drukverliesberekening!$C$2=1,0.625,Drukverliesberekening!$C$2=2,0.644)),(POWER($A128,1.8)))/(POWER(I$5,4.8)),4)</f>
        <v>6.5000000000000002E-2</v>
      </c>
    </row>
    <row r="129" spans="1:9" x14ac:dyDescent="0.2">
      <c r="A129" s="5">
        <v>37</v>
      </c>
      <c r="B129" s="28">
        <f>ROUND(PRODUCT((22800),(_xlfn.IFS(Drukverliesberekening!$C$2=1,0.625,Drukverliesberekening!$C$2=2,0.644)),(POWER($A129,1.8)))/(POWER(B$5,4.8)),4)</f>
        <v>154.73330000000001</v>
      </c>
      <c r="C129" s="28">
        <f>ROUND(PRODUCT((22800),(_xlfn.IFS(Drukverliesberekening!$C$2=1,0.625,Drukverliesberekening!$C$2=2,0.644)),(POWER($A129,1.8)))/(POWER(C$5,4.8)),4)</f>
        <v>43.9193</v>
      </c>
      <c r="D129" s="28">
        <f>ROUND(PRODUCT((22800),(_xlfn.IFS(Drukverliesberekening!$C$2=1,0.625,Drukverliesberekening!$C$2=2,0.644)),(POWER($A129,1.8)))/(POWER(D$5,4.8)),4)</f>
        <v>16.210899999999999</v>
      </c>
      <c r="E129" s="28">
        <f>ROUND(PRODUCT((22800),(_xlfn.IFS(Drukverliesberekening!$C$2=1,0.625,Drukverliesberekening!$C$2=2,0.644)),(POWER($A129,1.8)))/(POWER(E$5,4.8)),4)</f>
        <v>5.5544000000000002</v>
      </c>
      <c r="F129" s="28">
        <f>ROUND(PRODUCT((22800),(_xlfn.IFS(Drukverliesberekening!$C$2=1,0.625,Drukverliesberekening!$C$2=2,0.644)),(POWER($A129,1.8)))/(POWER(F$5,4.8)),4)</f>
        <v>1.9031</v>
      </c>
      <c r="G129" s="28">
        <f>ROUND(PRODUCT((22800),(_xlfn.IFS(Drukverliesberekening!$C$2=1,0.625,Drukverliesberekening!$C$2=2,0.644)),(POWER($A129,1.8)))/(POWER(G$5,4.8)),4)</f>
        <v>0.58189999999999997</v>
      </c>
      <c r="H129" s="28">
        <f>ROUND(PRODUCT((22800),(_xlfn.IFS(Drukverliesberekening!$C$2=1,0.625,Drukverliesberekening!$C$2=2,0.644)),(POWER($A129,1.8)))/(POWER(H$5,4.8)),4)</f>
        <v>0.22520000000000001</v>
      </c>
      <c r="I129" s="28">
        <f>ROUND(PRODUCT((22800),(_xlfn.IFS(Drukverliesberekening!$C$2=1,0.625,Drukverliesberekening!$C$2=2,0.644)),(POWER($A129,1.8)))/(POWER(I$5,4.8)),4)</f>
        <v>6.83E-2</v>
      </c>
    </row>
    <row r="130" spans="1:9" x14ac:dyDescent="0.2">
      <c r="A130" s="5">
        <v>38</v>
      </c>
      <c r="B130" s="28">
        <f>ROUND(PRODUCT((22800),(_xlfn.IFS(Drukverliesberekening!$C$2=1,0.625,Drukverliesberekening!$C$2=2,0.644)),(POWER($A130,1.8)))/(POWER(B$5,4.8)),4)</f>
        <v>162.34209999999999</v>
      </c>
      <c r="C130" s="28">
        <f>ROUND(PRODUCT((22800),(_xlfn.IFS(Drukverliesberekening!$C$2=1,0.625,Drukverliesberekening!$C$2=2,0.644)),(POWER($A130,1.8)))/(POWER(C$5,4.8)),4)</f>
        <v>46.079000000000001</v>
      </c>
      <c r="D130" s="28">
        <f>ROUND(PRODUCT((22800),(_xlfn.IFS(Drukverliesberekening!$C$2=1,0.625,Drukverliesberekening!$C$2=2,0.644)),(POWER($A130,1.8)))/(POWER(D$5,4.8)),4)</f>
        <v>17.008099999999999</v>
      </c>
      <c r="E130" s="28">
        <f>ROUND(PRODUCT((22800),(_xlfn.IFS(Drukverliesberekening!$C$2=1,0.625,Drukverliesberekening!$C$2=2,0.644)),(POWER($A130,1.8)))/(POWER(E$5,4.8)),4)</f>
        <v>5.8276000000000003</v>
      </c>
      <c r="F130" s="28">
        <f>ROUND(PRODUCT((22800),(_xlfn.IFS(Drukverliesberekening!$C$2=1,0.625,Drukverliesberekening!$C$2=2,0.644)),(POWER($A130,1.8)))/(POWER(F$5,4.8)),4)</f>
        <v>1.9966999999999999</v>
      </c>
      <c r="G130" s="28">
        <f>ROUND(PRODUCT((22800),(_xlfn.IFS(Drukverliesberekening!$C$2=1,0.625,Drukverliesberekening!$C$2=2,0.644)),(POWER($A130,1.8)))/(POWER(G$5,4.8)),4)</f>
        <v>0.61050000000000004</v>
      </c>
      <c r="H130" s="28">
        <f>ROUND(PRODUCT((22800),(_xlfn.IFS(Drukverliesberekening!$C$2=1,0.625,Drukverliesberekening!$C$2=2,0.644)),(POWER($A130,1.8)))/(POWER(H$5,4.8)),4)</f>
        <v>0.23619999999999999</v>
      </c>
      <c r="I130" s="28">
        <f>ROUND(PRODUCT((22800),(_xlfn.IFS(Drukverliesberekening!$C$2=1,0.625,Drukverliesberekening!$C$2=2,0.644)),(POWER($A130,1.8)))/(POWER(I$5,4.8)),4)</f>
        <v>7.17E-2</v>
      </c>
    </row>
    <row r="131" spans="1:9" x14ac:dyDescent="0.2">
      <c r="A131" s="5">
        <v>39</v>
      </c>
      <c r="B131" s="28">
        <f>ROUND(PRODUCT((22800),(_xlfn.IFS(Drukverliesberekening!$C$2=1,0.625,Drukverliesberekening!$C$2=2,0.644)),(POWER($A131,1.8)))/(POWER(B$5,4.8)),4)</f>
        <v>170.11279999999999</v>
      </c>
      <c r="C131" s="28">
        <f>ROUND(PRODUCT((22800),(_xlfn.IFS(Drukverliesberekening!$C$2=1,0.625,Drukverliesberekening!$C$2=2,0.644)),(POWER($A131,1.8)))/(POWER(C$5,4.8)),4)</f>
        <v>48.284599999999998</v>
      </c>
      <c r="D131" s="28">
        <f>ROUND(PRODUCT((22800),(_xlfn.IFS(Drukverliesberekening!$C$2=1,0.625,Drukverliesberekening!$C$2=2,0.644)),(POWER($A131,1.8)))/(POWER(D$5,4.8)),4)</f>
        <v>17.822199999999999</v>
      </c>
      <c r="E131" s="28">
        <f>ROUND(PRODUCT((22800),(_xlfn.IFS(Drukverliesberekening!$C$2=1,0.625,Drukverliesberekening!$C$2=2,0.644)),(POWER($A131,1.8)))/(POWER(E$5,4.8)),4)</f>
        <v>6.1064999999999996</v>
      </c>
      <c r="F131" s="28">
        <f>ROUND(PRODUCT((22800),(_xlfn.IFS(Drukverliesberekening!$C$2=1,0.625,Drukverliesberekening!$C$2=2,0.644)),(POWER($A131,1.8)))/(POWER(F$5,4.8)),4)</f>
        <v>2.0922999999999998</v>
      </c>
      <c r="G131" s="28">
        <f>ROUND(PRODUCT((22800),(_xlfn.IFS(Drukverliesberekening!$C$2=1,0.625,Drukverliesberekening!$C$2=2,0.644)),(POWER($A131,1.8)))/(POWER(G$5,4.8)),4)</f>
        <v>0.63980000000000004</v>
      </c>
      <c r="H131" s="28">
        <f>ROUND(PRODUCT((22800),(_xlfn.IFS(Drukverliesberekening!$C$2=1,0.625,Drukverliesberekening!$C$2=2,0.644)),(POWER($A131,1.8)))/(POWER(H$5,4.8)),4)</f>
        <v>0.2475</v>
      </c>
      <c r="I131" s="28">
        <f>ROUND(PRODUCT((22800),(_xlfn.IFS(Drukverliesberekening!$C$2=1,0.625,Drukverliesberekening!$C$2=2,0.644)),(POWER($A131,1.8)))/(POWER(I$5,4.8)),4)</f>
        <v>7.51E-2</v>
      </c>
    </row>
    <row r="132" spans="1:9" x14ac:dyDescent="0.2">
      <c r="A132" s="5">
        <v>40</v>
      </c>
      <c r="B132" s="28">
        <f>ROUND(PRODUCT((22800),(_xlfn.IFS(Drukverliesberekening!$C$2=1,0.625,Drukverliesberekening!$C$2=2,0.644)),(POWER($A132,1.8)))/(POWER(B$5,4.8)),4)</f>
        <v>178.0446</v>
      </c>
      <c r="C132" s="28">
        <f>ROUND(PRODUCT((22800),(_xlfn.IFS(Drukverliesberekening!$C$2=1,0.625,Drukverliesberekening!$C$2=2,0.644)),(POWER($A132,1.8)))/(POWER(C$5,4.8)),4)</f>
        <v>50.536000000000001</v>
      </c>
      <c r="D132" s="28">
        <f>ROUND(PRODUCT((22800),(_xlfn.IFS(Drukverliesberekening!$C$2=1,0.625,Drukverliesberekening!$C$2=2,0.644)),(POWER($A132,1.8)))/(POWER(D$5,4.8)),4)</f>
        <v>18.653199999999998</v>
      </c>
      <c r="E132" s="28">
        <f>ROUND(PRODUCT((22800),(_xlfn.IFS(Drukverliesberekening!$C$2=1,0.625,Drukverliesberekening!$C$2=2,0.644)),(POWER($A132,1.8)))/(POWER(E$5,4.8)),4)</f>
        <v>6.3912000000000004</v>
      </c>
      <c r="F132" s="28">
        <f>ROUND(PRODUCT((22800),(_xlfn.IFS(Drukverliesberekening!$C$2=1,0.625,Drukverliesberekening!$C$2=2,0.644)),(POWER($A132,1.8)))/(POWER(F$5,4.8)),4)</f>
        <v>2.1899000000000002</v>
      </c>
      <c r="G132" s="28">
        <f>ROUND(PRODUCT((22800),(_xlfn.IFS(Drukverliesberekening!$C$2=1,0.625,Drukverliesberekening!$C$2=2,0.644)),(POWER($A132,1.8)))/(POWER(G$5,4.8)),4)</f>
        <v>0.66959999999999997</v>
      </c>
      <c r="H132" s="28">
        <f>ROUND(PRODUCT((22800),(_xlfn.IFS(Drukverliesberekening!$C$2=1,0.625,Drukverliesberekening!$C$2=2,0.644)),(POWER($A132,1.8)))/(POWER(H$5,4.8)),4)</f>
        <v>0.2591</v>
      </c>
      <c r="I132" s="28">
        <f>ROUND(PRODUCT((22800),(_xlfn.IFS(Drukverliesberekening!$C$2=1,0.625,Drukverliesberekening!$C$2=2,0.644)),(POWER($A132,1.8)))/(POWER(I$5,4.8)),4)</f>
        <v>7.8600000000000003E-2</v>
      </c>
    </row>
    <row r="133" spans="1:9" x14ac:dyDescent="0.2">
      <c r="A133" s="5">
        <v>41</v>
      </c>
      <c r="B133" s="28">
        <f>ROUND(PRODUCT((22800),(_xlfn.IFS(Drukverliesberekening!$C$2=1,0.625,Drukverliesberekening!$C$2=2,0.644)),(POWER($A133,1.8)))/(POWER(B$5,4.8)),4)</f>
        <v>186.13650000000001</v>
      </c>
      <c r="C133" s="28">
        <f>ROUND(PRODUCT((22800),(_xlfn.IFS(Drukverliesberekening!$C$2=1,0.625,Drukverliesberekening!$C$2=2,0.644)),(POWER($A133,1.8)))/(POWER(C$5,4.8)),4)</f>
        <v>52.832799999999999</v>
      </c>
      <c r="D133" s="28">
        <f>ROUND(PRODUCT((22800),(_xlfn.IFS(Drukverliesberekening!$C$2=1,0.625,Drukverliesberekening!$C$2=2,0.644)),(POWER($A133,1.8)))/(POWER(D$5,4.8)),4)</f>
        <v>19.500900000000001</v>
      </c>
      <c r="E133" s="28">
        <f>ROUND(PRODUCT((22800),(_xlfn.IFS(Drukverliesberekening!$C$2=1,0.625,Drukverliesberekening!$C$2=2,0.644)),(POWER($A133,1.8)))/(POWER(E$5,4.8)),4)</f>
        <v>6.6817000000000002</v>
      </c>
      <c r="F133" s="28">
        <f>ROUND(PRODUCT((22800),(_xlfn.IFS(Drukverliesberekening!$C$2=1,0.625,Drukverliesberekening!$C$2=2,0.644)),(POWER($A133,1.8)))/(POWER(F$5,4.8)),4)</f>
        <v>2.2894000000000001</v>
      </c>
      <c r="G133" s="28">
        <f>ROUND(PRODUCT((22800),(_xlfn.IFS(Drukverliesberekening!$C$2=1,0.625,Drukverliesberekening!$C$2=2,0.644)),(POWER($A133,1.8)))/(POWER(G$5,4.8)),4)</f>
        <v>0.7</v>
      </c>
      <c r="H133" s="28">
        <f>ROUND(PRODUCT((22800),(_xlfn.IFS(Drukverliesberekening!$C$2=1,0.625,Drukverliesberekening!$C$2=2,0.644)),(POWER($A133,1.8)))/(POWER(H$5,4.8)),4)</f>
        <v>0.27079999999999999</v>
      </c>
      <c r="I133" s="28">
        <f>ROUND(PRODUCT((22800),(_xlfn.IFS(Drukverliesberekening!$C$2=1,0.625,Drukverliesberekening!$C$2=2,0.644)),(POWER($A133,1.8)))/(POWER(I$5,4.8)),4)</f>
        <v>8.2199999999999995E-2</v>
      </c>
    </row>
    <row r="134" spans="1:9" x14ac:dyDescent="0.2">
      <c r="A134" s="5">
        <v>42</v>
      </c>
      <c r="B134" s="28">
        <f>ROUND(PRODUCT((22800),(_xlfn.IFS(Drukverliesberekening!$C$2=1,0.625,Drukverliesberekening!$C$2=2,0.644)),(POWER($A134,1.8)))/(POWER(B$5,4.8)),4)</f>
        <v>194.38800000000001</v>
      </c>
      <c r="C134" s="28">
        <f>ROUND(PRODUCT((22800),(_xlfn.IFS(Drukverliesberekening!$C$2=1,0.625,Drukverliesberekening!$C$2=2,0.644)),(POWER($A134,1.8)))/(POWER(C$5,4.8)),4)</f>
        <v>55.174900000000001</v>
      </c>
      <c r="D134" s="28">
        <f>ROUND(PRODUCT((22800),(_xlfn.IFS(Drukverliesberekening!$C$2=1,0.625,Drukverliesberekening!$C$2=2,0.644)),(POWER($A134,1.8)))/(POWER(D$5,4.8)),4)</f>
        <v>20.365400000000001</v>
      </c>
      <c r="E134" s="28">
        <f>ROUND(PRODUCT((22800),(_xlfn.IFS(Drukverliesberekening!$C$2=1,0.625,Drukverliesberekening!$C$2=2,0.644)),(POWER($A134,1.8)))/(POWER(E$5,4.8)),4)</f>
        <v>6.9779</v>
      </c>
      <c r="F134" s="28">
        <f>ROUND(PRODUCT((22800),(_xlfn.IFS(Drukverliesberekening!$C$2=1,0.625,Drukverliesberekening!$C$2=2,0.644)),(POWER($A134,1.8)))/(POWER(F$5,4.8)),4)</f>
        <v>2.3908999999999998</v>
      </c>
      <c r="G134" s="28">
        <f>ROUND(PRODUCT((22800),(_xlfn.IFS(Drukverliesberekening!$C$2=1,0.625,Drukverliesberekening!$C$2=2,0.644)),(POWER($A134,1.8)))/(POWER(G$5,4.8)),4)</f>
        <v>0.73109999999999997</v>
      </c>
      <c r="H134" s="28">
        <f>ROUND(PRODUCT((22800),(_xlfn.IFS(Drukverliesberekening!$C$2=1,0.625,Drukverliesberekening!$C$2=2,0.644)),(POWER($A134,1.8)))/(POWER(H$5,4.8)),4)</f>
        <v>0.28289999999999998</v>
      </c>
      <c r="I134" s="28">
        <f>ROUND(PRODUCT((22800),(_xlfn.IFS(Drukverliesberekening!$C$2=1,0.625,Drukverliesberekening!$C$2=2,0.644)),(POWER($A134,1.8)))/(POWER(I$5,4.8)),4)</f>
        <v>8.5800000000000001E-2</v>
      </c>
    </row>
    <row r="135" spans="1:9" x14ac:dyDescent="0.2">
      <c r="A135" s="5">
        <v>43</v>
      </c>
      <c r="B135" s="28">
        <f>ROUND(PRODUCT((22800),(_xlfn.IFS(Drukverliesberekening!$C$2=1,0.625,Drukverliesberekening!$C$2=2,0.644)),(POWER($A135,1.8)))/(POWER(B$5,4.8)),4)</f>
        <v>202.79810000000001</v>
      </c>
      <c r="C135" s="28">
        <f>ROUND(PRODUCT((22800),(_xlfn.IFS(Drukverliesberekening!$C$2=1,0.625,Drukverliesberekening!$C$2=2,0.644)),(POWER($A135,1.8)))/(POWER(C$5,4.8)),4)</f>
        <v>57.561999999999998</v>
      </c>
      <c r="D135" s="28">
        <f>ROUND(PRODUCT((22800),(_xlfn.IFS(Drukverliesberekening!$C$2=1,0.625,Drukverliesberekening!$C$2=2,0.644)),(POWER($A135,1.8)))/(POWER(D$5,4.8)),4)</f>
        <v>21.246500000000001</v>
      </c>
      <c r="E135" s="28">
        <f>ROUND(PRODUCT((22800),(_xlfn.IFS(Drukverliesberekening!$C$2=1,0.625,Drukverliesberekening!$C$2=2,0.644)),(POWER($A135,1.8)))/(POWER(E$5,4.8)),4)</f>
        <v>7.2797999999999998</v>
      </c>
      <c r="F135" s="28">
        <f>ROUND(PRODUCT((22800),(_xlfn.IFS(Drukverliesberekening!$C$2=1,0.625,Drukverliesberekening!$C$2=2,0.644)),(POWER($A135,1.8)))/(POWER(F$5,4.8)),4)</f>
        <v>2.4943</v>
      </c>
      <c r="G135" s="28">
        <f>ROUND(PRODUCT((22800),(_xlfn.IFS(Drukverliesberekening!$C$2=1,0.625,Drukverliesberekening!$C$2=2,0.644)),(POWER($A135,1.8)))/(POWER(G$5,4.8)),4)</f>
        <v>0.76270000000000004</v>
      </c>
      <c r="H135" s="28">
        <f>ROUND(PRODUCT((22800),(_xlfn.IFS(Drukverliesberekening!$C$2=1,0.625,Drukverliesberekening!$C$2=2,0.644)),(POWER($A135,1.8)))/(POWER(H$5,4.8)),4)</f>
        <v>0.29509999999999997</v>
      </c>
      <c r="I135" s="28">
        <f>ROUND(PRODUCT((22800),(_xlfn.IFS(Drukverliesberekening!$C$2=1,0.625,Drukverliesberekening!$C$2=2,0.644)),(POWER($A135,1.8)))/(POWER(I$5,4.8)),4)</f>
        <v>8.9499999999999996E-2</v>
      </c>
    </row>
    <row r="136" spans="1:9" x14ac:dyDescent="0.2">
      <c r="A136" s="5">
        <v>44</v>
      </c>
      <c r="B136" s="28">
        <f>ROUND(PRODUCT((22800),(_xlfn.IFS(Drukverliesberekening!$C$2=1,0.625,Drukverliesberekening!$C$2=2,0.644)),(POWER($A136,1.8)))/(POWER(B$5,4.8)),4)</f>
        <v>211.36619999999999</v>
      </c>
      <c r="C136" s="28">
        <f>ROUND(PRODUCT((22800),(_xlfn.IFS(Drukverliesberekening!$C$2=1,0.625,Drukverliesberekening!$C$2=2,0.644)),(POWER($A136,1.8)))/(POWER(C$5,4.8)),4)</f>
        <v>59.993899999999996</v>
      </c>
      <c r="D136" s="28">
        <f>ROUND(PRODUCT((22800),(_xlfn.IFS(Drukverliesberekening!$C$2=1,0.625,Drukverliesberekening!$C$2=2,0.644)),(POWER($A136,1.8)))/(POWER(D$5,4.8)),4)</f>
        <v>22.144200000000001</v>
      </c>
      <c r="E136" s="28">
        <f>ROUND(PRODUCT((22800),(_xlfn.IFS(Drukverliesberekening!$C$2=1,0.625,Drukverliesberekening!$C$2=2,0.644)),(POWER($A136,1.8)))/(POWER(E$5,4.8)),4)</f>
        <v>7.5873999999999997</v>
      </c>
      <c r="F136" s="28">
        <f>ROUND(PRODUCT((22800),(_xlfn.IFS(Drukverliesberekening!$C$2=1,0.625,Drukverliesberekening!$C$2=2,0.644)),(POWER($A136,1.8)))/(POWER(F$5,4.8)),4)</f>
        <v>2.5996999999999999</v>
      </c>
      <c r="G136" s="28">
        <f>ROUND(PRODUCT((22800),(_xlfn.IFS(Drukverliesberekening!$C$2=1,0.625,Drukverliesberekening!$C$2=2,0.644)),(POWER($A136,1.8)))/(POWER(G$5,4.8)),4)</f>
        <v>0.79490000000000005</v>
      </c>
      <c r="H136" s="28">
        <f>ROUND(PRODUCT((22800),(_xlfn.IFS(Drukverliesberekening!$C$2=1,0.625,Drukverliesberekening!$C$2=2,0.644)),(POWER($A136,1.8)))/(POWER(H$5,4.8)),4)</f>
        <v>0.30759999999999998</v>
      </c>
      <c r="I136" s="28">
        <f>ROUND(PRODUCT((22800),(_xlfn.IFS(Drukverliesberekening!$C$2=1,0.625,Drukverliesberekening!$C$2=2,0.644)),(POWER($A136,1.8)))/(POWER(I$5,4.8)),4)</f>
        <v>9.3299999999999994E-2</v>
      </c>
    </row>
    <row r="137" spans="1:9" x14ac:dyDescent="0.2">
      <c r="A137" s="5">
        <v>45</v>
      </c>
      <c r="B137" s="28">
        <f>ROUND(PRODUCT((22800),(_xlfn.IFS(Drukverliesberekening!$C$2=1,0.625,Drukverliesberekening!$C$2=2,0.644)),(POWER($A137,1.8)))/(POWER(B$5,4.8)),4)</f>
        <v>220.0915</v>
      </c>
      <c r="C137" s="28">
        <f>ROUND(PRODUCT((22800),(_xlfn.IFS(Drukverliesberekening!$C$2=1,0.625,Drukverliesberekening!$C$2=2,0.644)),(POWER($A137,1.8)))/(POWER(C$5,4.8)),4)</f>
        <v>62.470500000000001</v>
      </c>
      <c r="D137" s="28">
        <f>ROUND(PRODUCT((22800),(_xlfn.IFS(Drukverliesberekening!$C$2=1,0.625,Drukverliesberekening!$C$2=2,0.644)),(POWER($A137,1.8)))/(POWER(D$5,4.8)),4)</f>
        <v>23.058299999999999</v>
      </c>
      <c r="E137" s="28">
        <f>ROUND(PRODUCT((22800),(_xlfn.IFS(Drukverliesberekening!$C$2=1,0.625,Drukverliesberekening!$C$2=2,0.644)),(POWER($A137,1.8)))/(POWER(E$5,4.8)),4)</f>
        <v>7.9005999999999998</v>
      </c>
      <c r="F137" s="28">
        <f>ROUND(PRODUCT((22800),(_xlfn.IFS(Drukverliesberekening!$C$2=1,0.625,Drukverliesberekening!$C$2=2,0.644)),(POWER($A137,1.8)))/(POWER(F$5,4.8)),4)</f>
        <v>2.7069999999999999</v>
      </c>
      <c r="G137" s="28">
        <f>ROUND(PRODUCT((22800),(_xlfn.IFS(Drukverliesberekening!$C$2=1,0.625,Drukverliesberekening!$C$2=2,0.644)),(POWER($A137,1.8)))/(POWER(G$5,4.8)),4)</f>
        <v>0.82769999999999999</v>
      </c>
      <c r="H137" s="28">
        <f>ROUND(PRODUCT((22800),(_xlfn.IFS(Drukverliesberekening!$C$2=1,0.625,Drukverliesberekening!$C$2=2,0.644)),(POWER($A137,1.8)))/(POWER(H$5,4.8)),4)</f>
        <v>0.32029999999999997</v>
      </c>
      <c r="I137" s="28">
        <f>ROUND(PRODUCT((22800),(_xlfn.IFS(Drukverliesberekening!$C$2=1,0.625,Drukverliesberekening!$C$2=2,0.644)),(POWER($A137,1.8)))/(POWER(I$5,4.8)),4)</f>
        <v>9.7199999999999995E-2</v>
      </c>
    </row>
    <row r="138" spans="1:9" x14ac:dyDescent="0.2">
      <c r="A138" s="5">
        <v>46</v>
      </c>
      <c r="B138" s="28">
        <f>ROUND(PRODUCT((22800),(_xlfn.IFS(Drukverliesberekening!$C$2=1,0.625,Drukverliesberekening!$C$2=2,0.644)),(POWER($A138,1.8)))/(POWER(B$5,4.8)),4)</f>
        <v>228.97329999999999</v>
      </c>
      <c r="C138" s="28">
        <f>ROUND(PRODUCT((22800),(_xlfn.IFS(Drukverliesberekening!$C$2=1,0.625,Drukverliesberekening!$C$2=2,0.644)),(POWER($A138,1.8)))/(POWER(C$5,4.8)),4)</f>
        <v>64.991500000000002</v>
      </c>
      <c r="D138" s="28">
        <f>ROUND(PRODUCT((22800),(_xlfn.IFS(Drukverliesberekening!$C$2=1,0.625,Drukverliesberekening!$C$2=2,0.644)),(POWER($A138,1.8)))/(POWER(D$5,4.8)),4)</f>
        <v>23.988800000000001</v>
      </c>
      <c r="E138" s="28">
        <f>ROUND(PRODUCT((22800),(_xlfn.IFS(Drukverliesberekening!$C$2=1,0.625,Drukverliesberekening!$C$2=2,0.644)),(POWER($A138,1.8)))/(POWER(E$5,4.8)),4)</f>
        <v>8.2194000000000003</v>
      </c>
      <c r="F138" s="28">
        <f>ROUND(PRODUCT((22800),(_xlfn.IFS(Drukverliesberekening!$C$2=1,0.625,Drukverliesberekening!$C$2=2,0.644)),(POWER($A138,1.8)))/(POWER(F$5,4.8)),4)</f>
        <v>2.8163</v>
      </c>
      <c r="G138" s="28">
        <f>ROUND(PRODUCT((22800),(_xlfn.IFS(Drukverliesberekening!$C$2=1,0.625,Drukverliesberekening!$C$2=2,0.644)),(POWER($A138,1.8)))/(POWER(G$5,4.8)),4)</f>
        <v>0.86109999999999998</v>
      </c>
      <c r="H138" s="28">
        <f>ROUND(PRODUCT((22800),(_xlfn.IFS(Drukverliesberekening!$C$2=1,0.625,Drukverliesberekening!$C$2=2,0.644)),(POWER($A138,1.8)))/(POWER(H$5,4.8)),4)</f>
        <v>0.3332</v>
      </c>
      <c r="I138" s="28">
        <f>ROUND(PRODUCT((22800),(_xlfn.IFS(Drukverliesberekening!$C$2=1,0.625,Drukverliesberekening!$C$2=2,0.644)),(POWER($A138,1.8)))/(POWER(I$5,4.8)),4)</f>
        <v>0.1011</v>
      </c>
    </row>
    <row r="139" spans="1:9" x14ac:dyDescent="0.2">
      <c r="A139" s="5">
        <v>47</v>
      </c>
      <c r="B139" s="28">
        <f>ROUND(PRODUCT((22800),(_xlfn.IFS(Drukverliesberekening!$C$2=1,0.625,Drukverliesberekening!$C$2=2,0.644)),(POWER($A139,1.8)))/(POWER(B$5,4.8)),4)</f>
        <v>238.01089999999999</v>
      </c>
      <c r="C139" s="28">
        <f>ROUND(PRODUCT((22800),(_xlfn.IFS(Drukverliesberekening!$C$2=1,0.625,Drukverliesberekening!$C$2=2,0.644)),(POWER($A139,1.8)))/(POWER(C$5,4.8)),4)</f>
        <v>67.556799999999996</v>
      </c>
      <c r="D139" s="28">
        <f>ROUND(PRODUCT((22800),(_xlfn.IFS(Drukverliesberekening!$C$2=1,0.625,Drukverliesberekening!$C$2=2,0.644)),(POWER($A139,1.8)))/(POWER(D$5,4.8)),4)</f>
        <v>24.935700000000001</v>
      </c>
      <c r="E139" s="28">
        <f>ROUND(PRODUCT((22800),(_xlfn.IFS(Drukverliesberekening!$C$2=1,0.625,Drukverliesberekening!$C$2=2,0.644)),(POWER($A139,1.8)))/(POWER(E$5,4.8)),4)</f>
        <v>8.5437999999999992</v>
      </c>
      <c r="F139" s="28">
        <f>ROUND(PRODUCT((22800),(_xlfn.IFS(Drukverliesberekening!$C$2=1,0.625,Drukverliesberekening!$C$2=2,0.644)),(POWER($A139,1.8)))/(POWER(F$5,4.8)),4)</f>
        <v>2.9274</v>
      </c>
      <c r="G139" s="28">
        <f>ROUND(PRODUCT((22800),(_xlfn.IFS(Drukverliesberekening!$C$2=1,0.625,Drukverliesberekening!$C$2=2,0.644)),(POWER($A139,1.8)))/(POWER(G$5,4.8)),4)</f>
        <v>0.89510000000000001</v>
      </c>
      <c r="H139" s="28">
        <f>ROUND(PRODUCT((22800),(_xlfn.IFS(Drukverliesberekening!$C$2=1,0.625,Drukverliesberekening!$C$2=2,0.644)),(POWER($A139,1.8)))/(POWER(H$5,4.8)),4)</f>
        <v>0.3463</v>
      </c>
      <c r="I139" s="28">
        <f>ROUND(PRODUCT((22800),(_xlfn.IFS(Drukverliesberekening!$C$2=1,0.625,Drukverliesberekening!$C$2=2,0.644)),(POWER($A139,1.8)))/(POWER(I$5,4.8)),4)</f>
        <v>0.1051</v>
      </c>
    </row>
    <row r="140" spans="1:9" x14ac:dyDescent="0.2">
      <c r="A140" s="5">
        <v>48</v>
      </c>
      <c r="B140" s="28">
        <f>ROUND(PRODUCT((22800),(_xlfn.IFS(Drukverliesberekening!$C$2=1,0.625,Drukverliesberekening!$C$2=2,0.644)),(POWER($A140,1.8)))/(POWER(B$5,4.8)),4)</f>
        <v>247.2037</v>
      </c>
      <c r="C140" s="28">
        <f>ROUND(PRODUCT((22800),(_xlfn.IFS(Drukverliesberekening!$C$2=1,0.625,Drukverliesberekening!$C$2=2,0.644)),(POWER($A140,1.8)))/(POWER(C$5,4.8)),4)</f>
        <v>70.165999999999997</v>
      </c>
      <c r="D140" s="28">
        <f>ROUND(PRODUCT((22800),(_xlfn.IFS(Drukverliesberekening!$C$2=1,0.625,Drukverliesberekening!$C$2=2,0.644)),(POWER($A140,1.8)))/(POWER(D$5,4.8)),4)</f>
        <v>25.898800000000001</v>
      </c>
      <c r="E140" s="28">
        <f>ROUND(PRODUCT((22800),(_xlfn.IFS(Drukverliesberekening!$C$2=1,0.625,Drukverliesberekening!$C$2=2,0.644)),(POWER($A140,1.8)))/(POWER(E$5,4.8)),4)</f>
        <v>8.8737999999999992</v>
      </c>
      <c r="F140" s="28">
        <f>ROUND(PRODUCT((22800),(_xlfn.IFS(Drukverliesberekening!$C$2=1,0.625,Drukverliesberekening!$C$2=2,0.644)),(POWER($A140,1.8)))/(POWER(F$5,4.8)),4)</f>
        <v>3.0405000000000002</v>
      </c>
      <c r="G140" s="28">
        <f>ROUND(PRODUCT((22800),(_xlfn.IFS(Drukverliesberekening!$C$2=1,0.625,Drukverliesberekening!$C$2=2,0.644)),(POWER($A140,1.8)))/(POWER(G$5,4.8)),4)</f>
        <v>0.92969999999999997</v>
      </c>
      <c r="H140" s="28">
        <f>ROUND(PRODUCT((22800),(_xlfn.IFS(Drukverliesberekening!$C$2=1,0.625,Drukverliesberekening!$C$2=2,0.644)),(POWER($A140,1.8)))/(POWER(H$5,4.8)),4)</f>
        <v>0.35970000000000002</v>
      </c>
      <c r="I140" s="28">
        <f>ROUND(PRODUCT((22800),(_xlfn.IFS(Drukverliesberekening!$C$2=1,0.625,Drukverliesberekening!$C$2=2,0.644)),(POWER($A140,1.8)))/(POWER(I$5,4.8)),4)</f>
        <v>0.1091</v>
      </c>
    </row>
    <row r="141" spans="1:9" x14ac:dyDescent="0.2">
      <c r="A141" s="5">
        <v>49</v>
      </c>
      <c r="B141" s="28">
        <f>ROUND(PRODUCT((22800),(_xlfn.IFS(Drukverliesberekening!$C$2=1,0.625,Drukverliesberekening!$C$2=2,0.644)),(POWER($A141,1.8)))/(POWER(B$5,4.8)),4)</f>
        <v>256.55099999999999</v>
      </c>
      <c r="C141" s="28">
        <f>ROUND(PRODUCT((22800),(_xlfn.IFS(Drukverliesberekening!$C$2=1,0.625,Drukverliesberekening!$C$2=2,0.644)),(POWER($A141,1.8)))/(POWER(C$5,4.8)),4)</f>
        <v>72.819100000000006</v>
      </c>
      <c r="D141" s="28">
        <f>ROUND(PRODUCT((22800),(_xlfn.IFS(Drukverliesberekening!$C$2=1,0.625,Drukverliesberekening!$C$2=2,0.644)),(POWER($A141,1.8)))/(POWER(D$5,4.8)),4)</f>
        <v>26.878</v>
      </c>
      <c r="E141" s="28">
        <f>ROUND(PRODUCT((22800),(_xlfn.IFS(Drukverliesberekening!$C$2=1,0.625,Drukverliesberekening!$C$2=2,0.644)),(POWER($A141,1.8)))/(POWER(E$5,4.8)),4)</f>
        <v>9.2094000000000005</v>
      </c>
      <c r="F141" s="28">
        <f>ROUND(PRODUCT((22800),(_xlfn.IFS(Drukverliesberekening!$C$2=1,0.625,Drukverliesberekening!$C$2=2,0.644)),(POWER($A141,1.8)))/(POWER(F$5,4.8)),4)</f>
        <v>3.1555</v>
      </c>
      <c r="G141" s="28">
        <f>ROUND(PRODUCT((22800),(_xlfn.IFS(Drukverliesberekening!$C$2=1,0.625,Drukverliesberekening!$C$2=2,0.644)),(POWER($A141,1.8)))/(POWER(G$5,4.8)),4)</f>
        <v>0.96479999999999999</v>
      </c>
      <c r="H141" s="28">
        <f>ROUND(PRODUCT((22800),(_xlfn.IFS(Drukverliesberekening!$C$2=1,0.625,Drukverliesberekening!$C$2=2,0.644)),(POWER($A141,1.8)))/(POWER(H$5,4.8)),4)</f>
        <v>0.37330000000000002</v>
      </c>
      <c r="I141" s="28">
        <f>ROUND(PRODUCT((22800),(_xlfn.IFS(Drukverliesberekening!$C$2=1,0.625,Drukverliesberekening!$C$2=2,0.644)),(POWER($A141,1.8)))/(POWER(I$5,4.8)),4)</f>
        <v>0.1133</v>
      </c>
    </row>
    <row r="142" spans="1:9" x14ac:dyDescent="0.2">
      <c r="A142" s="5">
        <v>50</v>
      </c>
      <c r="B142" s="28">
        <f>ROUND(PRODUCT((22800),(_xlfn.IFS(Drukverliesberekening!$C$2=1,0.625,Drukverliesberekening!$C$2=2,0.644)),(POWER($A142,1.8)))/(POWER(B$5,4.8)),4)</f>
        <v>266.0521</v>
      </c>
      <c r="C142" s="28">
        <f>ROUND(PRODUCT((22800),(_xlfn.IFS(Drukverliesberekening!$C$2=1,0.625,Drukverliesberekening!$C$2=2,0.644)),(POWER($A142,1.8)))/(POWER(C$5,4.8)),4)</f>
        <v>75.515900000000002</v>
      </c>
      <c r="D142" s="28">
        <f>ROUND(PRODUCT((22800),(_xlfn.IFS(Drukverliesberekening!$C$2=1,0.625,Drukverliesberekening!$C$2=2,0.644)),(POWER($A142,1.8)))/(POWER(D$5,4.8)),4)</f>
        <v>27.8735</v>
      </c>
      <c r="E142" s="28">
        <f>ROUND(PRODUCT((22800),(_xlfn.IFS(Drukverliesberekening!$C$2=1,0.625,Drukverliesberekening!$C$2=2,0.644)),(POWER($A142,1.8)))/(POWER(E$5,4.8)),4)</f>
        <v>9.5503999999999998</v>
      </c>
      <c r="F142" s="28">
        <f>ROUND(PRODUCT((22800),(_xlfn.IFS(Drukverliesberekening!$C$2=1,0.625,Drukverliesberekening!$C$2=2,0.644)),(POWER($A142,1.8)))/(POWER(F$5,4.8)),4)</f>
        <v>3.2723</v>
      </c>
      <c r="G142" s="28">
        <f>ROUND(PRODUCT((22800),(_xlfn.IFS(Drukverliesberekening!$C$2=1,0.625,Drukverliesberekening!$C$2=2,0.644)),(POWER($A142,1.8)))/(POWER(G$5,4.8)),4)</f>
        <v>1.0005999999999999</v>
      </c>
      <c r="H142" s="28">
        <f>ROUND(PRODUCT((22800),(_xlfn.IFS(Drukverliesberekening!$C$2=1,0.625,Drukverliesberekening!$C$2=2,0.644)),(POWER($A142,1.8)))/(POWER(H$5,4.8)),4)</f>
        <v>0.3871</v>
      </c>
      <c r="I142" s="28">
        <f>ROUND(PRODUCT((22800),(_xlfn.IFS(Drukverliesberekening!$C$2=1,0.625,Drukverliesberekening!$C$2=2,0.644)),(POWER($A142,1.8)))/(POWER(I$5,4.8)),4)</f>
        <v>0.11749999999999999</v>
      </c>
    </row>
    <row r="143" spans="1:9" x14ac:dyDescent="0.2">
      <c r="A143" s="5">
        <v>51</v>
      </c>
      <c r="B143" s="28">
        <f>ROUND(PRODUCT((22800),(_xlfn.IFS(Drukverliesberekening!$C$2=1,0.625,Drukverliesberekening!$C$2=2,0.644)),(POWER($A143,1.8)))/(POWER(B$5,4.8)),4)</f>
        <v>275.70650000000001</v>
      </c>
      <c r="C143" s="28">
        <f>ROUND(PRODUCT((22800),(_xlfn.IFS(Drukverliesberekening!$C$2=1,0.625,Drukverliesberekening!$C$2=2,0.644)),(POWER($A143,1.8)))/(POWER(C$5,4.8)),4)</f>
        <v>78.256200000000007</v>
      </c>
      <c r="D143" s="28">
        <f>ROUND(PRODUCT((22800),(_xlfn.IFS(Drukverliesberekening!$C$2=1,0.625,Drukverliesberekening!$C$2=2,0.644)),(POWER($A143,1.8)))/(POWER(D$5,4.8)),4)</f>
        <v>28.884899999999998</v>
      </c>
      <c r="E143" s="28">
        <f>ROUND(PRODUCT((22800),(_xlfn.IFS(Drukverliesberekening!$C$2=1,0.625,Drukverliesberekening!$C$2=2,0.644)),(POWER($A143,1.8)))/(POWER(E$5,4.8)),4)</f>
        <v>9.8970000000000002</v>
      </c>
      <c r="F143" s="28">
        <f>ROUND(PRODUCT((22800),(_xlfn.IFS(Drukverliesberekening!$C$2=1,0.625,Drukverliesberekening!$C$2=2,0.644)),(POWER($A143,1.8)))/(POWER(F$5,4.8)),4)</f>
        <v>3.3910999999999998</v>
      </c>
      <c r="G143" s="28">
        <f>ROUND(PRODUCT((22800),(_xlfn.IFS(Drukverliesberekening!$C$2=1,0.625,Drukverliesberekening!$C$2=2,0.644)),(POWER($A143,1.8)))/(POWER(G$5,4.8)),4)</f>
        <v>1.0368999999999999</v>
      </c>
      <c r="H143" s="28">
        <f>ROUND(PRODUCT((22800),(_xlfn.IFS(Drukverliesberekening!$C$2=1,0.625,Drukverliesberekening!$C$2=2,0.644)),(POWER($A143,1.8)))/(POWER(H$5,4.8)),4)</f>
        <v>0.4012</v>
      </c>
      <c r="I143" s="28">
        <f>ROUND(PRODUCT((22800),(_xlfn.IFS(Drukverliesberekening!$C$2=1,0.625,Drukverliesberekening!$C$2=2,0.644)),(POWER($A143,1.8)))/(POWER(I$5,4.8)),4)</f>
        <v>0.1217</v>
      </c>
    </row>
    <row r="144" spans="1:9" x14ac:dyDescent="0.2">
      <c r="A144" s="5">
        <v>52</v>
      </c>
      <c r="B144" s="28">
        <f>ROUND(PRODUCT((22800),(_xlfn.IFS(Drukverliesberekening!$C$2=1,0.625,Drukverliesberekening!$C$2=2,0.644)),(POWER($A144,1.8)))/(POWER(B$5,4.8)),4)</f>
        <v>285.5136</v>
      </c>
      <c r="C144" s="28">
        <f>ROUND(PRODUCT((22800),(_xlfn.IFS(Drukverliesberekening!$C$2=1,0.625,Drukverliesberekening!$C$2=2,0.644)),(POWER($A144,1.8)))/(POWER(C$5,4.8)),4)</f>
        <v>81.039900000000003</v>
      </c>
      <c r="D144" s="28">
        <f>ROUND(PRODUCT((22800),(_xlfn.IFS(Drukverliesberekening!$C$2=1,0.625,Drukverliesberekening!$C$2=2,0.644)),(POWER($A144,1.8)))/(POWER(D$5,4.8)),4)</f>
        <v>29.912400000000002</v>
      </c>
      <c r="E144" s="28">
        <f>ROUND(PRODUCT((22800),(_xlfn.IFS(Drukverliesberekening!$C$2=1,0.625,Drukverliesberekening!$C$2=2,0.644)),(POWER($A144,1.8)))/(POWER(E$5,4.8)),4)</f>
        <v>10.249000000000001</v>
      </c>
      <c r="F144" s="28">
        <f>ROUND(PRODUCT((22800),(_xlfn.IFS(Drukverliesberekening!$C$2=1,0.625,Drukverliesberekening!$C$2=2,0.644)),(POWER($A144,1.8)))/(POWER(F$5,4.8)),4)</f>
        <v>3.5116999999999998</v>
      </c>
      <c r="G144" s="28">
        <f>ROUND(PRODUCT((22800),(_xlfn.IFS(Drukverliesberekening!$C$2=1,0.625,Drukverliesberekening!$C$2=2,0.644)),(POWER($A144,1.8)))/(POWER(G$5,4.8)),4)</f>
        <v>1.0738000000000001</v>
      </c>
      <c r="H144" s="28">
        <f>ROUND(PRODUCT((22800),(_xlfn.IFS(Drukverliesberekening!$C$2=1,0.625,Drukverliesberekening!$C$2=2,0.644)),(POWER($A144,1.8)))/(POWER(H$5,4.8)),4)</f>
        <v>0.41539999999999999</v>
      </c>
      <c r="I144" s="28">
        <f>ROUND(PRODUCT((22800),(_xlfn.IFS(Drukverliesberekening!$C$2=1,0.625,Drukverliesberekening!$C$2=2,0.644)),(POWER($A144,1.8)))/(POWER(I$5,4.8)),4)</f>
        <v>0.12609999999999999</v>
      </c>
    </row>
    <row r="145" spans="1:9" x14ac:dyDescent="0.2">
      <c r="A145" s="5">
        <v>53</v>
      </c>
      <c r="B145" s="28">
        <f>ROUND(PRODUCT((22800),(_xlfn.IFS(Drukverliesberekening!$C$2=1,0.625,Drukverliesberekening!$C$2=2,0.644)),(POWER($A145,1.8)))/(POWER(B$5,4.8)),4)</f>
        <v>295.4726</v>
      </c>
      <c r="C145" s="28">
        <f>ROUND(PRODUCT((22800),(_xlfn.IFS(Drukverliesberekening!$C$2=1,0.625,Drukverliesberekening!$C$2=2,0.644)),(POWER($A145,1.8)))/(POWER(C$5,4.8)),4)</f>
        <v>83.866600000000005</v>
      </c>
      <c r="D145" s="28">
        <f>ROUND(PRODUCT((22800),(_xlfn.IFS(Drukverliesberekening!$C$2=1,0.625,Drukverliesberekening!$C$2=2,0.644)),(POWER($A145,1.8)))/(POWER(D$5,4.8)),4)</f>
        <v>30.9558</v>
      </c>
      <c r="E145" s="28">
        <f>ROUND(PRODUCT((22800),(_xlfn.IFS(Drukverliesberekening!$C$2=1,0.625,Drukverliesberekening!$C$2=2,0.644)),(POWER($A145,1.8)))/(POWER(E$5,4.8)),4)</f>
        <v>10.6065</v>
      </c>
      <c r="F145" s="28">
        <f>ROUND(PRODUCT((22800),(_xlfn.IFS(Drukverliesberekening!$C$2=1,0.625,Drukverliesberekening!$C$2=2,0.644)),(POWER($A145,1.8)))/(POWER(F$5,4.8)),4)</f>
        <v>3.6341999999999999</v>
      </c>
      <c r="G145" s="28">
        <f>ROUND(PRODUCT((22800),(_xlfn.IFS(Drukverliesberekening!$C$2=1,0.625,Drukverliesberekening!$C$2=2,0.644)),(POWER($A145,1.8)))/(POWER(G$5,4.8)),4)</f>
        <v>1.1112</v>
      </c>
      <c r="H145" s="28">
        <f>ROUND(PRODUCT((22800),(_xlfn.IFS(Drukverliesberekening!$C$2=1,0.625,Drukverliesberekening!$C$2=2,0.644)),(POWER($A145,1.8)))/(POWER(H$5,4.8)),4)</f>
        <v>0.4299</v>
      </c>
      <c r="I145" s="28">
        <f>ROUND(PRODUCT((22800),(_xlfn.IFS(Drukverliesberekening!$C$2=1,0.625,Drukverliesberekening!$C$2=2,0.644)),(POWER($A145,1.8)))/(POWER(I$5,4.8)),4)</f>
        <v>0.1305</v>
      </c>
    </row>
    <row r="146" spans="1:9" x14ac:dyDescent="0.2">
      <c r="A146" s="5">
        <v>54</v>
      </c>
      <c r="B146" s="28">
        <f>ROUND(PRODUCT((22800),(_xlfn.IFS(Drukverliesberekening!$C$2=1,0.625,Drukverliesberekening!$C$2=2,0.644)),(POWER($A146,1.8)))/(POWER(B$5,4.8)),4)</f>
        <v>305.58319999999998</v>
      </c>
      <c r="C146" s="28">
        <f>ROUND(PRODUCT((22800),(_xlfn.IFS(Drukverliesberekening!$C$2=1,0.625,Drukverliesberekening!$C$2=2,0.644)),(POWER($A146,1.8)))/(POWER(C$5,4.8)),4)</f>
        <v>86.736400000000003</v>
      </c>
      <c r="D146" s="28">
        <f>ROUND(PRODUCT((22800),(_xlfn.IFS(Drukverliesberekening!$C$2=1,0.625,Drukverliesberekening!$C$2=2,0.644)),(POWER($A146,1.8)))/(POWER(D$5,4.8)),4)</f>
        <v>32.015000000000001</v>
      </c>
      <c r="E146" s="28">
        <f>ROUND(PRODUCT((22800),(_xlfn.IFS(Drukverliesberekening!$C$2=1,0.625,Drukverliesberekening!$C$2=2,0.644)),(POWER($A146,1.8)))/(POWER(E$5,4.8)),4)</f>
        <v>10.9695</v>
      </c>
      <c r="F146" s="28">
        <f>ROUND(PRODUCT((22800),(_xlfn.IFS(Drukverliesberekening!$C$2=1,0.625,Drukverliesberekening!$C$2=2,0.644)),(POWER($A146,1.8)))/(POWER(F$5,4.8)),4)</f>
        <v>3.7585000000000002</v>
      </c>
      <c r="G146" s="28">
        <f>ROUND(PRODUCT((22800),(_xlfn.IFS(Drukverliesberekening!$C$2=1,0.625,Drukverliesberekening!$C$2=2,0.644)),(POWER($A146,1.8)))/(POWER(G$5,4.8)),4)</f>
        <v>1.1492</v>
      </c>
      <c r="H146" s="28">
        <f>ROUND(PRODUCT((22800),(_xlfn.IFS(Drukverliesberekening!$C$2=1,0.625,Drukverliesberekening!$C$2=2,0.644)),(POWER($A146,1.8)))/(POWER(H$5,4.8)),4)</f>
        <v>0.44469999999999998</v>
      </c>
      <c r="I146" s="28">
        <f>ROUND(PRODUCT((22800),(_xlfn.IFS(Drukverliesberekening!$C$2=1,0.625,Drukverliesberekening!$C$2=2,0.644)),(POWER($A146,1.8)))/(POWER(I$5,4.8)),4)</f>
        <v>0.13489999999999999</v>
      </c>
    </row>
    <row r="147" spans="1:9" x14ac:dyDescent="0.2">
      <c r="A147" s="5">
        <v>55</v>
      </c>
      <c r="B147" s="28">
        <f>ROUND(PRODUCT((22800),(_xlfn.IFS(Drukverliesberekening!$C$2=1,0.625,Drukverliesberekening!$C$2=2,0.644)),(POWER($A147,1.8)))/(POWER(B$5,4.8)),4)</f>
        <v>315.84469999999999</v>
      </c>
      <c r="C147" s="28">
        <f>ROUND(PRODUCT((22800),(_xlfn.IFS(Drukverliesberekening!$C$2=1,0.625,Drukverliesberekening!$C$2=2,0.644)),(POWER($A147,1.8)))/(POWER(C$5,4.8)),4)</f>
        <v>89.649000000000001</v>
      </c>
      <c r="D147" s="28">
        <f>ROUND(PRODUCT((22800),(_xlfn.IFS(Drukverliesberekening!$C$2=1,0.625,Drukverliesberekening!$C$2=2,0.644)),(POWER($A147,1.8)))/(POWER(D$5,4.8)),4)</f>
        <v>33.0901</v>
      </c>
      <c r="E147" s="28">
        <f>ROUND(PRODUCT((22800),(_xlfn.IFS(Drukverliesberekening!$C$2=1,0.625,Drukverliesberekening!$C$2=2,0.644)),(POWER($A147,1.8)))/(POWER(E$5,4.8)),4)</f>
        <v>11.3378</v>
      </c>
      <c r="F147" s="28">
        <f>ROUND(PRODUCT((22800),(_xlfn.IFS(Drukverliesberekening!$C$2=1,0.625,Drukverliesberekening!$C$2=2,0.644)),(POWER($A147,1.8)))/(POWER(F$5,4.8)),4)</f>
        <v>3.8847</v>
      </c>
      <c r="G147" s="28">
        <f>ROUND(PRODUCT((22800),(_xlfn.IFS(Drukverliesberekening!$C$2=1,0.625,Drukverliesberekening!$C$2=2,0.644)),(POWER($A147,1.8)))/(POWER(G$5,4.8)),4)</f>
        <v>1.1878</v>
      </c>
      <c r="H147" s="28">
        <f>ROUND(PRODUCT((22800),(_xlfn.IFS(Drukverliesberekening!$C$2=1,0.625,Drukverliesberekening!$C$2=2,0.644)),(POWER($A147,1.8)))/(POWER(H$5,4.8)),4)</f>
        <v>0.45960000000000001</v>
      </c>
      <c r="I147" s="28">
        <f>ROUND(PRODUCT((22800),(_xlfn.IFS(Drukverliesberekening!$C$2=1,0.625,Drukverliesberekening!$C$2=2,0.644)),(POWER($A147,1.8)))/(POWER(I$5,4.8)),4)</f>
        <v>0.1394</v>
      </c>
    </row>
    <row r="148" spans="1:9" x14ac:dyDescent="0.2">
      <c r="A148" s="5">
        <v>56</v>
      </c>
      <c r="B148" s="28">
        <f>ROUND(PRODUCT((22800),(_xlfn.IFS(Drukverliesberekening!$C$2=1,0.625,Drukverliesberekening!$C$2=2,0.644)),(POWER($A148,1.8)))/(POWER(B$5,4.8)),4)</f>
        <v>326.25650000000002</v>
      </c>
      <c r="C148" s="28">
        <f>ROUND(PRODUCT((22800),(_xlfn.IFS(Drukverliesberekening!$C$2=1,0.625,Drukverliesberekening!$C$2=2,0.644)),(POWER($A148,1.8)))/(POWER(C$5,4.8)),4)</f>
        <v>92.604299999999995</v>
      </c>
      <c r="D148" s="28">
        <f>ROUND(PRODUCT((22800),(_xlfn.IFS(Drukverliesberekening!$C$2=1,0.625,Drukverliesberekening!$C$2=2,0.644)),(POWER($A148,1.8)))/(POWER(D$5,4.8)),4)</f>
        <v>34.180900000000001</v>
      </c>
      <c r="E148" s="28">
        <f>ROUND(PRODUCT((22800),(_xlfn.IFS(Drukverliesberekening!$C$2=1,0.625,Drukverliesberekening!$C$2=2,0.644)),(POWER($A148,1.8)))/(POWER(E$5,4.8)),4)</f>
        <v>11.711600000000001</v>
      </c>
      <c r="F148" s="28">
        <f>ROUND(PRODUCT((22800),(_xlfn.IFS(Drukverliesberekening!$C$2=1,0.625,Drukverliesberekening!$C$2=2,0.644)),(POWER($A148,1.8)))/(POWER(F$5,4.8)),4)</f>
        <v>4.0128000000000004</v>
      </c>
      <c r="G148" s="28">
        <f>ROUND(PRODUCT((22800),(_xlfn.IFS(Drukverliesberekening!$C$2=1,0.625,Drukverliesberekening!$C$2=2,0.644)),(POWER($A148,1.8)))/(POWER(G$5,4.8)),4)</f>
        <v>1.2270000000000001</v>
      </c>
      <c r="H148" s="28">
        <f>ROUND(PRODUCT((22800),(_xlfn.IFS(Drukverliesberekening!$C$2=1,0.625,Drukverliesberekening!$C$2=2,0.644)),(POWER($A148,1.8)))/(POWER(H$5,4.8)),4)</f>
        <v>0.47470000000000001</v>
      </c>
      <c r="I148" s="28">
        <f>ROUND(PRODUCT((22800),(_xlfn.IFS(Drukverliesberekening!$C$2=1,0.625,Drukverliesberekening!$C$2=2,0.644)),(POWER($A148,1.8)))/(POWER(I$5,4.8)),4)</f>
        <v>0.14399999999999999</v>
      </c>
    </row>
    <row r="149" spans="1:9" x14ac:dyDescent="0.2">
      <c r="A149" s="5">
        <v>57</v>
      </c>
      <c r="B149" s="28">
        <f>ROUND(PRODUCT((22800),(_xlfn.IFS(Drukverliesberekening!$C$2=1,0.625,Drukverliesberekening!$C$2=2,0.644)),(POWER($A149,1.8)))/(POWER(B$5,4.8)),4)</f>
        <v>336.81810000000002</v>
      </c>
      <c r="C149" s="28">
        <f>ROUND(PRODUCT((22800),(_xlfn.IFS(Drukverliesberekening!$C$2=1,0.625,Drukverliesberekening!$C$2=2,0.644)),(POWER($A149,1.8)))/(POWER(C$5,4.8)),4)</f>
        <v>95.602099999999993</v>
      </c>
      <c r="D149" s="28">
        <f>ROUND(PRODUCT((22800),(_xlfn.IFS(Drukverliesberekening!$C$2=1,0.625,Drukverliesberekening!$C$2=2,0.644)),(POWER($A149,1.8)))/(POWER(D$5,4.8)),4)</f>
        <v>35.287399999999998</v>
      </c>
      <c r="E149" s="28">
        <f>ROUND(PRODUCT((22800),(_xlfn.IFS(Drukverliesberekening!$C$2=1,0.625,Drukverliesberekening!$C$2=2,0.644)),(POWER($A149,1.8)))/(POWER(E$5,4.8)),4)</f>
        <v>12.0907</v>
      </c>
      <c r="F149" s="28">
        <f>ROUND(PRODUCT((22800),(_xlfn.IFS(Drukverliesberekening!$C$2=1,0.625,Drukverliesberekening!$C$2=2,0.644)),(POWER($A149,1.8)))/(POWER(F$5,4.8)),4)</f>
        <v>4.1426999999999996</v>
      </c>
      <c r="G149" s="28">
        <f>ROUND(PRODUCT((22800),(_xlfn.IFS(Drukverliesberekening!$C$2=1,0.625,Drukverliesberekening!$C$2=2,0.644)),(POWER($A149,1.8)))/(POWER(G$5,4.8)),4)</f>
        <v>1.2666999999999999</v>
      </c>
      <c r="H149" s="28">
        <f>ROUND(PRODUCT((22800),(_xlfn.IFS(Drukverliesberekening!$C$2=1,0.625,Drukverliesberekening!$C$2=2,0.644)),(POWER($A149,1.8)))/(POWER(H$5,4.8)),4)</f>
        <v>0.49009999999999998</v>
      </c>
      <c r="I149" s="28">
        <f>ROUND(PRODUCT((22800),(_xlfn.IFS(Drukverliesberekening!$C$2=1,0.625,Drukverliesberekening!$C$2=2,0.644)),(POWER($A149,1.8)))/(POWER(I$5,4.8)),4)</f>
        <v>0.1487</v>
      </c>
    </row>
    <row r="150" spans="1:9" x14ac:dyDescent="0.2">
      <c r="A150" s="5">
        <v>58</v>
      </c>
      <c r="B150" s="28">
        <f>ROUND(PRODUCT((22800),(_xlfn.IFS(Drukverliesberekening!$C$2=1,0.625,Drukverliesberekening!$C$2=2,0.644)),(POWER($A150,1.8)))/(POWER(B$5,4.8)),4)</f>
        <v>347.529</v>
      </c>
      <c r="C150" s="28">
        <f>ROUND(PRODUCT((22800),(_xlfn.IFS(Drukverliesberekening!$C$2=1,0.625,Drukverliesberekening!$C$2=2,0.644)),(POWER($A150,1.8)))/(POWER(C$5,4.8)),4)</f>
        <v>98.642300000000006</v>
      </c>
      <c r="D150" s="28">
        <f>ROUND(PRODUCT((22800),(_xlfn.IFS(Drukverliesberekening!$C$2=1,0.625,Drukverliesberekening!$C$2=2,0.644)),(POWER($A150,1.8)))/(POWER(D$5,4.8)),4)</f>
        <v>36.409500000000001</v>
      </c>
      <c r="E150" s="28">
        <f>ROUND(PRODUCT((22800),(_xlfn.IFS(Drukverliesberekening!$C$2=1,0.625,Drukverliesberekening!$C$2=2,0.644)),(POWER($A150,1.8)))/(POWER(E$5,4.8)),4)</f>
        <v>12.475199999999999</v>
      </c>
      <c r="F150" s="28">
        <f>ROUND(PRODUCT((22800),(_xlfn.IFS(Drukverliesberekening!$C$2=1,0.625,Drukverliesberekening!$C$2=2,0.644)),(POWER($A150,1.8)))/(POWER(F$5,4.8)),4)</f>
        <v>4.2744</v>
      </c>
      <c r="G150" s="28">
        <f>ROUND(PRODUCT((22800),(_xlfn.IFS(Drukverliesberekening!$C$2=1,0.625,Drukverliesberekening!$C$2=2,0.644)),(POWER($A150,1.8)))/(POWER(G$5,4.8)),4)</f>
        <v>1.3069999999999999</v>
      </c>
      <c r="H150" s="28">
        <f>ROUND(PRODUCT((22800),(_xlfn.IFS(Drukverliesberekening!$C$2=1,0.625,Drukverliesberekening!$C$2=2,0.644)),(POWER($A150,1.8)))/(POWER(H$5,4.8)),4)</f>
        <v>0.50570000000000004</v>
      </c>
      <c r="I150" s="28">
        <f>ROUND(PRODUCT((22800),(_xlfn.IFS(Drukverliesberekening!$C$2=1,0.625,Drukverliesberekening!$C$2=2,0.644)),(POWER($A150,1.8)))/(POWER(I$5,4.8)),4)</f>
        <v>0.15340000000000001</v>
      </c>
    </row>
    <row r="151" spans="1:9" x14ac:dyDescent="0.2">
      <c r="A151" s="5">
        <v>59</v>
      </c>
      <c r="B151" s="28">
        <f>ROUND(PRODUCT((22800),(_xlfn.IFS(Drukverliesberekening!$C$2=1,0.625,Drukverliesberekening!$C$2=2,0.644)),(POWER($A151,1.8)))/(POWER(B$5,4.8)),4)</f>
        <v>358.38869999999997</v>
      </c>
      <c r="C151" s="28">
        <f>ROUND(PRODUCT((22800),(_xlfn.IFS(Drukverliesberekening!$C$2=1,0.625,Drukverliesberekening!$C$2=2,0.644)),(POWER($A151,1.8)))/(POWER(C$5,4.8)),4)</f>
        <v>101.7247</v>
      </c>
      <c r="D151" s="28">
        <f>ROUND(PRODUCT((22800),(_xlfn.IFS(Drukverliesberekening!$C$2=1,0.625,Drukverliesberekening!$C$2=2,0.644)),(POWER($A151,1.8)))/(POWER(D$5,4.8)),4)</f>
        <v>37.5473</v>
      </c>
      <c r="E151" s="28">
        <f>ROUND(PRODUCT((22800),(_xlfn.IFS(Drukverliesberekening!$C$2=1,0.625,Drukverliesberekening!$C$2=2,0.644)),(POWER($A151,1.8)))/(POWER(E$5,4.8)),4)</f>
        <v>12.865</v>
      </c>
      <c r="F151" s="28">
        <f>ROUND(PRODUCT((22800),(_xlfn.IFS(Drukverliesberekening!$C$2=1,0.625,Drukverliesberekening!$C$2=2,0.644)),(POWER($A151,1.8)))/(POWER(F$5,4.8)),4)</f>
        <v>4.4080000000000004</v>
      </c>
      <c r="G151" s="28">
        <f>ROUND(PRODUCT((22800),(_xlfn.IFS(Drukverliesberekening!$C$2=1,0.625,Drukverliesberekening!$C$2=2,0.644)),(POWER($A151,1.8)))/(POWER(G$5,4.8)),4)</f>
        <v>1.3478000000000001</v>
      </c>
      <c r="H151" s="28">
        <f>ROUND(PRODUCT((22800),(_xlfn.IFS(Drukverliesberekening!$C$2=1,0.625,Drukverliesberekening!$C$2=2,0.644)),(POWER($A151,1.8)))/(POWER(H$5,4.8)),4)</f>
        <v>0.52149999999999996</v>
      </c>
      <c r="I151" s="28">
        <f>ROUND(PRODUCT((22800),(_xlfn.IFS(Drukverliesberekening!$C$2=1,0.625,Drukverliesberekening!$C$2=2,0.644)),(POWER($A151,1.8)))/(POWER(I$5,4.8)),4)</f>
        <v>0.15820000000000001</v>
      </c>
    </row>
    <row r="152" spans="1:9" x14ac:dyDescent="0.2">
      <c r="A152" s="5">
        <v>60</v>
      </c>
      <c r="B152" s="28">
        <f>ROUND(PRODUCT((22800),(_xlfn.IFS(Drukverliesberekening!$C$2=1,0.625,Drukverliesberekening!$C$2=2,0.644)),(POWER($A152,1.8)))/(POWER(B$5,4.8)),4)</f>
        <v>369.39670000000001</v>
      </c>
      <c r="C152" s="28">
        <f>ROUND(PRODUCT((22800),(_xlfn.IFS(Drukverliesberekening!$C$2=1,0.625,Drukverliesberekening!$C$2=2,0.644)),(POWER($A152,1.8)))/(POWER(C$5,4.8)),4)</f>
        <v>104.84910000000001</v>
      </c>
      <c r="D152" s="28">
        <f>ROUND(PRODUCT((22800),(_xlfn.IFS(Drukverliesberekening!$C$2=1,0.625,Drukverliesberekening!$C$2=2,0.644)),(POWER($A152,1.8)))/(POWER(D$5,4.8)),4)</f>
        <v>38.700499999999998</v>
      </c>
      <c r="E152" s="28">
        <f>ROUND(PRODUCT((22800),(_xlfn.IFS(Drukverliesberekening!$C$2=1,0.625,Drukverliesberekening!$C$2=2,0.644)),(POWER($A152,1.8)))/(POWER(E$5,4.8)),4)</f>
        <v>13.260199999999999</v>
      </c>
      <c r="F152" s="28">
        <f>ROUND(PRODUCT((22800),(_xlfn.IFS(Drukverliesberekening!$C$2=1,0.625,Drukverliesberekening!$C$2=2,0.644)),(POWER($A152,1.8)))/(POWER(F$5,4.8)),4)</f>
        <v>4.5434000000000001</v>
      </c>
      <c r="G152" s="28">
        <f>ROUND(PRODUCT((22800),(_xlfn.IFS(Drukverliesberekening!$C$2=1,0.625,Drukverliesberekening!$C$2=2,0.644)),(POWER($A152,1.8)))/(POWER(G$5,4.8)),4)</f>
        <v>1.3892</v>
      </c>
      <c r="H152" s="28">
        <f>ROUND(PRODUCT((22800),(_xlfn.IFS(Drukverliesberekening!$C$2=1,0.625,Drukverliesberekening!$C$2=2,0.644)),(POWER($A152,1.8)))/(POWER(H$5,4.8)),4)</f>
        <v>0.53749999999999998</v>
      </c>
      <c r="I152" s="28">
        <f>ROUND(PRODUCT((22800),(_xlfn.IFS(Drukverliesberekening!$C$2=1,0.625,Drukverliesberekening!$C$2=2,0.644)),(POWER($A152,1.8)))/(POWER(I$5,4.8)),4)</f>
        <v>0.16309999999999999</v>
      </c>
    </row>
    <row r="153" spans="1:9" x14ac:dyDescent="0.2">
      <c r="A153" s="5">
        <v>61</v>
      </c>
      <c r="B153" s="28">
        <f>ROUND(PRODUCT((22800),(_xlfn.IFS(Drukverliesberekening!$C$2=1,0.625,Drukverliesberekening!$C$2=2,0.644)),(POWER($A153,1.8)))/(POWER(B$5,4.8)),4)</f>
        <v>380.55239999999998</v>
      </c>
      <c r="C153" s="28">
        <f>ROUND(PRODUCT((22800),(_xlfn.IFS(Drukverliesberekening!$C$2=1,0.625,Drukverliesberekening!$C$2=2,0.644)),(POWER($A153,1.8)))/(POWER(C$5,4.8)),4)</f>
        <v>108.01560000000001</v>
      </c>
      <c r="D153" s="28">
        <f>ROUND(PRODUCT((22800),(_xlfn.IFS(Drukverliesberekening!$C$2=1,0.625,Drukverliesberekening!$C$2=2,0.644)),(POWER($A153,1.8)))/(POWER(D$5,4.8)),4)</f>
        <v>39.869300000000003</v>
      </c>
      <c r="E153" s="28">
        <f>ROUND(PRODUCT((22800),(_xlfn.IFS(Drukverliesberekening!$C$2=1,0.625,Drukverliesberekening!$C$2=2,0.644)),(POWER($A153,1.8)))/(POWER(E$5,4.8)),4)</f>
        <v>13.660600000000001</v>
      </c>
      <c r="F153" s="28">
        <f>ROUND(PRODUCT((22800),(_xlfn.IFS(Drukverliesberekening!$C$2=1,0.625,Drukverliesberekening!$C$2=2,0.644)),(POWER($A153,1.8)))/(POWER(F$5,4.8)),4)</f>
        <v>4.6806000000000001</v>
      </c>
      <c r="G153" s="28">
        <f>ROUND(PRODUCT((22800),(_xlfn.IFS(Drukverliesberekening!$C$2=1,0.625,Drukverliesberekening!$C$2=2,0.644)),(POWER($A153,1.8)))/(POWER(G$5,4.8)),4)</f>
        <v>1.4312</v>
      </c>
      <c r="H153" s="28">
        <f>ROUND(PRODUCT((22800),(_xlfn.IFS(Drukverliesberekening!$C$2=1,0.625,Drukverliesberekening!$C$2=2,0.644)),(POWER($A153,1.8)))/(POWER(H$5,4.8)),4)</f>
        <v>0.55369999999999997</v>
      </c>
      <c r="I153" s="28">
        <f>ROUND(PRODUCT((22800),(_xlfn.IFS(Drukverliesberekening!$C$2=1,0.625,Drukverliesberekening!$C$2=2,0.644)),(POWER($A153,1.8)))/(POWER(I$5,4.8)),4)</f>
        <v>0.16800000000000001</v>
      </c>
    </row>
    <row r="154" spans="1:9" x14ac:dyDescent="0.2">
      <c r="A154" s="5">
        <v>62</v>
      </c>
      <c r="B154" s="28">
        <f>ROUND(PRODUCT((22800),(_xlfn.IFS(Drukverliesberekening!$C$2=1,0.625,Drukverliesberekening!$C$2=2,0.644)),(POWER($A154,1.8)))/(POWER(B$5,4.8)),4)</f>
        <v>391.8553</v>
      </c>
      <c r="C154" s="28">
        <f>ROUND(PRODUCT((22800),(_xlfn.IFS(Drukverliesberekening!$C$2=1,0.625,Drukverliesberekening!$C$2=2,0.644)),(POWER($A154,1.8)))/(POWER(C$5,4.8)),4)</f>
        <v>111.2238</v>
      </c>
      <c r="D154" s="28">
        <f>ROUND(PRODUCT((22800),(_xlfn.IFS(Drukverliesberekening!$C$2=1,0.625,Drukverliesberekening!$C$2=2,0.644)),(POWER($A154,1.8)))/(POWER(D$5,4.8)),4)</f>
        <v>41.0535</v>
      </c>
      <c r="E154" s="28">
        <f>ROUND(PRODUCT((22800),(_xlfn.IFS(Drukverliesberekening!$C$2=1,0.625,Drukverliesberekening!$C$2=2,0.644)),(POWER($A154,1.8)))/(POWER(E$5,4.8)),4)</f>
        <v>14.0664</v>
      </c>
      <c r="F154" s="28">
        <f>ROUND(PRODUCT((22800),(_xlfn.IFS(Drukverliesberekening!$C$2=1,0.625,Drukverliesberekening!$C$2=2,0.644)),(POWER($A154,1.8)))/(POWER(F$5,4.8)),4)</f>
        <v>4.8196000000000003</v>
      </c>
      <c r="G154" s="28">
        <f>ROUND(PRODUCT((22800),(_xlfn.IFS(Drukverliesberekening!$C$2=1,0.625,Drukverliesberekening!$C$2=2,0.644)),(POWER($A154,1.8)))/(POWER(G$5,4.8)),4)</f>
        <v>1.4737</v>
      </c>
      <c r="H154" s="28">
        <f>ROUND(PRODUCT((22800),(_xlfn.IFS(Drukverliesberekening!$C$2=1,0.625,Drukverliesberekening!$C$2=2,0.644)),(POWER($A154,1.8)))/(POWER(H$5,4.8)),4)</f>
        <v>0.57020000000000004</v>
      </c>
      <c r="I154" s="28">
        <f>ROUND(PRODUCT((22800),(_xlfn.IFS(Drukverliesberekening!$C$2=1,0.625,Drukverliesberekening!$C$2=2,0.644)),(POWER($A154,1.8)))/(POWER(I$5,4.8)),4)</f>
        <v>0.17299999999999999</v>
      </c>
    </row>
    <row r="155" spans="1:9" x14ac:dyDescent="0.2">
      <c r="A155" s="5">
        <v>63</v>
      </c>
      <c r="B155" s="28">
        <f>ROUND(PRODUCT((22800),(_xlfn.IFS(Drukverliesberekening!$C$2=1,0.625,Drukverliesberekening!$C$2=2,0.644)),(POWER($A155,1.8)))/(POWER(B$5,4.8)),4)</f>
        <v>403.30509999999998</v>
      </c>
      <c r="C155" s="28">
        <f>ROUND(PRODUCT((22800),(_xlfn.IFS(Drukverliesberekening!$C$2=1,0.625,Drukverliesberekening!$C$2=2,0.644)),(POWER($A155,1.8)))/(POWER(C$5,4.8)),4)</f>
        <v>114.47369999999999</v>
      </c>
      <c r="D155" s="28">
        <f>ROUND(PRODUCT((22800),(_xlfn.IFS(Drukverliesberekening!$C$2=1,0.625,Drukverliesberekening!$C$2=2,0.644)),(POWER($A155,1.8)))/(POWER(D$5,4.8)),4)</f>
        <v>42.253</v>
      </c>
      <c r="E155" s="28">
        <f>ROUND(PRODUCT((22800),(_xlfn.IFS(Drukverliesberekening!$C$2=1,0.625,Drukverliesberekening!$C$2=2,0.644)),(POWER($A155,1.8)))/(POWER(E$5,4.8)),4)</f>
        <v>14.477399999999999</v>
      </c>
      <c r="F155" s="28">
        <f>ROUND(PRODUCT((22800),(_xlfn.IFS(Drukverliesberekening!$C$2=1,0.625,Drukverliesberekening!$C$2=2,0.644)),(POWER($A155,1.8)))/(POWER(F$5,4.8)),4)</f>
        <v>4.9604999999999997</v>
      </c>
      <c r="G155" s="28">
        <f>ROUND(PRODUCT((22800),(_xlfn.IFS(Drukverliesberekening!$C$2=1,0.625,Drukverliesberekening!$C$2=2,0.644)),(POWER($A155,1.8)))/(POWER(G$5,4.8)),4)</f>
        <v>1.5166999999999999</v>
      </c>
      <c r="H155" s="28">
        <f>ROUND(PRODUCT((22800),(_xlfn.IFS(Drukverliesberekening!$C$2=1,0.625,Drukverliesberekening!$C$2=2,0.644)),(POWER($A155,1.8)))/(POWER(H$5,4.8)),4)</f>
        <v>0.58679999999999999</v>
      </c>
      <c r="I155" s="28">
        <f>ROUND(PRODUCT((22800),(_xlfn.IFS(Drukverliesberekening!$C$2=1,0.625,Drukverliesberekening!$C$2=2,0.644)),(POWER($A155,1.8)))/(POWER(I$5,4.8)),4)</f>
        <v>0.17810000000000001</v>
      </c>
    </row>
    <row r="156" spans="1:9" x14ac:dyDescent="0.2">
      <c r="A156" s="5">
        <v>64</v>
      </c>
      <c r="B156" s="28">
        <f>ROUND(PRODUCT((22800),(_xlfn.IFS(Drukverliesberekening!$C$2=1,0.625,Drukverliesberekening!$C$2=2,0.644)),(POWER($A156,1.8)))/(POWER(B$5,4.8)),4)</f>
        <v>414.90120000000002</v>
      </c>
      <c r="C156" s="28">
        <f>ROUND(PRODUCT((22800),(_xlfn.IFS(Drukverliesberekening!$C$2=1,0.625,Drukverliesberekening!$C$2=2,0.644)),(POWER($A156,1.8)))/(POWER(C$5,4.8)),4)</f>
        <v>117.7651</v>
      </c>
      <c r="D156" s="28">
        <f>ROUND(PRODUCT((22800),(_xlfn.IFS(Drukverliesberekening!$C$2=1,0.625,Drukverliesberekening!$C$2=2,0.644)),(POWER($A156,1.8)))/(POWER(D$5,4.8)),4)</f>
        <v>43.4679</v>
      </c>
      <c r="E156" s="28">
        <f>ROUND(PRODUCT((22800),(_xlfn.IFS(Drukverliesberekening!$C$2=1,0.625,Drukverliesberekening!$C$2=2,0.644)),(POWER($A156,1.8)))/(POWER(E$5,4.8)),4)</f>
        <v>14.893599999999999</v>
      </c>
      <c r="F156" s="28">
        <f>ROUND(PRODUCT((22800),(_xlfn.IFS(Drukverliesberekening!$C$2=1,0.625,Drukverliesberekening!$C$2=2,0.644)),(POWER($A156,1.8)))/(POWER(F$5,4.8)),4)</f>
        <v>5.1031000000000004</v>
      </c>
      <c r="G156" s="28">
        <f>ROUND(PRODUCT((22800),(_xlfn.IFS(Drukverliesberekening!$C$2=1,0.625,Drukverliesberekening!$C$2=2,0.644)),(POWER($A156,1.8)))/(POWER(G$5,4.8)),4)</f>
        <v>1.5604</v>
      </c>
      <c r="H156" s="28">
        <f>ROUND(PRODUCT((22800),(_xlfn.IFS(Drukverliesberekening!$C$2=1,0.625,Drukverliesberekening!$C$2=2,0.644)),(POWER($A156,1.8)))/(POWER(H$5,4.8)),4)</f>
        <v>0.60370000000000001</v>
      </c>
      <c r="I156" s="28">
        <f>ROUND(PRODUCT((22800),(_xlfn.IFS(Drukverliesberekening!$C$2=1,0.625,Drukverliesberekening!$C$2=2,0.644)),(POWER($A156,1.8)))/(POWER(I$5,4.8)),4)</f>
        <v>0.1832</v>
      </c>
    </row>
    <row r="157" spans="1:9" x14ac:dyDescent="0.2">
      <c r="A157" s="5">
        <v>65</v>
      </c>
      <c r="B157" s="28">
        <f>ROUND(PRODUCT((22800),(_xlfn.IFS(Drukverliesberekening!$C$2=1,0.625,Drukverliesberekening!$C$2=2,0.644)),(POWER($A157,1.8)))/(POWER(B$5,4.8)),4)</f>
        <v>426.6431</v>
      </c>
      <c r="C157" s="28">
        <f>ROUND(PRODUCT((22800),(_xlfn.IFS(Drukverliesberekening!$C$2=1,0.625,Drukverliesberekening!$C$2=2,0.644)),(POWER($A157,1.8)))/(POWER(C$5,4.8)),4)</f>
        <v>121.0979</v>
      </c>
      <c r="D157" s="28">
        <f>ROUND(PRODUCT((22800),(_xlfn.IFS(Drukverliesberekening!$C$2=1,0.625,Drukverliesberekening!$C$2=2,0.644)),(POWER($A157,1.8)))/(POWER(D$5,4.8)),4)</f>
        <v>44.698099999999997</v>
      </c>
      <c r="E157" s="28">
        <f>ROUND(PRODUCT((22800),(_xlfn.IFS(Drukverliesberekening!$C$2=1,0.625,Drukverliesberekening!$C$2=2,0.644)),(POWER($A157,1.8)))/(POWER(E$5,4.8)),4)</f>
        <v>15.315099999999999</v>
      </c>
      <c r="F157" s="28">
        <f>ROUND(PRODUCT((22800),(_xlfn.IFS(Drukverliesberekening!$C$2=1,0.625,Drukverliesberekening!$C$2=2,0.644)),(POWER($A157,1.8)))/(POWER(F$5,4.8)),4)</f>
        <v>5.2474999999999996</v>
      </c>
      <c r="G157" s="28">
        <f>ROUND(PRODUCT((22800),(_xlfn.IFS(Drukverliesberekening!$C$2=1,0.625,Drukverliesberekening!$C$2=2,0.644)),(POWER($A157,1.8)))/(POWER(G$5,4.8)),4)</f>
        <v>1.6045</v>
      </c>
      <c r="H157" s="28">
        <f>ROUND(PRODUCT((22800),(_xlfn.IFS(Drukverliesberekening!$C$2=1,0.625,Drukverliesberekening!$C$2=2,0.644)),(POWER($A157,1.8)))/(POWER(H$5,4.8)),4)</f>
        <v>0.62080000000000002</v>
      </c>
      <c r="I157" s="28">
        <f>ROUND(PRODUCT((22800),(_xlfn.IFS(Drukverliesberekening!$C$2=1,0.625,Drukverliesberekening!$C$2=2,0.644)),(POWER($A157,1.8)))/(POWER(I$5,4.8)),4)</f>
        <v>0.18840000000000001</v>
      </c>
    </row>
    <row r="158" spans="1:9" x14ac:dyDescent="0.2">
      <c r="A158" s="5">
        <v>66</v>
      </c>
      <c r="B158" s="28">
        <f>ROUND(PRODUCT((22800),(_xlfn.IFS(Drukverliesberekening!$C$2=1,0.625,Drukverliesberekening!$C$2=2,0.644)),(POWER($A158,1.8)))/(POWER(B$5,4.8)),4)</f>
        <v>438.53050000000002</v>
      </c>
      <c r="C158" s="28">
        <f>ROUND(PRODUCT((22800),(_xlfn.IFS(Drukverliesberekening!$C$2=1,0.625,Drukverliesberekening!$C$2=2,0.644)),(POWER($A158,1.8)))/(POWER(C$5,4.8)),4)</f>
        <v>124.47199999999999</v>
      </c>
      <c r="D158" s="28">
        <f>ROUND(PRODUCT((22800),(_xlfn.IFS(Drukverliesberekening!$C$2=1,0.625,Drukverliesberekening!$C$2=2,0.644)),(POWER($A158,1.8)))/(POWER(D$5,4.8)),4)</f>
        <v>45.9435</v>
      </c>
      <c r="E158" s="28">
        <f>ROUND(PRODUCT((22800),(_xlfn.IFS(Drukverliesberekening!$C$2=1,0.625,Drukverliesberekening!$C$2=2,0.644)),(POWER($A158,1.8)))/(POWER(E$5,4.8)),4)</f>
        <v>15.741899999999999</v>
      </c>
      <c r="F158" s="28">
        <f>ROUND(PRODUCT((22800),(_xlfn.IFS(Drukverliesberekening!$C$2=1,0.625,Drukverliesberekening!$C$2=2,0.644)),(POWER($A158,1.8)))/(POWER(F$5,4.8)),4)</f>
        <v>5.3936999999999999</v>
      </c>
      <c r="G158" s="28">
        <f>ROUND(PRODUCT((22800),(_xlfn.IFS(Drukverliesberekening!$C$2=1,0.625,Drukverliesberekening!$C$2=2,0.644)),(POWER($A158,1.8)))/(POWER(G$5,4.8)),4)</f>
        <v>1.6492</v>
      </c>
      <c r="H158" s="28">
        <f>ROUND(PRODUCT((22800),(_xlfn.IFS(Drukverliesberekening!$C$2=1,0.625,Drukverliesberekening!$C$2=2,0.644)),(POWER($A158,1.8)))/(POWER(H$5,4.8)),4)</f>
        <v>0.6381</v>
      </c>
      <c r="I158" s="28">
        <f>ROUND(PRODUCT((22800),(_xlfn.IFS(Drukverliesberekening!$C$2=1,0.625,Drukverliesberekening!$C$2=2,0.644)),(POWER($A158,1.8)))/(POWER(I$5,4.8)),4)</f>
        <v>0.19359999999999999</v>
      </c>
    </row>
    <row r="159" spans="1:9" x14ac:dyDescent="0.2">
      <c r="A159" s="5">
        <v>67</v>
      </c>
      <c r="B159" s="28">
        <f>ROUND(PRODUCT((22800),(_xlfn.IFS(Drukverliesberekening!$C$2=1,0.625,Drukverliesberekening!$C$2=2,0.644)),(POWER($A159,1.8)))/(POWER(B$5,4.8)),4)</f>
        <v>450.56279999999998</v>
      </c>
      <c r="C159" s="28">
        <f>ROUND(PRODUCT((22800),(_xlfn.IFS(Drukverliesberekening!$C$2=1,0.625,Drukverliesberekening!$C$2=2,0.644)),(POWER($A159,1.8)))/(POWER(C$5,4.8)),4)</f>
        <v>127.8873</v>
      </c>
      <c r="D159" s="28">
        <f>ROUND(PRODUCT((22800),(_xlfn.IFS(Drukverliesberekening!$C$2=1,0.625,Drukverliesberekening!$C$2=2,0.644)),(POWER($A159,1.8)))/(POWER(D$5,4.8)),4)</f>
        <v>47.204099999999997</v>
      </c>
      <c r="E159" s="28">
        <f>ROUND(PRODUCT((22800),(_xlfn.IFS(Drukverliesberekening!$C$2=1,0.625,Drukverliesberekening!$C$2=2,0.644)),(POWER($A159,1.8)))/(POWER(E$5,4.8)),4)</f>
        <v>16.1738</v>
      </c>
      <c r="F159" s="28">
        <f>ROUND(PRODUCT((22800),(_xlfn.IFS(Drukverliesberekening!$C$2=1,0.625,Drukverliesberekening!$C$2=2,0.644)),(POWER($A159,1.8)))/(POWER(F$5,4.8)),4)</f>
        <v>5.5416999999999996</v>
      </c>
      <c r="G159" s="28">
        <f>ROUND(PRODUCT((22800),(_xlfn.IFS(Drukverliesberekening!$C$2=1,0.625,Drukverliesberekening!$C$2=2,0.644)),(POWER($A159,1.8)))/(POWER(G$5,4.8)),4)</f>
        <v>1.6944999999999999</v>
      </c>
      <c r="H159" s="28">
        <f>ROUND(PRODUCT((22800),(_xlfn.IFS(Drukverliesberekening!$C$2=1,0.625,Drukverliesberekening!$C$2=2,0.644)),(POWER($A159,1.8)))/(POWER(H$5,4.8)),4)</f>
        <v>0.65559999999999996</v>
      </c>
      <c r="I159" s="28">
        <f>ROUND(PRODUCT((22800),(_xlfn.IFS(Drukverliesberekening!$C$2=1,0.625,Drukverliesberekening!$C$2=2,0.644)),(POWER($A159,1.8)))/(POWER(I$5,4.8)),4)</f>
        <v>0.19889999999999999</v>
      </c>
    </row>
    <row r="160" spans="1:9" x14ac:dyDescent="0.2">
      <c r="A160" s="5">
        <v>68</v>
      </c>
      <c r="B160" s="28">
        <f>ROUND(PRODUCT((22800),(_xlfn.IFS(Drukverliesberekening!$C$2=1,0.625,Drukverliesberekening!$C$2=2,0.644)),(POWER($A160,1.8)))/(POWER(B$5,4.8)),4)</f>
        <v>462.73970000000003</v>
      </c>
      <c r="C160" s="28">
        <f>ROUND(PRODUCT((22800),(_xlfn.IFS(Drukverliesberekening!$C$2=1,0.625,Drukverliesberekening!$C$2=2,0.644)),(POWER($A160,1.8)))/(POWER(C$5,4.8)),4)</f>
        <v>131.34350000000001</v>
      </c>
      <c r="D160" s="28">
        <f>ROUND(PRODUCT((22800),(_xlfn.IFS(Drukverliesberekening!$C$2=1,0.625,Drukverliesberekening!$C$2=2,0.644)),(POWER($A160,1.8)))/(POWER(D$5,4.8)),4)</f>
        <v>48.479799999999997</v>
      </c>
      <c r="E160" s="28">
        <f>ROUND(PRODUCT((22800),(_xlfn.IFS(Drukverliesberekening!$C$2=1,0.625,Drukverliesberekening!$C$2=2,0.644)),(POWER($A160,1.8)))/(POWER(E$5,4.8)),4)</f>
        <v>16.610900000000001</v>
      </c>
      <c r="F160" s="28">
        <f>ROUND(PRODUCT((22800),(_xlfn.IFS(Drukverliesberekening!$C$2=1,0.625,Drukverliesberekening!$C$2=2,0.644)),(POWER($A160,1.8)))/(POWER(F$5,4.8)),4)</f>
        <v>5.6914999999999996</v>
      </c>
      <c r="G160" s="28">
        <f>ROUND(PRODUCT((22800),(_xlfn.IFS(Drukverliesberekening!$C$2=1,0.625,Drukverliesberekening!$C$2=2,0.644)),(POWER($A160,1.8)))/(POWER(G$5,4.8)),4)</f>
        <v>1.7403</v>
      </c>
      <c r="H160" s="28">
        <f>ROUND(PRODUCT((22800),(_xlfn.IFS(Drukverliesberekening!$C$2=1,0.625,Drukverliesberekening!$C$2=2,0.644)),(POWER($A160,1.8)))/(POWER(H$5,4.8)),4)</f>
        <v>0.67330000000000001</v>
      </c>
      <c r="I160" s="28">
        <f>ROUND(PRODUCT((22800),(_xlfn.IFS(Drukverliesberekening!$C$2=1,0.625,Drukverliesberekening!$C$2=2,0.644)),(POWER($A160,1.8)))/(POWER(I$5,4.8)),4)</f>
        <v>0.20430000000000001</v>
      </c>
    </row>
    <row r="161" spans="1:9" x14ac:dyDescent="0.2">
      <c r="A161" s="5">
        <v>69</v>
      </c>
      <c r="B161" s="28">
        <f>ROUND(PRODUCT((22800),(_xlfn.IFS(Drukverliesberekening!$C$2=1,0.625,Drukverliesberekening!$C$2=2,0.644)),(POWER($A161,1.8)))/(POWER(B$5,4.8)),4)</f>
        <v>475.0607</v>
      </c>
      <c r="C161" s="28">
        <f>ROUND(PRODUCT((22800),(_xlfn.IFS(Drukverliesberekening!$C$2=1,0.625,Drukverliesberekening!$C$2=2,0.644)),(POWER($A161,1.8)))/(POWER(C$5,4.8)),4)</f>
        <v>134.8407</v>
      </c>
      <c r="D161" s="28">
        <f>ROUND(PRODUCT((22800),(_xlfn.IFS(Drukverliesberekening!$C$2=1,0.625,Drukverliesberekening!$C$2=2,0.644)),(POWER($A161,1.8)))/(POWER(D$5,4.8)),4)</f>
        <v>49.770600000000002</v>
      </c>
      <c r="E161" s="28">
        <f>ROUND(PRODUCT((22800),(_xlfn.IFS(Drukverliesberekening!$C$2=1,0.625,Drukverliesberekening!$C$2=2,0.644)),(POWER($A161,1.8)))/(POWER(E$5,4.8)),4)</f>
        <v>17.0532</v>
      </c>
      <c r="F161" s="28">
        <f>ROUND(PRODUCT((22800),(_xlfn.IFS(Drukverliesberekening!$C$2=1,0.625,Drukverliesberekening!$C$2=2,0.644)),(POWER($A161,1.8)))/(POWER(F$5,4.8)),4)</f>
        <v>5.843</v>
      </c>
      <c r="G161" s="28">
        <f>ROUND(PRODUCT((22800),(_xlfn.IFS(Drukverliesberekening!$C$2=1,0.625,Drukverliesberekening!$C$2=2,0.644)),(POWER($A161,1.8)))/(POWER(G$5,4.8)),4)</f>
        <v>1.7866</v>
      </c>
      <c r="H161" s="28">
        <f>ROUND(PRODUCT((22800),(_xlfn.IFS(Drukverliesberekening!$C$2=1,0.625,Drukverliesberekening!$C$2=2,0.644)),(POWER($A161,1.8)))/(POWER(H$5,4.8)),4)</f>
        <v>0.69130000000000003</v>
      </c>
      <c r="I161" s="28">
        <f>ROUND(PRODUCT((22800),(_xlfn.IFS(Drukverliesberekening!$C$2=1,0.625,Drukverliesberekening!$C$2=2,0.644)),(POWER($A161,1.8)))/(POWER(I$5,4.8)),4)</f>
        <v>0.2097</v>
      </c>
    </row>
    <row r="162" spans="1:9" x14ac:dyDescent="0.2">
      <c r="A162" s="5">
        <v>70</v>
      </c>
      <c r="B162" s="28">
        <f>ROUND(PRODUCT((22800),(_xlfn.IFS(Drukverliesberekening!$C$2=1,0.625,Drukverliesberekening!$C$2=2,0.644)),(POWER($A162,1.8)))/(POWER(B$5,4.8)),4)</f>
        <v>487.52530000000002</v>
      </c>
      <c r="C162" s="28">
        <f>ROUND(PRODUCT((22800),(_xlfn.IFS(Drukverliesberekening!$C$2=1,0.625,Drukverliesberekening!$C$2=2,0.644)),(POWER($A162,1.8)))/(POWER(C$5,4.8)),4)</f>
        <v>138.37870000000001</v>
      </c>
      <c r="D162" s="28">
        <f>ROUND(PRODUCT((22800),(_xlfn.IFS(Drukverliesberekening!$C$2=1,0.625,Drukverliesberekening!$C$2=2,0.644)),(POWER($A162,1.8)))/(POWER(D$5,4.8)),4)</f>
        <v>51.076500000000003</v>
      </c>
      <c r="E162" s="28">
        <f>ROUND(PRODUCT((22800),(_xlfn.IFS(Drukverliesberekening!$C$2=1,0.625,Drukverliesberekening!$C$2=2,0.644)),(POWER($A162,1.8)))/(POWER(E$5,4.8)),4)</f>
        <v>17.500599999999999</v>
      </c>
      <c r="F162" s="28">
        <f>ROUND(PRODUCT((22800),(_xlfn.IFS(Drukverliesberekening!$C$2=1,0.625,Drukverliesberekening!$C$2=2,0.644)),(POWER($A162,1.8)))/(POWER(F$5,4.8)),4)</f>
        <v>5.9962999999999997</v>
      </c>
      <c r="G162" s="28">
        <f>ROUND(PRODUCT((22800),(_xlfn.IFS(Drukverliesberekening!$C$2=1,0.625,Drukverliesberekening!$C$2=2,0.644)),(POWER($A162,1.8)))/(POWER(G$5,4.8)),4)</f>
        <v>1.8334999999999999</v>
      </c>
      <c r="H162" s="28">
        <f>ROUND(PRODUCT((22800),(_xlfn.IFS(Drukverliesberekening!$C$2=1,0.625,Drukverliesberekening!$C$2=2,0.644)),(POWER($A162,1.8)))/(POWER(H$5,4.8)),4)</f>
        <v>0.70940000000000003</v>
      </c>
      <c r="I162" s="28">
        <f>ROUND(PRODUCT((22800),(_xlfn.IFS(Drukverliesberekening!$C$2=1,0.625,Drukverliesberekening!$C$2=2,0.644)),(POWER($A162,1.8)))/(POWER(I$5,4.8)),4)</f>
        <v>0.2152</v>
      </c>
    </row>
    <row r="163" spans="1:9" x14ac:dyDescent="0.2">
      <c r="A163" s="5">
        <v>71</v>
      </c>
      <c r="B163" s="28">
        <f>ROUND(PRODUCT((22800),(_xlfn.IFS(Drukverliesberekening!$C$2=1,0.625,Drukverliesberekening!$C$2=2,0.644)),(POWER($A163,1.8)))/(POWER(B$5,4.8)),4)</f>
        <v>500.13330000000002</v>
      </c>
      <c r="C163" s="28">
        <f>ROUND(PRODUCT((22800),(_xlfn.IFS(Drukverliesberekening!$C$2=1,0.625,Drukverliesberekening!$C$2=2,0.644)),(POWER($A163,1.8)))/(POWER(C$5,4.8)),4)</f>
        <v>141.9573</v>
      </c>
      <c r="D163" s="28">
        <f>ROUND(PRODUCT((22800),(_xlfn.IFS(Drukverliesberekening!$C$2=1,0.625,Drukverliesberekening!$C$2=2,0.644)),(POWER($A163,1.8)))/(POWER(D$5,4.8)),4)</f>
        <v>52.397399999999998</v>
      </c>
      <c r="E163" s="28">
        <f>ROUND(PRODUCT((22800),(_xlfn.IFS(Drukverliesberekening!$C$2=1,0.625,Drukverliesberekening!$C$2=2,0.644)),(POWER($A163,1.8)))/(POWER(E$5,4.8)),4)</f>
        <v>17.953199999999999</v>
      </c>
      <c r="F163" s="28">
        <f>ROUND(PRODUCT((22800),(_xlfn.IFS(Drukverliesberekening!$C$2=1,0.625,Drukverliesberekening!$C$2=2,0.644)),(POWER($A163,1.8)))/(POWER(F$5,4.8)),4)</f>
        <v>6.1513999999999998</v>
      </c>
      <c r="G163" s="28">
        <f>ROUND(PRODUCT((22800),(_xlfn.IFS(Drukverliesberekening!$C$2=1,0.625,Drukverliesberekening!$C$2=2,0.644)),(POWER($A163,1.8)))/(POWER(G$5,4.8)),4)</f>
        <v>1.8809</v>
      </c>
      <c r="H163" s="28">
        <f>ROUND(PRODUCT((22800),(_xlfn.IFS(Drukverliesberekening!$C$2=1,0.625,Drukverliesberekening!$C$2=2,0.644)),(POWER($A163,1.8)))/(POWER(H$5,4.8)),4)</f>
        <v>0.72770000000000001</v>
      </c>
      <c r="I163" s="28">
        <f>ROUND(PRODUCT((22800),(_xlfn.IFS(Drukverliesberekening!$C$2=1,0.625,Drukverliesberekening!$C$2=2,0.644)),(POWER($A163,1.8)))/(POWER(I$5,4.8)),4)</f>
        <v>0.2208</v>
      </c>
    </row>
    <row r="164" spans="1:9" x14ac:dyDescent="0.2">
      <c r="A164" s="5">
        <v>72</v>
      </c>
      <c r="B164" s="28">
        <f>ROUND(PRODUCT((22800),(_xlfn.IFS(Drukverliesberekening!$C$2=1,0.625,Drukverliesberekening!$C$2=2,0.644)),(POWER($A164,1.8)))/(POWER(B$5,4.8)),4)</f>
        <v>512.88409999999999</v>
      </c>
      <c r="C164" s="28">
        <f>ROUND(PRODUCT((22800),(_xlfn.IFS(Drukverliesberekening!$C$2=1,0.625,Drukverliesberekening!$C$2=2,0.644)),(POWER($A164,1.8)))/(POWER(C$5,4.8)),4)</f>
        <v>145.57640000000001</v>
      </c>
      <c r="D164" s="28">
        <f>ROUND(PRODUCT((22800),(_xlfn.IFS(Drukverliesberekening!$C$2=1,0.625,Drukverliesberekening!$C$2=2,0.644)),(POWER($A164,1.8)))/(POWER(D$5,4.8)),4)</f>
        <v>53.7333</v>
      </c>
      <c r="E164" s="28">
        <f>ROUND(PRODUCT((22800),(_xlfn.IFS(Drukverliesberekening!$C$2=1,0.625,Drukverliesberekening!$C$2=2,0.644)),(POWER($A164,1.8)))/(POWER(E$5,4.8)),4)</f>
        <v>18.410900000000002</v>
      </c>
      <c r="F164" s="28">
        <f>ROUND(PRODUCT((22800),(_xlfn.IFS(Drukverliesberekening!$C$2=1,0.625,Drukverliesberekening!$C$2=2,0.644)),(POWER($A164,1.8)))/(POWER(F$5,4.8)),4)</f>
        <v>6.3082000000000003</v>
      </c>
      <c r="G164" s="28">
        <f>ROUND(PRODUCT((22800),(_xlfn.IFS(Drukverliesberekening!$C$2=1,0.625,Drukverliesberekening!$C$2=2,0.644)),(POWER($A164,1.8)))/(POWER(G$5,4.8)),4)</f>
        <v>1.9289000000000001</v>
      </c>
      <c r="H164" s="28">
        <f>ROUND(PRODUCT((22800),(_xlfn.IFS(Drukverliesberekening!$C$2=1,0.625,Drukverliesberekening!$C$2=2,0.644)),(POWER($A164,1.8)))/(POWER(H$5,4.8)),4)</f>
        <v>0.74629999999999996</v>
      </c>
      <c r="I164" s="28">
        <f>ROUND(PRODUCT((22800),(_xlfn.IFS(Drukverliesberekening!$C$2=1,0.625,Drukverliesberekening!$C$2=2,0.644)),(POWER($A164,1.8)))/(POWER(I$5,4.8)),4)</f>
        <v>0.22639999999999999</v>
      </c>
    </row>
    <row r="165" spans="1:9" x14ac:dyDescent="0.2">
      <c r="A165" s="5">
        <v>73</v>
      </c>
      <c r="B165" s="28">
        <f>ROUND(PRODUCT((22800),(_xlfn.IFS(Drukverliesberekening!$C$2=1,0.625,Drukverliesberekening!$C$2=2,0.644)),(POWER($A165,1.8)))/(POWER(B$5,4.8)),4)</f>
        <v>525.77729999999997</v>
      </c>
      <c r="C165" s="28">
        <f>ROUND(PRODUCT((22800),(_xlfn.IFS(Drukverliesberekening!$C$2=1,0.625,Drukverliesberekening!$C$2=2,0.644)),(POWER($A165,1.8)))/(POWER(C$5,4.8)),4)</f>
        <v>149.23609999999999</v>
      </c>
      <c r="D165" s="28">
        <f>ROUND(PRODUCT((22800),(_xlfn.IFS(Drukverliesberekening!$C$2=1,0.625,Drukverliesberekening!$C$2=2,0.644)),(POWER($A165,1.8)))/(POWER(D$5,4.8)),4)</f>
        <v>55.084099999999999</v>
      </c>
      <c r="E165" s="28">
        <f>ROUND(PRODUCT((22800),(_xlfn.IFS(Drukverliesberekening!$C$2=1,0.625,Drukverliesberekening!$C$2=2,0.644)),(POWER($A165,1.8)))/(POWER(E$5,4.8)),4)</f>
        <v>18.873699999999999</v>
      </c>
      <c r="F165" s="28">
        <f>ROUND(PRODUCT((22800),(_xlfn.IFS(Drukverliesberekening!$C$2=1,0.625,Drukverliesberekening!$C$2=2,0.644)),(POWER($A165,1.8)))/(POWER(F$5,4.8)),4)</f>
        <v>6.4668000000000001</v>
      </c>
      <c r="G165" s="28">
        <f>ROUND(PRODUCT((22800),(_xlfn.IFS(Drukverliesberekening!$C$2=1,0.625,Drukverliesberekening!$C$2=2,0.644)),(POWER($A165,1.8)))/(POWER(G$5,4.8)),4)</f>
        <v>1.9773000000000001</v>
      </c>
      <c r="H165" s="28">
        <f>ROUND(PRODUCT((22800),(_xlfn.IFS(Drukverliesberekening!$C$2=1,0.625,Drukverliesberekening!$C$2=2,0.644)),(POWER($A165,1.8)))/(POWER(H$5,4.8)),4)</f>
        <v>0.7651</v>
      </c>
      <c r="I165" s="28">
        <f>ROUND(PRODUCT((22800),(_xlfn.IFS(Drukverliesberekening!$C$2=1,0.625,Drukverliesberekening!$C$2=2,0.644)),(POWER($A165,1.8)))/(POWER(I$5,4.8)),4)</f>
        <v>0.2321</v>
      </c>
    </row>
    <row r="166" spans="1:9" x14ac:dyDescent="0.2">
      <c r="A166" s="5">
        <v>74</v>
      </c>
      <c r="B166" s="28">
        <f>ROUND(PRODUCT((22800),(_xlfn.IFS(Drukverliesberekening!$C$2=1,0.625,Drukverliesberekening!$C$2=2,0.644)),(POWER($A166,1.8)))/(POWER(B$5,4.8)),4)</f>
        <v>538.81269999999995</v>
      </c>
      <c r="C166" s="28">
        <f>ROUND(PRODUCT((22800),(_xlfn.IFS(Drukverliesberekening!$C$2=1,0.625,Drukverliesberekening!$C$2=2,0.644)),(POWER($A166,1.8)))/(POWER(C$5,4.8)),4)</f>
        <v>152.93600000000001</v>
      </c>
      <c r="D166" s="28">
        <f>ROUND(PRODUCT((22800),(_xlfn.IFS(Drukverliesberekening!$C$2=1,0.625,Drukverliesberekening!$C$2=2,0.644)),(POWER($A166,1.8)))/(POWER(D$5,4.8)),4)</f>
        <v>56.4497</v>
      </c>
      <c r="E166" s="28">
        <f>ROUND(PRODUCT((22800),(_xlfn.IFS(Drukverliesberekening!$C$2=1,0.625,Drukverliesberekening!$C$2=2,0.644)),(POWER($A166,1.8)))/(POWER(E$5,4.8)),4)</f>
        <v>19.341699999999999</v>
      </c>
      <c r="F166" s="28">
        <f>ROUND(PRODUCT((22800),(_xlfn.IFS(Drukverliesberekening!$C$2=1,0.625,Drukverliesberekening!$C$2=2,0.644)),(POWER($A166,1.8)))/(POWER(F$5,4.8)),4)</f>
        <v>6.6271000000000004</v>
      </c>
      <c r="G166" s="28">
        <f>ROUND(PRODUCT((22800),(_xlfn.IFS(Drukverliesberekening!$C$2=1,0.625,Drukverliesberekening!$C$2=2,0.644)),(POWER($A166,1.8)))/(POWER(G$5,4.8)),4)</f>
        <v>2.0264000000000002</v>
      </c>
      <c r="H166" s="28">
        <f>ROUND(PRODUCT((22800),(_xlfn.IFS(Drukverliesberekening!$C$2=1,0.625,Drukverliesberekening!$C$2=2,0.644)),(POWER($A166,1.8)))/(POWER(H$5,4.8)),4)</f>
        <v>0.78400000000000003</v>
      </c>
      <c r="I166" s="28">
        <f>ROUND(PRODUCT((22800),(_xlfn.IFS(Drukverliesberekening!$C$2=1,0.625,Drukverliesberekening!$C$2=2,0.644)),(POWER($A166,1.8)))/(POWER(I$5,4.8)),4)</f>
        <v>0.2379</v>
      </c>
    </row>
    <row r="167" spans="1:9" x14ac:dyDescent="0.2">
      <c r="A167" s="5">
        <v>75</v>
      </c>
      <c r="B167" s="28">
        <f>ROUND(PRODUCT((22800),(_xlfn.IFS(Drukverliesberekening!$C$2=1,0.625,Drukverliesberekening!$C$2=2,0.644)),(POWER($A167,1.8)))/(POWER(B$5,4.8)),4)</f>
        <v>551.98969999999997</v>
      </c>
      <c r="C167" s="28">
        <f>ROUND(PRODUCT((22800),(_xlfn.IFS(Drukverliesberekening!$C$2=1,0.625,Drukverliesberekening!$C$2=2,0.644)),(POWER($A167,1.8)))/(POWER(C$5,4.8)),4)</f>
        <v>156.67619999999999</v>
      </c>
      <c r="D167" s="28">
        <f>ROUND(PRODUCT((22800),(_xlfn.IFS(Drukverliesberekening!$C$2=1,0.625,Drukverliesberekening!$C$2=2,0.644)),(POWER($A167,1.8)))/(POWER(D$5,4.8)),4)</f>
        <v>57.830300000000001</v>
      </c>
      <c r="E167" s="28">
        <f>ROUND(PRODUCT((22800),(_xlfn.IFS(Drukverliesberekening!$C$2=1,0.625,Drukverliesberekening!$C$2=2,0.644)),(POWER($A167,1.8)))/(POWER(E$5,4.8)),4)</f>
        <v>19.814699999999998</v>
      </c>
      <c r="F167" s="28">
        <f>ROUND(PRODUCT((22800),(_xlfn.IFS(Drukverliesberekening!$C$2=1,0.625,Drukverliesberekening!$C$2=2,0.644)),(POWER($A167,1.8)))/(POWER(F$5,4.8)),4)</f>
        <v>6.7892000000000001</v>
      </c>
      <c r="G167" s="28">
        <f>ROUND(PRODUCT((22800),(_xlfn.IFS(Drukverliesberekening!$C$2=1,0.625,Drukverliesberekening!$C$2=2,0.644)),(POWER($A167,1.8)))/(POWER(G$5,4.8)),4)</f>
        <v>2.0758999999999999</v>
      </c>
      <c r="H167" s="28">
        <f>ROUND(PRODUCT((22800),(_xlfn.IFS(Drukverliesberekening!$C$2=1,0.625,Drukverliesberekening!$C$2=2,0.644)),(POWER($A167,1.8)))/(POWER(H$5,4.8)),4)</f>
        <v>0.80320000000000003</v>
      </c>
      <c r="I167" s="28">
        <f>ROUND(PRODUCT((22800),(_xlfn.IFS(Drukverliesberekening!$C$2=1,0.625,Drukverliesberekening!$C$2=2,0.644)),(POWER($A167,1.8)))/(POWER(I$5,4.8)),4)</f>
        <v>0.2437</v>
      </c>
    </row>
    <row r="168" spans="1:9" x14ac:dyDescent="0.2">
      <c r="A168" s="5">
        <v>76</v>
      </c>
      <c r="B168" s="28">
        <f>ROUND(PRODUCT((22800),(_xlfn.IFS(Drukverliesberekening!$C$2=1,0.625,Drukverliesberekening!$C$2=2,0.644)),(POWER($A168,1.8)))/(POWER(B$5,4.8)),4)</f>
        <v>565.30809999999997</v>
      </c>
      <c r="C168" s="28">
        <f>ROUND(PRODUCT((22800),(_xlfn.IFS(Drukverliesberekening!$C$2=1,0.625,Drukverliesberekening!$C$2=2,0.644)),(POWER($A168,1.8)))/(POWER(C$5,4.8)),4)</f>
        <v>160.4564</v>
      </c>
      <c r="D168" s="28">
        <f>ROUND(PRODUCT((22800),(_xlfn.IFS(Drukverliesberekening!$C$2=1,0.625,Drukverliesberekening!$C$2=2,0.644)),(POWER($A168,1.8)))/(POWER(D$5,4.8)),4)</f>
        <v>59.2256</v>
      </c>
      <c r="E168" s="28">
        <f>ROUND(PRODUCT((22800),(_xlfn.IFS(Drukverliesberekening!$C$2=1,0.625,Drukverliesberekening!$C$2=2,0.644)),(POWER($A168,1.8)))/(POWER(E$5,4.8)),4)</f>
        <v>20.2928</v>
      </c>
      <c r="F168" s="28">
        <f>ROUND(PRODUCT((22800),(_xlfn.IFS(Drukverliesberekening!$C$2=1,0.625,Drukverliesberekening!$C$2=2,0.644)),(POWER($A168,1.8)))/(POWER(F$5,4.8)),4)</f>
        <v>6.9530000000000003</v>
      </c>
      <c r="G168" s="28">
        <f>ROUND(PRODUCT((22800),(_xlfn.IFS(Drukverliesberekening!$C$2=1,0.625,Drukverliesberekening!$C$2=2,0.644)),(POWER($A168,1.8)))/(POWER(G$5,4.8)),4)</f>
        <v>2.1259999999999999</v>
      </c>
      <c r="H168" s="28">
        <f>ROUND(PRODUCT((22800),(_xlfn.IFS(Drukverliesberekening!$C$2=1,0.625,Drukverliesberekening!$C$2=2,0.644)),(POWER($A168,1.8)))/(POWER(H$5,4.8)),4)</f>
        <v>0.8226</v>
      </c>
      <c r="I168" s="28">
        <f>ROUND(PRODUCT((22800),(_xlfn.IFS(Drukverliesberekening!$C$2=1,0.625,Drukverliesberekening!$C$2=2,0.644)),(POWER($A168,1.8)))/(POWER(I$5,4.8)),4)</f>
        <v>0.24959999999999999</v>
      </c>
    </row>
    <row r="169" spans="1:9" x14ac:dyDescent="0.2">
      <c r="A169" s="5">
        <v>77</v>
      </c>
      <c r="B169" s="28">
        <f>ROUND(PRODUCT((22800),(_xlfn.IFS(Drukverliesberekening!$C$2=1,0.625,Drukverliesberekening!$C$2=2,0.644)),(POWER($A169,1.8)))/(POWER(B$5,4.8)),4)</f>
        <v>578.76729999999998</v>
      </c>
      <c r="C169" s="28">
        <f>ROUND(PRODUCT((22800),(_xlfn.IFS(Drukverliesberekening!$C$2=1,0.625,Drukverliesberekening!$C$2=2,0.644)),(POWER($A169,1.8)))/(POWER(C$5,4.8)),4)</f>
        <v>164.27670000000001</v>
      </c>
      <c r="D169" s="28">
        <f>ROUND(PRODUCT((22800),(_xlfn.IFS(Drukverliesberekening!$C$2=1,0.625,Drukverliesberekening!$C$2=2,0.644)),(POWER($A169,1.8)))/(POWER(D$5,4.8)),4)</f>
        <v>60.6357</v>
      </c>
      <c r="E169" s="28">
        <f>ROUND(PRODUCT((22800),(_xlfn.IFS(Drukverliesberekening!$C$2=1,0.625,Drukverliesberekening!$C$2=2,0.644)),(POWER($A169,1.8)))/(POWER(E$5,4.8)),4)</f>
        <v>20.7759</v>
      </c>
      <c r="F169" s="28">
        <f>ROUND(PRODUCT((22800),(_xlfn.IFS(Drukverliesberekening!$C$2=1,0.625,Drukverliesberekening!$C$2=2,0.644)),(POWER($A169,1.8)))/(POWER(F$5,4.8)),4)</f>
        <v>7.1185999999999998</v>
      </c>
      <c r="G169" s="28">
        <f>ROUND(PRODUCT((22800),(_xlfn.IFS(Drukverliesberekening!$C$2=1,0.625,Drukverliesberekening!$C$2=2,0.644)),(POWER($A169,1.8)))/(POWER(G$5,4.8)),4)</f>
        <v>2.1766000000000001</v>
      </c>
      <c r="H169" s="28">
        <f>ROUND(PRODUCT((22800),(_xlfn.IFS(Drukverliesberekening!$C$2=1,0.625,Drukverliesberekening!$C$2=2,0.644)),(POWER($A169,1.8)))/(POWER(H$5,4.8)),4)</f>
        <v>0.84219999999999995</v>
      </c>
      <c r="I169" s="28">
        <f>ROUND(PRODUCT((22800),(_xlfn.IFS(Drukverliesberekening!$C$2=1,0.625,Drukverliesberekening!$C$2=2,0.644)),(POWER($A169,1.8)))/(POWER(I$5,4.8)),4)</f>
        <v>0.2555</v>
      </c>
    </row>
    <row r="170" spans="1:9" x14ac:dyDescent="0.2">
      <c r="A170" s="5">
        <v>78</v>
      </c>
      <c r="B170" s="28">
        <f>ROUND(PRODUCT((22800),(_xlfn.IFS(Drukverliesberekening!$C$2=1,0.625,Drukverliesberekening!$C$2=2,0.644)),(POWER($A170,1.8)))/(POWER(B$5,4.8)),4)</f>
        <v>592.36720000000003</v>
      </c>
      <c r="C170" s="28">
        <f>ROUND(PRODUCT((22800),(_xlfn.IFS(Drukverliesberekening!$C$2=1,0.625,Drukverliesberekening!$C$2=2,0.644)),(POWER($A170,1.8)))/(POWER(C$5,4.8)),4)</f>
        <v>168.1369</v>
      </c>
      <c r="D170" s="28">
        <f>ROUND(PRODUCT((22800),(_xlfn.IFS(Drukverliesberekening!$C$2=1,0.625,Drukverliesberekening!$C$2=2,0.644)),(POWER($A170,1.8)))/(POWER(D$5,4.8)),4)</f>
        <v>62.060499999999998</v>
      </c>
      <c r="E170" s="28">
        <f>ROUND(PRODUCT((22800),(_xlfn.IFS(Drukverliesberekening!$C$2=1,0.625,Drukverliesberekening!$C$2=2,0.644)),(POWER($A170,1.8)))/(POWER(E$5,4.8)),4)</f>
        <v>21.264099999999999</v>
      </c>
      <c r="F170" s="28">
        <f>ROUND(PRODUCT((22800),(_xlfn.IFS(Drukverliesberekening!$C$2=1,0.625,Drukverliesberekening!$C$2=2,0.644)),(POWER($A170,1.8)))/(POWER(F$5,4.8)),4)</f>
        <v>7.2858000000000001</v>
      </c>
      <c r="G170" s="28">
        <f>ROUND(PRODUCT((22800),(_xlfn.IFS(Drukverliesberekening!$C$2=1,0.625,Drukverliesberekening!$C$2=2,0.644)),(POWER($A170,1.8)))/(POWER(G$5,4.8)),4)</f>
        <v>2.2277999999999998</v>
      </c>
      <c r="H170" s="28">
        <f>ROUND(PRODUCT((22800),(_xlfn.IFS(Drukverliesberekening!$C$2=1,0.625,Drukverliesberekening!$C$2=2,0.644)),(POWER($A170,1.8)))/(POWER(H$5,4.8)),4)</f>
        <v>0.8619</v>
      </c>
      <c r="I170" s="28">
        <f>ROUND(PRODUCT((22800),(_xlfn.IFS(Drukverliesberekening!$C$2=1,0.625,Drukverliesberekening!$C$2=2,0.644)),(POWER($A170,1.8)))/(POWER(I$5,4.8)),4)</f>
        <v>0.26150000000000001</v>
      </c>
    </row>
    <row r="171" spans="1:9" x14ac:dyDescent="0.2">
      <c r="A171" s="5">
        <v>79</v>
      </c>
      <c r="B171" s="28">
        <f>ROUND(PRODUCT((22800),(_xlfn.IFS(Drukverliesberekening!$C$2=1,0.625,Drukverliesberekening!$C$2=2,0.644)),(POWER($A171,1.8)))/(POWER(B$5,4.8)),4)</f>
        <v>606.10720000000003</v>
      </c>
      <c r="C171" s="28">
        <f>ROUND(PRODUCT((22800),(_xlfn.IFS(Drukverliesberekening!$C$2=1,0.625,Drukverliesberekening!$C$2=2,0.644)),(POWER($A171,1.8)))/(POWER(C$5,4.8)),4)</f>
        <v>172.0368</v>
      </c>
      <c r="D171" s="28">
        <f>ROUND(PRODUCT((22800),(_xlfn.IFS(Drukverliesberekening!$C$2=1,0.625,Drukverliesberekening!$C$2=2,0.644)),(POWER($A171,1.8)))/(POWER(D$5,4.8)),4)</f>
        <v>63.5</v>
      </c>
      <c r="E171" s="28">
        <f>ROUND(PRODUCT((22800),(_xlfn.IFS(Drukverliesberekening!$C$2=1,0.625,Drukverliesberekening!$C$2=2,0.644)),(POWER($A171,1.8)))/(POWER(E$5,4.8)),4)</f>
        <v>21.757300000000001</v>
      </c>
      <c r="F171" s="28">
        <f>ROUND(PRODUCT((22800),(_xlfn.IFS(Drukverliesberekening!$C$2=1,0.625,Drukverliesberekening!$C$2=2,0.644)),(POWER($A171,1.8)))/(POWER(F$5,4.8)),4)</f>
        <v>7.4547999999999996</v>
      </c>
      <c r="G171" s="28">
        <f>ROUND(PRODUCT((22800),(_xlfn.IFS(Drukverliesberekening!$C$2=1,0.625,Drukverliesberekening!$C$2=2,0.644)),(POWER($A171,1.8)))/(POWER(G$5,4.8)),4)</f>
        <v>2.2793999999999999</v>
      </c>
      <c r="H171" s="28">
        <f>ROUND(PRODUCT((22800),(_xlfn.IFS(Drukverliesberekening!$C$2=1,0.625,Drukverliesberekening!$C$2=2,0.644)),(POWER($A171,1.8)))/(POWER(H$5,4.8)),4)</f>
        <v>0.88190000000000002</v>
      </c>
      <c r="I171" s="28">
        <f>ROUND(PRODUCT((22800),(_xlfn.IFS(Drukverliesberekening!$C$2=1,0.625,Drukverliesberekening!$C$2=2,0.644)),(POWER($A171,1.8)))/(POWER(I$5,4.8)),4)</f>
        <v>0.2676</v>
      </c>
    </row>
    <row r="172" spans="1:9" x14ac:dyDescent="0.2">
      <c r="A172" s="5">
        <v>80</v>
      </c>
      <c r="B172" s="28">
        <f>ROUND(PRODUCT((22800),(_xlfn.IFS(Drukverliesberekening!$C$2=1,0.625,Drukverliesberekening!$C$2=2,0.644)),(POWER($A172,1.8)))/(POWER(B$5,4.8)),4)</f>
        <v>619.98720000000003</v>
      </c>
      <c r="C172" s="28">
        <f>ROUND(PRODUCT((22800),(_xlfn.IFS(Drukverliesberekening!$C$2=1,0.625,Drukverliesberekening!$C$2=2,0.644)),(POWER($A172,1.8)))/(POWER(C$5,4.8)),4)</f>
        <v>175.97649999999999</v>
      </c>
      <c r="D172" s="28">
        <f>ROUND(PRODUCT((22800),(_xlfn.IFS(Drukverliesberekening!$C$2=1,0.625,Drukverliesberekening!$C$2=2,0.644)),(POWER($A172,1.8)))/(POWER(D$5,4.8)),4)</f>
        <v>64.954099999999997</v>
      </c>
      <c r="E172" s="28">
        <f>ROUND(PRODUCT((22800),(_xlfn.IFS(Drukverliesberekening!$C$2=1,0.625,Drukverliesberekening!$C$2=2,0.644)),(POWER($A172,1.8)))/(POWER(E$5,4.8)),4)</f>
        <v>22.255600000000001</v>
      </c>
      <c r="F172" s="28">
        <f>ROUND(PRODUCT((22800),(_xlfn.IFS(Drukverliesberekening!$C$2=1,0.625,Drukverliesberekening!$C$2=2,0.644)),(POWER($A172,1.8)))/(POWER(F$5,4.8)),4)</f>
        <v>7.6254999999999997</v>
      </c>
      <c r="G172" s="28">
        <f>ROUND(PRODUCT((22800),(_xlfn.IFS(Drukverliesberekening!$C$2=1,0.625,Drukverliesberekening!$C$2=2,0.644)),(POWER($A172,1.8)))/(POWER(G$5,4.8)),4)</f>
        <v>2.3315999999999999</v>
      </c>
      <c r="H172" s="28">
        <f>ROUND(PRODUCT((22800),(_xlfn.IFS(Drukverliesberekening!$C$2=1,0.625,Drukverliesberekening!$C$2=2,0.644)),(POWER($A172,1.8)))/(POWER(H$5,4.8)),4)</f>
        <v>0.90210000000000001</v>
      </c>
      <c r="I172" s="28">
        <f>ROUND(PRODUCT((22800),(_xlfn.IFS(Drukverliesberekening!$C$2=1,0.625,Drukverliesberekening!$C$2=2,0.644)),(POWER($A172,1.8)))/(POWER(I$5,4.8)),4)</f>
        <v>0.2737</v>
      </c>
    </row>
    <row r="173" spans="1:9" x14ac:dyDescent="0.2">
      <c r="A173" s="5">
        <v>81</v>
      </c>
      <c r="B173" s="28">
        <f>ROUND(PRODUCT((22800),(_xlfn.IFS(Drukverliesberekening!$C$2=1,0.625,Drukverliesberekening!$C$2=2,0.644)),(POWER($A173,1.8)))/(POWER(B$5,4.8)),4)</f>
        <v>634.00660000000005</v>
      </c>
      <c r="C173" s="28">
        <f>ROUND(PRODUCT((22800),(_xlfn.IFS(Drukverliesberekening!$C$2=1,0.625,Drukverliesberekening!$C$2=2,0.644)),(POWER($A173,1.8)))/(POWER(C$5,4.8)),4)</f>
        <v>179.95570000000001</v>
      </c>
      <c r="D173" s="28">
        <f>ROUND(PRODUCT((22800),(_xlfn.IFS(Drukverliesberekening!$C$2=1,0.625,Drukverliesberekening!$C$2=2,0.644)),(POWER($A173,1.8)))/(POWER(D$5,4.8)),4)</f>
        <v>66.422899999999998</v>
      </c>
      <c r="E173" s="28">
        <f>ROUND(PRODUCT((22800),(_xlfn.IFS(Drukverliesberekening!$C$2=1,0.625,Drukverliesberekening!$C$2=2,0.644)),(POWER($A173,1.8)))/(POWER(E$5,4.8)),4)</f>
        <v>22.758800000000001</v>
      </c>
      <c r="F173" s="28">
        <f>ROUND(PRODUCT((22800),(_xlfn.IFS(Drukverliesberekening!$C$2=1,0.625,Drukverliesberekening!$C$2=2,0.644)),(POWER($A173,1.8)))/(POWER(F$5,4.8)),4)</f>
        <v>7.798</v>
      </c>
      <c r="G173" s="28">
        <f>ROUND(PRODUCT((22800),(_xlfn.IFS(Drukverliesberekening!$C$2=1,0.625,Drukverliesberekening!$C$2=2,0.644)),(POWER($A173,1.8)))/(POWER(G$5,4.8)),4)</f>
        <v>2.3843999999999999</v>
      </c>
      <c r="H173" s="28">
        <f>ROUND(PRODUCT((22800),(_xlfn.IFS(Drukverliesberekening!$C$2=1,0.625,Drukverliesberekening!$C$2=2,0.644)),(POWER($A173,1.8)))/(POWER(H$5,4.8)),4)</f>
        <v>0.92249999999999999</v>
      </c>
      <c r="I173" s="28">
        <f>ROUND(PRODUCT((22800),(_xlfn.IFS(Drukverliesberekening!$C$2=1,0.625,Drukverliesberekening!$C$2=2,0.644)),(POWER($A173,1.8)))/(POWER(I$5,4.8)),4)</f>
        <v>0.27989999999999998</v>
      </c>
    </row>
    <row r="174" spans="1:9" x14ac:dyDescent="0.2">
      <c r="A174" s="5">
        <v>82</v>
      </c>
      <c r="B174" s="28">
        <f>ROUND(PRODUCT((22800),(_xlfn.IFS(Drukverliesberekening!$C$2=1,0.625,Drukverliesberekening!$C$2=2,0.644)),(POWER($A174,1.8)))/(POWER(B$5,4.8)),4)</f>
        <v>648.16510000000005</v>
      </c>
      <c r="C174" s="28">
        <f>ROUND(PRODUCT((22800),(_xlfn.IFS(Drukverliesberekening!$C$2=1,0.625,Drukverliesberekening!$C$2=2,0.644)),(POWER($A174,1.8)))/(POWER(C$5,4.8)),4)</f>
        <v>183.97450000000001</v>
      </c>
      <c r="D174" s="28">
        <f>ROUND(PRODUCT((22800),(_xlfn.IFS(Drukverliesberekening!$C$2=1,0.625,Drukverliesberekening!$C$2=2,0.644)),(POWER($A174,1.8)))/(POWER(D$5,4.8)),4)</f>
        <v>67.906199999999998</v>
      </c>
      <c r="E174" s="28">
        <f>ROUND(PRODUCT((22800),(_xlfn.IFS(Drukverliesberekening!$C$2=1,0.625,Drukverliesberekening!$C$2=2,0.644)),(POWER($A174,1.8)))/(POWER(E$5,4.8)),4)</f>
        <v>23.267099999999999</v>
      </c>
      <c r="F174" s="28">
        <f>ROUND(PRODUCT((22800),(_xlfn.IFS(Drukverliesberekening!$C$2=1,0.625,Drukverliesberekening!$C$2=2,0.644)),(POWER($A174,1.8)))/(POWER(F$5,4.8)),4)</f>
        <v>7.9721000000000002</v>
      </c>
      <c r="G174" s="28">
        <f>ROUND(PRODUCT((22800),(_xlfn.IFS(Drukverliesberekening!$C$2=1,0.625,Drukverliesberekening!$C$2=2,0.644)),(POWER($A174,1.8)))/(POWER(G$5,4.8)),4)</f>
        <v>2.4376000000000002</v>
      </c>
      <c r="H174" s="28">
        <f>ROUND(PRODUCT((22800),(_xlfn.IFS(Drukverliesberekening!$C$2=1,0.625,Drukverliesberekening!$C$2=2,0.644)),(POWER($A174,1.8)))/(POWER(H$5,4.8)),4)</f>
        <v>0.94310000000000005</v>
      </c>
      <c r="I174" s="28">
        <f>ROUND(PRODUCT((22800),(_xlfn.IFS(Drukverliesberekening!$C$2=1,0.625,Drukverliesberekening!$C$2=2,0.644)),(POWER($A174,1.8)))/(POWER(I$5,4.8)),4)</f>
        <v>0.28620000000000001</v>
      </c>
    </row>
    <row r="175" spans="1:9" x14ac:dyDescent="0.2">
      <c r="A175" s="5">
        <v>83</v>
      </c>
      <c r="B175" s="28">
        <f>ROUND(PRODUCT((22800),(_xlfn.IFS(Drukverliesberekening!$C$2=1,0.625,Drukverliesberekening!$C$2=2,0.644)),(POWER($A175,1.8)))/(POWER(B$5,4.8)),4)</f>
        <v>662.46249999999998</v>
      </c>
      <c r="C175" s="28">
        <f>ROUND(PRODUCT((22800),(_xlfn.IFS(Drukverliesberekening!$C$2=1,0.625,Drukverliesberekening!$C$2=2,0.644)),(POWER($A175,1.8)))/(POWER(C$5,4.8)),4)</f>
        <v>188.0326</v>
      </c>
      <c r="D175" s="28">
        <f>ROUND(PRODUCT((22800),(_xlfn.IFS(Drukverliesberekening!$C$2=1,0.625,Drukverliesberekening!$C$2=2,0.644)),(POWER($A175,1.8)))/(POWER(D$5,4.8)),4)</f>
        <v>69.4041</v>
      </c>
      <c r="E175" s="28">
        <f>ROUND(PRODUCT((22800),(_xlfn.IFS(Drukverliesberekening!$C$2=1,0.625,Drukverliesberekening!$C$2=2,0.644)),(POWER($A175,1.8)))/(POWER(E$5,4.8)),4)</f>
        <v>23.7803</v>
      </c>
      <c r="F175" s="28">
        <f>ROUND(PRODUCT((22800),(_xlfn.IFS(Drukverliesberekening!$C$2=1,0.625,Drukverliesberekening!$C$2=2,0.644)),(POWER($A175,1.8)))/(POWER(F$5,4.8)),4)</f>
        <v>8.1479999999999997</v>
      </c>
      <c r="G175" s="28">
        <f>ROUND(PRODUCT((22800),(_xlfn.IFS(Drukverliesberekening!$C$2=1,0.625,Drukverliesberekening!$C$2=2,0.644)),(POWER($A175,1.8)))/(POWER(G$5,4.8)),4)</f>
        <v>2.4914000000000001</v>
      </c>
      <c r="H175" s="28">
        <f>ROUND(PRODUCT((22800),(_xlfn.IFS(Drukverliesberekening!$C$2=1,0.625,Drukverliesberekening!$C$2=2,0.644)),(POWER($A175,1.8)))/(POWER(H$5,4.8)),4)</f>
        <v>0.96389999999999998</v>
      </c>
      <c r="I175" s="28">
        <f>ROUND(PRODUCT((22800),(_xlfn.IFS(Drukverliesberekening!$C$2=1,0.625,Drukverliesberekening!$C$2=2,0.644)),(POWER($A175,1.8)))/(POWER(I$5,4.8)),4)</f>
        <v>0.29249999999999998</v>
      </c>
    </row>
    <row r="176" spans="1:9" x14ac:dyDescent="0.2">
      <c r="A176" s="5">
        <v>84</v>
      </c>
      <c r="B176" s="28">
        <f>ROUND(PRODUCT((22800),(_xlfn.IFS(Drukverliesberekening!$C$2=1,0.625,Drukverliesberekening!$C$2=2,0.644)),(POWER($A176,1.8)))/(POWER(B$5,4.8)),4)</f>
        <v>676.89829999999995</v>
      </c>
      <c r="C176" s="28">
        <f>ROUND(PRODUCT((22800),(_xlfn.IFS(Drukverliesberekening!$C$2=1,0.625,Drukverliesberekening!$C$2=2,0.644)),(POWER($A176,1.8)))/(POWER(C$5,4.8)),4)</f>
        <v>192.1301</v>
      </c>
      <c r="D176" s="28">
        <f>ROUND(PRODUCT((22800),(_xlfn.IFS(Drukverliesberekening!$C$2=1,0.625,Drukverliesberekening!$C$2=2,0.644)),(POWER($A176,1.8)))/(POWER(D$5,4.8)),4)</f>
        <v>70.916499999999999</v>
      </c>
      <c r="E176" s="28">
        <f>ROUND(PRODUCT((22800),(_xlfn.IFS(Drukverliesberekening!$C$2=1,0.625,Drukverliesberekening!$C$2=2,0.644)),(POWER($A176,1.8)))/(POWER(E$5,4.8)),4)</f>
        <v>24.298500000000001</v>
      </c>
      <c r="F176" s="28">
        <f>ROUND(PRODUCT((22800),(_xlfn.IFS(Drukverliesberekening!$C$2=1,0.625,Drukverliesberekening!$C$2=2,0.644)),(POWER($A176,1.8)))/(POWER(F$5,4.8)),4)</f>
        <v>8.3254999999999999</v>
      </c>
      <c r="G176" s="28">
        <f>ROUND(PRODUCT((22800),(_xlfn.IFS(Drukverliesberekening!$C$2=1,0.625,Drukverliesberekening!$C$2=2,0.644)),(POWER($A176,1.8)))/(POWER(G$5,4.8)),4)</f>
        <v>2.5457000000000001</v>
      </c>
      <c r="H176" s="28">
        <f>ROUND(PRODUCT((22800),(_xlfn.IFS(Drukverliesberekening!$C$2=1,0.625,Drukverliesberekening!$C$2=2,0.644)),(POWER($A176,1.8)))/(POWER(H$5,4.8)),4)</f>
        <v>0.9849</v>
      </c>
      <c r="I176" s="28">
        <f>ROUND(PRODUCT((22800),(_xlfn.IFS(Drukverliesberekening!$C$2=1,0.625,Drukverliesberekening!$C$2=2,0.644)),(POWER($A176,1.8)))/(POWER(I$5,4.8)),4)</f>
        <v>0.2989</v>
      </c>
    </row>
    <row r="177" spans="1:9" x14ac:dyDescent="0.2">
      <c r="A177" s="5">
        <v>85</v>
      </c>
      <c r="B177" s="28">
        <f>ROUND(PRODUCT((22800),(_xlfn.IFS(Drukverliesberekening!$C$2=1,0.625,Drukverliesberekening!$C$2=2,0.644)),(POWER($A177,1.8)))/(POWER(B$5,4.8)),4)</f>
        <v>691.47230000000002</v>
      </c>
      <c r="C177" s="28">
        <f>ROUND(PRODUCT((22800),(_xlfn.IFS(Drukverliesberekening!$C$2=1,0.625,Drukverliesberekening!$C$2=2,0.644)),(POWER($A177,1.8)))/(POWER(C$5,4.8)),4)</f>
        <v>196.26669999999999</v>
      </c>
      <c r="D177" s="28">
        <f>ROUND(PRODUCT((22800),(_xlfn.IFS(Drukverliesberekening!$C$2=1,0.625,Drukverliesberekening!$C$2=2,0.644)),(POWER($A177,1.8)))/(POWER(D$5,4.8)),4)</f>
        <v>72.443399999999997</v>
      </c>
      <c r="E177" s="28">
        <f>ROUND(PRODUCT((22800),(_xlfn.IFS(Drukverliesberekening!$C$2=1,0.625,Drukverliesberekening!$C$2=2,0.644)),(POWER($A177,1.8)))/(POWER(E$5,4.8)),4)</f>
        <v>24.8217</v>
      </c>
      <c r="F177" s="28">
        <f>ROUND(PRODUCT((22800),(_xlfn.IFS(Drukverliesberekening!$C$2=1,0.625,Drukverliesberekening!$C$2=2,0.644)),(POWER($A177,1.8)))/(POWER(F$5,4.8)),4)</f>
        <v>8.5047999999999995</v>
      </c>
      <c r="G177" s="28">
        <f>ROUND(PRODUCT((22800),(_xlfn.IFS(Drukverliesberekening!$C$2=1,0.625,Drukverliesberekening!$C$2=2,0.644)),(POWER($A177,1.8)))/(POWER(G$5,4.8)),4)</f>
        <v>2.6004999999999998</v>
      </c>
      <c r="H177" s="28">
        <f>ROUND(PRODUCT((22800),(_xlfn.IFS(Drukverliesberekening!$C$2=1,0.625,Drukverliesberekening!$C$2=2,0.644)),(POWER($A177,1.8)))/(POWER(H$5,4.8)),4)</f>
        <v>1.0062</v>
      </c>
      <c r="I177" s="28">
        <f>ROUND(PRODUCT((22800),(_xlfn.IFS(Drukverliesberekening!$C$2=1,0.625,Drukverliesberekening!$C$2=2,0.644)),(POWER($A177,1.8)))/(POWER(I$5,4.8)),4)</f>
        <v>0.30530000000000002</v>
      </c>
    </row>
    <row r="178" spans="1:9" x14ac:dyDescent="0.2">
      <c r="A178" s="5">
        <v>86</v>
      </c>
      <c r="B178" s="28">
        <f>ROUND(PRODUCT((22800),(_xlfn.IFS(Drukverliesberekening!$C$2=1,0.625,Drukverliesberekening!$C$2=2,0.644)),(POWER($A178,1.8)))/(POWER(B$5,4.8)),4)</f>
        <v>706.18409999999994</v>
      </c>
      <c r="C178" s="28">
        <f>ROUND(PRODUCT((22800),(_xlfn.IFS(Drukverliesberekening!$C$2=1,0.625,Drukverliesberekening!$C$2=2,0.644)),(POWER($A178,1.8)))/(POWER(C$5,4.8)),4)</f>
        <v>200.4425</v>
      </c>
      <c r="D178" s="28">
        <f>ROUND(PRODUCT((22800),(_xlfn.IFS(Drukverliesberekening!$C$2=1,0.625,Drukverliesberekening!$C$2=2,0.644)),(POWER($A178,1.8)))/(POWER(D$5,4.8)),4)</f>
        <v>73.984700000000004</v>
      </c>
      <c r="E178" s="28">
        <f>ROUND(PRODUCT((22800),(_xlfn.IFS(Drukverliesberekening!$C$2=1,0.625,Drukverliesberekening!$C$2=2,0.644)),(POWER($A178,1.8)))/(POWER(E$5,4.8)),4)</f>
        <v>25.349799999999998</v>
      </c>
      <c r="F178" s="28">
        <f>ROUND(PRODUCT((22800),(_xlfn.IFS(Drukverliesberekening!$C$2=1,0.625,Drukverliesberekening!$C$2=2,0.644)),(POWER($A178,1.8)))/(POWER(F$5,4.8)),4)</f>
        <v>8.6857000000000006</v>
      </c>
      <c r="G178" s="28">
        <f>ROUND(PRODUCT((22800),(_xlfn.IFS(Drukverliesberekening!$C$2=1,0.625,Drukverliesberekening!$C$2=2,0.644)),(POWER($A178,1.8)))/(POWER(G$5,4.8)),4)</f>
        <v>2.6558000000000002</v>
      </c>
      <c r="H178" s="28">
        <f>ROUND(PRODUCT((22800),(_xlfn.IFS(Drukverliesberekening!$C$2=1,0.625,Drukverliesberekening!$C$2=2,0.644)),(POWER($A178,1.8)))/(POWER(H$5,4.8)),4)</f>
        <v>1.0276000000000001</v>
      </c>
      <c r="I178" s="28">
        <f>ROUND(PRODUCT((22800),(_xlfn.IFS(Drukverliesberekening!$C$2=1,0.625,Drukverliesberekening!$C$2=2,0.644)),(POWER($A178,1.8)))/(POWER(I$5,4.8)),4)</f>
        <v>0.31180000000000002</v>
      </c>
    </row>
    <row r="179" spans="1:9" x14ac:dyDescent="0.2">
      <c r="A179" s="5">
        <v>87</v>
      </c>
      <c r="B179" s="28">
        <f>ROUND(PRODUCT((22800),(_xlfn.IFS(Drukverliesberekening!$C$2=1,0.625,Drukverliesberekening!$C$2=2,0.644)),(POWER($A179,1.8)))/(POWER(B$5,4.8)),4)</f>
        <v>721.03340000000003</v>
      </c>
      <c r="C179" s="28">
        <f>ROUND(PRODUCT((22800),(_xlfn.IFS(Drukverliesberekening!$C$2=1,0.625,Drukverliesberekening!$C$2=2,0.644)),(POWER($A179,1.8)))/(POWER(C$5,4.8)),4)</f>
        <v>204.65729999999999</v>
      </c>
      <c r="D179" s="28">
        <f>ROUND(PRODUCT((22800),(_xlfn.IFS(Drukverliesberekening!$C$2=1,0.625,Drukverliesberekening!$C$2=2,0.644)),(POWER($A179,1.8)))/(POWER(D$5,4.8)),4)</f>
        <v>75.540400000000005</v>
      </c>
      <c r="E179" s="28">
        <f>ROUND(PRODUCT((22800),(_xlfn.IFS(Drukverliesberekening!$C$2=1,0.625,Drukverliesberekening!$C$2=2,0.644)),(POWER($A179,1.8)))/(POWER(E$5,4.8)),4)</f>
        <v>25.8828</v>
      </c>
      <c r="F179" s="28">
        <f>ROUND(PRODUCT((22800),(_xlfn.IFS(Drukverliesberekening!$C$2=1,0.625,Drukverliesberekening!$C$2=2,0.644)),(POWER($A179,1.8)))/(POWER(F$5,4.8)),4)</f>
        <v>8.8683999999999994</v>
      </c>
      <c r="G179" s="28">
        <f>ROUND(PRODUCT((22800),(_xlfn.IFS(Drukverliesberekening!$C$2=1,0.625,Drukverliesberekening!$C$2=2,0.644)),(POWER($A179,1.8)))/(POWER(G$5,4.8)),4)</f>
        <v>2.7117</v>
      </c>
      <c r="H179" s="28">
        <f>ROUND(PRODUCT((22800),(_xlfn.IFS(Drukverliesberekening!$C$2=1,0.625,Drukverliesberekening!$C$2=2,0.644)),(POWER($A179,1.8)))/(POWER(H$5,4.8)),4)</f>
        <v>1.0491999999999999</v>
      </c>
      <c r="I179" s="28">
        <f>ROUND(PRODUCT((22800),(_xlfn.IFS(Drukverliesberekening!$C$2=1,0.625,Drukverliesberekening!$C$2=2,0.644)),(POWER($A179,1.8)))/(POWER(I$5,4.8)),4)</f>
        <v>0.31830000000000003</v>
      </c>
    </row>
    <row r="180" spans="1:9" x14ac:dyDescent="0.2">
      <c r="A180" s="5">
        <v>88</v>
      </c>
      <c r="B180" s="28">
        <f>ROUND(PRODUCT((22800),(_xlfn.IFS(Drukverliesberekening!$C$2=1,0.625,Drukverliesberekening!$C$2=2,0.644)),(POWER($A180,1.8)))/(POWER(B$5,4.8)),4)</f>
        <v>736.01980000000003</v>
      </c>
      <c r="C180" s="28">
        <f>ROUND(PRODUCT((22800),(_xlfn.IFS(Drukverliesberekening!$C$2=1,0.625,Drukverliesberekening!$C$2=2,0.644)),(POWER($A180,1.8)))/(POWER(C$5,4.8)),4)</f>
        <v>208.9111</v>
      </c>
      <c r="D180" s="28">
        <f>ROUND(PRODUCT((22800),(_xlfn.IFS(Drukverliesberekening!$C$2=1,0.625,Drukverliesberekening!$C$2=2,0.644)),(POWER($A180,1.8)))/(POWER(D$5,4.8)),4)</f>
        <v>77.110500000000002</v>
      </c>
      <c r="E180" s="28">
        <f>ROUND(PRODUCT((22800),(_xlfn.IFS(Drukverliesberekening!$C$2=1,0.625,Drukverliesberekening!$C$2=2,0.644)),(POWER($A180,1.8)))/(POWER(E$5,4.8)),4)</f>
        <v>26.4208</v>
      </c>
      <c r="F180" s="28">
        <f>ROUND(PRODUCT((22800),(_xlfn.IFS(Drukverliesberekening!$C$2=1,0.625,Drukverliesberekening!$C$2=2,0.644)),(POWER($A180,1.8)))/(POWER(F$5,4.8)),4)</f>
        <v>9.0526999999999997</v>
      </c>
      <c r="G180" s="28">
        <f>ROUND(PRODUCT((22800),(_xlfn.IFS(Drukverliesberekening!$C$2=1,0.625,Drukverliesberekening!$C$2=2,0.644)),(POWER($A180,1.8)))/(POWER(G$5,4.8)),4)</f>
        <v>2.7679999999999998</v>
      </c>
      <c r="H180" s="28">
        <f>ROUND(PRODUCT((22800),(_xlfn.IFS(Drukverliesberekening!$C$2=1,0.625,Drukverliesberekening!$C$2=2,0.644)),(POWER($A180,1.8)))/(POWER(H$5,4.8)),4)</f>
        <v>1.071</v>
      </c>
      <c r="I180" s="28">
        <f>ROUND(PRODUCT((22800),(_xlfn.IFS(Drukverliesberekening!$C$2=1,0.625,Drukverliesberekening!$C$2=2,0.644)),(POWER($A180,1.8)))/(POWER(I$5,4.8)),4)</f>
        <v>0.32500000000000001</v>
      </c>
    </row>
    <row r="181" spans="1:9" x14ac:dyDescent="0.2">
      <c r="A181" s="5">
        <v>89</v>
      </c>
      <c r="B181" s="28">
        <f>ROUND(PRODUCT((22800),(_xlfn.IFS(Drukverliesberekening!$C$2=1,0.625,Drukverliesberekening!$C$2=2,0.644)),(POWER($A181,1.8)))/(POWER(B$5,4.8)),4)</f>
        <v>751.14319999999998</v>
      </c>
      <c r="C181" s="28">
        <f>ROUND(PRODUCT((22800),(_xlfn.IFS(Drukverliesberekening!$C$2=1,0.625,Drukverliesberekening!$C$2=2,0.644)),(POWER($A181,1.8)))/(POWER(C$5,4.8)),4)</f>
        <v>213.20359999999999</v>
      </c>
      <c r="D181" s="28">
        <f>ROUND(PRODUCT((22800),(_xlfn.IFS(Drukverliesberekening!$C$2=1,0.625,Drukverliesberekening!$C$2=2,0.644)),(POWER($A181,1.8)))/(POWER(D$5,4.8)),4)</f>
        <v>78.694900000000004</v>
      </c>
      <c r="E181" s="28">
        <f>ROUND(PRODUCT((22800),(_xlfn.IFS(Drukverliesberekening!$C$2=1,0.625,Drukverliesberekening!$C$2=2,0.644)),(POWER($A181,1.8)))/(POWER(E$5,4.8)),4)</f>
        <v>26.963699999999999</v>
      </c>
      <c r="F181" s="28">
        <f>ROUND(PRODUCT((22800),(_xlfn.IFS(Drukverliesberekening!$C$2=1,0.625,Drukverliesberekening!$C$2=2,0.644)),(POWER($A181,1.8)))/(POWER(F$5,4.8)),4)</f>
        <v>9.2386999999999997</v>
      </c>
      <c r="G181" s="28">
        <f>ROUND(PRODUCT((22800),(_xlfn.IFS(Drukverliesberekening!$C$2=1,0.625,Drukverliesberekening!$C$2=2,0.644)),(POWER($A181,1.8)))/(POWER(G$5,4.8)),4)</f>
        <v>2.8249</v>
      </c>
      <c r="H181" s="28">
        <f>ROUND(PRODUCT((22800),(_xlfn.IFS(Drukverliesberekening!$C$2=1,0.625,Drukverliesberekening!$C$2=2,0.644)),(POWER($A181,1.8)))/(POWER(H$5,4.8)),4)</f>
        <v>1.093</v>
      </c>
      <c r="I181" s="28">
        <f>ROUND(PRODUCT((22800),(_xlfn.IFS(Drukverliesberekening!$C$2=1,0.625,Drukverliesberekening!$C$2=2,0.644)),(POWER($A181,1.8)))/(POWER(I$5,4.8)),4)</f>
        <v>0.33160000000000001</v>
      </c>
    </row>
    <row r="182" spans="1:9" x14ac:dyDescent="0.2">
      <c r="A182" s="5">
        <v>90</v>
      </c>
      <c r="B182" s="28">
        <f>ROUND(PRODUCT((22800),(_xlfn.IFS(Drukverliesberekening!$C$2=1,0.625,Drukverliesberekening!$C$2=2,0.644)),(POWER($A182,1.8)))/(POWER(B$5,4.8)),4)</f>
        <v>766.40309999999999</v>
      </c>
      <c r="C182" s="28">
        <f>ROUND(PRODUCT((22800),(_xlfn.IFS(Drukverliesberekening!$C$2=1,0.625,Drukverliesberekening!$C$2=2,0.644)),(POWER($A182,1.8)))/(POWER(C$5,4.8)),4)</f>
        <v>217.535</v>
      </c>
      <c r="D182" s="28">
        <f>ROUND(PRODUCT((22800),(_xlfn.IFS(Drukverliesberekening!$C$2=1,0.625,Drukverliesberekening!$C$2=2,0.644)),(POWER($A182,1.8)))/(POWER(D$5,4.8)),4)</f>
        <v>80.293700000000001</v>
      </c>
      <c r="E182" s="28">
        <f>ROUND(PRODUCT((22800),(_xlfn.IFS(Drukverliesberekening!$C$2=1,0.625,Drukverliesberekening!$C$2=2,0.644)),(POWER($A182,1.8)))/(POWER(E$5,4.8)),4)</f>
        <v>27.511399999999998</v>
      </c>
      <c r="F182" s="28">
        <f>ROUND(PRODUCT((22800),(_xlfn.IFS(Drukverliesberekening!$C$2=1,0.625,Drukverliesberekening!$C$2=2,0.644)),(POWER($A182,1.8)))/(POWER(F$5,4.8)),4)</f>
        <v>9.4263999999999992</v>
      </c>
      <c r="G182" s="28">
        <f>ROUND(PRODUCT((22800),(_xlfn.IFS(Drukverliesberekening!$C$2=1,0.625,Drukverliesberekening!$C$2=2,0.644)),(POWER($A182,1.8)))/(POWER(G$5,4.8)),4)</f>
        <v>2.8822999999999999</v>
      </c>
      <c r="H182" s="28">
        <f>ROUND(PRODUCT((22800),(_xlfn.IFS(Drukverliesberekening!$C$2=1,0.625,Drukverliesberekening!$C$2=2,0.644)),(POWER($A182,1.8)))/(POWER(H$5,4.8)),4)</f>
        <v>1.1152</v>
      </c>
      <c r="I182" s="28">
        <f>ROUND(PRODUCT((22800),(_xlfn.IFS(Drukverliesberekening!$C$2=1,0.625,Drukverliesberekening!$C$2=2,0.644)),(POWER($A182,1.8)))/(POWER(I$5,4.8)),4)</f>
        <v>0.33839999999999998</v>
      </c>
    </row>
    <row r="183" spans="1:9" x14ac:dyDescent="0.2">
      <c r="A183" s="5">
        <v>91</v>
      </c>
      <c r="B183" s="28">
        <f>ROUND(PRODUCT((22800),(_xlfn.IFS(Drukverliesberekening!$C$2=1,0.625,Drukverliesberekening!$C$2=2,0.644)),(POWER($A183,1.8)))/(POWER(B$5,4.8)),4)</f>
        <v>781.79920000000004</v>
      </c>
      <c r="C183" s="28">
        <f>ROUND(PRODUCT((22800),(_xlfn.IFS(Drukverliesberekening!$C$2=1,0.625,Drukverliesberekening!$C$2=2,0.644)),(POWER($A183,1.8)))/(POWER(C$5,4.8)),4)</f>
        <v>221.905</v>
      </c>
      <c r="D183" s="28">
        <f>ROUND(PRODUCT((22800),(_xlfn.IFS(Drukverliesberekening!$C$2=1,0.625,Drukverliesberekening!$C$2=2,0.644)),(POWER($A183,1.8)))/(POWER(D$5,4.8)),4)</f>
        <v>81.906700000000001</v>
      </c>
      <c r="E183" s="28">
        <f>ROUND(PRODUCT((22800),(_xlfn.IFS(Drukverliesberekening!$C$2=1,0.625,Drukverliesberekening!$C$2=2,0.644)),(POWER($A183,1.8)))/(POWER(E$5,4.8)),4)</f>
        <v>28.0641</v>
      </c>
      <c r="F183" s="28">
        <f>ROUND(PRODUCT((22800),(_xlfn.IFS(Drukverliesberekening!$C$2=1,0.625,Drukverliesberekening!$C$2=2,0.644)),(POWER($A183,1.8)))/(POWER(F$5,4.8)),4)</f>
        <v>9.6158000000000001</v>
      </c>
      <c r="G183" s="28">
        <f>ROUND(PRODUCT((22800),(_xlfn.IFS(Drukverliesberekening!$C$2=1,0.625,Drukverliesberekening!$C$2=2,0.644)),(POWER($A183,1.8)))/(POWER(G$5,4.8)),4)</f>
        <v>2.9401999999999999</v>
      </c>
      <c r="H183" s="28">
        <f>ROUND(PRODUCT((22800),(_xlfn.IFS(Drukverliesberekening!$C$2=1,0.625,Drukverliesberekening!$C$2=2,0.644)),(POWER($A183,1.8)))/(POWER(H$5,4.8)),4)</f>
        <v>1.1375999999999999</v>
      </c>
      <c r="I183" s="28">
        <f>ROUND(PRODUCT((22800),(_xlfn.IFS(Drukverliesberekening!$C$2=1,0.625,Drukverliesberekening!$C$2=2,0.644)),(POWER($A183,1.8)))/(POWER(I$5,4.8)),4)</f>
        <v>0.34520000000000001</v>
      </c>
    </row>
    <row r="184" spans="1:9" x14ac:dyDescent="0.2">
      <c r="A184" s="5">
        <v>92</v>
      </c>
      <c r="B184" s="28">
        <f>ROUND(PRODUCT((22800),(_xlfn.IFS(Drukverliesberekening!$C$2=1,0.625,Drukverliesberekening!$C$2=2,0.644)),(POWER($A184,1.8)))/(POWER(B$5,4.8)),4)</f>
        <v>797.33130000000006</v>
      </c>
      <c r="C184" s="28">
        <f>ROUND(PRODUCT((22800),(_xlfn.IFS(Drukverliesberekening!$C$2=1,0.625,Drukverliesberekening!$C$2=2,0.644)),(POWER($A184,1.8)))/(POWER(C$5,4.8)),4)</f>
        <v>226.31360000000001</v>
      </c>
      <c r="D184" s="28">
        <f>ROUND(PRODUCT((22800),(_xlfn.IFS(Drukverliesberekening!$C$2=1,0.625,Drukverliesberekening!$C$2=2,0.644)),(POWER($A184,1.8)))/(POWER(D$5,4.8)),4)</f>
        <v>83.533900000000003</v>
      </c>
      <c r="E184" s="28">
        <f>ROUND(PRODUCT((22800),(_xlfn.IFS(Drukverliesberekening!$C$2=1,0.625,Drukverliesberekening!$C$2=2,0.644)),(POWER($A184,1.8)))/(POWER(E$5,4.8)),4)</f>
        <v>28.621700000000001</v>
      </c>
      <c r="F184" s="28">
        <f>ROUND(PRODUCT((22800),(_xlfn.IFS(Drukverliesberekening!$C$2=1,0.625,Drukverliesberekening!$C$2=2,0.644)),(POWER($A184,1.8)))/(POWER(F$5,4.8)),4)</f>
        <v>9.8068000000000008</v>
      </c>
      <c r="G184" s="28">
        <f>ROUND(PRODUCT((22800),(_xlfn.IFS(Drukverliesberekening!$C$2=1,0.625,Drukverliesberekening!$C$2=2,0.644)),(POWER($A184,1.8)))/(POWER(G$5,4.8)),4)</f>
        <v>2.9986000000000002</v>
      </c>
      <c r="H184" s="28">
        <f>ROUND(PRODUCT((22800),(_xlfn.IFS(Drukverliesberekening!$C$2=1,0.625,Drukverliesberekening!$C$2=2,0.644)),(POWER($A184,1.8)))/(POWER(H$5,4.8)),4)</f>
        <v>1.1601999999999999</v>
      </c>
      <c r="I184" s="28">
        <f>ROUND(PRODUCT((22800),(_xlfn.IFS(Drukverliesberekening!$C$2=1,0.625,Drukverliesberekening!$C$2=2,0.644)),(POWER($A184,1.8)))/(POWER(I$5,4.8)),4)</f>
        <v>0.35199999999999998</v>
      </c>
    </row>
    <row r="185" spans="1:9" x14ac:dyDescent="0.2">
      <c r="A185" s="5">
        <v>93</v>
      </c>
      <c r="B185" s="28">
        <f>ROUND(PRODUCT((22800),(_xlfn.IFS(Drukverliesberekening!$C$2=1,0.625,Drukverliesberekening!$C$2=2,0.644)),(POWER($A185,1.8)))/(POWER(B$5,4.8)),4)</f>
        <v>812.99900000000002</v>
      </c>
      <c r="C185" s="28">
        <f>ROUND(PRODUCT((22800),(_xlfn.IFS(Drukverliesberekening!$C$2=1,0.625,Drukverliesberekening!$C$2=2,0.644)),(POWER($A185,1.8)))/(POWER(C$5,4.8)),4)</f>
        <v>230.76070000000001</v>
      </c>
      <c r="D185" s="28">
        <f>ROUND(PRODUCT((22800),(_xlfn.IFS(Drukverliesberekening!$C$2=1,0.625,Drukverliesberekening!$C$2=2,0.644)),(POWER($A185,1.8)))/(POWER(D$5,4.8)),4)</f>
        <v>85.175399999999996</v>
      </c>
      <c r="E185" s="28">
        <f>ROUND(PRODUCT((22800),(_xlfn.IFS(Drukverliesberekening!$C$2=1,0.625,Drukverliesberekening!$C$2=2,0.644)),(POWER($A185,1.8)))/(POWER(E$5,4.8)),4)</f>
        <v>29.184100000000001</v>
      </c>
      <c r="F185" s="28">
        <f>ROUND(PRODUCT((22800),(_xlfn.IFS(Drukverliesberekening!$C$2=1,0.625,Drukverliesberekening!$C$2=2,0.644)),(POWER($A185,1.8)))/(POWER(F$5,4.8)),4)</f>
        <v>9.9994999999999994</v>
      </c>
      <c r="G185" s="28">
        <f>ROUND(PRODUCT((22800),(_xlfn.IFS(Drukverliesberekening!$C$2=1,0.625,Drukverliesberekening!$C$2=2,0.644)),(POWER($A185,1.8)))/(POWER(G$5,4.8)),4)</f>
        <v>3.0575000000000001</v>
      </c>
      <c r="H185" s="28">
        <f>ROUND(PRODUCT((22800),(_xlfn.IFS(Drukverliesberekening!$C$2=1,0.625,Drukverliesberekening!$C$2=2,0.644)),(POWER($A185,1.8)))/(POWER(H$5,4.8)),4)</f>
        <v>1.1830000000000001</v>
      </c>
      <c r="I185" s="28">
        <f>ROUND(PRODUCT((22800),(_xlfn.IFS(Drukverliesberekening!$C$2=1,0.625,Drukverliesberekening!$C$2=2,0.644)),(POWER($A185,1.8)))/(POWER(I$5,4.8)),4)</f>
        <v>0.35899999999999999</v>
      </c>
    </row>
    <row r="186" spans="1:9" x14ac:dyDescent="0.2">
      <c r="A186" s="5">
        <v>94</v>
      </c>
      <c r="B186" s="28">
        <f>ROUND(PRODUCT((22800),(_xlfn.IFS(Drukverliesberekening!$C$2=1,0.625,Drukverliesberekening!$C$2=2,0.644)),(POWER($A186,1.8)))/(POWER(B$5,4.8)),4)</f>
        <v>828.8021</v>
      </c>
      <c r="C186" s="28">
        <f>ROUND(PRODUCT((22800),(_xlfn.IFS(Drukverliesberekening!$C$2=1,0.625,Drukverliesberekening!$C$2=2,0.644)),(POWER($A186,1.8)))/(POWER(C$5,4.8)),4)</f>
        <v>235.24629999999999</v>
      </c>
      <c r="D186" s="28">
        <f>ROUND(PRODUCT((22800),(_xlfn.IFS(Drukverliesberekening!$C$2=1,0.625,Drukverliesberekening!$C$2=2,0.644)),(POWER($A186,1.8)))/(POWER(D$5,4.8)),4)</f>
        <v>86.831000000000003</v>
      </c>
      <c r="E186" s="28">
        <f>ROUND(PRODUCT((22800),(_xlfn.IFS(Drukverliesberekening!$C$2=1,0.625,Drukverliesberekening!$C$2=2,0.644)),(POWER($A186,1.8)))/(POWER(E$5,4.8)),4)</f>
        <v>29.7514</v>
      </c>
      <c r="F186" s="28">
        <f>ROUND(PRODUCT((22800),(_xlfn.IFS(Drukverliesberekening!$C$2=1,0.625,Drukverliesberekening!$C$2=2,0.644)),(POWER($A186,1.8)))/(POWER(F$5,4.8)),4)</f>
        <v>10.193899999999999</v>
      </c>
      <c r="G186" s="28">
        <f>ROUND(PRODUCT((22800),(_xlfn.IFS(Drukverliesberekening!$C$2=1,0.625,Drukverliesberekening!$C$2=2,0.644)),(POWER($A186,1.8)))/(POWER(G$5,4.8)),4)</f>
        <v>3.117</v>
      </c>
      <c r="H186" s="28">
        <f>ROUND(PRODUCT((22800),(_xlfn.IFS(Drukverliesberekening!$C$2=1,0.625,Drukverliesberekening!$C$2=2,0.644)),(POWER($A186,1.8)))/(POWER(H$5,4.8)),4)</f>
        <v>1.206</v>
      </c>
      <c r="I186" s="28">
        <f>ROUND(PRODUCT((22800),(_xlfn.IFS(Drukverliesberekening!$C$2=1,0.625,Drukverliesberekening!$C$2=2,0.644)),(POWER($A186,1.8)))/(POWER(I$5,4.8)),4)</f>
        <v>0.3659</v>
      </c>
    </row>
    <row r="187" spans="1:9" x14ac:dyDescent="0.2">
      <c r="A187" s="5">
        <v>95</v>
      </c>
      <c r="B187" s="28">
        <f>ROUND(PRODUCT((22800),(_xlfn.IFS(Drukverliesberekening!$C$2=1,0.625,Drukverliesberekening!$C$2=2,0.644)),(POWER($A187,1.8)))/(POWER(B$5,4.8)),4)</f>
        <v>844.74030000000005</v>
      </c>
      <c r="C187" s="28">
        <f>ROUND(PRODUCT((22800),(_xlfn.IFS(Drukverliesberekening!$C$2=1,0.625,Drukverliesberekening!$C$2=2,0.644)),(POWER($A187,1.8)))/(POWER(C$5,4.8)),4)</f>
        <v>239.77010000000001</v>
      </c>
      <c r="D187" s="28">
        <f>ROUND(PRODUCT((22800),(_xlfn.IFS(Drukverliesberekening!$C$2=1,0.625,Drukverliesberekening!$C$2=2,0.644)),(POWER($A187,1.8)))/(POWER(D$5,4.8)),4)</f>
        <v>88.500799999999998</v>
      </c>
      <c r="E187" s="28">
        <f>ROUND(PRODUCT((22800),(_xlfn.IFS(Drukverliesberekening!$C$2=1,0.625,Drukverliesberekening!$C$2=2,0.644)),(POWER($A187,1.8)))/(POWER(E$5,4.8)),4)</f>
        <v>30.323499999999999</v>
      </c>
      <c r="F187" s="28">
        <f>ROUND(PRODUCT((22800),(_xlfn.IFS(Drukverliesberekening!$C$2=1,0.625,Drukverliesberekening!$C$2=2,0.644)),(POWER($A187,1.8)))/(POWER(F$5,4.8)),4)</f>
        <v>10.389900000000001</v>
      </c>
      <c r="G187" s="28">
        <f>ROUND(PRODUCT((22800),(_xlfn.IFS(Drukverliesberekening!$C$2=1,0.625,Drukverliesberekening!$C$2=2,0.644)),(POWER($A187,1.8)))/(POWER(G$5,4.8)),4)</f>
        <v>3.1768999999999998</v>
      </c>
      <c r="H187" s="28">
        <f>ROUND(PRODUCT((22800),(_xlfn.IFS(Drukverliesberekening!$C$2=1,0.625,Drukverliesberekening!$C$2=2,0.644)),(POWER($A187,1.8)))/(POWER(H$5,4.8)),4)</f>
        <v>1.2292000000000001</v>
      </c>
      <c r="I187" s="28">
        <f>ROUND(PRODUCT((22800),(_xlfn.IFS(Drukverliesberekening!$C$2=1,0.625,Drukverliesberekening!$C$2=2,0.644)),(POWER($A187,1.8)))/(POWER(I$5,4.8)),4)</f>
        <v>0.373</v>
      </c>
    </row>
    <row r="188" spans="1:9" x14ac:dyDescent="0.2">
      <c r="A188" s="5">
        <v>96</v>
      </c>
      <c r="B188" s="28">
        <f>ROUND(PRODUCT((22800),(_xlfn.IFS(Drukverliesberekening!$C$2=1,0.625,Drukverliesberekening!$C$2=2,0.644)),(POWER($A188,1.8)))/(POWER(B$5,4.8)),4)</f>
        <v>860.81320000000005</v>
      </c>
      <c r="C188" s="28">
        <f>ROUND(PRODUCT((22800),(_xlfn.IFS(Drukverliesberekening!$C$2=1,0.625,Drukverliesberekening!$C$2=2,0.644)),(POWER($A188,1.8)))/(POWER(C$5,4.8)),4)</f>
        <v>244.3323</v>
      </c>
      <c r="D188" s="28">
        <f>ROUND(PRODUCT((22800),(_xlfn.IFS(Drukverliesberekening!$C$2=1,0.625,Drukverliesberekening!$C$2=2,0.644)),(POWER($A188,1.8)))/(POWER(D$5,4.8)),4)</f>
        <v>90.184700000000007</v>
      </c>
      <c r="E188" s="28">
        <f>ROUND(PRODUCT((22800),(_xlfn.IFS(Drukverliesberekening!$C$2=1,0.625,Drukverliesberekening!$C$2=2,0.644)),(POWER($A188,1.8)))/(POWER(E$5,4.8)),4)</f>
        <v>30.900500000000001</v>
      </c>
      <c r="F188" s="28">
        <f>ROUND(PRODUCT((22800),(_xlfn.IFS(Drukverliesberekening!$C$2=1,0.625,Drukverliesberekening!$C$2=2,0.644)),(POWER($A188,1.8)))/(POWER(F$5,4.8)),4)</f>
        <v>10.5876</v>
      </c>
      <c r="G188" s="28">
        <f>ROUND(PRODUCT((22800),(_xlfn.IFS(Drukverliesberekening!$C$2=1,0.625,Drukverliesberekening!$C$2=2,0.644)),(POWER($A188,1.8)))/(POWER(G$5,4.8)),4)</f>
        <v>3.2372999999999998</v>
      </c>
      <c r="H188" s="28">
        <f>ROUND(PRODUCT((22800),(_xlfn.IFS(Drukverliesberekening!$C$2=1,0.625,Drukverliesberekening!$C$2=2,0.644)),(POWER($A188,1.8)))/(POWER(H$5,4.8)),4)</f>
        <v>1.2525999999999999</v>
      </c>
      <c r="I188" s="28">
        <f>ROUND(PRODUCT((22800),(_xlfn.IFS(Drukverliesberekening!$C$2=1,0.625,Drukverliesberekening!$C$2=2,0.644)),(POWER($A188,1.8)))/(POWER(I$5,4.8)),4)</f>
        <v>0.38009999999999999</v>
      </c>
    </row>
    <row r="189" spans="1:9" x14ac:dyDescent="0.2">
      <c r="A189" s="5">
        <v>97</v>
      </c>
      <c r="B189" s="28">
        <f>ROUND(PRODUCT((22800),(_xlfn.IFS(Drukverliesberekening!$C$2=1,0.625,Drukverliesberekening!$C$2=2,0.644)),(POWER($A189,1.8)))/(POWER(B$5,4.8)),4)</f>
        <v>877.02070000000003</v>
      </c>
      <c r="C189" s="28">
        <f>ROUND(PRODUCT((22800),(_xlfn.IFS(Drukverliesberekening!$C$2=1,0.625,Drukverliesberekening!$C$2=2,0.644)),(POWER($A189,1.8)))/(POWER(C$5,4.8)),4)</f>
        <v>248.93260000000001</v>
      </c>
      <c r="D189" s="28">
        <f>ROUND(PRODUCT((22800),(_xlfn.IFS(Drukverliesberekening!$C$2=1,0.625,Drukverliesberekening!$C$2=2,0.644)),(POWER($A189,1.8)))/(POWER(D$5,4.8)),4)</f>
        <v>91.8827</v>
      </c>
      <c r="E189" s="28">
        <f>ROUND(PRODUCT((22800),(_xlfn.IFS(Drukverliesberekening!$C$2=1,0.625,Drukverliesberekening!$C$2=2,0.644)),(POWER($A189,1.8)))/(POWER(E$5,4.8)),4)</f>
        <v>31.482299999999999</v>
      </c>
      <c r="F189" s="28">
        <f>ROUND(PRODUCT((22800),(_xlfn.IFS(Drukverliesberekening!$C$2=1,0.625,Drukverliesberekening!$C$2=2,0.644)),(POWER($A189,1.8)))/(POWER(F$5,4.8)),4)</f>
        <v>10.786899999999999</v>
      </c>
      <c r="G189" s="28">
        <f>ROUND(PRODUCT((22800),(_xlfn.IFS(Drukverliesberekening!$C$2=1,0.625,Drukverliesberekening!$C$2=2,0.644)),(POWER($A189,1.8)))/(POWER(G$5,4.8)),4)</f>
        <v>3.2982999999999998</v>
      </c>
      <c r="H189" s="28">
        <f>ROUND(PRODUCT((22800),(_xlfn.IFS(Drukverliesberekening!$C$2=1,0.625,Drukverliesberekening!$C$2=2,0.644)),(POWER($A189,1.8)))/(POWER(H$5,4.8)),4)</f>
        <v>1.2761</v>
      </c>
      <c r="I189" s="28">
        <f>ROUND(PRODUCT((22800),(_xlfn.IFS(Drukverliesberekening!$C$2=1,0.625,Drukverliesberekening!$C$2=2,0.644)),(POWER($A189,1.8)))/(POWER(I$5,4.8)),4)</f>
        <v>0.38719999999999999</v>
      </c>
    </row>
    <row r="190" spans="1:9" x14ac:dyDescent="0.2">
      <c r="A190" s="5">
        <v>98</v>
      </c>
      <c r="B190" s="28">
        <f>ROUND(PRODUCT((22800),(_xlfn.IFS(Drukverliesberekening!$C$2=1,0.625,Drukverliesberekening!$C$2=2,0.644)),(POWER($A190,1.8)))/(POWER(B$5,4.8)),4)</f>
        <v>893.36239999999998</v>
      </c>
      <c r="C190" s="28">
        <f>ROUND(PRODUCT((22800),(_xlfn.IFS(Drukverliesberekening!$C$2=1,0.625,Drukverliesberekening!$C$2=2,0.644)),(POWER($A190,1.8)))/(POWER(C$5,4.8)),4)</f>
        <v>253.571</v>
      </c>
      <c r="D190" s="28">
        <f>ROUND(PRODUCT((22800),(_xlfn.IFS(Drukverliesberekening!$C$2=1,0.625,Drukverliesberekening!$C$2=2,0.644)),(POWER($A190,1.8)))/(POWER(D$5,4.8)),4)</f>
        <v>93.594800000000006</v>
      </c>
      <c r="E190" s="28">
        <f>ROUND(PRODUCT((22800),(_xlfn.IFS(Drukverliesberekening!$C$2=1,0.625,Drukverliesberekening!$C$2=2,0.644)),(POWER($A190,1.8)))/(POWER(E$5,4.8)),4)</f>
        <v>32.068899999999999</v>
      </c>
      <c r="F190" s="28">
        <f>ROUND(PRODUCT((22800),(_xlfn.IFS(Drukverliesberekening!$C$2=1,0.625,Drukverliesberekening!$C$2=2,0.644)),(POWER($A190,1.8)))/(POWER(F$5,4.8)),4)</f>
        <v>10.9879</v>
      </c>
      <c r="G190" s="28">
        <f>ROUND(PRODUCT((22800),(_xlfn.IFS(Drukverliesberekening!$C$2=1,0.625,Drukverliesberekening!$C$2=2,0.644)),(POWER($A190,1.8)))/(POWER(G$5,4.8)),4)</f>
        <v>3.3597999999999999</v>
      </c>
      <c r="H190" s="28">
        <f>ROUND(PRODUCT((22800),(_xlfn.IFS(Drukverliesberekening!$C$2=1,0.625,Drukverliesberekening!$C$2=2,0.644)),(POWER($A190,1.8)))/(POWER(H$5,4.8)),4)</f>
        <v>1.2999000000000001</v>
      </c>
      <c r="I190" s="28">
        <f>ROUND(PRODUCT((22800),(_xlfn.IFS(Drukverliesberekening!$C$2=1,0.625,Drukverliesberekening!$C$2=2,0.644)),(POWER($A190,1.8)))/(POWER(I$5,4.8)),4)</f>
        <v>0.39439999999999997</v>
      </c>
    </row>
    <row r="191" spans="1:9" x14ac:dyDescent="0.2">
      <c r="A191" s="5">
        <v>99</v>
      </c>
      <c r="B191" s="28">
        <f>ROUND(PRODUCT((22800),(_xlfn.IFS(Drukverliesberekening!$C$2=1,0.625,Drukverliesberekening!$C$2=2,0.644)),(POWER($A191,1.8)))/(POWER(B$5,4.8)),4)</f>
        <v>909.83799999999997</v>
      </c>
      <c r="C191" s="28">
        <f>ROUND(PRODUCT((22800),(_xlfn.IFS(Drukverliesberekening!$C$2=1,0.625,Drukverliesberekening!$C$2=2,0.644)),(POWER($A191,1.8)))/(POWER(C$5,4.8)),4)</f>
        <v>258.24740000000003</v>
      </c>
      <c r="D191" s="28">
        <f>ROUND(PRODUCT((22800),(_xlfn.IFS(Drukverliesberekening!$C$2=1,0.625,Drukverliesberekening!$C$2=2,0.644)),(POWER($A191,1.8)))/(POWER(D$5,4.8)),4)</f>
        <v>95.320899999999995</v>
      </c>
      <c r="E191" s="28">
        <f>ROUND(PRODUCT((22800),(_xlfn.IFS(Drukverliesberekening!$C$2=1,0.625,Drukverliesberekening!$C$2=2,0.644)),(POWER($A191,1.8)))/(POWER(E$5,4.8)),4)</f>
        <v>32.660299999999999</v>
      </c>
      <c r="F191" s="28">
        <f>ROUND(PRODUCT((22800),(_xlfn.IFS(Drukverliesberekening!$C$2=1,0.625,Drukverliesberekening!$C$2=2,0.644)),(POWER($A191,1.8)))/(POWER(F$5,4.8)),4)</f>
        <v>11.1906</v>
      </c>
      <c r="G191" s="28">
        <f>ROUND(PRODUCT((22800),(_xlfn.IFS(Drukverliesberekening!$C$2=1,0.625,Drukverliesberekening!$C$2=2,0.644)),(POWER($A191,1.8)))/(POWER(G$5,4.8)),4)</f>
        <v>3.4217</v>
      </c>
      <c r="H191" s="28">
        <f>ROUND(PRODUCT((22800),(_xlfn.IFS(Drukverliesberekening!$C$2=1,0.625,Drukverliesberekening!$C$2=2,0.644)),(POWER($A191,1.8)))/(POWER(H$5,4.8)),4)</f>
        <v>1.3239000000000001</v>
      </c>
      <c r="I191" s="28">
        <f>ROUND(PRODUCT((22800),(_xlfn.IFS(Drukverliesberekening!$C$2=1,0.625,Drukverliesberekening!$C$2=2,0.644)),(POWER($A191,1.8)))/(POWER(I$5,4.8)),4)</f>
        <v>0.4017</v>
      </c>
    </row>
    <row r="192" spans="1:9" x14ac:dyDescent="0.2">
      <c r="A192" s="5">
        <v>100</v>
      </c>
      <c r="B192" s="28">
        <f>ROUND(PRODUCT((22800),(_xlfn.IFS(Drukverliesberekening!$C$2=1,0.625,Drukverliesberekening!$C$2=2,0.644)),(POWER($A192,1.8)))/(POWER(B$5,4.8)),4)</f>
        <v>926.44730000000004</v>
      </c>
      <c r="C192" s="28">
        <f>ROUND(PRODUCT((22800),(_xlfn.IFS(Drukverliesberekening!$C$2=1,0.625,Drukverliesberekening!$C$2=2,0.644)),(POWER($A192,1.8)))/(POWER(C$5,4.8)),4)</f>
        <v>262.96179999999998</v>
      </c>
      <c r="D192" s="28">
        <f>ROUND(PRODUCT((22800),(_xlfn.IFS(Drukverliesberekening!$C$2=1,0.625,Drukverliesberekening!$C$2=2,0.644)),(POWER($A192,1.8)))/(POWER(D$5,4.8)),4)</f>
        <v>97.061000000000007</v>
      </c>
      <c r="E192" s="28">
        <f>ROUND(PRODUCT((22800),(_xlfn.IFS(Drukverliesberekening!$C$2=1,0.625,Drukverliesberekening!$C$2=2,0.644)),(POWER($A192,1.8)))/(POWER(E$5,4.8)),4)</f>
        <v>33.256500000000003</v>
      </c>
      <c r="F192" s="28">
        <f>ROUND(PRODUCT((22800),(_xlfn.IFS(Drukverliesberekening!$C$2=1,0.625,Drukverliesberekening!$C$2=2,0.644)),(POWER($A192,1.8)))/(POWER(F$5,4.8)),4)</f>
        <v>11.3949</v>
      </c>
      <c r="G192" s="28">
        <f>ROUND(PRODUCT((22800),(_xlfn.IFS(Drukverliesberekening!$C$2=1,0.625,Drukverliesberekening!$C$2=2,0.644)),(POWER($A192,1.8)))/(POWER(G$5,4.8)),4)</f>
        <v>3.4842</v>
      </c>
      <c r="H192" s="28">
        <f>ROUND(PRODUCT((22800),(_xlfn.IFS(Drukverliesberekening!$C$2=1,0.625,Drukverliesberekening!$C$2=2,0.644)),(POWER($A192,1.8)))/(POWER(H$5,4.8)),4)</f>
        <v>1.3481000000000001</v>
      </c>
      <c r="I192" s="28">
        <f>ROUND(PRODUCT((22800),(_xlfn.IFS(Drukverliesberekening!$C$2=1,0.625,Drukverliesberekening!$C$2=2,0.644)),(POWER($A192,1.8)))/(POWER(I$5,4.8)),4)</f>
        <v>0.40899999999999997</v>
      </c>
    </row>
  </sheetData>
  <mergeCells count="1">
    <mergeCell ref="A1:I1"/>
  </mergeCells>
  <conditionalFormatting sqref="B7:I192">
    <cfRule type="cellIs" dxfId="4" priority="1" operator="greaterThan">
      <formula>2</formula>
    </cfRule>
    <cfRule type="cellIs" dxfId="3" priority="2" operator="between">
      <formula>0.1</formula>
      <formula>1.99</formula>
    </cfRule>
    <cfRule type="cellIs" dxfId="2" priority="3" operator="between">
      <formula>0.01</formula>
      <formula>0.099</formula>
    </cfRule>
    <cfRule type="cellIs" dxfId="1" priority="4" operator="between">
      <formula>0.0001</formula>
      <formula>0.0099</formula>
    </cfRule>
    <cfRule type="cellIs" dxfId="0" priority="5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Drukverliesberekening</vt:lpstr>
      <vt:lpstr>STAAL</vt:lpstr>
      <vt:lpstr>PE</vt:lpstr>
      <vt:lpstr>KOPER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Peelman</dc:creator>
  <cp:lastModifiedBy>Bert Peelman</cp:lastModifiedBy>
  <dcterms:created xsi:type="dcterms:W3CDTF">2020-07-03T10:37:07Z</dcterms:created>
  <dcterms:modified xsi:type="dcterms:W3CDTF">2020-08-20T12:45:24Z</dcterms:modified>
</cp:coreProperties>
</file>