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480" yWindow="120" windowWidth="18315" windowHeight="723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H5" i="1" l="1"/>
  <c r="E5" i="1"/>
  <c r="R53" i="1" l="1"/>
  <c r="R54" i="1"/>
  <c r="R55" i="1"/>
  <c r="R47" i="1"/>
  <c r="R48" i="1"/>
  <c r="R49" i="1"/>
  <c r="R50" i="1"/>
  <c r="R51" i="1"/>
  <c r="R52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9" i="1"/>
  <c r="S9" i="1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E8" i="1"/>
  <c r="A10" i="1"/>
  <c r="S10" i="1" s="1"/>
  <c r="A11" i="1" l="1"/>
  <c r="S11" i="1" l="1"/>
  <c r="A12" i="1"/>
  <c r="A13" i="1" l="1"/>
  <c r="S12" i="1"/>
  <c r="A14" i="1" l="1"/>
  <c r="S13" i="1"/>
  <c r="A15" i="1" l="1"/>
  <c r="S14" i="1"/>
  <c r="A16" i="1" l="1"/>
  <c r="S15" i="1"/>
  <c r="A17" i="1" l="1"/>
  <c r="S16" i="1"/>
  <c r="A18" i="1" l="1"/>
  <c r="S17" i="1"/>
  <c r="A19" i="1" l="1"/>
  <c r="S18" i="1"/>
  <c r="A20" i="1" l="1"/>
  <c r="S19" i="1"/>
  <c r="A21" i="1" l="1"/>
  <c r="S20" i="1"/>
  <c r="A22" i="1" l="1"/>
  <c r="S21" i="1"/>
  <c r="A23" i="1" l="1"/>
  <c r="S22" i="1"/>
  <c r="A24" i="1" l="1"/>
  <c r="S23" i="1"/>
  <c r="A25" i="1" l="1"/>
  <c r="S24" i="1"/>
  <c r="A26" i="1" l="1"/>
  <c r="S25" i="1"/>
  <c r="A27" i="1" l="1"/>
  <c r="S26" i="1"/>
  <c r="A28" i="1" l="1"/>
  <c r="S27" i="1"/>
  <c r="A29" i="1" l="1"/>
  <c r="S28" i="1"/>
  <c r="A30" i="1" l="1"/>
  <c r="S29" i="1"/>
  <c r="A31" i="1" l="1"/>
  <c r="S30" i="1"/>
  <c r="A32" i="1" l="1"/>
  <c r="S31" i="1"/>
  <c r="A33" i="1" l="1"/>
  <c r="S32" i="1"/>
  <c r="A34" i="1" l="1"/>
  <c r="S33" i="1"/>
  <c r="A35" i="1" l="1"/>
  <c r="S34" i="1"/>
  <c r="A36" i="1" l="1"/>
  <c r="S35" i="1"/>
  <c r="A37" i="1" l="1"/>
  <c r="S36" i="1"/>
  <c r="A38" i="1" l="1"/>
  <c r="S37" i="1"/>
  <c r="A39" i="1" l="1"/>
  <c r="S38" i="1"/>
  <c r="A40" i="1" l="1"/>
  <c r="S39" i="1"/>
  <c r="A41" i="1" l="1"/>
  <c r="S40" i="1"/>
  <c r="A42" i="1" l="1"/>
  <c r="S41" i="1"/>
  <c r="A43" i="1" l="1"/>
  <c r="S42" i="1"/>
  <c r="A44" i="1" l="1"/>
  <c r="S43" i="1"/>
  <c r="A45" i="1" l="1"/>
  <c r="S44" i="1"/>
  <c r="A46" i="1" l="1"/>
  <c r="S45" i="1"/>
  <c r="A47" i="1" l="1"/>
  <c r="S46" i="1"/>
  <c r="A48" i="1" l="1"/>
  <c r="S47" i="1"/>
  <c r="A49" i="1" l="1"/>
  <c r="S48" i="1"/>
  <c r="A50" i="1" l="1"/>
  <c r="S49" i="1"/>
  <c r="S50" i="1" l="1"/>
  <c r="A51" i="1"/>
  <c r="S51" i="1" l="1"/>
  <c r="A52" i="1"/>
  <c r="S52" i="1" l="1"/>
  <c r="A53" i="1"/>
  <c r="S53" i="1" l="1"/>
  <c r="A54" i="1"/>
  <c r="S54" i="1" l="1"/>
  <c r="A55" i="1"/>
  <c r="S55" i="1" s="1"/>
</calcChain>
</file>

<file path=xl/sharedStrings.xml><?xml version="1.0" encoding="utf-8"?>
<sst xmlns="http://schemas.openxmlformats.org/spreadsheetml/2006/main" count="12" uniqueCount="9">
  <si>
    <t>Onderhandelingsakkoord Arbeidsvoorwaardenovereenkomst sector Rijk (2018-2020):</t>
  </si>
  <si>
    <t>salarisschalen van bijlagen A en B van het BBRA 1984 per 1 januari 2020, maandbedragen in euro.</t>
  </si>
  <si>
    <t>Nr:</t>
  </si>
  <si>
    <t>Salaris</t>
  </si>
  <si>
    <t>SCHAAL</t>
  </si>
  <si>
    <t>Vul een salarisschaal in:</t>
  </si>
  <si>
    <t>Vul een (trede) Nr in:</t>
  </si>
  <si>
    <t>Oud</t>
  </si>
  <si>
    <t>Nieuw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</si>
</sst>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€&quot;\ #,##0.00"/>
  </numFmts>
  <fonts count="4" x14ac:knownFonts="1">
    <font>
      <sz val="9"/>
      <color theme="1"/>
      <name val="Verdana"/>
      <family val="2"/>
    </font>
    <font>
      <sz val="9"/>
      <name val="Verdana"/>
      <family val="2"/>
    </font>
    <font>
      <sz val="9"/>
      <color rgb="FFC00000"/>
      <name val="Verdana"/>
      <family val="2"/>
    </font>
    <font>
      <sz val="9"/>
      <color rgb="FF00B05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43" fontId="1" fillId="0" borderId="20" xfId="0" applyNumberFormat="1" applyFont="1" applyBorder="1" applyAlignment="1">
      <alignment horizontal="center" vertical="center"/>
    </xf>
    <xf numFmtId="43" fontId="1" fillId="0" borderId="21" xfId="0" applyNumberFormat="1" applyFont="1" applyBorder="1" applyAlignment="1">
      <alignment horizontal="center" vertical="center"/>
    </xf>
    <xf numFmtId="43" fontId="1" fillId="2" borderId="21" xfId="0" applyNumberFormat="1" applyFont="1" applyFill="1" applyBorder="1" applyAlignment="1">
      <alignment horizontal="center" vertical="center"/>
    </xf>
    <xf numFmtId="43" fontId="1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</cellXfs>
  <cellStyles count="1">
    <cellStyle name="Standaard" xfId="0" builtinId="0"/>
  </cellStyles>
  <dxfs count="3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W55"/>
  <sheetViews>
    <sheetView showGridLines="0" tabSelected="1" workbookViewId="0">
      <selection activeCell="D5" sqref="D5"/>
    </sheetView>
  </sheetViews>
  <sheetFormatPr defaultRowHeight="11.25" x14ac:dyDescent="0.15"/>
  <cols>
    <col min="1" max="1" width="4.625" style="2" customWidth="1"/>
    <col min="2" max="3" width="9.625" style="2" customWidth="1"/>
    <col min="4" max="17" width="3.625" style="2" customWidth="1"/>
    <col min="18" max="18" width="9.625" style="2" customWidth="1"/>
    <col min="19" max="19" width="5.375" style="2" customWidth="1"/>
    <col min="20" max="20" width="9.5" style="2" bestFit="1" customWidth="1"/>
    <col min="21" max="16384" width="9" style="2"/>
  </cols>
  <sheetData>
    <row r="1" spans="1:23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3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12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/>
      <c r="N3"/>
      <c r="O3"/>
      <c r="P3"/>
      <c r="Q3"/>
      <c r="R3"/>
      <c r="S3"/>
    </row>
    <row r="4" spans="1:23" x14ac:dyDescent="0.15">
      <c r="A4" s="45" t="s">
        <v>5</v>
      </c>
      <c r="B4" s="45"/>
      <c r="C4" s="45"/>
      <c r="D4" s="41">
        <v>11</v>
      </c>
      <c r="E4" s="43" t="s">
        <v>7</v>
      </c>
      <c r="F4" s="44"/>
      <c r="G4" s="46"/>
      <c r="H4" s="43" t="s">
        <v>8</v>
      </c>
      <c r="I4" s="44"/>
      <c r="J4" s="46"/>
      <c r="L4" s="23"/>
      <c r="M4"/>
      <c r="N4"/>
      <c r="O4"/>
      <c r="P4"/>
      <c r="Q4"/>
      <c r="R4"/>
      <c r="S4"/>
    </row>
    <row r="5" spans="1:23" ht="12" thickBot="1" x14ac:dyDescent="0.2">
      <c r="A5" s="45" t="s">
        <v>6</v>
      </c>
      <c r="B5" s="45"/>
      <c r="C5" s="45"/>
      <c r="D5" s="9">
        <v>9</v>
      </c>
      <c r="E5" s="47">
        <f ca="1">IFERROR(VLOOKUP(MATCH($D$5,OFFSET($C$9:$C$55,,$D$4),0),$A$9:$C$55,2,0),"")</f>
        <v>4703.58</v>
      </c>
      <c r="F5" s="48"/>
      <c r="G5" s="49"/>
      <c r="H5" s="50">
        <f ca="1">IFERROR(VLOOKUP(MATCH($D$5,OFFSET($C$9:$C$55,,$D$4),0),$A$9:$C$55,3,0),"")</f>
        <v>4797.6499999999996</v>
      </c>
      <c r="I5" s="51"/>
      <c r="J5" s="52"/>
      <c r="M5" s="3"/>
      <c r="N5" s="3"/>
      <c r="O5" s="3"/>
      <c r="P5" s="3"/>
      <c r="Q5" s="3"/>
      <c r="R5" s="10"/>
    </row>
    <row r="6" spans="1:23" ht="12" thickBot="1" x14ac:dyDescent="0.2"/>
    <row r="7" spans="1:23" x14ac:dyDescent="0.15">
      <c r="A7" s="6" t="s">
        <v>2</v>
      </c>
      <c r="B7" s="4" t="s">
        <v>3</v>
      </c>
      <c r="C7" s="6" t="s">
        <v>3</v>
      </c>
      <c r="D7" s="43" t="s">
        <v>4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6" t="s">
        <v>3</v>
      </c>
      <c r="S7" s="4" t="s">
        <v>2</v>
      </c>
      <c r="U7"/>
      <c r="V7"/>
      <c r="W7"/>
    </row>
    <row r="8" spans="1:23" ht="12" thickBot="1" x14ac:dyDescent="0.2">
      <c r="A8" s="7"/>
      <c r="B8" s="8">
        <v>43647</v>
      </c>
      <c r="C8" s="11">
        <v>43831</v>
      </c>
      <c r="D8" s="12">
        <v>1</v>
      </c>
      <c r="E8" s="13">
        <f>D8+1</f>
        <v>2</v>
      </c>
      <c r="F8" s="13">
        <f t="shared" ref="F8:Q8" si="0">E8+1</f>
        <v>3</v>
      </c>
      <c r="G8" s="13">
        <f t="shared" si="0"/>
        <v>4</v>
      </c>
      <c r="H8" s="13">
        <f t="shared" si="0"/>
        <v>5</v>
      </c>
      <c r="I8" s="13">
        <f t="shared" si="0"/>
        <v>6</v>
      </c>
      <c r="J8" s="13">
        <f t="shared" si="0"/>
        <v>7</v>
      </c>
      <c r="K8" s="13">
        <f t="shared" si="0"/>
        <v>8</v>
      </c>
      <c r="L8" s="24">
        <f t="shared" si="0"/>
        <v>9</v>
      </c>
      <c r="M8" s="13">
        <f t="shared" si="0"/>
        <v>10</v>
      </c>
      <c r="N8" s="13">
        <f t="shared" si="0"/>
        <v>11</v>
      </c>
      <c r="O8" s="13">
        <f t="shared" si="0"/>
        <v>12</v>
      </c>
      <c r="P8" s="13">
        <f t="shared" si="0"/>
        <v>13</v>
      </c>
      <c r="Q8" s="13">
        <f t="shared" si="0"/>
        <v>14</v>
      </c>
      <c r="R8" s="11">
        <v>43831</v>
      </c>
      <c r="S8" s="5"/>
      <c r="U8"/>
      <c r="V8"/>
      <c r="W8"/>
    </row>
    <row r="9" spans="1:23" x14ac:dyDescent="0.15">
      <c r="A9" s="20">
        <v>1</v>
      </c>
      <c r="B9" s="30">
        <v>1643.04</v>
      </c>
      <c r="C9" s="30">
        <v>1675.9</v>
      </c>
      <c r="D9" s="16">
        <v>0</v>
      </c>
      <c r="E9" s="14"/>
      <c r="F9" s="14"/>
      <c r="G9" s="14"/>
      <c r="H9" s="14"/>
      <c r="I9" s="14"/>
      <c r="J9" s="14"/>
      <c r="K9" s="14"/>
      <c r="L9" s="25"/>
      <c r="M9" s="14"/>
      <c r="N9" s="14"/>
      <c r="O9" s="14"/>
      <c r="P9" s="14"/>
      <c r="Q9" s="15"/>
      <c r="R9" s="37">
        <f>C9</f>
        <v>1675.9</v>
      </c>
      <c r="S9" s="34">
        <f>A9</f>
        <v>1</v>
      </c>
      <c r="U9"/>
      <c r="V9"/>
      <c r="W9"/>
    </row>
    <row r="10" spans="1:23" x14ac:dyDescent="0.15">
      <c r="A10" s="21">
        <f>A9+1</f>
        <v>2</v>
      </c>
      <c r="B10" s="31">
        <v>1677.22</v>
      </c>
      <c r="C10" s="31">
        <v>1710.76</v>
      </c>
      <c r="D10" s="16">
        <v>1</v>
      </c>
      <c r="E10" s="14"/>
      <c r="F10" s="14"/>
      <c r="G10" s="14"/>
      <c r="H10" s="14"/>
      <c r="I10" s="14"/>
      <c r="J10" s="14"/>
      <c r="K10" s="14"/>
      <c r="L10" s="25"/>
      <c r="M10" s="14"/>
      <c r="N10" s="14"/>
      <c r="O10" s="14"/>
      <c r="P10" s="14"/>
      <c r="Q10" s="15"/>
      <c r="R10" s="38">
        <f t="shared" ref="R10:R46" si="1">C10</f>
        <v>1710.76</v>
      </c>
      <c r="S10" s="34">
        <f t="shared" ref="S10:S46" si="2">A10</f>
        <v>2</v>
      </c>
      <c r="U10"/>
      <c r="V10"/>
      <c r="W10"/>
    </row>
    <row r="11" spans="1:23" x14ac:dyDescent="0.15">
      <c r="A11" s="21">
        <f t="shared" ref="A11:A52" si="3">A10+1</f>
        <v>3</v>
      </c>
      <c r="B11" s="31">
        <v>1711.39</v>
      </c>
      <c r="C11" s="31">
        <v>1745.62</v>
      </c>
      <c r="D11" s="16">
        <v>2</v>
      </c>
      <c r="E11" s="14"/>
      <c r="F11" s="14"/>
      <c r="G11" s="14"/>
      <c r="H11" s="14"/>
      <c r="I11" s="14"/>
      <c r="J11" s="14"/>
      <c r="K11" s="14"/>
      <c r="L11" s="25"/>
      <c r="M11" s="14"/>
      <c r="N11" s="14"/>
      <c r="O11" s="14"/>
      <c r="P11" s="14"/>
      <c r="Q11" s="15"/>
      <c r="R11" s="38">
        <f t="shared" si="1"/>
        <v>1745.62</v>
      </c>
      <c r="S11" s="34">
        <f t="shared" si="2"/>
        <v>3</v>
      </c>
      <c r="U11"/>
      <c r="V11"/>
      <c r="W11"/>
    </row>
    <row r="12" spans="1:23" x14ac:dyDescent="0.15">
      <c r="A12" s="21">
        <f t="shared" si="3"/>
        <v>4</v>
      </c>
      <c r="B12" s="31">
        <v>1749.56</v>
      </c>
      <c r="C12" s="31">
        <v>1784.55</v>
      </c>
      <c r="D12" s="16">
        <v>3</v>
      </c>
      <c r="E12" s="14">
        <v>0</v>
      </c>
      <c r="F12" s="14"/>
      <c r="G12" s="14"/>
      <c r="H12" s="14"/>
      <c r="I12" s="14"/>
      <c r="J12" s="14"/>
      <c r="K12" s="14"/>
      <c r="L12" s="25"/>
      <c r="M12" s="14"/>
      <c r="N12" s="14"/>
      <c r="O12" s="14"/>
      <c r="P12" s="14"/>
      <c r="Q12" s="15"/>
      <c r="R12" s="38">
        <f t="shared" si="1"/>
        <v>1784.55</v>
      </c>
      <c r="S12" s="34">
        <f t="shared" si="2"/>
        <v>4</v>
      </c>
      <c r="U12"/>
      <c r="V12"/>
      <c r="W12"/>
    </row>
    <row r="13" spans="1:23" x14ac:dyDescent="0.15">
      <c r="A13" s="21">
        <f t="shared" si="3"/>
        <v>5</v>
      </c>
      <c r="B13" s="31">
        <v>1790.03</v>
      </c>
      <c r="C13" s="31">
        <v>1825.83</v>
      </c>
      <c r="D13" s="16">
        <v>4</v>
      </c>
      <c r="E13" s="14">
        <v>1</v>
      </c>
      <c r="F13" s="14"/>
      <c r="G13" s="14"/>
      <c r="H13" s="14"/>
      <c r="I13" s="14"/>
      <c r="J13" s="14"/>
      <c r="K13" s="14"/>
      <c r="L13" s="25"/>
      <c r="M13" s="14"/>
      <c r="N13" s="14"/>
      <c r="O13" s="14"/>
      <c r="P13" s="14"/>
      <c r="Q13" s="15"/>
      <c r="R13" s="38">
        <f t="shared" si="1"/>
        <v>1825.83</v>
      </c>
      <c r="S13" s="34">
        <f t="shared" si="2"/>
        <v>5</v>
      </c>
      <c r="U13"/>
      <c r="V13"/>
      <c r="W13"/>
    </row>
    <row r="14" spans="1:23" x14ac:dyDescent="0.15">
      <c r="A14" s="21">
        <f t="shared" si="3"/>
        <v>6</v>
      </c>
      <c r="B14" s="31">
        <v>1829.32</v>
      </c>
      <c r="C14" s="31">
        <v>1865.91</v>
      </c>
      <c r="D14" s="16">
        <v>5</v>
      </c>
      <c r="E14" s="14">
        <v>2</v>
      </c>
      <c r="F14" s="14"/>
      <c r="G14" s="14"/>
      <c r="H14" s="14"/>
      <c r="I14" s="14"/>
      <c r="J14" s="14"/>
      <c r="K14" s="14"/>
      <c r="L14" s="25"/>
      <c r="M14" s="14"/>
      <c r="N14" s="14"/>
      <c r="O14" s="14"/>
      <c r="P14" s="14"/>
      <c r="Q14" s="15"/>
      <c r="R14" s="38">
        <f t="shared" si="1"/>
        <v>1865.91</v>
      </c>
      <c r="S14" s="34">
        <f t="shared" si="2"/>
        <v>6</v>
      </c>
      <c r="U14"/>
      <c r="V14"/>
      <c r="W14"/>
    </row>
    <row r="15" spans="1:23" x14ac:dyDescent="0.15">
      <c r="A15" s="21">
        <f t="shared" si="3"/>
        <v>7</v>
      </c>
      <c r="B15" s="31">
        <v>1869.77</v>
      </c>
      <c r="C15" s="31">
        <v>1907.17</v>
      </c>
      <c r="D15" s="16">
        <v>6</v>
      </c>
      <c r="E15" s="14">
        <v>3</v>
      </c>
      <c r="F15" s="14">
        <v>0</v>
      </c>
      <c r="G15" s="14"/>
      <c r="H15" s="14"/>
      <c r="I15" s="14"/>
      <c r="J15" s="14"/>
      <c r="K15" s="14"/>
      <c r="L15" s="25"/>
      <c r="M15" s="14"/>
      <c r="N15" s="14"/>
      <c r="O15" s="14"/>
      <c r="P15" s="14"/>
      <c r="Q15" s="15"/>
      <c r="R15" s="38">
        <f t="shared" si="1"/>
        <v>1907.17</v>
      </c>
      <c r="S15" s="34">
        <f t="shared" si="2"/>
        <v>7</v>
      </c>
      <c r="U15"/>
      <c r="V15"/>
      <c r="W15"/>
    </row>
    <row r="16" spans="1:23" x14ac:dyDescent="0.15">
      <c r="A16" s="21">
        <f t="shared" si="3"/>
        <v>8</v>
      </c>
      <c r="B16" s="31">
        <v>1910.81</v>
      </c>
      <c r="C16" s="31">
        <v>1949.03</v>
      </c>
      <c r="D16" s="16">
        <v>7</v>
      </c>
      <c r="E16" s="14">
        <v>4</v>
      </c>
      <c r="F16" s="14">
        <v>1</v>
      </c>
      <c r="G16" s="14"/>
      <c r="H16" s="14"/>
      <c r="I16" s="14"/>
      <c r="J16" s="14"/>
      <c r="K16" s="14"/>
      <c r="L16" s="25"/>
      <c r="M16" s="14"/>
      <c r="N16" s="14"/>
      <c r="O16" s="14"/>
      <c r="P16" s="14"/>
      <c r="Q16" s="15"/>
      <c r="R16" s="38">
        <f t="shared" si="1"/>
        <v>1949.03</v>
      </c>
      <c r="S16" s="34">
        <f t="shared" si="2"/>
        <v>8</v>
      </c>
      <c r="U16"/>
      <c r="V16"/>
      <c r="W16"/>
    </row>
    <row r="17" spans="1:23" x14ac:dyDescent="0.15">
      <c r="A17" s="21">
        <f t="shared" si="3"/>
        <v>9</v>
      </c>
      <c r="B17" s="31">
        <v>1952.37</v>
      </c>
      <c r="C17" s="31">
        <v>1991.42</v>
      </c>
      <c r="D17" s="16">
        <v>8</v>
      </c>
      <c r="E17" s="14">
        <v>5</v>
      </c>
      <c r="F17" s="14">
        <v>2</v>
      </c>
      <c r="G17" s="14">
        <v>0</v>
      </c>
      <c r="H17" s="14"/>
      <c r="I17" s="14"/>
      <c r="J17" s="14"/>
      <c r="K17" s="14"/>
      <c r="L17" s="25"/>
      <c r="M17" s="14"/>
      <c r="N17" s="14"/>
      <c r="O17" s="14"/>
      <c r="P17" s="14"/>
      <c r="Q17" s="15"/>
      <c r="R17" s="38">
        <f t="shared" si="1"/>
        <v>1991.42</v>
      </c>
      <c r="S17" s="34">
        <f t="shared" si="2"/>
        <v>9</v>
      </c>
      <c r="U17"/>
      <c r="V17"/>
      <c r="W17"/>
    </row>
    <row r="18" spans="1:23" x14ac:dyDescent="0.15">
      <c r="A18" s="21">
        <f t="shared" si="3"/>
        <v>10</v>
      </c>
      <c r="B18" s="31">
        <v>1993.98</v>
      </c>
      <c r="C18" s="31">
        <v>2033.86</v>
      </c>
      <c r="D18" s="16">
        <v>9</v>
      </c>
      <c r="E18" s="14">
        <v>6</v>
      </c>
      <c r="F18" s="14">
        <v>3</v>
      </c>
      <c r="G18" s="14">
        <v>1</v>
      </c>
      <c r="H18" s="14"/>
      <c r="I18" s="14"/>
      <c r="J18" s="14"/>
      <c r="K18" s="14"/>
      <c r="L18" s="25"/>
      <c r="M18" s="14"/>
      <c r="N18" s="14"/>
      <c r="O18" s="14"/>
      <c r="P18" s="14"/>
      <c r="Q18" s="15"/>
      <c r="R18" s="38">
        <f t="shared" si="1"/>
        <v>2033.86</v>
      </c>
      <c r="S18" s="34">
        <f t="shared" si="2"/>
        <v>10</v>
      </c>
      <c r="U18"/>
      <c r="V18"/>
      <c r="W18"/>
    </row>
    <row r="19" spans="1:23" x14ac:dyDescent="0.15">
      <c r="A19" s="21">
        <f t="shared" si="3"/>
        <v>11</v>
      </c>
      <c r="B19" s="31">
        <v>2036.71</v>
      </c>
      <c r="C19" s="31">
        <v>2077.44</v>
      </c>
      <c r="D19" s="16">
        <v>10</v>
      </c>
      <c r="E19" s="14">
        <v>7</v>
      </c>
      <c r="F19" s="14">
        <v>4</v>
      </c>
      <c r="G19" s="14">
        <v>2</v>
      </c>
      <c r="H19" s="14">
        <v>0</v>
      </c>
      <c r="I19" s="14"/>
      <c r="J19" s="14"/>
      <c r="K19" s="14"/>
      <c r="L19" s="25"/>
      <c r="M19" s="14"/>
      <c r="N19" s="14"/>
      <c r="O19" s="14"/>
      <c r="P19" s="14"/>
      <c r="Q19" s="15"/>
      <c r="R19" s="38">
        <f t="shared" si="1"/>
        <v>2077.44</v>
      </c>
      <c r="S19" s="34">
        <f t="shared" si="2"/>
        <v>11</v>
      </c>
      <c r="U19"/>
      <c r="V19"/>
      <c r="W19"/>
    </row>
    <row r="20" spans="1:23" x14ac:dyDescent="0.15">
      <c r="A20" s="21">
        <f t="shared" si="3"/>
        <v>12</v>
      </c>
      <c r="B20" s="31">
        <v>2101.1</v>
      </c>
      <c r="C20" s="31">
        <v>2143.12</v>
      </c>
      <c r="D20" s="16"/>
      <c r="E20" s="14">
        <v>8</v>
      </c>
      <c r="F20" s="14">
        <v>5</v>
      </c>
      <c r="G20" s="14">
        <v>3</v>
      </c>
      <c r="H20" s="14">
        <v>1</v>
      </c>
      <c r="I20" s="14"/>
      <c r="J20" s="14"/>
      <c r="K20" s="14"/>
      <c r="L20" s="25"/>
      <c r="M20" s="14"/>
      <c r="N20" s="14"/>
      <c r="O20" s="14"/>
      <c r="P20" s="14"/>
      <c r="Q20" s="15"/>
      <c r="R20" s="38">
        <f t="shared" si="1"/>
        <v>2143.12</v>
      </c>
      <c r="S20" s="34">
        <f t="shared" si="2"/>
        <v>12</v>
      </c>
    </row>
    <row r="21" spans="1:23" x14ac:dyDescent="0.15">
      <c r="A21" s="21">
        <f t="shared" si="3"/>
        <v>13</v>
      </c>
      <c r="B21" s="31">
        <v>2166.0300000000002</v>
      </c>
      <c r="C21" s="31">
        <v>2209.35</v>
      </c>
      <c r="D21" s="16"/>
      <c r="E21" s="14">
        <v>9</v>
      </c>
      <c r="F21" s="14">
        <v>6</v>
      </c>
      <c r="G21" s="14">
        <v>4</v>
      </c>
      <c r="H21" s="14">
        <v>2</v>
      </c>
      <c r="I21" s="14">
        <v>0</v>
      </c>
      <c r="J21" s="14"/>
      <c r="K21" s="14"/>
      <c r="L21" s="25"/>
      <c r="M21" s="14"/>
      <c r="N21" s="14"/>
      <c r="O21" s="14"/>
      <c r="P21" s="14"/>
      <c r="Q21" s="15"/>
      <c r="R21" s="38">
        <f t="shared" si="1"/>
        <v>2209.35</v>
      </c>
      <c r="S21" s="34">
        <f t="shared" si="2"/>
        <v>13</v>
      </c>
    </row>
    <row r="22" spans="1:23" x14ac:dyDescent="0.15">
      <c r="A22" s="21">
        <f t="shared" si="3"/>
        <v>14</v>
      </c>
      <c r="B22" s="31">
        <v>2230.98</v>
      </c>
      <c r="C22" s="31">
        <v>2275.6</v>
      </c>
      <c r="D22" s="16"/>
      <c r="E22" s="14">
        <v>10</v>
      </c>
      <c r="F22" s="14">
        <v>7</v>
      </c>
      <c r="G22" s="14">
        <v>5</v>
      </c>
      <c r="H22" s="14">
        <v>3</v>
      </c>
      <c r="I22" s="14">
        <v>1</v>
      </c>
      <c r="J22" s="14"/>
      <c r="K22" s="14"/>
      <c r="L22" s="25"/>
      <c r="M22" s="14"/>
      <c r="N22" s="14"/>
      <c r="O22" s="14"/>
      <c r="P22" s="14"/>
      <c r="Q22" s="15"/>
      <c r="R22" s="38">
        <f t="shared" si="1"/>
        <v>2275.6</v>
      </c>
      <c r="S22" s="34">
        <f t="shared" si="2"/>
        <v>14</v>
      </c>
    </row>
    <row r="23" spans="1:23" x14ac:dyDescent="0.15">
      <c r="A23" s="21">
        <f t="shared" si="3"/>
        <v>15</v>
      </c>
      <c r="B23" s="31">
        <v>2292.5100000000002</v>
      </c>
      <c r="C23" s="31">
        <v>2338.36</v>
      </c>
      <c r="D23" s="16"/>
      <c r="E23" s="14"/>
      <c r="F23" s="14">
        <v>8</v>
      </c>
      <c r="G23" s="14">
        <v>6</v>
      </c>
      <c r="H23" s="14">
        <v>4</v>
      </c>
      <c r="I23" s="14">
        <v>2</v>
      </c>
      <c r="J23" s="14"/>
      <c r="K23" s="14"/>
      <c r="L23" s="25"/>
      <c r="M23" s="14"/>
      <c r="N23" s="14"/>
      <c r="O23" s="14"/>
      <c r="P23" s="14"/>
      <c r="Q23" s="15"/>
      <c r="R23" s="38">
        <f t="shared" si="1"/>
        <v>2338.36</v>
      </c>
      <c r="S23" s="34">
        <f t="shared" si="2"/>
        <v>15</v>
      </c>
    </row>
    <row r="24" spans="1:23" x14ac:dyDescent="0.15">
      <c r="A24" s="21">
        <f t="shared" si="3"/>
        <v>16</v>
      </c>
      <c r="B24" s="31">
        <v>2358.61</v>
      </c>
      <c r="C24" s="31">
        <v>2405.7800000000002</v>
      </c>
      <c r="D24" s="16"/>
      <c r="E24" s="14"/>
      <c r="F24" s="14">
        <v>9</v>
      </c>
      <c r="G24" s="14">
        <v>7</v>
      </c>
      <c r="H24" s="14">
        <v>5</v>
      </c>
      <c r="I24" s="14">
        <v>3</v>
      </c>
      <c r="J24" s="14">
        <v>0</v>
      </c>
      <c r="K24" s="14"/>
      <c r="L24" s="25"/>
      <c r="M24" s="14"/>
      <c r="N24" s="14"/>
      <c r="O24" s="14"/>
      <c r="P24" s="14"/>
      <c r="Q24" s="15"/>
      <c r="R24" s="38">
        <f t="shared" si="1"/>
        <v>2405.7800000000002</v>
      </c>
      <c r="S24" s="34">
        <f t="shared" si="2"/>
        <v>16</v>
      </c>
    </row>
    <row r="25" spans="1:23" x14ac:dyDescent="0.15">
      <c r="A25" s="21">
        <f t="shared" si="3"/>
        <v>17</v>
      </c>
      <c r="B25" s="31">
        <v>2423.54</v>
      </c>
      <c r="C25" s="31">
        <v>2472.0100000000002</v>
      </c>
      <c r="D25" s="16"/>
      <c r="E25" s="14"/>
      <c r="F25" s="14">
        <v>10</v>
      </c>
      <c r="G25" s="14">
        <v>8</v>
      </c>
      <c r="H25" s="14">
        <v>6</v>
      </c>
      <c r="I25" s="14">
        <v>4</v>
      </c>
      <c r="J25" s="14">
        <v>1</v>
      </c>
      <c r="K25" s="14"/>
      <c r="L25" s="25"/>
      <c r="M25" s="14"/>
      <c r="N25" s="14"/>
      <c r="O25" s="14"/>
      <c r="P25" s="14"/>
      <c r="Q25" s="15"/>
      <c r="R25" s="38">
        <f t="shared" si="1"/>
        <v>2472.0100000000002</v>
      </c>
      <c r="S25" s="34">
        <f t="shared" si="2"/>
        <v>17</v>
      </c>
    </row>
    <row r="26" spans="1:23" x14ac:dyDescent="0.15">
      <c r="A26" s="21">
        <f t="shared" si="3"/>
        <v>18</v>
      </c>
      <c r="B26" s="31">
        <v>2488.5</v>
      </c>
      <c r="C26" s="31">
        <v>2538.27</v>
      </c>
      <c r="D26" s="16"/>
      <c r="E26" s="14"/>
      <c r="F26" s="14"/>
      <c r="G26" s="14">
        <v>9</v>
      </c>
      <c r="H26" s="14">
        <v>7</v>
      </c>
      <c r="I26" s="14">
        <v>5</v>
      </c>
      <c r="J26" s="14">
        <v>2</v>
      </c>
      <c r="K26" s="14"/>
      <c r="L26" s="25"/>
      <c r="M26" s="14"/>
      <c r="N26" s="14"/>
      <c r="O26" s="14"/>
      <c r="P26" s="14"/>
      <c r="Q26" s="15"/>
      <c r="R26" s="38">
        <f t="shared" si="1"/>
        <v>2538.27</v>
      </c>
      <c r="S26" s="34">
        <f t="shared" si="2"/>
        <v>18</v>
      </c>
    </row>
    <row r="27" spans="1:23" x14ac:dyDescent="0.15">
      <c r="A27" s="21">
        <f t="shared" si="3"/>
        <v>19</v>
      </c>
      <c r="B27" s="31">
        <v>2554.02</v>
      </c>
      <c r="C27" s="31">
        <v>2605.1</v>
      </c>
      <c r="D27" s="16"/>
      <c r="E27" s="14"/>
      <c r="F27" s="14"/>
      <c r="G27" s="14">
        <v>10</v>
      </c>
      <c r="H27" s="14">
        <v>8</v>
      </c>
      <c r="I27" s="14">
        <v>6</v>
      </c>
      <c r="J27" s="14">
        <v>3</v>
      </c>
      <c r="K27" s="14">
        <v>0</v>
      </c>
      <c r="L27" s="25"/>
      <c r="M27" s="14"/>
      <c r="N27" s="14"/>
      <c r="O27" s="14"/>
      <c r="P27" s="14"/>
      <c r="Q27" s="15"/>
      <c r="R27" s="38">
        <f t="shared" si="1"/>
        <v>2605.1</v>
      </c>
      <c r="S27" s="34">
        <f t="shared" si="2"/>
        <v>19</v>
      </c>
    </row>
    <row r="28" spans="1:23" x14ac:dyDescent="0.15">
      <c r="A28" s="21">
        <f t="shared" si="3"/>
        <v>20</v>
      </c>
      <c r="B28" s="31">
        <v>2618.98</v>
      </c>
      <c r="C28" s="31">
        <v>2671.36</v>
      </c>
      <c r="D28" s="16"/>
      <c r="E28" s="14"/>
      <c r="F28" s="14"/>
      <c r="G28" s="14"/>
      <c r="H28" s="14">
        <v>9</v>
      </c>
      <c r="I28" s="14">
        <v>7</v>
      </c>
      <c r="J28" s="14">
        <v>4</v>
      </c>
      <c r="K28" s="14">
        <v>1</v>
      </c>
      <c r="L28" s="25"/>
      <c r="M28" s="14"/>
      <c r="N28" s="14"/>
      <c r="O28" s="14"/>
      <c r="P28" s="14"/>
      <c r="Q28" s="15"/>
      <c r="R28" s="38">
        <f t="shared" si="1"/>
        <v>2671.36</v>
      </c>
      <c r="S28" s="34">
        <f t="shared" si="2"/>
        <v>20</v>
      </c>
    </row>
    <row r="29" spans="1:23" x14ac:dyDescent="0.15">
      <c r="A29" s="21">
        <f t="shared" si="3"/>
        <v>21</v>
      </c>
      <c r="B29" s="31">
        <v>2683.91</v>
      </c>
      <c r="C29" s="31">
        <v>2737.59</v>
      </c>
      <c r="D29" s="16"/>
      <c r="E29" s="14"/>
      <c r="F29" s="14"/>
      <c r="G29" s="14"/>
      <c r="H29" s="14">
        <v>10</v>
      </c>
      <c r="I29" s="14">
        <v>8</v>
      </c>
      <c r="J29" s="14">
        <v>5</v>
      </c>
      <c r="K29" s="14">
        <v>2</v>
      </c>
      <c r="L29" s="25"/>
      <c r="M29" s="14">
        <v>0</v>
      </c>
      <c r="N29" s="14"/>
      <c r="O29" s="14"/>
      <c r="P29" s="14"/>
      <c r="Q29" s="15"/>
      <c r="R29" s="38">
        <f t="shared" si="1"/>
        <v>2737.59</v>
      </c>
      <c r="S29" s="34">
        <f t="shared" si="2"/>
        <v>21</v>
      </c>
    </row>
    <row r="30" spans="1:23" x14ac:dyDescent="0.15">
      <c r="A30" s="21">
        <f t="shared" si="3"/>
        <v>22</v>
      </c>
      <c r="B30" s="31">
        <v>2750.03</v>
      </c>
      <c r="C30" s="31">
        <v>2805.03</v>
      </c>
      <c r="D30" s="16"/>
      <c r="E30" s="14"/>
      <c r="F30" s="14"/>
      <c r="G30" s="14"/>
      <c r="H30" s="14"/>
      <c r="I30" s="14">
        <v>9</v>
      </c>
      <c r="J30" s="14">
        <v>6</v>
      </c>
      <c r="K30" s="14">
        <v>3</v>
      </c>
      <c r="L30" s="25">
        <v>0</v>
      </c>
      <c r="M30" s="14"/>
      <c r="N30" s="14"/>
      <c r="O30" s="14"/>
      <c r="P30" s="14"/>
      <c r="Q30" s="15"/>
      <c r="R30" s="38">
        <f t="shared" si="1"/>
        <v>2805.03</v>
      </c>
      <c r="S30" s="34">
        <f t="shared" si="2"/>
        <v>22</v>
      </c>
    </row>
    <row r="31" spans="1:23" x14ac:dyDescent="0.15">
      <c r="A31" s="21">
        <f t="shared" si="3"/>
        <v>23</v>
      </c>
      <c r="B31" s="31">
        <v>2814.96</v>
      </c>
      <c r="C31" s="31">
        <v>2871.26</v>
      </c>
      <c r="D31" s="16"/>
      <c r="E31" s="14"/>
      <c r="F31" s="14"/>
      <c r="G31" s="14"/>
      <c r="H31" s="14"/>
      <c r="I31" s="14">
        <v>10</v>
      </c>
      <c r="J31" s="14">
        <v>7</v>
      </c>
      <c r="K31" s="14">
        <v>4</v>
      </c>
      <c r="L31" s="25">
        <v>1</v>
      </c>
      <c r="M31" s="14">
        <v>1</v>
      </c>
      <c r="N31" s="14"/>
      <c r="O31" s="14"/>
      <c r="P31" s="14"/>
      <c r="Q31" s="15"/>
      <c r="R31" s="38">
        <f t="shared" si="1"/>
        <v>2871.26</v>
      </c>
      <c r="S31" s="34">
        <f t="shared" si="2"/>
        <v>23</v>
      </c>
    </row>
    <row r="32" spans="1:23" x14ac:dyDescent="0.15">
      <c r="A32" s="21">
        <f t="shared" si="3"/>
        <v>24</v>
      </c>
      <c r="B32" s="31">
        <v>2879.91</v>
      </c>
      <c r="C32" s="31">
        <v>2937.51</v>
      </c>
      <c r="D32" s="16"/>
      <c r="E32" s="14"/>
      <c r="F32" s="14"/>
      <c r="G32" s="14"/>
      <c r="H32" s="14"/>
      <c r="I32" s="14"/>
      <c r="J32" s="14">
        <v>8</v>
      </c>
      <c r="K32" s="14">
        <v>5</v>
      </c>
      <c r="L32" s="25">
        <v>2</v>
      </c>
      <c r="M32" s="14"/>
      <c r="N32" s="14"/>
      <c r="O32" s="14"/>
      <c r="P32" s="14"/>
      <c r="Q32" s="15"/>
      <c r="R32" s="38">
        <f t="shared" si="1"/>
        <v>2937.51</v>
      </c>
      <c r="S32" s="34">
        <f t="shared" si="2"/>
        <v>24</v>
      </c>
    </row>
    <row r="33" spans="1:19" x14ac:dyDescent="0.15">
      <c r="A33" s="21">
        <f t="shared" si="3"/>
        <v>25</v>
      </c>
      <c r="B33" s="31">
        <v>2970.5</v>
      </c>
      <c r="C33" s="31">
        <v>3029.91</v>
      </c>
      <c r="D33" s="16"/>
      <c r="E33" s="14"/>
      <c r="F33" s="14"/>
      <c r="G33" s="14"/>
      <c r="H33" s="14"/>
      <c r="I33" s="14"/>
      <c r="J33" s="14">
        <v>9</v>
      </c>
      <c r="K33" s="14">
        <v>6</v>
      </c>
      <c r="L33" s="25">
        <v>3</v>
      </c>
      <c r="M33" s="14">
        <v>2</v>
      </c>
      <c r="N33" s="14"/>
      <c r="O33" s="14"/>
      <c r="P33" s="14"/>
      <c r="Q33" s="15"/>
      <c r="R33" s="38">
        <f t="shared" si="1"/>
        <v>3029.91</v>
      </c>
      <c r="S33" s="34">
        <f t="shared" si="2"/>
        <v>25</v>
      </c>
    </row>
    <row r="34" spans="1:19" x14ac:dyDescent="0.15">
      <c r="A34" s="21">
        <f t="shared" si="3"/>
        <v>26</v>
      </c>
      <c r="B34" s="31">
        <v>3074.17</v>
      </c>
      <c r="C34" s="31">
        <v>3135.65</v>
      </c>
      <c r="D34" s="16"/>
      <c r="E34" s="14"/>
      <c r="F34" s="14"/>
      <c r="G34" s="14"/>
      <c r="H34" s="14"/>
      <c r="I34" s="14"/>
      <c r="J34" s="14">
        <v>10</v>
      </c>
      <c r="K34" s="14">
        <v>7</v>
      </c>
      <c r="L34" s="25">
        <v>4</v>
      </c>
      <c r="M34" s="14"/>
      <c r="N34" s="14"/>
      <c r="O34" s="14"/>
      <c r="P34" s="14"/>
      <c r="Q34" s="15"/>
      <c r="R34" s="38">
        <f t="shared" si="1"/>
        <v>3135.65</v>
      </c>
      <c r="S34" s="34">
        <f t="shared" si="2"/>
        <v>26</v>
      </c>
    </row>
    <row r="35" spans="1:19" x14ac:dyDescent="0.15">
      <c r="A35" s="21">
        <f t="shared" si="3"/>
        <v>27</v>
      </c>
      <c r="B35" s="31">
        <v>3192.67</v>
      </c>
      <c r="C35" s="31">
        <v>3256.52</v>
      </c>
      <c r="D35" s="16"/>
      <c r="E35" s="14"/>
      <c r="F35" s="14"/>
      <c r="G35" s="14"/>
      <c r="H35" s="14"/>
      <c r="I35" s="14"/>
      <c r="J35" s="14"/>
      <c r="K35" s="14">
        <v>8</v>
      </c>
      <c r="L35" s="25">
        <v>5</v>
      </c>
      <c r="M35" s="14">
        <v>3</v>
      </c>
      <c r="N35" s="14">
        <v>0</v>
      </c>
      <c r="O35" s="14"/>
      <c r="P35" s="14"/>
      <c r="Q35" s="15"/>
      <c r="R35" s="38">
        <f t="shared" si="1"/>
        <v>3256.52</v>
      </c>
      <c r="S35" s="34">
        <f t="shared" si="2"/>
        <v>27</v>
      </c>
    </row>
    <row r="36" spans="1:19" x14ac:dyDescent="0.15">
      <c r="A36" s="21">
        <f t="shared" si="3"/>
        <v>28</v>
      </c>
      <c r="B36" s="31">
        <v>3321.42</v>
      </c>
      <c r="C36" s="31">
        <v>3387.85</v>
      </c>
      <c r="D36" s="16"/>
      <c r="E36" s="14"/>
      <c r="F36" s="14"/>
      <c r="G36" s="14"/>
      <c r="H36" s="14"/>
      <c r="I36" s="14"/>
      <c r="J36" s="14"/>
      <c r="K36" s="14">
        <v>9</v>
      </c>
      <c r="L36" s="25">
        <v>6</v>
      </c>
      <c r="M36" s="14"/>
      <c r="N36" s="14"/>
      <c r="O36" s="14"/>
      <c r="P36" s="14"/>
      <c r="Q36" s="15"/>
      <c r="R36" s="38">
        <f t="shared" si="1"/>
        <v>3387.85</v>
      </c>
      <c r="S36" s="34">
        <f t="shared" si="2"/>
        <v>28</v>
      </c>
    </row>
    <row r="37" spans="1:19" x14ac:dyDescent="0.15">
      <c r="A37" s="21">
        <f t="shared" si="3"/>
        <v>29</v>
      </c>
      <c r="B37" s="31">
        <v>3452.47</v>
      </c>
      <c r="C37" s="31">
        <v>3521.52</v>
      </c>
      <c r="D37" s="16"/>
      <c r="E37" s="14"/>
      <c r="F37" s="14"/>
      <c r="G37" s="14"/>
      <c r="H37" s="14"/>
      <c r="I37" s="14"/>
      <c r="J37" s="14"/>
      <c r="K37" s="14">
        <v>10</v>
      </c>
      <c r="L37" s="25">
        <v>7</v>
      </c>
      <c r="M37" s="14">
        <v>4</v>
      </c>
      <c r="N37" s="14">
        <v>1</v>
      </c>
      <c r="O37" s="14"/>
      <c r="P37" s="14"/>
      <c r="Q37" s="15"/>
      <c r="R37" s="38">
        <f t="shared" si="1"/>
        <v>3521.52</v>
      </c>
      <c r="S37" s="34">
        <f t="shared" si="2"/>
        <v>29</v>
      </c>
    </row>
    <row r="38" spans="1:19" x14ac:dyDescent="0.15">
      <c r="A38" s="21">
        <f t="shared" si="3"/>
        <v>30</v>
      </c>
      <c r="B38" s="31">
        <v>3595.46</v>
      </c>
      <c r="C38" s="31">
        <v>3667.37</v>
      </c>
      <c r="D38" s="16"/>
      <c r="E38" s="14"/>
      <c r="F38" s="14"/>
      <c r="G38" s="14"/>
      <c r="H38" s="14"/>
      <c r="I38" s="14"/>
      <c r="J38" s="14"/>
      <c r="K38" s="14"/>
      <c r="L38" s="25">
        <v>8</v>
      </c>
      <c r="M38" s="14">
        <v>5</v>
      </c>
      <c r="N38" s="14">
        <v>2</v>
      </c>
      <c r="O38" s="14"/>
      <c r="P38" s="14"/>
      <c r="Q38" s="15"/>
      <c r="R38" s="38">
        <f t="shared" si="1"/>
        <v>3667.37</v>
      </c>
      <c r="S38" s="34">
        <f t="shared" si="2"/>
        <v>30</v>
      </c>
    </row>
    <row r="39" spans="1:19" x14ac:dyDescent="0.15">
      <c r="A39" s="21">
        <f t="shared" si="3"/>
        <v>31</v>
      </c>
      <c r="B39" s="31">
        <v>3740.74</v>
      </c>
      <c r="C39" s="31">
        <v>3815.55</v>
      </c>
      <c r="D39" s="16"/>
      <c r="E39" s="14"/>
      <c r="F39" s="14"/>
      <c r="G39" s="14"/>
      <c r="H39" s="14"/>
      <c r="I39" s="14"/>
      <c r="J39" s="14"/>
      <c r="K39" s="14"/>
      <c r="L39" s="25">
        <v>9</v>
      </c>
      <c r="M39" s="14">
        <v>6</v>
      </c>
      <c r="N39" s="14">
        <v>3</v>
      </c>
      <c r="O39" s="14">
        <v>0</v>
      </c>
      <c r="P39" s="14"/>
      <c r="Q39" s="15"/>
      <c r="R39" s="38">
        <f t="shared" si="1"/>
        <v>3815.55</v>
      </c>
      <c r="S39" s="34">
        <f t="shared" si="2"/>
        <v>31</v>
      </c>
    </row>
    <row r="40" spans="1:19" x14ac:dyDescent="0.15">
      <c r="A40" s="29">
        <f t="shared" si="3"/>
        <v>32</v>
      </c>
      <c r="B40" s="32">
        <v>3885.48</v>
      </c>
      <c r="C40" s="32">
        <v>3963.19</v>
      </c>
      <c r="D40" s="27"/>
      <c r="E40" s="25"/>
      <c r="F40" s="25"/>
      <c r="G40" s="25"/>
      <c r="H40" s="25"/>
      <c r="I40" s="25"/>
      <c r="J40" s="25"/>
      <c r="K40" s="25"/>
      <c r="L40" s="25">
        <v>10</v>
      </c>
      <c r="M40" s="25">
        <v>7</v>
      </c>
      <c r="N40" s="25">
        <v>4</v>
      </c>
      <c r="O40" s="25">
        <v>1</v>
      </c>
      <c r="P40" s="25"/>
      <c r="Q40" s="28"/>
      <c r="R40" s="39">
        <f t="shared" si="1"/>
        <v>3963.19</v>
      </c>
      <c r="S40" s="35">
        <f t="shared" si="2"/>
        <v>32</v>
      </c>
    </row>
    <row r="41" spans="1:19" x14ac:dyDescent="0.15">
      <c r="A41" s="21">
        <f t="shared" si="3"/>
        <v>33</v>
      </c>
      <c r="B41" s="31">
        <v>4023.33</v>
      </c>
      <c r="C41" s="31">
        <v>4103.8</v>
      </c>
      <c r="D41" s="16"/>
      <c r="E41" s="14"/>
      <c r="F41" s="14"/>
      <c r="G41" s="14"/>
      <c r="H41" s="14"/>
      <c r="I41" s="14"/>
      <c r="J41" s="14"/>
      <c r="K41" s="14"/>
      <c r="L41" s="25"/>
      <c r="M41" s="14">
        <v>8</v>
      </c>
      <c r="N41" s="14">
        <v>5</v>
      </c>
      <c r="O41" s="14">
        <v>2</v>
      </c>
      <c r="P41" s="14"/>
      <c r="Q41" s="15"/>
      <c r="R41" s="38">
        <f t="shared" si="1"/>
        <v>4103.8</v>
      </c>
      <c r="S41" s="34">
        <f t="shared" si="2"/>
        <v>33</v>
      </c>
    </row>
    <row r="42" spans="1:19" x14ac:dyDescent="0.15">
      <c r="A42" s="21">
        <f t="shared" si="3"/>
        <v>34</v>
      </c>
      <c r="B42" s="31">
        <v>4168.63</v>
      </c>
      <c r="C42" s="31">
        <v>4252</v>
      </c>
      <c r="D42" s="16"/>
      <c r="E42" s="14"/>
      <c r="F42" s="14"/>
      <c r="G42" s="14"/>
      <c r="H42" s="14"/>
      <c r="I42" s="14"/>
      <c r="J42" s="14"/>
      <c r="K42" s="14"/>
      <c r="L42" s="25"/>
      <c r="M42" s="14">
        <v>9</v>
      </c>
      <c r="N42" s="14">
        <v>6</v>
      </c>
      <c r="O42" s="14">
        <v>3</v>
      </c>
      <c r="P42" s="14">
        <v>0</v>
      </c>
      <c r="Q42" s="15"/>
      <c r="R42" s="38">
        <f t="shared" si="1"/>
        <v>4252</v>
      </c>
      <c r="S42" s="34">
        <f t="shared" si="2"/>
        <v>34</v>
      </c>
    </row>
    <row r="43" spans="1:19" x14ac:dyDescent="0.15">
      <c r="A43" s="21">
        <f t="shared" si="3"/>
        <v>35</v>
      </c>
      <c r="B43" s="31">
        <v>4313.8900000000003</v>
      </c>
      <c r="C43" s="31">
        <v>4400.17</v>
      </c>
      <c r="D43" s="16"/>
      <c r="E43" s="14"/>
      <c r="F43" s="14"/>
      <c r="G43" s="14"/>
      <c r="H43" s="14"/>
      <c r="I43" s="14"/>
      <c r="J43" s="14"/>
      <c r="K43" s="14"/>
      <c r="L43" s="25"/>
      <c r="M43" s="14">
        <v>10</v>
      </c>
      <c r="N43" s="14">
        <v>7</v>
      </c>
      <c r="O43" s="14">
        <v>4</v>
      </c>
      <c r="P43" s="14">
        <v>1</v>
      </c>
      <c r="Q43" s="15"/>
      <c r="R43" s="38">
        <f t="shared" si="1"/>
        <v>4400.17</v>
      </c>
      <c r="S43" s="34">
        <f t="shared" si="2"/>
        <v>35</v>
      </c>
    </row>
    <row r="44" spans="1:19" x14ac:dyDescent="0.15">
      <c r="A44" s="21">
        <f t="shared" si="3"/>
        <v>36</v>
      </c>
      <c r="B44" s="31">
        <v>4500.75</v>
      </c>
      <c r="C44" s="31">
        <v>4590.7700000000004</v>
      </c>
      <c r="D44" s="16"/>
      <c r="E44" s="14"/>
      <c r="F44" s="14"/>
      <c r="G44" s="14"/>
      <c r="H44" s="14"/>
      <c r="I44" s="14"/>
      <c r="J44" s="14"/>
      <c r="K44" s="14"/>
      <c r="L44" s="25"/>
      <c r="M44" s="14"/>
      <c r="N44" s="14">
        <v>8</v>
      </c>
      <c r="O44" s="14">
        <v>5</v>
      </c>
      <c r="P44" s="14">
        <v>2</v>
      </c>
      <c r="Q44" s="15"/>
      <c r="R44" s="38">
        <f t="shared" si="1"/>
        <v>4590.7700000000004</v>
      </c>
      <c r="S44" s="34">
        <f t="shared" si="2"/>
        <v>36</v>
      </c>
    </row>
    <row r="45" spans="1:19" x14ac:dyDescent="0.15">
      <c r="A45" s="21">
        <f t="shared" si="3"/>
        <v>37</v>
      </c>
      <c r="B45" s="31">
        <v>4703.58</v>
      </c>
      <c r="C45" s="31">
        <v>4797.6499999999996</v>
      </c>
      <c r="D45" s="16"/>
      <c r="E45" s="14"/>
      <c r="F45" s="14"/>
      <c r="G45" s="14"/>
      <c r="H45" s="14"/>
      <c r="I45" s="14"/>
      <c r="J45" s="14"/>
      <c r="K45" s="14"/>
      <c r="L45" s="25"/>
      <c r="M45" s="14"/>
      <c r="N45" s="14">
        <v>9</v>
      </c>
      <c r="O45" s="14">
        <v>6</v>
      </c>
      <c r="P45" s="14">
        <v>3</v>
      </c>
      <c r="Q45" s="15">
        <v>0</v>
      </c>
      <c r="R45" s="38">
        <f t="shared" si="1"/>
        <v>4797.6499999999996</v>
      </c>
      <c r="S45" s="34">
        <f t="shared" si="2"/>
        <v>37</v>
      </c>
    </row>
    <row r="46" spans="1:19" x14ac:dyDescent="0.15">
      <c r="A46" s="21">
        <f t="shared" si="3"/>
        <v>38</v>
      </c>
      <c r="B46" s="31">
        <v>4905.8500000000004</v>
      </c>
      <c r="C46" s="31">
        <v>5003.97</v>
      </c>
      <c r="D46" s="16"/>
      <c r="E46" s="14"/>
      <c r="F46" s="14"/>
      <c r="G46" s="14"/>
      <c r="H46" s="14"/>
      <c r="I46" s="14"/>
      <c r="J46" s="14"/>
      <c r="K46" s="14"/>
      <c r="L46" s="25"/>
      <c r="M46" s="14"/>
      <c r="N46" s="14">
        <v>10</v>
      </c>
      <c r="O46" s="14">
        <v>7</v>
      </c>
      <c r="P46" s="14">
        <v>4</v>
      </c>
      <c r="Q46" s="15">
        <v>1</v>
      </c>
      <c r="R46" s="38">
        <f t="shared" si="1"/>
        <v>5003.97</v>
      </c>
      <c r="S46" s="34">
        <f t="shared" si="2"/>
        <v>38</v>
      </c>
    </row>
    <row r="47" spans="1:19" x14ac:dyDescent="0.15">
      <c r="A47" s="21">
        <f t="shared" si="3"/>
        <v>39</v>
      </c>
      <c r="B47" s="31">
        <v>5121.2</v>
      </c>
      <c r="C47" s="31">
        <v>5223.62</v>
      </c>
      <c r="D47" s="16"/>
      <c r="E47" s="14"/>
      <c r="F47" s="14"/>
      <c r="G47" s="14"/>
      <c r="H47" s="14"/>
      <c r="I47" s="14"/>
      <c r="J47" s="14"/>
      <c r="K47" s="14"/>
      <c r="L47" s="25"/>
      <c r="M47" s="14"/>
      <c r="N47" s="14"/>
      <c r="O47" s="14">
        <v>8</v>
      </c>
      <c r="P47" s="14">
        <v>5</v>
      </c>
      <c r="Q47" s="15">
        <v>2</v>
      </c>
      <c r="R47" s="38">
        <f t="shared" ref="R47:R52" si="4">C47</f>
        <v>5223.62</v>
      </c>
      <c r="S47" s="34">
        <f t="shared" ref="S47:S52" si="5">A47</f>
        <v>39</v>
      </c>
    </row>
    <row r="48" spans="1:19" x14ac:dyDescent="0.15">
      <c r="A48" s="21">
        <f t="shared" si="3"/>
        <v>40</v>
      </c>
      <c r="B48" s="31">
        <v>5340.53</v>
      </c>
      <c r="C48" s="31">
        <v>5447.34</v>
      </c>
      <c r="D48" s="16"/>
      <c r="E48" s="14"/>
      <c r="F48" s="14"/>
      <c r="G48" s="14"/>
      <c r="H48" s="14"/>
      <c r="I48" s="14"/>
      <c r="J48" s="14"/>
      <c r="K48" s="14"/>
      <c r="L48" s="25"/>
      <c r="M48" s="14"/>
      <c r="N48" s="14"/>
      <c r="O48" s="14">
        <v>9</v>
      </c>
      <c r="P48" s="14">
        <v>6</v>
      </c>
      <c r="Q48" s="15">
        <v>3</v>
      </c>
      <c r="R48" s="38">
        <f t="shared" si="4"/>
        <v>5447.34</v>
      </c>
      <c r="S48" s="34">
        <f t="shared" si="5"/>
        <v>40</v>
      </c>
    </row>
    <row r="49" spans="1:19" x14ac:dyDescent="0.15">
      <c r="A49" s="21">
        <f t="shared" si="3"/>
        <v>41</v>
      </c>
      <c r="B49" s="31">
        <v>5559.9</v>
      </c>
      <c r="C49" s="31">
        <v>5671.1</v>
      </c>
      <c r="D49" s="16"/>
      <c r="E49" s="14"/>
      <c r="F49" s="14"/>
      <c r="G49" s="14"/>
      <c r="H49" s="14"/>
      <c r="I49" s="14"/>
      <c r="J49" s="14"/>
      <c r="K49" s="14"/>
      <c r="L49" s="25"/>
      <c r="M49" s="14"/>
      <c r="N49" s="14"/>
      <c r="O49" s="14">
        <v>10</v>
      </c>
      <c r="P49" s="14">
        <v>7</v>
      </c>
      <c r="Q49" s="15">
        <v>4</v>
      </c>
      <c r="R49" s="38">
        <f t="shared" si="4"/>
        <v>5671.1</v>
      </c>
      <c r="S49" s="34">
        <f t="shared" si="5"/>
        <v>41</v>
      </c>
    </row>
    <row r="50" spans="1:19" x14ac:dyDescent="0.15">
      <c r="A50" s="21">
        <f t="shared" si="3"/>
        <v>42</v>
      </c>
      <c r="B50" s="31">
        <v>5779.78</v>
      </c>
      <c r="C50" s="31">
        <v>5895.38</v>
      </c>
      <c r="D50" s="16"/>
      <c r="E50" s="14"/>
      <c r="F50" s="14"/>
      <c r="G50" s="14"/>
      <c r="H50" s="14"/>
      <c r="I50" s="14"/>
      <c r="J50" s="14"/>
      <c r="K50" s="14"/>
      <c r="L50" s="25"/>
      <c r="M50" s="14"/>
      <c r="N50" s="14"/>
      <c r="O50" s="14"/>
      <c r="P50" s="14">
        <v>8</v>
      </c>
      <c r="Q50" s="15">
        <v>5</v>
      </c>
      <c r="R50" s="38">
        <f t="shared" si="4"/>
        <v>5895.38</v>
      </c>
      <c r="S50" s="34">
        <f t="shared" si="5"/>
        <v>42</v>
      </c>
    </row>
    <row r="51" spans="1:19" x14ac:dyDescent="0.15">
      <c r="A51" s="21">
        <f t="shared" si="3"/>
        <v>43</v>
      </c>
      <c r="B51" s="31">
        <v>6011.47</v>
      </c>
      <c r="C51" s="31">
        <v>6131.7</v>
      </c>
      <c r="D51" s="16"/>
      <c r="E51" s="14"/>
      <c r="F51" s="14"/>
      <c r="G51" s="14"/>
      <c r="H51" s="14"/>
      <c r="I51" s="14"/>
      <c r="J51" s="14"/>
      <c r="K51" s="14"/>
      <c r="L51" s="25"/>
      <c r="M51" s="14"/>
      <c r="N51" s="14"/>
      <c r="O51" s="14"/>
      <c r="P51" s="14">
        <v>9</v>
      </c>
      <c r="Q51" s="15">
        <v>6</v>
      </c>
      <c r="R51" s="38">
        <f t="shared" si="4"/>
        <v>6131.7</v>
      </c>
      <c r="S51" s="34">
        <f t="shared" si="5"/>
        <v>43</v>
      </c>
    </row>
    <row r="52" spans="1:19" x14ac:dyDescent="0.15">
      <c r="A52" s="21">
        <f t="shared" si="3"/>
        <v>44</v>
      </c>
      <c r="B52" s="31">
        <v>6249.53</v>
      </c>
      <c r="C52" s="31">
        <v>6374.52</v>
      </c>
      <c r="D52" s="16"/>
      <c r="E52" s="14"/>
      <c r="F52" s="14"/>
      <c r="G52" s="14"/>
      <c r="H52" s="14"/>
      <c r="I52" s="14"/>
      <c r="J52" s="14"/>
      <c r="K52" s="14"/>
      <c r="L52" s="25"/>
      <c r="M52" s="14"/>
      <c r="N52" s="14"/>
      <c r="O52" s="14"/>
      <c r="P52" s="14">
        <v>10</v>
      </c>
      <c r="Q52" s="15">
        <v>7</v>
      </c>
      <c r="R52" s="38">
        <f t="shared" si="4"/>
        <v>6374.52</v>
      </c>
      <c r="S52" s="34">
        <f t="shared" si="5"/>
        <v>44</v>
      </c>
    </row>
    <row r="53" spans="1:19" x14ac:dyDescent="0.15">
      <c r="A53" s="21">
        <f t="shared" ref="A53:A55" si="6">A52+1</f>
        <v>45</v>
      </c>
      <c r="B53" s="31">
        <v>6467.09</v>
      </c>
      <c r="C53" s="31">
        <v>6596.43</v>
      </c>
      <c r="D53" s="16"/>
      <c r="E53" s="14"/>
      <c r="F53" s="14"/>
      <c r="G53" s="14"/>
      <c r="H53" s="14"/>
      <c r="I53" s="14"/>
      <c r="J53" s="14"/>
      <c r="K53" s="14"/>
      <c r="L53" s="25"/>
      <c r="M53" s="14"/>
      <c r="N53" s="14"/>
      <c r="O53" s="14"/>
      <c r="P53" s="14"/>
      <c r="Q53" s="15">
        <v>8</v>
      </c>
      <c r="R53" s="38">
        <f t="shared" ref="R53:R55" si="7">C53</f>
        <v>6596.43</v>
      </c>
      <c r="S53" s="34">
        <f t="shared" ref="S53:S55" si="8">A53</f>
        <v>45</v>
      </c>
    </row>
    <row r="54" spans="1:19" x14ac:dyDescent="0.15">
      <c r="A54" s="21">
        <f t="shared" si="6"/>
        <v>46</v>
      </c>
      <c r="B54" s="31">
        <v>6688.07</v>
      </c>
      <c r="C54" s="31">
        <v>6821.83</v>
      </c>
      <c r="D54" s="16"/>
      <c r="E54" s="14"/>
      <c r="F54" s="14"/>
      <c r="G54" s="14"/>
      <c r="H54" s="14"/>
      <c r="I54" s="14"/>
      <c r="J54" s="14"/>
      <c r="K54" s="14"/>
      <c r="L54" s="25"/>
      <c r="M54" s="14"/>
      <c r="N54" s="14"/>
      <c r="O54" s="14"/>
      <c r="P54" s="14"/>
      <c r="Q54" s="15">
        <v>9</v>
      </c>
      <c r="R54" s="38">
        <f t="shared" si="7"/>
        <v>6821.83</v>
      </c>
      <c r="S54" s="34">
        <f t="shared" si="8"/>
        <v>46</v>
      </c>
    </row>
    <row r="55" spans="1:19" ht="12" thickBot="1" x14ac:dyDescent="0.2">
      <c r="A55" s="22">
        <f t="shared" si="6"/>
        <v>47</v>
      </c>
      <c r="B55" s="33">
        <v>6908.5</v>
      </c>
      <c r="C55" s="33">
        <v>7046.67</v>
      </c>
      <c r="D55" s="17"/>
      <c r="E55" s="18"/>
      <c r="F55" s="18"/>
      <c r="G55" s="18"/>
      <c r="H55" s="18"/>
      <c r="I55" s="18"/>
      <c r="J55" s="18"/>
      <c r="K55" s="18"/>
      <c r="L55" s="26"/>
      <c r="M55" s="18"/>
      <c r="N55" s="18"/>
      <c r="O55" s="18"/>
      <c r="P55" s="18"/>
      <c r="Q55" s="19">
        <v>10</v>
      </c>
      <c r="R55" s="40">
        <f t="shared" si="7"/>
        <v>7046.67</v>
      </c>
      <c r="S55" s="36">
        <f t="shared" si="8"/>
        <v>47</v>
      </c>
    </row>
  </sheetData>
  <mergeCells count="9">
    <mergeCell ref="A1:S1"/>
    <mergeCell ref="A2:S2"/>
    <mergeCell ref="D7:Q7"/>
    <mergeCell ref="A4:C4"/>
    <mergeCell ref="A5:C5"/>
    <mergeCell ref="E4:G4"/>
    <mergeCell ref="E5:G5"/>
    <mergeCell ref="H4:J4"/>
    <mergeCell ref="H5:J5"/>
  </mergeCells>
  <conditionalFormatting sqref="D9:Q55">
    <cfRule type="expression" dxfId="2" priority="7">
      <formula>AND(ROW()=$O$4,COLUMN()=$M$4)</formula>
    </cfRule>
  </conditionalFormatting>
  <conditionalFormatting sqref="D8:Q55">
    <cfRule type="expression" dxfId="1" priority="4">
      <formula>COLUMN(D8)=MATCH($D$4,$A$8:$S$8,0)</formula>
    </cfRule>
  </conditionalFormatting>
  <conditionalFormatting sqref="A9:S55">
    <cfRule type="expression" dxfId="0" priority="1">
      <formula>ROW(A9)=MATCH($D$5,OFFSET($A$9:$A$55,,$D$4+2),0)+8</formula>
    </cfRule>
  </conditionalFormatting>
  <dataValidations count="2">
    <dataValidation type="list" allowBlank="1" showInputMessage="1" showErrorMessage="1" sqref="D4">
      <formula1>"1,2,3,4,5,6,7,8,9,10,11,12,13,14"</formula1>
    </dataValidation>
    <dataValidation type="list" allowBlank="1" showInputMessage="1" showErrorMessage="1" sqref="D5">
      <formula1>"1,2,3,4,5,6,7,8,9,10"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Rijkswaterstaat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jp</cp:lastModifiedBy>
  <cp:lastPrinted>2020-10-06T08:27:07Z</cp:lastPrinted>
  <dcterms:created xsi:type="dcterms:W3CDTF">2014-08-20T20:28:49Z</dcterms:created>
  <dcterms:modified xsi:type="dcterms:W3CDTF">2020-10-07T08:53:36Z</dcterms:modified>
</cp:coreProperties>
</file>