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0" documentId="8_{E3CBA62C-F9DA-460E-A520-9983761FF9CE}" xr6:coauthVersionLast="46" xr6:coauthVersionMax="46" xr10:uidLastSave="{00000000-0000-0000-0000-000000000000}"/>
  <bookViews>
    <workbookView xWindow="690" yWindow="2715" windowWidth="26955" windowHeight="13350" activeTab="1" xr2:uid="{9117DE59-44A4-4F10-88EB-54E59061D143}"/>
  </bookViews>
  <sheets>
    <sheet name="Blad1" sheetId="1" r:id="rId1"/>
    <sheet name="Blad2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2" l="1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4" i="2"/>
  <c r="B4" i="2" a="1"/>
  <c r="B4" i="2" s="1"/>
  <c r="DG92" i="1"/>
  <c r="DF92" i="1"/>
  <c r="DE92" i="1"/>
  <c r="DD92" i="1"/>
  <c r="DC92" i="1"/>
  <c r="DB92" i="1"/>
  <c r="DA92" i="1"/>
  <c r="CZ92" i="1"/>
  <c r="CY92" i="1"/>
  <c r="CX92" i="1"/>
  <c r="CW92" i="1"/>
  <c r="CV92" i="1"/>
  <c r="CU92" i="1"/>
  <c r="CT92" i="1"/>
  <c r="CS92" i="1"/>
  <c r="CR92" i="1"/>
  <c r="CQ92" i="1"/>
  <c r="CP92" i="1"/>
  <c r="CO92" i="1"/>
  <c r="CN92" i="1"/>
  <c r="CM92" i="1"/>
  <c r="CL92" i="1"/>
  <c r="CK92" i="1"/>
  <c r="CJ92" i="1"/>
  <c r="CI92" i="1"/>
  <c r="CH92" i="1"/>
  <c r="CG92" i="1"/>
  <c r="CF92" i="1"/>
  <c r="CE92" i="1"/>
  <c r="CD92" i="1"/>
  <c r="CC92" i="1"/>
  <c r="CB92" i="1"/>
  <c r="CA92" i="1"/>
  <c r="BZ92" i="1"/>
  <c r="BY92" i="1"/>
  <c r="BX92" i="1"/>
  <c r="BW92" i="1"/>
  <c r="BV92" i="1"/>
  <c r="BU92" i="1"/>
  <c r="BT92" i="1"/>
  <c r="BS92" i="1"/>
  <c r="BR92" i="1"/>
  <c r="BQ92" i="1"/>
  <c r="BP92" i="1"/>
  <c r="BO92" i="1"/>
  <c r="BN92" i="1"/>
  <c r="BM92" i="1"/>
  <c r="BL92" i="1"/>
  <c r="BK92" i="1"/>
  <c r="BJ92" i="1"/>
  <c r="BI92" i="1"/>
  <c r="BH92" i="1"/>
  <c r="BG92" i="1"/>
  <c r="BF92" i="1"/>
  <c r="BE92" i="1"/>
  <c r="BD92" i="1"/>
  <c r="BC92" i="1"/>
  <c r="BB92" i="1"/>
  <c r="BA92" i="1"/>
  <c r="AZ92" i="1"/>
  <c r="AY92" i="1"/>
  <c r="AX92" i="1"/>
  <c r="AW92" i="1"/>
  <c r="AV92" i="1"/>
  <c r="AU92" i="1"/>
  <c r="AT92" i="1"/>
  <c r="AS92" i="1"/>
  <c r="AR92" i="1"/>
  <c r="AQ92" i="1"/>
  <c r="AP92" i="1"/>
  <c r="AO92" i="1"/>
  <c r="AN92" i="1"/>
  <c r="AM92" i="1"/>
  <c r="AL92" i="1"/>
  <c r="AK92" i="1"/>
  <c r="AJ92" i="1"/>
  <c r="AI92" i="1"/>
  <c r="AH92" i="1"/>
  <c r="AG92" i="1"/>
  <c r="AF92" i="1"/>
  <c r="AE92" i="1"/>
  <c r="AD92" i="1"/>
  <c r="AC92" i="1"/>
  <c r="AB92" i="1"/>
  <c r="AA92" i="1"/>
  <c r="Z92" i="1"/>
  <c r="Y92" i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G92" i="1"/>
  <c r="F91" i="1"/>
  <c r="E91" i="1"/>
  <c r="E90" i="1"/>
  <c r="F89" i="1"/>
  <c r="E89" i="1"/>
  <c r="F88" i="1"/>
  <c r="E88" i="1"/>
  <c r="F87" i="1"/>
  <c r="E87" i="1"/>
  <c r="F86" i="1"/>
  <c r="E86" i="1"/>
  <c r="F85" i="1"/>
  <c r="E85" i="1"/>
  <c r="F84" i="1"/>
  <c r="E84" i="1"/>
  <c r="F83" i="1"/>
  <c r="E83" i="1"/>
  <c r="F82" i="1"/>
  <c r="E82" i="1"/>
  <c r="F81" i="1"/>
  <c r="E81" i="1"/>
  <c r="F80" i="1"/>
  <c r="E80" i="1"/>
  <c r="D80" i="1"/>
  <c r="F79" i="1"/>
  <c r="E79" i="1"/>
  <c r="F78" i="1"/>
  <c r="E78" i="1"/>
  <c r="F77" i="1"/>
  <c r="E77" i="1"/>
  <c r="F76" i="1"/>
  <c r="E76" i="1"/>
  <c r="F75" i="1"/>
  <c r="E75" i="1"/>
  <c r="F74" i="1"/>
  <c r="E74" i="1"/>
  <c r="F73" i="1"/>
  <c r="E73" i="1"/>
  <c r="F72" i="1"/>
  <c r="E72" i="1"/>
  <c r="F71" i="1"/>
  <c r="E71" i="1"/>
  <c r="F70" i="1"/>
  <c r="E70" i="1"/>
  <c r="F69" i="1"/>
  <c r="E69" i="1"/>
  <c r="F68" i="1"/>
  <c r="E68" i="1"/>
  <c r="F67" i="1"/>
  <c r="E67" i="1"/>
  <c r="F66" i="1"/>
  <c r="E66" i="1"/>
  <c r="F65" i="1"/>
  <c r="E65" i="1"/>
  <c r="F64" i="1"/>
  <c r="E64" i="1"/>
  <c r="F63" i="1"/>
  <c r="E63" i="1"/>
  <c r="F62" i="1"/>
  <c r="E62" i="1"/>
  <c r="F61" i="1"/>
  <c r="E61" i="1"/>
  <c r="F60" i="1"/>
  <c r="E60" i="1"/>
  <c r="F59" i="1"/>
  <c r="E59" i="1"/>
  <c r="F58" i="1"/>
  <c r="E58" i="1"/>
  <c r="F57" i="1"/>
  <c r="E57" i="1"/>
  <c r="F56" i="1"/>
  <c r="E56" i="1"/>
  <c r="F55" i="1"/>
  <c r="E55" i="1"/>
  <c r="F54" i="1"/>
  <c r="E54" i="1"/>
  <c r="F53" i="1"/>
  <c r="E53" i="1"/>
  <c r="F52" i="1"/>
  <c r="E52" i="1"/>
  <c r="F51" i="1"/>
  <c r="E51" i="1"/>
  <c r="F50" i="1"/>
  <c r="E50" i="1"/>
  <c r="F49" i="1"/>
  <c r="E49" i="1"/>
  <c r="F48" i="1"/>
  <c r="E48" i="1"/>
  <c r="F47" i="1"/>
  <c r="E47" i="1"/>
  <c r="F46" i="1"/>
  <c r="E46" i="1"/>
  <c r="F45" i="1"/>
  <c r="E45" i="1"/>
  <c r="F44" i="1"/>
  <c r="E44" i="1"/>
  <c r="F43" i="1"/>
  <c r="E43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6" i="1"/>
  <c r="E26" i="1"/>
  <c r="F25" i="1"/>
  <c r="E25" i="1"/>
  <c r="F24" i="1"/>
  <c r="E24" i="1"/>
  <c r="F23" i="1"/>
  <c r="E23" i="1"/>
  <c r="F22" i="1"/>
  <c r="E22" i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F8" i="1"/>
  <c r="E8" i="1"/>
  <c r="D8" i="1"/>
  <c r="F7" i="1"/>
  <c r="E7" i="1"/>
  <c r="F6" i="1"/>
  <c r="E6" i="1"/>
  <c r="C31" i="2" l="1"/>
  <c r="F4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<sst xmlns="http://schemas.openxmlformats.org/spreadsheetml/2006/main" count="534" uniqueCount="351">
  <si>
    <t>Column1</t>
  </si>
  <si>
    <t>x</t>
  </si>
  <si>
    <t>Column3</t>
  </si>
  <si>
    <t>Column4</t>
  </si>
  <si>
    <t>Column5</t>
  </si>
  <si>
    <t>Column6</t>
  </si>
  <si>
    <t>Column7</t>
  </si>
  <si>
    <t>Column8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</si>
  <si>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</si>
  <si>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</si>
  <si>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</si>
  <si>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</si>
  <si>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</si>
  <si>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</si>
  <si>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</si>
  <si>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</si>
  <si>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Column20</t>
  </si>
  <si>
    <t>Column21</t>
  </si>
  <si>
    <t>Column22</t>
  </si>
  <si>
    <t>Column23</t>
  </si>
  <si>
    <t>Column24</t>
  </si>
  <si>
    <t>Column25</t>
  </si>
  <si>
    <t>Column26</t>
  </si>
  <si>
    <t>Column27</t>
  </si>
  <si>
    <t>Column28</t>
  </si>
  <si>
    <t>Column29</t>
  </si>
  <si>
    <t>Column30</t>
  </si>
  <si>
    <t>Column31</t>
  </si>
  <si>
    <t>Column32</t>
  </si>
  <si>
    <t>Column33</t>
  </si>
  <si>
    <t>Column34</t>
  </si>
  <si>
    <t>Column35</t>
  </si>
  <si>
    <t>Column36</t>
  </si>
  <si>
    <t>Column37</t>
  </si>
  <si>
    <t>Column38</t>
  </si>
  <si>
    <t>Column39</t>
  </si>
  <si>
    <t>Column40</t>
  </si>
  <si>
    <t>Column41</t>
  </si>
  <si>
    <t>Column42</t>
  </si>
  <si>
    <t>Column43</t>
  </si>
  <si>
    <t>Column44</t>
  </si>
  <si>
    <t>Column45</t>
  </si>
  <si>
    <t>Column46</t>
  </si>
  <si>
    <t>Column47</t>
  </si>
  <si>
    <t>Column48</t>
  </si>
  <si>
    <t>Column49</t>
  </si>
  <si>
    <t>Column50</t>
  </si>
  <si>
    <t>Column51</t>
  </si>
  <si>
    <t>Column52</t>
  </si>
  <si>
    <t>Column53</t>
  </si>
  <si>
    <t>Column54</t>
  </si>
  <si>
    <t>Column55</t>
  </si>
  <si>
    <t>Column56</t>
  </si>
  <si>
    <t>Column57</t>
  </si>
  <si>
    <t>Column58</t>
  </si>
  <si>
    <t>Column59</t>
  </si>
  <si>
    <t>Column60</t>
  </si>
  <si>
    <t>Column61</t>
  </si>
  <si>
    <t>Column62</t>
  </si>
  <si>
    <t>Column63</t>
  </si>
  <si>
    <t>Column64</t>
  </si>
  <si>
    <t>Column65</t>
  </si>
  <si>
    <t>Column66</t>
  </si>
  <si>
    <t>Column67</t>
  </si>
  <si>
    <t>Column68</t>
  </si>
  <si>
    <t>Column69</t>
  </si>
  <si>
    <t>Column70</t>
  </si>
  <si>
    <t>Column71</t>
  </si>
  <si>
    <t>Column72</t>
  </si>
  <si>
    <t>Column73</t>
  </si>
  <si>
    <t>Column74</t>
  </si>
  <si>
    <t>Column75</t>
  </si>
  <si>
    <t>Column76</t>
  </si>
  <si>
    <t>Column77</t>
  </si>
  <si>
    <t>Column78</t>
  </si>
  <si>
    <t>Column79</t>
  </si>
  <si>
    <t>Column80</t>
  </si>
  <si>
    <t>Column81</t>
  </si>
  <si>
    <t>Column82</t>
  </si>
  <si>
    <t>Column83</t>
  </si>
  <si>
    <t>Column84</t>
  </si>
  <si>
    <t>Column85</t>
  </si>
  <si>
    <t>Column86</t>
  </si>
  <si>
    <t>Column87</t>
  </si>
  <si>
    <t>Column88</t>
  </si>
  <si>
    <t>Column89</t>
  </si>
  <si>
    <t>Column90</t>
  </si>
  <si>
    <t>Column91</t>
  </si>
  <si>
    <t>Column92</t>
  </si>
  <si>
    <t>Column93</t>
  </si>
  <si>
    <t>Column94</t>
  </si>
  <si>
    <t>Column95</t>
  </si>
  <si>
    <t>Column96</t>
  </si>
  <si>
    <t>Column97</t>
  </si>
  <si>
    <t>Column98</t>
  </si>
  <si>
    <t>Column99</t>
  </si>
  <si>
    <t>Column100</t>
  </si>
  <si>
    <t>Column101</t>
  </si>
  <si>
    <t>Column102</t>
  </si>
  <si>
    <t>Column103</t>
  </si>
  <si>
    <t>Column104</t>
  </si>
  <si>
    <t>Column105</t>
  </si>
  <si>
    <t>Column106</t>
  </si>
  <si>
    <t>Column107</t>
  </si>
  <si>
    <t>Column108</t>
  </si>
  <si>
    <t>Column109</t>
  </si>
  <si>
    <t>Column110</t>
  </si>
  <si>
    <t>Column111</t>
  </si>
  <si>
    <t>Column112</t>
  </si>
  <si>
    <t>Column113</t>
  </si>
  <si>
    <t xml:space="preserve">huidig </t>
  </si>
  <si>
    <t>frekwentie</t>
  </si>
  <si>
    <t>WK 1</t>
  </si>
  <si>
    <t>WK 2</t>
  </si>
  <si>
    <t>WK 3</t>
  </si>
  <si>
    <t>WK 4</t>
  </si>
  <si>
    <t>WK 5</t>
  </si>
  <si>
    <t>WK 6</t>
  </si>
  <si>
    <t>WK 7</t>
  </si>
  <si>
    <t>WK 8</t>
  </si>
  <si>
    <t>WK 9</t>
  </si>
  <si>
    <t>WK 10</t>
  </si>
  <si>
    <t>WK 11</t>
  </si>
  <si>
    <t>WK 12</t>
  </si>
  <si>
    <t>WK 13</t>
  </si>
  <si>
    <t>WK 14</t>
  </si>
  <si>
    <t>WK 15</t>
  </si>
  <si>
    <t>WK 16</t>
  </si>
  <si>
    <t>WK 17</t>
  </si>
  <si>
    <t>WK 18</t>
  </si>
  <si>
    <t>WK 19</t>
  </si>
  <si>
    <t>WK 20</t>
  </si>
  <si>
    <t>WK 21</t>
  </si>
  <si>
    <t>WK 22</t>
  </si>
  <si>
    <t>WK 23</t>
  </si>
  <si>
    <t>WK 24</t>
  </si>
  <si>
    <t># pakketten</t>
  </si>
  <si>
    <t>saldo</t>
  </si>
  <si>
    <t>Saldo(20/5)</t>
  </si>
  <si>
    <t># pers.</t>
  </si>
  <si>
    <t>1week</t>
  </si>
  <si>
    <t>w</t>
  </si>
  <si>
    <t>z</t>
  </si>
  <si>
    <t>Senas y escadon </t>
  </si>
  <si>
    <t>Felices</t>
  </si>
  <si>
    <t>1 W</t>
  </si>
  <si>
    <t>WK 25</t>
  </si>
  <si>
    <t>WK 26</t>
  </si>
  <si>
    <t>WK 27</t>
  </si>
  <si>
    <t>WK 28</t>
  </si>
  <si>
    <t>WK 29</t>
  </si>
  <si>
    <t>WK 30</t>
  </si>
  <si>
    <t>WK 31</t>
  </si>
  <si>
    <t>WK 32</t>
  </si>
  <si>
    <t>WK 33</t>
  </si>
  <si>
    <t>WK 34</t>
  </si>
  <si>
    <t>WK 35</t>
  </si>
  <si>
    <t>WK 36</t>
  </si>
  <si>
    <t>WK 37</t>
  </si>
  <si>
    <t>WK 38</t>
  </si>
  <si>
    <t>WK 39</t>
  </si>
  <si>
    <t>WK 40</t>
  </si>
  <si>
    <t>WK 41</t>
  </si>
  <si>
    <t>WK 42</t>
  </si>
  <si>
    <t>WK 43</t>
  </si>
  <si>
    <t>WK 44</t>
  </si>
  <si>
    <t>WK 45</t>
  </si>
  <si>
    <t>WK 46</t>
  </si>
  <si>
    <t>WK 47</t>
  </si>
  <si>
    <t>WK 48</t>
  </si>
  <si>
    <t>WK 49</t>
  </si>
  <si>
    <t>WK 50</t>
  </si>
  <si>
    <t>WK 51</t>
  </si>
  <si>
    <t>WK 52</t>
  </si>
  <si>
    <t>WK 53</t>
  </si>
  <si>
    <t>Van den Borre</t>
  </si>
  <si>
    <t>Paul én Kristien </t>
  </si>
  <si>
    <t>Rogiers</t>
  </si>
  <si>
    <t>Henk en Anik</t>
  </si>
  <si>
    <t>Boes</t>
  </si>
  <si>
    <t>Caroline</t>
  </si>
  <si>
    <t>Vanstraelen</t>
  </si>
  <si>
    <t>Stef</t>
  </si>
  <si>
    <t>Madurian</t>
  </si>
  <si>
    <t>Robert</t>
  </si>
  <si>
    <t>Geys</t>
  </si>
  <si>
    <t>Chantal</t>
  </si>
  <si>
    <t xml:space="preserve">Flamant </t>
  </si>
  <si>
    <t>Olivia</t>
  </si>
  <si>
    <t>Storm</t>
  </si>
  <si>
    <t>Gauthier &amp; Laurence</t>
  </si>
  <si>
    <t xml:space="preserve">Bombeek </t>
  </si>
  <si>
    <t>Isabelle</t>
  </si>
  <si>
    <t>Meuleman</t>
  </si>
  <si>
    <t>Cindy</t>
  </si>
  <si>
    <t>Bomans</t>
  </si>
  <si>
    <t>Linda</t>
  </si>
  <si>
    <t>Henrotin</t>
  </si>
  <si>
    <t>Carole</t>
  </si>
  <si>
    <t>Reymondie</t>
  </si>
  <si>
    <t>Yves &amp; Els</t>
  </si>
  <si>
    <t>Coulthard</t>
  </si>
  <si>
    <t>Maggie</t>
  </si>
  <si>
    <t>Urbain</t>
  </si>
  <si>
    <t>Frédérique</t>
  </si>
  <si>
    <t>Vermeylen</t>
  </si>
  <si>
    <t>Klaar</t>
  </si>
  <si>
    <t>Vanderhaeghen</t>
  </si>
  <si>
    <t>James &amp; Linda</t>
  </si>
  <si>
    <t>Yun</t>
  </si>
  <si>
    <t>Verckens</t>
  </si>
  <si>
    <t>Zoe</t>
  </si>
  <si>
    <t>Krokaert</t>
  </si>
  <si>
    <t>Freya</t>
  </si>
  <si>
    <t>Bogaan</t>
  </si>
  <si>
    <t>Cristina</t>
  </si>
  <si>
    <t>Van de Velde</t>
  </si>
  <si>
    <t>Annick</t>
  </si>
  <si>
    <t>Hooghe</t>
  </si>
  <si>
    <t>Katrien</t>
  </si>
  <si>
    <t>Marlier</t>
  </si>
  <si>
    <t>Valérie</t>
  </si>
  <si>
    <t>Del Carmen </t>
  </si>
  <si>
    <t>Maria</t>
  </si>
  <si>
    <t>1 Z</t>
  </si>
  <si>
    <t>De Stickere</t>
  </si>
  <si>
    <t>Koenraad</t>
  </si>
  <si>
    <t>Kris &amp; Ann</t>
  </si>
  <si>
    <t>Cousin</t>
  </si>
  <si>
    <t>Sylvie</t>
  </si>
  <si>
    <t>Correns</t>
  </si>
  <si>
    <t>Elke</t>
  </si>
  <si>
    <t>Yuksel</t>
  </si>
  <si>
    <t>Lucas</t>
  </si>
  <si>
    <t>Verhaeghe</t>
  </si>
  <si>
    <t>Gus</t>
  </si>
  <si>
    <t>Schweitser</t>
  </si>
  <si>
    <t>Frank</t>
  </si>
  <si>
    <t>Menendez</t>
  </si>
  <si>
    <t>Richard</t>
  </si>
  <si>
    <t>Van Bever</t>
  </si>
  <si>
    <t>Didier</t>
  </si>
  <si>
    <t>van den Wyngaert</t>
  </si>
  <si>
    <t>Sandra</t>
  </si>
  <si>
    <t>Léonard</t>
  </si>
  <si>
    <t>Elodie</t>
  </si>
  <si>
    <t>Hoeven</t>
  </si>
  <si>
    <t>Christelle</t>
  </si>
  <si>
    <t>Bogaert</t>
  </si>
  <si>
    <t>Sophie</t>
  </si>
  <si>
    <t>Hort</t>
  </si>
  <si>
    <t>Vanessa</t>
  </si>
  <si>
    <t>DCQ</t>
  </si>
  <si>
    <t>Griet &amp; Filip</t>
  </si>
  <si>
    <t>Boxho</t>
  </si>
  <si>
    <t>Philippe</t>
  </si>
  <si>
    <t>Jans-Deraedt</t>
  </si>
  <si>
    <t>Veronique&amp;Michael</t>
  </si>
  <si>
    <t>Dupont</t>
  </si>
  <si>
    <t>Philippe &amp; Nadja</t>
  </si>
  <si>
    <t>Bednarz</t>
  </si>
  <si>
    <t>Carolyn</t>
  </si>
  <si>
    <t>2 W</t>
  </si>
  <si>
    <t>Buggenhout</t>
  </si>
  <si>
    <t>Cédric</t>
  </si>
  <si>
    <t>Cool</t>
  </si>
  <si>
    <t>Jean-Marie</t>
  </si>
  <si>
    <t xml:space="preserve">Costa </t>
  </si>
  <si>
    <t xml:space="preserve">Patricia </t>
  </si>
  <si>
    <t>De Roy</t>
  </si>
  <si>
    <t>Lucille</t>
  </si>
  <si>
    <t>Desmedt</t>
  </si>
  <si>
    <t>Christine</t>
  </si>
  <si>
    <t xml:space="preserve">Fontaine </t>
  </si>
  <si>
    <t>Patrice&amp;Marianne</t>
  </si>
  <si>
    <t>Genie</t>
  </si>
  <si>
    <t>Erik</t>
  </si>
  <si>
    <t>Les Papillons</t>
  </si>
  <si>
    <t>Libert</t>
  </si>
  <si>
    <t>Maessen-Leroux</t>
  </si>
  <si>
    <t>Cynthia</t>
  </si>
  <si>
    <t>Maillard</t>
  </si>
  <si>
    <t>Emeline</t>
  </si>
  <si>
    <t>Masschelein</t>
  </si>
  <si>
    <t>Bernard</t>
  </si>
  <si>
    <t>Messeaux</t>
  </si>
  <si>
    <t>Delphine</t>
  </si>
  <si>
    <t>Minjauw</t>
  </si>
  <si>
    <t>Paul</t>
  </si>
  <si>
    <t>Paelinck</t>
  </si>
  <si>
    <t xml:space="preserve">Quentin </t>
  </si>
  <si>
    <t>Pin</t>
  </si>
  <si>
    <t>Laetitia</t>
  </si>
  <si>
    <t>Pochet</t>
  </si>
  <si>
    <t>Veronique</t>
  </si>
  <si>
    <t>Rondelez</t>
  </si>
  <si>
    <t>Bjorn</t>
  </si>
  <si>
    <t>Szikora</t>
  </si>
  <si>
    <t>Catherine</t>
  </si>
  <si>
    <t>Van Welkenhuysen</t>
  </si>
  <si>
    <t>Johan &amp; Ann</t>
  </si>
  <si>
    <t>Vandergeten</t>
  </si>
  <si>
    <t>Patrick &amp; Carine</t>
  </si>
  <si>
    <t>Vanhaeren</t>
  </si>
  <si>
    <t>Inge</t>
  </si>
  <si>
    <t>van Gestel</t>
  </si>
  <si>
    <t xml:space="preserve">Lisa </t>
  </si>
  <si>
    <t xml:space="preserve">De Groote </t>
  </si>
  <si>
    <t xml:space="preserve">Angeline </t>
  </si>
  <si>
    <t>Fisher</t>
  </si>
  <si>
    <t>Astrid</t>
  </si>
  <si>
    <t>2 Z</t>
  </si>
  <si>
    <t xml:space="preserve">Bertels </t>
  </si>
  <si>
    <t>Valerie</t>
  </si>
  <si>
    <t>Coolen-Staes</t>
  </si>
  <si>
    <t>Sofie en Tom</t>
  </si>
  <si>
    <t>Cox</t>
  </si>
  <si>
    <t>Luc &amp; Gerda</t>
  </si>
  <si>
    <t>Cuypers</t>
  </si>
  <si>
    <t>Heleen</t>
  </si>
  <si>
    <t>Khlale-Spreutels</t>
  </si>
  <si>
    <t>Rezy</t>
  </si>
  <si>
    <t>Moreau</t>
  </si>
  <si>
    <t>Geraldine</t>
  </si>
  <si>
    <t>Schurins-Colpin</t>
  </si>
  <si>
    <t>Kristel</t>
  </si>
  <si>
    <t>Shala</t>
  </si>
  <si>
    <t>Grandjean</t>
  </si>
  <si>
    <t>Van Bel</t>
  </si>
  <si>
    <t>Katia</t>
  </si>
  <si>
    <t>van der Cam</t>
  </si>
  <si>
    <t>Dominique</t>
  </si>
  <si>
    <t>Vandeputte</t>
  </si>
  <si>
    <t>Antonella</t>
  </si>
  <si>
    <t>Vien Thuc AO</t>
  </si>
  <si>
    <t>Lam</t>
  </si>
  <si>
    <t>Weymans</t>
  </si>
  <si>
    <t>Kathleen</t>
  </si>
  <si>
    <t>Verscheuren</t>
  </si>
  <si>
    <t>Michael</t>
  </si>
  <si>
    <t>3 Z</t>
  </si>
  <si>
    <t>van Bever</t>
  </si>
  <si>
    <t>Rene</t>
  </si>
  <si>
    <t>Denys</t>
  </si>
  <si>
    <t>Marnix</t>
  </si>
  <si>
    <t>Totaal</t>
  </si>
  <si>
    <t>Naam</t>
  </si>
  <si>
    <t>WEEK 9/2021</t>
  </si>
  <si>
    <t>Aantal Paketten</t>
  </si>
  <si>
    <t>Woensdag</t>
  </si>
  <si>
    <r>
      <t>vert.zoeken (</t>
    </r>
    <r>
      <rPr>
        <sz val="11"/>
        <color rgb="FFFF0000"/>
        <rFont val="Calibri"/>
        <family val="2"/>
        <scheme val="minor"/>
      </rPr>
      <t>zoek wa</t>
    </r>
    <r>
      <rPr>
        <sz val="11"/>
        <color theme="1"/>
        <rFont val="Calibri"/>
        <family val="2"/>
        <scheme val="minor"/>
      </rPr>
      <t xml:space="preserve">t;waar; </t>
    </r>
    <r>
      <rPr>
        <sz val="11"/>
        <color rgb="FFFF0000"/>
        <rFont val="Calibri"/>
        <family val="2"/>
        <scheme val="minor"/>
      </rPr>
      <t>in de hoeveelste kolom</t>
    </r>
    <r>
      <rPr>
        <sz val="11"/>
        <color theme="1"/>
        <rFont val="Calibri"/>
        <family val="2"/>
        <scheme val="minor"/>
      </rPr>
      <t>, 0=exacte overeenkomst)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</si>
</sst>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3" borderId="0" xfId="0" applyFill="1"/>
    <xf numFmtId="0" fontId="1" fillId="2" borderId="0" xfId="0" applyFont="1" applyFill="1"/>
    <xf numFmtId="0" fontId="1" fillId="3" borderId="0" xfId="0" applyFont="1" applyFill="1"/>
    <xf numFmtId="0" fontId="0" fillId="0" borderId="0" xfId="0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inda.vancapellen\Documents\Dreef\Pakketten\2021%20weekschema\Pakketten%20opvolging%202021%20ve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2020"/>
      <sheetName val="Pakketten opvolging 2021 ver 2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6B2D4-5BF8-4BDB-8397-126EA87A9AAE}">
  <sheetPr codeName="Blad1"/>
  <dimension ref="A3:DG92"/>
  <sheetViews>
    <sheetView topLeftCell="A82" workbookViewId="0">
      <selection activeCell="C6" sqref="C6"/>
    </sheetView>
  </sheetViews>
  <sheetFormatPr defaultRowHeight="15" x14ac:dyDescent="0.25"/>
  <cols>
    <col min="1" max="8" width="8.7109375" customWidth="1"/>
    <col min="9" max="110" width="3.7109375" customWidth="1"/>
    <col min="111" max="111" width="8.7109375" customWidth="1"/>
  </cols>
  <sheetData>
    <row r="3" spans="1:1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  <c r="AF3" t="s">
        <v>31</v>
      </c>
      <c r="AG3" t="s">
        <v>32</v>
      </c>
      <c r="AH3" t="s">
        <v>33</v>
      </c>
      <c r="AI3" t="s">
        <v>34</v>
      </c>
      <c r="AJ3" t="s">
        <v>35</v>
      </c>
      <c r="AK3" t="s">
        <v>36</v>
      </c>
      <c r="AL3" t="s">
        <v>37</v>
      </c>
      <c r="AM3" t="s">
        <v>38</v>
      </c>
      <c r="AN3" t="s">
        <v>39</v>
      </c>
      <c r="AO3" t="s">
        <v>40</v>
      </c>
      <c r="AP3" t="s">
        <v>41</v>
      </c>
      <c r="AQ3" t="s">
        <v>42</v>
      </c>
      <c r="AR3" t="s">
        <v>43</v>
      </c>
      <c r="AS3" t="s">
        <v>44</v>
      </c>
      <c r="AT3" t="s">
        <v>45</v>
      </c>
      <c r="AU3" t="s">
        <v>46</v>
      </c>
      <c r="AV3" t="s">
        <v>47</v>
      </c>
      <c r="AW3" t="s">
        <v>48</v>
      </c>
      <c r="AX3" t="s">
        <v>49</v>
      </c>
      <c r="AY3" t="s">
        <v>50</v>
      </c>
      <c r="AZ3" t="s">
        <v>51</v>
      </c>
      <c r="BA3" t="s">
        <v>52</v>
      </c>
      <c r="BB3" t="s">
        <v>53</v>
      </c>
      <c r="BC3" t="s">
        <v>54</v>
      </c>
      <c r="BD3" t="s">
        <v>55</v>
      </c>
      <c r="BE3" t="s">
        <v>56</v>
      </c>
      <c r="BF3" t="s">
        <v>57</v>
      </c>
      <c r="BG3" t="s">
        <v>58</v>
      </c>
      <c r="BH3" t="s">
        <v>59</v>
      </c>
      <c r="BI3" t="s">
        <v>60</v>
      </c>
      <c r="BJ3" t="s">
        <v>61</v>
      </c>
      <c r="BK3" t="s">
        <v>62</v>
      </c>
      <c r="BL3" t="s">
        <v>63</v>
      </c>
      <c r="BM3" t="s">
        <v>64</v>
      </c>
      <c r="BN3" t="s">
        <v>65</v>
      </c>
      <c r="BO3" t="s">
        <v>66</v>
      </c>
      <c r="BP3" t="s">
        <v>67</v>
      </c>
      <c r="BQ3" t="s">
        <v>68</v>
      </c>
      <c r="BR3" t="s">
        <v>69</v>
      </c>
      <c r="BS3" t="s">
        <v>70</v>
      </c>
      <c r="BT3" t="s">
        <v>71</v>
      </c>
      <c r="BU3" t="s">
        <v>72</v>
      </c>
      <c r="BV3" t="s">
        <v>73</v>
      </c>
      <c r="BW3" t="s">
        <v>74</v>
      </c>
      <c r="BX3" t="s">
        <v>75</v>
      </c>
      <c r="BY3" t="s">
        <v>76</v>
      </c>
      <c r="BZ3" t="s">
        <v>77</v>
      </c>
      <c r="CA3" t="s">
        <v>78</v>
      </c>
      <c r="CB3" t="s">
        <v>79</v>
      </c>
      <c r="CC3" t="s">
        <v>80</v>
      </c>
      <c r="CD3" t="s">
        <v>81</v>
      </c>
      <c r="CE3" t="s">
        <v>82</v>
      </c>
      <c r="CF3" t="s">
        <v>83</v>
      </c>
      <c r="CG3" t="s">
        <v>84</v>
      </c>
      <c r="CH3" t="s">
        <v>85</v>
      </c>
      <c r="CI3" t="s">
        <v>86</v>
      </c>
      <c r="CJ3" t="s">
        <v>87</v>
      </c>
      <c r="CK3" t="s">
        <v>88</v>
      </c>
      <c r="CL3" t="s">
        <v>89</v>
      </c>
      <c r="CM3" t="s">
        <v>90</v>
      </c>
      <c r="CN3" t="s">
        <v>91</v>
      </c>
      <c r="CO3" t="s">
        <v>92</v>
      </c>
      <c r="CP3" t="s">
        <v>93</v>
      </c>
      <c r="CQ3" t="s">
        <v>94</v>
      </c>
      <c r="CR3" t="s">
        <v>95</v>
      </c>
      <c r="CS3" t="s">
        <v>96</v>
      </c>
      <c r="CT3" t="s">
        <v>97</v>
      </c>
      <c r="CU3" t="s">
        <v>98</v>
      </c>
      <c r="CV3" t="s">
        <v>99</v>
      </c>
      <c r="CW3" t="s">
        <v>100</v>
      </c>
      <c r="CX3" t="s">
        <v>101</v>
      </c>
      <c r="CY3" t="s">
        <v>102</v>
      </c>
      <c r="CZ3" t="s">
        <v>103</v>
      </c>
      <c r="DA3" t="s">
        <v>104</v>
      </c>
      <c r="DB3" t="s">
        <v>105</v>
      </c>
      <c r="DC3" t="s">
        <v>106</v>
      </c>
      <c r="DD3" t="s">
        <v>107</v>
      </c>
      <c r="DE3" t="s">
        <v>108</v>
      </c>
      <c r="DF3" t="s">
        <v>109</v>
      </c>
    </row>
    <row r="4" spans="1:111" x14ac:dyDescent="0.25">
      <c r="F4" t="s">
        <v>110</v>
      </c>
      <c r="H4" t="s">
        <v>111</v>
      </c>
      <c r="I4" t="s">
        <v>112</v>
      </c>
      <c r="K4" t="s">
        <v>113</v>
      </c>
      <c r="M4" t="s">
        <v>114</v>
      </c>
      <c r="O4" t="s">
        <v>115</v>
      </c>
      <c r="Q4" t="s">
        <v>116</v>
      </c>
      <c r="S4" t="s">
        <v>117</v>
      </c>
      <c r="U4" t="s">
        <v>118</v>
      </c>
      <c r="W4" t="s">
        <v>119</v>
      </c>
      <c r="Y4" t="s">
        <v>120</v>
      </c>
      <c r="AA4" t="s">
        <v>121</v>
      </c>
      <c r="AC4" t="s">
        <v>122</v>
      </c>
      <c r="AE4" t="s">
        <v>123</v>
      </c>
      <c r="AG4" t="s">
        <v>124</v>
      </c>
      <c r="AI4" t="s">
        <v>125</v>
      </c>
      <c r="AK4" t="s">
        <v>126</v>
      </c>
      <c r="AM4" t="s">
        <v>127</v>
      </c>
      <c r="AO4" t="s">
        <v>128</v>
      </c>
      <c r="AQ4" t="s">
        <v>129</v>
      </c>
      <c r="AS4" t="s">
        <v>130</v>
      </c>
      <c r="AU4" t="s">
        <v>131</v>
      </c>
      <c r="AW4" t="s">
        <v>132</v>
      </c>
      <c r="AY4" t="s">
        <v>133</v>
      </c>
      <c r="AZ4" t="s">
        <v>134</v>
      </c>
      <c r="BB4" t="s">
        <v>135</v>
      </c>
    </row>
    <row r="5" spans="1:111" x14ac:dyDescent="0.25">
      <c r="D5" t="s">
        <v>136</v>
      </c>
      <c r="E5" t="s">
        <v>137</v>
      </c>
      <c r="F5" t="s">
        <v>138</v>
      </c>
      <c r="G5" t="s">
        <v>139</v>
      </c>
      <c r="H5" t="s">
        <v>140</v>
      </c>
      <c r="I5" t="s">
        <v>141</v>
      </c>
      <c r="J5" t="s">
        <v>142</v>
      </c>
      <c r="K5" t="s">
        <v>141</v>
      </c>
      <c r="L5" t="s">
        <v>142</v>
      </c>
      <c r="M5" t="s">
        <v>141</v>
      </c>
      <c r="N5" t="s">
        <v>142</v>
      </c>
      <c r="O5" t="s">
        <v>141</v>
      </c>
      <c r="P5" t="s">
        <v>142</v>
      </c>
      <c r="Q5" t="s">
        <v>141</v>
      </c>
      <c r="R5" t="s">
        <v>142</v>
      </c>
      <c r="S5" t="s">
        <v>141</v>
      </c>
      <c r="T5" t="s">
        <v>142</v>
      </c>
      <c r="U5" t="s">
        <v>141</v>
      </c>
      <c r="V5" t="s">
        <v>142</v>
      </c>
      <c r="W5" t="s">
        <v>141</v>
      </c>
      <c r="X5" t="s">
        <v>142</v>
      </c>
      <c r="Y5" t="s">
        <v>141</v>
      </c>
      <c r="Z5" t="s">
        <v>142</v>
      </c>
      <c r="AA5" t="s">
        <v>141</v>
      </c>
      <c r="AB5" t="s">
        <v>142</v>
      </c>
      <c r="AC5" t="s">
        <v>141</v>
      </c>
      <c r="AD5" t="s">
        <v>142</v>
      </c>
      <c r="AE5" t="s">
        <v>141</v>
      </c>
      <c r="AF5" t="s">
        <v>142</v>
      </c>
      <c r="AG5" t="s">
        <v>141</v>
      </c>
      <c r="AH5" t="s">
        <v>142</v>
      </c>
      <c r="AI5" t="s">
        <v>141</v>
      </c>
      <c r="AJ5" t="s">
        <v>142</v>
      </c>
      <c r="AK5" t="s">
        <v>141</v>
      </c>
      <c r="AL5" t="s">
        <v>142</v>
      </c>
      <c r="AM5" t="s">
        <v>141</v>
      </c>
      <c r="AN5" t="s">
        <v>142</v>
      </c>
      <c r="AO5" t="s">
        <v>141</v>
      </c>
      <c r="AP5" t="s">
        <v>142</v>
      </c>
      <c r="AQ5" t="s">
        <v>141</v>
      </c>
      <c r="AR5" t="s">
        <v>142</v>
      </c>
      <c r="AS5" t="s">
        <v>141</v>
      </c>
      <c r="AT5" t="s">
        <v>142</v>
      </c>
      <c r="AU5" t="s">
        <v>141</v>
      </c>
      <c r="AV5" t="s">
        <v>142</v>
      </c>
      <c r="AW5" t="s">
        <v>141</v>
      </c>
      <c r="AX5" t="s">
        <v>142</v>
      </c>
      <c r="AY5" t="s">
        <v>141</v>
      </c>
      <c r="AZ5" t="s">
        <v>142</v>
      </c>
      <c r="BA5" t="s">
        <v>141</v>
      </c>
      <c r="BB5" t="s">
        <v>142</v>
      </c>
    </row>
    <row r="6" spans="1:111" s="1" customFormat="1" x14ac:dyDescent="0.25">
      <c r="A6" s="1">
        <v>2</v>
      </c>
      <c r="B6" s="1" t="s">
        <v>143</v>
      </c>
      <c r="C6" s="1" t="s">
        <v>144</v>
      </c>
      <c r="D6" s="1">
        <v>0</v>
      </c>
      <c r="E6" s="1">
        <f>[1]!Table13[[#This Row],[Column4]]-[1]!Table13[[#This Row],[Column6]]</f>
        <v>-3</v>
      </c>
      <c r="F6" s="1">
        <f t="shared" ref="F6:F69" si="0">SUM(I6:DF6)</f>
        <v>3</v>
      </c>
      <c r="G6" s="1">
        <v>1</v>
      </c>
      <c r="H6" s="1" t="s">
        <v>145</v>
      </c>
      <c r="K6" s="1">
        <v>1</v>
      </c>
      <c r="O6" s="1">
        <v>1</v>
      </c>
      <c r="V6" s="1">
        <v>1</v>
      </c>
      <c r="BD6" s="1" t="s">
        <v>146</v>
      </c>
      <c r="BF6" s="1" t="s">
        <v>147</v>
      </c>
      <c r="BH6" s="1" t="s">
        <v>148</v>
      </c>
      <c r="BJ6" s="1" t="s">
        <v>149</v>
      </c>
      <c r="BL6" s="1" t="s">
        <v>150</v>
      </c>
      <c r="BN6" s="1" t="s">
        <v>151</v>
      </c>
      <c r="BP6" s="1" t="s">
        <v>152</v>
      </c>
      <c r="BR6" s="1" t="s">
        <v>153</v>
      </c>
      <c r="BT6" s="1" t="s">
        <v>154</v>
      </c>
      <c r="BV6" s="1" t="s">
        <v>155</v>
      </c>
      <c r="BX6" s="1" t="s">
        <v>156</v>
      </c>
      <c r="BZ6" s="1" t="s">
        <v>157</v>
      </c>
      <c r="CB6" s="1" t="s">
        <v>158</v>
      </c>
      <c r="CD6" s="1" t="s">
        <v>159</v>
      </c>
      <c r="CF6" s="1" t="s">
        <v>160</v>
      </c>
      <c r="CH6" s="1" t="s">
        <v>161</v>
      </c>
      <c r="CJ6" s="1" t="s">
        <v>162</v>
      </c>
      <c r="CL6" s="1" t="s">
        <v>163</v>
      </c>
      <c r="CN6" s="1" t="s">
        <v>164</v>
      </c>
      <c r="CP6" s="1" t="s">
        <v>165</v>
      </c>
      <c r="CQ6" s="1" t="s">
        <v>166</v>
      </c>
      <c r="CS6" s="1" t="s">
        <v>167</v>
      </c>
      <c r="CU6" s="1" t="s">
        <v>168</v>
      </c>
      <c r="CW6" s="1" t="s">
        <v>169</v>
      </c>
      <c r="CY6" s="1" t="s">
        <v>170</v>
      </c>
      <c r="DA6" s="1" t="s">
        <v>171</v>
      </c>
      <c r="DC6" s="1" t="s">
        <v>172</v>
      </c>
      <c r="DE6" s="1" t="s">
        <v>173</v>
      </c>
      <c r="DG6" s="1" t="s">
        <v>174</v>
      </c>
    </row>
    <row r="7" spans="1:111" s="1" customFormat="1" x14ac:dyDescent="0.25">
      <c r="A7" s="1">
        <v>3</v>
      </c>
      <c r="B7" s="1" t="s">
        <v>175</v>
      </c>
      <c r="C7" s="1" t="s">
        <v>176</v>
      </c>
      <c r="D7" s="1">
        <v>1</v>
      </c>
      <c r="E7" s="1">
        <f>[1]!Table13[[#This Row],[Column4]]-[1]!Table13[[#This Row],[Column6]]</f>
        <v>-2</v>
      </c>
      <c r="F7" s="1">
        <f t="shared" si="0"/>
        <v>4</v>
      </c>
      <c r="G7" s="1">
        <v>1</v>
      </c>
      <c r="H7" s="1" t="s">
        <v>145</v>
      </c>
      <c r="K7" s="1">
        <v>1</v>
      </c>
      <c r="O7" s="1">
        <v>1</v>
      </c>
      <c r="W7" s="1">
        <v>1</v>
      </c>
      <c r="Y7" s="3">
        <v>1</v>
      </c>
      <c r="Z7" s="3"/>
      <c r="BC7" s="1" t="s">
        <v>141</v>
      </c>
      <c r="BD7" s="1" t="s">
        <v>142</v>
      </c>
      <c r="BE7" s="1" t="s">
        <v>141</v>
      </c>
      <c r="BF7" s="1" t="s">
        <v>142</v>
      </c>
      <c r="BG7" s="1" t="s">
        <v>141</v>
      </c>
      <c r="BH7" s="1" t="s">
        <v>142</v>
      </c>
      <c r="BI7" s="1" t="s">
        <v>141</v>
      </c>
      <c r="BJ7" s="1" t="s">
        <v>142</v>
      </c>
      <c r="BK7" s="1" t="s">
        <v>141</v>
      </c>
      <c r="BL7" s="1" t="s">
        <v>142</v>
      </c>
      <c r="BM7" s="1" t="s">
        <v>141</v>
      </c>
      <c r="BN7" s="1" t="s">
        <v>142</v>
      </c>
      <c r="BO7" s="1" t="s">
        <v>141</v>
      </c>
      <c r="BP7" s="1" t="s">
        <v>142</v>
      </c>
      <c r="BQ7" s="1" t="s">
        <v>141</v>
      </c>
      <c r="BR7" s="1" t="s">
        <v>142</v>
      </c>
      <c r="BS7" s="1" t="s">
        <v>141</v>
      </c>
      <c r="BT7" s="1" t="s">
        <v>142</v>
      </c>
      <c r="BU7" s="1" t="s">
        <v>141</v>
      </c>
      <c r="BV7" s="1" t="s">
        <v>142</v>
      </c>
      <c r="BW7" s="1" t="s">
        <v>141</v>
      </c>
      <c r="BX7" s="1" t="s">
        <v>142</v>
      </c>
      <c r="BY7" s="1" t="s">
        <v>141</v>
      </c>
      <c r="BZ7" s="1" t="s">
        <v>142</v>
      </c>
      <c r="CA7" s="1" t="s">
        <v>141</v>
      </c>
      <c r="CB7" s="1" t="s">
        <v>142</v>
      </c>
      <c r="CC7" s="1" t="s">
        <v>141</v>
      </c>
      <c r="CD7" s="1" t="s">
        <v>142</v>
      </c>
      <c r="CE7" s="1" t="s">
        <v>141</v>
      </c>
      <c r="CF7" s="1" t="s">
        <v>142</v>
      </c>
      <c r="CG7" s="1" t="s">
        <v>141</v>
      </c>
      <c r="CH7" s="1" t="s">
        <v>142</v>
      </c>
      <c r="CI7" s="1" t="s">
        <v>141</v>
      </c>
      <c r="CJ7" s="1" t="s">
        <v>142</v>
      </c>
      <c r="CK7" s="1" t="s">
        <v>141</v>
      </c>
      <c r="CL7" s="1" t="s">
        <v>142</v>
      </c>
      <c r="CM7" s="1" t="s">
        <v>141</v>
      </c>
      <c r="CN7" s="1" t="s">
        <v>142</v>
      </c>
      <c r="CO7" s="1" t="s">
        <v>141</v>
      </c>
      <c r="CP7" s="1" t="s">
        <v>142</v>
      </c>
      <c r="CQ7" s="1" t="s">
        <v>141</v>
      </c>
      <c r="CR7" s="1" t="s">
        <v>142</v>
      </c>
      <c r="CS7" s="1" t="s">
        <v>141</v>
      </c>
      <c r="CT7" s="1" t="s">
        <v>142</v>
      </c>
      <c r="CU7" s="1" t="s">
        <v>141</v>
      </c>
      <c r="CV7" s="1" t="s">
        <v>142</v>
      </c>
      <c r="CW7" s="1" t="s">
        <v>141</v>
      </c>
      <c r="CX7" s="1" t="s">
        <v>142</v>
      </c>
      <c r="CY7" s="1" t="s">
        <v>141</v>
      </c>
      <c r="CZ7" s="1" t="s">
        <v>142</v>
      </c>
      <c r="DA7" s="1" t="s">
        <v>141</v>
      </c>
      <c r="DB7" s="1" t="s">
        <v>142</v>
      </c>
      <c r="DC7" s="1" t="s">
        <v>141</v>
      </c>
      <c r="DD7" s="1" t="s">
        <v>142</v>
      </c>
      <c r="DE7" s="1" t="s">
        <v>141</v>
      </c>
      <c r="DF7" s="1" t="s">
        <v>142</v>
      </c>
    </row>
    <row r="8" spans="1:111" s="1" customFormat="1" x14ac:dyDescent="0.25">
      <c r="A8" s="1">
        <v>4</v>
      </c>
      <c r="B8" s="1" t="s">
        <v>177</v>
      </c>
      <c r="C8" s="1" t="s">
        <v>178</v>
      </c>
      <c r="D8" s="1">
        <f>4+90</f>
        <v>94</v>
      </c>
      <c r="E8" s="1">
        <f>[1]!Table13[[#This Row],[Column4]]-[1]!Table13[[#This Row],[Column6]]</f>
        <v>88</v>
      </c>
      <c r="F8" s="1">
        <f t="shared" si="0"/>
        <v>8</v>
      </c>
      <c r="G8" s="1">
        <v>2</v>
      </c>
      <c r="H8" s="1" t="s">
        <v>145</v>
      </c>
      <c r="K8" s="1">
        <v>2</v>
      </c>
      <c r="O8" s="1">
        <v>2</v>
      </c>
      <c r="W8" s="1">
        <v>2</v>
      </c>
      <c r="Y8" s="3">
        <v>2</v>
      </c>
      <c r="Z8" s="3"/>
    </row>
    <row r="9" spans="1:111" s="1" customFormat="1" x14ac:dyDescent="0.25">
      <c r="A9" s="1">
        <v>9</v>
      </c>
      <c r="B9" s="1" t="s">
        <v>179</v>
      </c>
      <c r="C9" s="1" t="s">
        <v>180</v>
      </c>
      <c r="D9" s="1">
        <v>18.25</v>
      </c>
      <c r="E9" s="1">
        <f>[1]!Table13[[#This Row],[Column4]]-[1]!Table13[[#This Row],[Column6]]</f>
        <v>17.149999999999999</v>
      </c>
      <c r="F9" s="1">
        <f t="shared" si="0"/>
        <v>1.1000000000000001</v>
      </c>
      <c r="G9" s="1">
        <v>1</v>
      </c>
      <c r="H9" s="1" t="s">
        <v>145</v>
      </c>
      <c r="O9" s="1">
        <v>1.1000000000000001</v>
      </c>
      <c r="Y9" s="3"/>
      <c r="Z9" s="3"/>
    </row>
    <row r="10" spans="1:111" s="1" customFormat="1" x14ac:dyDescent="0.25">
      <c r="A10" s="1">
        <v>10</v>
      </c>
      <c r="B10" s="1" t="s">
        <v>181</v>
      </c>
      <c r="C10" s="1" t="s">
        <v>182</v>
      </c>
      <c r="D10" s="1">
        <v>40</v>
      </c>
      <c r="E10" s="1">
        <f>[1]!Table13[[#This Row],[Column4]]-[1]!Table13[[#This Row],[Column6]]</f>
        <v>37</v>
      </c>
      <c r="F10" s="1">
        <f t="shared" si="0"/>
        <v>4</v>
      </c>
      <c r="G10" s="1">
        <v>1</v>
      </c>
      <c r="H10" s="1" t="s">
        <v>145</v>
      </c>
      <c r="K10" s="1">
        <v>1</v>
      </c>
      <c r="O10" s="1">
        <v>1</v>
      </c>
      <c r="W10" s="1">
        <v>1</v>
      </c>
      <c r="Y10" s="3">
        <v>1</v>
      </c>
      <c r="Z10" s="3"/>
    </row>
    <row r="11" spans="1:111" s="1" customFormat="1" x14ac:dyDescent="0.25">
      <c r="A11" s="1">
        <v>14</v>
      </c>
      <c r="B11" s="1" t="s">
        <v>183</v>
      </c>
      <c r="C11" s="1" t="s">
        <v>184</v>
      </c>
      <c r="D11" s="1">
        <v>6</v>
      </c>
      <c r="E11" s="1">
        <f>[1]!Table13[[#This Row],[Column4]]-[1]!Table13[[#This Row],[Column6]]</f>
        <v>3</v>
      </c>
      <c r="F11" s="1">
        <f t="shared" si="0"/>
        <v>4</v>
      </c>
      <c r="G11" s="1">
        <v>1</v>
      </c>
      <c r="H11" s="1" t="s">
        <v>145</v>
      </c>
      <c r="K11" s="1">
        <v>1</v>
      </c>
      <c r="O11" s="1">
        <v>1</v>
      </c>
      <c r="W11" s="1">
        <v>1</v>
      </c>
      <c r="Y11" s="3">
        <v>1</v>
      </c>
      <c r="Z11" s="3"/>
    </row>
    <row r="12" spans="1:111" s="1" customFormat="1" x14ac:dyDescent="0.25">
      <c r="A12" s="1">
        <v>28</v>
      </c>
      <c r="B12" s="1" t="s">
        <v>185</v>
      </c>
      <c r="C12" s="1" t="s">
        <v>186</v>
      </c>
      <c r="D12" s="1">
        <v>17</v>
      </c>
      <c r="E12" s="1">
        <f>[1]!Table13[[#This Row],[Column4]]-[1]!Table13[[#This Row],[Column6]]</f>
        <v>14</v>
      </c>
      <c r="F12" s="1">
        <f t="shared" si="0"/>
        <v>3</v>
      </c>
      <c r="G12" s="1">
        <v>1</v>
      </c>
      <c r="H12" s="1" t="s">
        <v>145</v>
      </c>
      <c r="K12" s="1">
        <v>1</v>
      </c>
      <c r="O12" s="1">
        <v>1</v>
      </c>
      <c r="W12" s="1">
        <v>1</v>
      </c>
      <c r="Y12" s="3"/>
      <c r="Z12" s="3"/>
    </row>
    <row r="13" spans="1:111" s="1" customFormat="1" x14ac:dyDescent="0.25">
      <c r="A13" s="1">
        <v>30</v>
      </c>
      <c r="B13" s="1" t="s">
        <v>187</v>
      </c>
      <c r="C13" s="1" t="s">
        <v>188</v>
      </c>
      <c r="D13" s="1">
        <v>15</v>
      </c>
      <c r="E13" s="1">
        <f>[1]!Table13[[#This Row],[Column4]]-[1]!Table13[[#This Row],[Column6]]</f>
        <v>12</v>
      </c>
      <c r="F13" s="1">
        <f t="shared" si="0"/>
        <v>4</v>
      </c>
      <c r="G13" s="1">
        <v>1</v>
      </c>
      <c r="H13" s="1" t="s">
        <v>145</v>
      </c>
      <c r="K13" s="1">
        <v>1</v>
      </c>
      <c r="O13" s="1">
        <v>1</v>
      </c>
      <c r="X13" s="1">
        <v>1</v>
      </c>
      <c r="Y13" s="3"/>
      <c r="Z13" s="3">
        <v>1</v>
      </c>
    </row>
    <row r="14" spans="1:111" s="1" customFormat="1" x14ac:dyDescent="0.25">
      <c r="A14" s="1">
        <v>40</v>
      </c>
      <c r="B14" s="1" t="s">
        <v>189</v>
      </c>
      <c r="C14" s="1" t="s">
        <v>190</v>
      </c>
      <c r="D14" s="1">
        <v>11</v>
      </c>
      <c r="E14" s="1">
        <f>[1]!Table13[[#This Row],[Column4]]-[1]!Table13[[#This Row],[Column6]]</f>
        <v>8</v>
      </c>
      <c r="F14" s="1">
        <f t="shared" si="0"/>
        <v>4</v>
      </c>
      <c r="G14" s="1">
        <v>1</v>
      </c>
      <c r="H14" s="1" t="s">
        <v>145</v>
      </c>
      <c r="K14" s="1">
        <v>1</v>
      </c>
      <c r="O14" s="1">
        <v>1</v>
      </c>
      <c r="W14" s="1">
        <v>1</v>
      </c>
      <c r="Y14" s="3">
        <v>1</v>
      </c>
      <c r="Z14" s="3"/>
    </row>
    <row r="15" spans="1:111" s="1" customFormat="1" x14ac:dyDescent="0.25">
      <c r="A15" s="1">
        <v>43</v>
      </c>
      <c r="B15" s="1" t="s">
        <v>191</v>
      </c>
      <c r="C15" s="1" t="s">
        <v>192</v>
      </c>
      <c r="D15" s="1">
        <v>-2</v>
      </c>
      <c r="E15" s="1">
        <f>[1]!Table13[[#This Row],[Column4]]-[1]!Table13[[#This Row],[Column6]]</f>
        <v>-3</v>
      </c>
      <c r="F15" s="1">
        <f t="shared" si="0"/>
        <v>1</v>
      </c>
      <c r="G15" s="1">
        <v>1</v>
      </c>
      <c r="H15" s="1" t="s">
        <v>145</v>
      </c>
      <c r="Y15" s="3"/>
      <c r="Z15" s="3"/>
      <c r="AC15" s="1">
        <v>1</v>
      </c>
    </row>
    <row r="16" spans="1:111" s="1" customFormat="1" x14ac:dyDescent="0.25">
      <c r="A16" s="1">
        <v>45</v>
      </c>
      <c r="B16" s="1" t="s">
        <v>193</v>
      </c>
      <c r="C16" s="1" t="s">
        <v>194</v>
      </c>
      <c r="D16" s="1">
        <v>37</v>
      </c>
      <c r="E16" s="1">
        <f>[1]!Table13[[#This Row],[Column4]]-[1]!Table13[[#This Row],[Column6]]</f>
        <v>37</v>
      </c>
      <c r="F16" s="1">
        <f t="shared" si="0"/>
        <v>0</v>
      </c>
      <c r="G16" s="1">
        <v>1</v>
      </c>
      <c r="H16" s="1" t="s">
        <v>145</v>
      </c>
      <c r="Y16" s="3"/>
      <c r="Z16" s="3"/>
    </row>
    <row r="17" spans="1:26" s="1" customFormat="1" x14ac:dyDescent="0.25">
      <c r="A17" s="1">
        <v>56</v>
      </c>
      <c r="B17" s="1" t="s">
        <v>195</v>
      </c>
      <c r="C17" s="1" t="s">
        <v>196</v>
      </c>
      <c r="D17" s="1">
        <v>3</v>
      </c>
      <c r="E17" s="1">
        <f>[1]!Table13[[#This Row],[Column4]]-[1]!Table13[[#This Row],[Column6]]</f>
        <v>0</v>
      </c>
      <c r="F17" s="1">
        <f t="shared" si="0"/>
        <v>4</v>
      </c>
      <c r="G17" s="1">
        <v>1</v>
      </c>
      <c r="H17" s="1" t="s">
        <v>145</v>
      </c>
      <c r="K17" s="1">
        <v>1</v>
      </c>
      <c r="O17" s="1">
        <v>1</v>
      </c>
      <c r="W17" s="1">
        <v>1</v>
      </c>
      <c r="Y17" s="3">
        <v>1</v>
      </c>
      <c r="Z17" s="3"/>
    </row>
    <row r="18" spans="1:26" s="1" customFormat="1" x14ac:dyDescent="0.25">
      <c r="A18" s="1">
        <v>60</v>
      </c>
      <c r="B18" s="1" t="s">
        <v>197</v>
      </c>
      <c r="C18" s="1" t="s">
        <v>198</v>
      </c>
      <c r="D18" s="1">
        <v>18</v>
      </c>
      <c r="E18" s="1">
        <f>[1]!Table13[[#This Row],[Column4]]-[1]!Table13[[#This Row],[Column6]]</f>
        <v>15</v>
      </c>
      <c r="F18" s="1">
        <f t="shared" si="0"/>
        <v>4</v>
      </c>
      <c r="G18" s="1">
        <v>1</v>
      </c>
      <c r="H18" s="1" t="s">
        <v>145</v>
      </c>
      <c r="K18" s="1">
        <v>1</v>
      </c>
      <c r="O18" s="1">
        <v>1</v>
      </c>
      <c r="W18" s="1">
        <v>1</v>
      </c>
      <c r="Y18" s="3">
        <v>1</v>
      </c>
      <c r="Z18" s="3"/>
    </row>
    <row r="19" spans="1:26" s="1" customFormat="1" x14ac:dyDescent="0.25">
      <c r="A19" s="1">
        <v>64</v>
      </c>
      <c r="B19" s="1" t="s">
        <v>199</v>
      </c>
      <c r="C19" s="1" t="s">
        <v>200</v>
      </c>
      <c r="D19" s="1">
        <v>19</v>
      </c>
      <c r="E19" s="1">
        <f>[1]!Table13[[#This Row],[Column4]]-[1]!Table13[[#This Row],[Column6]]</f>
        <v>16</v>
      </c>
      <c r="F19" s="1">
        <f t="shared" si="0"/>
        <v>4</v>
      </c>
      <c r="G19" s="1">
        <v>1</v>
      </c>
      <c r="H19" s="1" t="s">
        <v>145</v>
      </c>
      <c r="K19" s="1">
        <v>1</v>
      </c>
      <c r="O19" s="1">
        <v>1</v>
      </c>
      <c r="W19" s="1">
        <v>1</v>
      </c>
      <c r="Y19" s="3">
        <v>1</v>
      </c>
      <c r="Z19" s="3"/>
    </row>
    <row r="20" spans="1:26" s="1" customFormat="1" x14ac:dyDescent="0.25">
      <c r="A20" s="1">
        <v>65</v>
      </c>
      <c r="B20" s="1" t="s">
        <v>201</v>
      </c>
      <c r="C20" s="1" t="s">
        <v>202</v>
      </c>
      <c r="D20" s="1">
        <v>7</v>
      </c>
      <c r="E20" s="1">
        <f>[1]!Table13[[#This Row],[Column4]]-[1]!Table13[[#This Row],[Column6]]</f>
        <v>5</v>
      </c>
      <c r="F20" s="1">
        <f t="shared" si="0"/>
        <v>2</v>
      </c>
      <c r="G20" s="1">
        <v>1</v>
      </c>
      <c r="H20" s="1" t="s">
        <v>145</v>
      </c>
      <c r="M20" s="1">
        <v>1</v>
      </c>
      <c r="U20" s="1">
        <v>1</v>
      </c>
      <c r="Y20" s="3"/>
      <c r="Z20" s="3"/>
    </row>
    <row r="21" spans="1:26" s="1" customFormat="1" x14ac:dyDescent="0.25">
      <c r="A21" s="1">
        <v>70</v>
      </c>
      <c r="B21" s="1" t="s">
        <v>203</v>
      </c>
      <c r="C21" s="1" t="s">
        <v>204</v>
      </c>
      <c r="D21" s="1">
        <v>17</v>
      </c>
      <c r="E21" s="1">
        <f>[1]!Table13[[#This Row],[Column4]]-[1]!Table13[[#This Row],[Column6]]</f>
        <v>15</v>
      </c>
      <c r="F21" s="1">
        <f t="shared" si="0"/>
        <v>3</v>
      </c>
      <c r="G21" s="1">
        <v>1</v>
      </c>
      <c r="H21" s="1" t="s">
        <v>145</v>
      </c>
      <c r="K21" s="1">
        <v>1</v>
      </c>
      <c r="O21" s="1">
        <v>0</v>
      </c>
      <c r="W21" s="1">
        <v>1</v>
      </c>
      <c r="Y21" s="3">
        <v>1</v>
      </c>
      <c r="Z21" s="3"/>
    </row>
    <row r="22" spans="1:26" s="1" customFormat="1" x14ac:dyDescent="0.25">
      <c r="A22" s="1">
        <v>71</v>
      </c>
      <c r="B22" s="1" t="s">
        <v>205</v>
      </c>
      <c r="C22" s="1" t="s">
        <v>206</v>
      </c>
      <c r="D22" s="1">
        <v>17</v>
      </c>
      <c r="E22" s="1">
        <f>[1]!Table13[[#This Row],[Column4]]-[1]!Table13[[#This Row],[Column6]]</f>
        <v>14</v>
      </c>
      <c r="F22" s="1">
        <f t="shared" si="0"/>
        <v>4</v>
      </c>
      <c r="G22" s="1">
        <v>1</v>
      </c>
      <c r="H22" s="1" t="s">
        <v>145</v>
      </c>
      <c r="K22" s="1">
        <v>1</v>
      </c>
      <c r="O22" s="1">
        <v>1</v>
      </c>
      <c r="W22" s="1">
        <v>1</v>
      </c>
      <c r="Y22" s="3">
        <v>1</v>
      </c>
      <c r="Z22" s="3"/>
    </row>
    <row r="23" spans="1:26" s="1" customFormat="1" x14ac:dyDescent="0.25">
      <c r="A23" s="1">
        <v>89</v>
      </c>
      <c r="B23" s="1" t="s">
        <v>207</v>
      </c>
      <c r="C23" s="1" t="s">
        <v>208</v>
      </c>
      <c r="D23" s="1">
        <v>19</v>
      </c>
      <c r="E23" s="1">
        <f>[1]!Table13[[#This Row],[Column4]]-[1]!Table13[[#This Row],[Column6]]</f>
        <v>16</v>
      </c>
      <c r="F23" s="1">
        <f t="shared" si="0"/>
        <v>4</v>
      </c>
      <c r="G23" s="1">
        <v>1</v>
      </c>
      <c r="H23" s="1" t="s">
        <v>145</v>
      </c>
      <c r="K23" s="1">
        <v>1</v>
      </c>
      <c r="O23" s="1">
        <v>1</v>
      </c>
      <c r="W23" s="1">
        <v>1</v>
      </c>
      <c r="Y23" s="3">
        <v>1</v>
      </c>
      <c r="Z23" s="3"/>
    </row>
    <row r="24" spans="1:26" s="1" customFormat="1" x14ac:dyDescent="0.25">
      <c r="A24" s="1">
        <v>90</v>
      </c>
      <c r="C24" s="1" t="s">
        <v>209</v>
      </c>
      <c r="D24" s="1">
        <v>18.399999999999999</v>
      </c>
      <c r="E24" s="1">
        <f>[1]!Table13[[#This Row],[Column4]]-[1]!Table13[[#This Row],[Column6]]</f>
        <v>16.099999999999998</v>
      </c>
      <c r="F24" s="1">
        <f t="shared" si="0"/>
        <v>2.2999999999999998</v>
      </c>
      <c r="G24" s="1">
        <v>1</v>
      </c>
      <c r="H24" s="1" t="s">
        <v>145</v>
      </c>
      <c r="I24" s="1">
        <v>2.2999999999999998</v>
      </c>
      <c r="Y24" s="3"/>
      <c r="Z24" s="3"/>
    </row>
    <row r="25" spans="1:26" s="1" customFormat="1" x14ac:dyDescent="0.25">
      <c r="A25" s="1">
        <v>107</v>
      </c>
      <c r="B25" s="1" t="s">
        <v>210</v>
      </c>
      <c r="C25" s="1" t="s">
        <v>211</v>
      </c>
      <c r="D25" s="1">
        <v>2</v>
      </c>
      <c r="E25" s="1">
        <f>[1]!Table13[[#This Row],[Column4]]-[1]!Table13[[#This Row],[Column6]]</f>
        <v>-1</v>
      </c>
      <c r="F25" s="1">
        <f t="shared" si="0"/>
        <v>4</v>
      </c>
      <c r="G25" s="1">
        <v>1</v>
      </c>
      <c r="H25" s="1" t="s">
        <v>145</v>
      </c>
      <c r="K25" s="1">
        <v>1</v>
      </c>
      <c r="O25" s="1">
        <v>1</v>
      </c>
      <c r="W25" s="1">
        <v>1</v>
      </c>
      <c r="Y25" s="3">
        <v>1</v>
      </c>
      <c r="Z25" s="3"/>
    </row>
    <row r="26" spans="1:26" s="1" customFormat="1" x14ac:dyDescent="0.25">
      <c r="A26" s="1">
        <v>108</v>
      </c>
      <c r="B26" s="1" t="s">
        <v>212</v>
      </c>
      <c r="C26" s="1" t="s">
        <v>213</v>
      </c>
      <c r="D26" s="1">
        <v>3</v>
      </c>
      <c r="E26" s="1">
        <f>[1]!Table13[[#This Row],[Column4]]-[1]!Table13[[#This Row],[Column6]]</f>
        <v>0</v>
      </c>
      <c r="F26" s="1">
        <f t="shared" si="0"/>
        <v>4</v>
      </c>
      <c r="G26" s="1">
        <v>1</v>
      </c>
      <c r="H26" s="1" t="s">
        <v>145</v>
      </c>
      <c r="K26" s="1">
        <v>1</v>
      </c>
      <c r="O26" s="1">
        <v>1</v>
      </c>
      <c r="W26" s="1">
        <v>1</v>
      </c>
      <c r="Y26" s="3">
        <v>1</v>
      </c>
      <c r="Z26" s="3"/>
    </row>
    <row r="27" spans="1:26" s="1" customFormat="1" x14ac:dyDescent="0.25">
      <c r="A27" s="1">
        <v>112</v>
      </c>
      <c r="B27" s="1" t="s">
        <v>214</v>
      </c>
      <c r="C27" s="1" t="s">
        <v>215</v>
      </c>
      <c r="D27" s="1">
        <v>12</v>
      </c>
      <c r="E27" s="1">
        <f>[1]!Table13[[#This Row],[Column4]]-[1]!Table13[[#This Row],[Column6]]</f>
        <v>9</v>
      </c>
      <c r="F27" s="1">
        <f t="shared" si="0"/>
        <v>4</v>
      </c>
      <c r="G27" s="1">
        <v>1</v>
      </c>
      <c r="H27" s="1" t="s">
        <v>145</v>
      </c>
      <c r="K27" s="1">
        <v>1</v>
      </c>
      <c r="O27" s="1">
        <v>1</v>
      </c>
      <c r="W27" s="1">
        <v>1</v>
      </c>
      <c r="Y27" s="3">
        <v>1</v>
      </c>
      <c r="Z27" s="3"/>
    </row>
    <row r="28" spans="1:26" s="1" customFormat="1" x14ac:dyDescent="0.25">
      <c r="A28" s="1">
        <v>116</v>
      </c>
      <c r="B28" s="1" t="s">
        <v>216</v>
      </c>
      <c r="C28" s="1" t="s">
        <v>217</v>
      </c>
      <c r="D28" s="1">
        <v>8</v>
      </c>
      <c r="E28" s="1">
        <f>[1]!Table13[[#This Row],[Column4]]-[1]!Table13[[#This Row],[Column6]]</f>
        <v>5</v>
      </c>
      <c r="F28" s="1">
        <f t="shared" si="0"/>
        <v>4</v>
      </c>
      <c r="G28" s="1">
        <v>1</v>
      </c>
      <c r="H28" s="1" t="s">
        <v>145</v>
      </c>
      <c r="K28" s="1">
        <v>1</v>
      </c>
      <c r="O28" s="1">
        <v>1</v>
      </c>
      <c r="W28" s="1">
        <v>1</v>
      </c>
      <c r="Y28" s="3">
        <v>1</v>
      </c>
      <c r="Z28" s="3"/>
    </row>
    <row r="29" spans="1:26" s="1" customFormat="1" x14ac:dyDescent="0.25">
      <c r="B29" s="1" t="s">
        <v>218</v>
      </c>
      <c r="C29" s="1" t="s">
        <v>219</v>
      </c>
      <c r="D29" s="1">
        <v>15</v>
      </c>
      <c r="E29" s="1">
        <f>[1]!Table13[[#This Row],[Column4]]-[1]!Table13[[#This Row],[Column6]]</f>
        <v>9</v>
      </c>
      <c r="F29" s="1">
        <f t="shared" si="0"/>
        <v>7.5</v>
      </c>
      <c r="G29" s="1">
        <v>1</v>
      </c>
      <c r="H29" s="1" t="s">
        <v>145</v>
      </c>
      <c r="I29" s="1">
        <v>1.5</v>
      </c>
      <c r="K29" s="1">
        <v>1.5</v>
      </c>
      <c r="O29" s="1">
        <v>1.5</v>
      </c>
      <c r="W29" s="1">
        <v>1.5</v>
      </c>
      <c r="Y29" s="3">
        <v>1.5</v>
      </c>
      <c r="Z29" s="3"/>
    </row>
    <row r="30" spans="1:26" s="1" customFormat="1" x14ac:dyDescent="0.25">
      <c r="A30" s="1">
        <v>95</v>
      </c>
      <c r="B30" s="1" t="s">
        <v>220</v>
      </c>
      <c r="C30" s="1" t="s">
        <v>221</v>
      </c>
      <c r="D30" s="1">
        <v>-6</v>
      </c>
      <c r="E30" s="1">
        <f>[1]!Table13[[#This Row],[Column4]]-[1]!Table13[[#This Row],[Column6]]</f>
        <v>-9</v>
      </c>
      <c r="F30" s="1">
        <f>SUM(I30:DF30)</f>
        <v>4</v>
      </c>
      <c r="G30" s="1">
        <v>1</v>
      </c>
      <c r="H30" s="1" t="s">
        <v>145</v>
      </c>
      <c r="J30" s="1">
        <v>1</v>
      </c>
      <c r="N30" s="1">
        <v>1</v>
      </c>
      <c r="X30" s="1">
        <v>1</v>
      </c>
      <c r="Y30" s="3"/>
      <c r="Z30" s="3">
        <v>1</v>
      </c>
    </row>
    <row r="31" spans="1:26" s="2" customFormat="1" x14ac:dyDescent="0.25">
      <c r="A31" s="2">
        <v>5</v>
      </c>
      <c r="B31" s="2" t="s">
        <v>222</v>
      </c>
      <c r="C31" s="2" t="s">
        <v>223</v>
      </c>
      <c r="D31" s="2">
        <v>41</v>
      </c>
      <c r="E31" s="2">
        <f>[1]!Table13[[#This Row],[Column4]]-[1]!Table13[[#This Row],[Column6]]</f>
        <v>38</v>
      </c>
      <c r="F31" s="2">
        <f t="shared" si="0"/>
        <v>3</v>
      </c>
      <c r="G31" s="2">
        <v>1</v>
      </c>
      <c r="H31" s="2" t="s">
        <v>224</v>
      </c>
      <c r="J31" s="2">
        <v>1</v>
      </c>
      <c r="N31" s="2">
        <v>1</v>
      </c>
      <c r="V31" s="2">
        <v>1</v>
      </c>
      <c r="Y31" s="4"/>
      <c r="Z31" s="4"/>
    </row>
    <row r="32" spans="1:26" s="2" customFormat="1" x14ac:dyDescent="0.25">
      <c r="A32" s="2">
        <v>8</v>
      </c>
      <c r="B32" s="2" t="s">
        <v>225</v>
      </c>
      <c r="C32" s="2" t="s">
        <v>226</v>
      </c>
      <c r="D32" s="2">
        <v>6</v>
      </c>
      <c r="E32" s="2">
        <f>[1]!Table13[[#This Row],[Column4]]-[1]!Table13[[#This Row],[Column6]]</f>
        <v>0</v>
      </c>
      <c r="F32" s="2">
        <f t="shared" si="0"/>
        <v>8</v>
      </c>
      <c r="G32" s="2">
        <v>2</v>
      </c>
      <c r="H32" s="2" t="s">
        <v>224</v>
      </c>
      <c r="L32" s="2">
        <v>2</v>
      </c>
      <c r="P32" s="2">
        <v>2</v>
      </c>
      <c r="X32" s="2">
        <v>2</v>
      </c>
      <c r="Y32" s="4"/>
      <c r="Z32" s="4">
        <v>2</v>
      </c>
    </row>
    <row r="33" spans="1:26" s="2" customFormat="1" x14ac:dyDescent="0.25">
      <c r="A33" s="2">
        <v>26</v>
      </c>
      <c r="B33" s="2" t="s">
        <v>227</v>
      </c>
      <c r="C33" s="2" t="s">
        <v>227</v>
      </c>
      <c r="D33" s="2">
        <v>8</v>
      </c>
      <c r="E33" s="2">
        <f>[1]!Table13[[#This Row],[Column4]]-[1]!Table13[[#This Row],[Column6]]</f>
        <v>5</v>
      </c>
      <c r="F33" s="2">
        <f t="shared" si="0"/>
        <v>3</v>
      </c>
      <c r="G33" s="2">
        <v>1</v>
      </c>
      <c r="H33" s="2" t="s">
        <v>224</v>
      </c>
      <c r="J33" s="2">
        <v>1</v>
      </c>
      <c r="N33" s="2">
        <v>1</v>
      </c>
      <c r="V33" s="2">
        <v>1</v>
      </c>
      <c r="Y33" s="4"/>
      <c r="Z33" s="4"/>
    </row>
    <row r="34" spans="1:26" s="2" customFormat="1" x14ac:dyDescent="0.25">
      <c r="A34" s="2">
        <v>29</v>
      </c>
      <c r="B34" s="2" t="s">
        <v>228</v>
      </c>
      <c r="C34" s="2" t="s">
        <v>229</v>
      </c>
      <c r="D34" s="2">
        <v>68</v>
      </c>
      <c r="E34" s="2">
        <f>[1]!Table13[[#This Row],[Column4]]-[1]!Table13[[#This Row],[Column6]]</f>
        <v>62</v>
      </c>
      <c r="F34" s="2">
        <f t="shared" si="0"/>
        <v>6</v>
      </c>
      <c r="G34" s="2">
        <v>2</v>
      </c>
      <c r="H34" s="2" t="s">
        <v>224</v>
      </c>
      <c r="J34" s="2">
        <v>2</v>
      </c>
      <c r="N34" s="2">
        <v>2</v>
      </c>
      <c r="V34" s="2">
        <v>2</v>
      </c>
      <c r="Y34" s="4"/>
      <c r="Z34" s="4"/>
    </row>
    <row r="35" spans="1:26" s="2" customFormat="1" x14ac:dyDescent="0.25">
      <c r="A35" s="2">
        <v>36</v>
      </c>
      <c r="B35" s="2" t="s">
        <v>230</v>
      </c>
      <c r="C35" s="2" t="s">
        <v>231</v>
      </c>
      <c r="D35" s="2">
        <v>5</v>
      </c>
      <c r="E35" s="2">
        <f>[1]!Table13[[#This Row],[Column4]]-[1]!Table13[[#This Row],[Column6]]</f>
        <v>2</v>
      </c>
      <c r="F35" s="2">
        <f t="shared" si="0"/>
        <v>3</v>
      </c>
      <c r="G35" s="2">
        <v>1</v>
      </c>
      <c r="H35" s="2" t="s">
        <v>224</v>
      </c>
      <c r="M35" s="2">
        <v>1</v>
      </c>
      <c r="Q35" s="2">
        <v>1</v>
      </c>
      <c r="U35" s="2">
        <v>1</v>
      </c>
      <c r="Y35" s="4"/>
      <c r="Z35" s="4"/>
    </row>
    <row r="36" spans="1:26" s="2" customFormat="1" x14ac:dyDescent="0.25">
      <c r="A36" s="2">
        <v>37</v>
      </c>
      <c r="B36" s="2" t="s">
        <v>232</v>
      </c>
      <c r="C36" s="2" t="s">
        <v>233</v>
      </c>
      <c r="D36" s="2">
        <v>10</v>
      </c>
      <c r="E36" s="2">
        <f>[1]!Table13[[#This Row],[Column4]]-[1]!Table13[[#This Row],[Column6]]</f>
        <v>7</v>
      </c>
      <c r="F36" s="2">
        <f t="shared" si="0"/>
        <v>3</v>
      </c>
      <c r="G36" s="2">
        <v>1</v>
      </c>
      <c r="H36" s="2" t="s">
        <v>224</v>
      </c>
      <c r="J36" s="2">
        <v>1</v>
      </c>
      <c r="N36" s="2">
        <v>1</v>
      </c>
      <c r="V36" s="2">
        <v>1</v>
      </c>
      <c r="Y36" s="4"/>
      <c r="Z36" s="4"/>
    </row>
    <row r="37" spans="1:26" s="2" customFormat="1" x14ac:dyDescent="0.25">
      <c r="A37" s="2">
        <v>39</v>
      </c>
      <c r="B37" s="2" t="s">
        <v>234</v>
      </c>
      <c r="C37" s="2" t="s">
        <v>235</v>
      </c>
      <c r="D37" s="2">
        <v>14</v>
      </c>
      <c r="E37" s="2">
        <f>[1]!Table13[[#This Row],[Column4]]-[1]!Table13[[#This Row],[Column6]]</f>
        <v>11</v>
      </c>
      <c r="F37" s="2">
        <f t="shared" si="0"/>
        <v>3</v>
      </c>
      <c r="G37" s="2">
        <v>1</v>
      </c>
      <c r="H37" s="2" t="s">
        <v>224</v>
      </c>
      <c r="J37" s="2">
        <v>1</v>
      </c>
      <c r="N37" s="2">
        <v>1</v>
      </c>
      <c r="V37" s="2">
        <v>1</v>
      </c>
      <c r="Y37" s="4"/>
      <c r="Z37" s="4"/>
    </row>
    <row r="38" spans="1:26" s="2" customFormat="1" x14ac:dyDescent="0.25">
      <c r="A38" s="2">
        <v>44</v>
      </c>
      <c r="B38" s="2" t="s">
        <v>236</v>
      </c>
      <c r="C38" s="2" t="s">
        <v>237</v>
      </c>
      <c r="D38" s="2">
        <v>24</v>
      </c>
      <c r="E38" s="2">
        <f>[1]!Table13[[#This Row],[Column4]]-[1]!Table13[[#This Row],[Column6]]</f>
        <v>21</v>
      </c>
      <c r="F38" s="2">
        <f t="shared" si="0"/>
        <v>3</v>
      </c>
      <c r="G38" s="2">
        <v>1</v>
      </c>
      <c r="H38" s="2" t="s">
        <v>224</v>
      </c>
      <c r="J38" s="2">
        <v>1</v>
      </c>
      <c r="N38" s="2">
        <v>1</v>
      </c>
      <c r="V38" s="2">
        <v>1</v>
      </c>
      <c r="Y38" s="4"/>
      <c r="Z38" s="4"/>
    </row>
    <row r="39" spans="1:26" s="2" customFormat="1" x14ac:dyDescent="0.25">
      <c r="A39" s="2">
        <v>47</v>
      </c>
      <c r="B39" s="2" t="s">
        <v>238</v>
      </c>
      <c r="C39" s="2" t="s">
        <v>239</v>
      </c>
      <c r="D39" s="2">
        <v>40</v>
      </c>
      <c r="E39" s="2">
        <f>[1]!Table13[[#This Row],[Column4]]-[1]!Table13[[#This Row],[Column6]]</f>
        <v>37</v>
      </c>
      <c r="F39" s="2">
        <f t="shared" si="0"/>
        <v>3</v>
      </c>
      <c r="G39" s="2">
        <v>1</v>
      </c>
      <c r="H39" s="2" t="s">
        <v>224</v>
      </c>
      <c r="J39" s="2">
        <v>1</v>
      </c>
      <c r="N39" s="2">
        <v>1</v>
      </c>
      <c r="V39" s="2">
        <v>1</v>
      </c>
      <c r="Y39" s="4"/>
      <c r="Z39" s="4"/>
    </row>
    <row r="40" spans="1:26" s="2" customFormat="1" x14ac:dyDescent="0.25">
      <c r="A40" s="2">
        <v>55</v>
      </c>
      <c r="B40" s="2" t="s">
        <v>240</v>
      </c>
      <c r="C40" s="2" t="s">
        <v>241</v>
      </c>
      <c r="D40" s="2">
        <v>22</v>
      </c>
      <c r="E40" s="2">
        <f>[1]!Table13[[#This Row],[Column4]]-[1]!Table13[[#This Row],[Column6]]</f>
        <v>20</v>
      </c>
      <c r="F40" s="2">
        <f t="shared" si="0"/>
        <v>2</v>
      </c>
      <c r="G40" s="2">
        <v>1</v>
      </c>
      <c r="H40" s="2" t="s">
        <v>224</v>
      </c>
      <c r="J40" s="2">
        <v>0</v>
      </c>
      <c r="N40" s="2">
        <v>1</v>
      </c>
      <c r="V40" s="2">
        <v>0</v>
      </c>
      <c r="Y40" s="4"/>
      <c r="Z40" s="4">
        <v>1</v>
      </c>
    </row>
    <row r="41" spans="1:26" s="2" customFormat="1" x14ac:dyDescent="0.25">
      <c r="A41" s="2">
        <v>88</v>
      </c>
      <c r="B41" s="2" t="s">
        <v>242</v>
      </c>
      <c r="C41" s="2" t="s">
        <v>243</v>
      </c>
      <c r="D41" s="2">
        <v>14</v>
      </c>
      <c r="E41" s="2">
        <f>[1]!Table13[[#This Row],[Column4]]-[1]!Table13[[#This Row],[Column6]]</f>
        <v>11</v>
      </c>
      <c r="F41" s="2">
        <f t="shared" si="0"/>
        <v>3</v>
      </c>
      <c r="G41" s="2">
        <v>1</v>
      </c>
      <c r="H41" s="2" t="s">
        <v>224</v>
      </c>
      <c r="J41" s="2">
        <v>1</v>
      </c>
      <c r="N41" s="2">
        <v>1</v>
      </c>
      <c r="V41" s="2">
        <v>1</v>
      </c>
      <c r="Y41" s="4"/>
      <c r="Z41" s="4"/>
    </row>
    <row r="42" spans="1:26" s="2" customFormat="1" x14ac:dyDescent="0.25">
      <c r="A42" s="2">
        <v>96</v>
      </c>
      <c r="B42" s="2" t="s">
        <v>244</v>
      </c>
      <c r="C42" s="2" t="s">
        <v>245</v>
      </c>
      <c r="D42" s="2">
        <v>22</v>
      </c>
      <c r="E42" s="2">
        <f>[1]!Table13[[#This Row],[Column4]]-[1]!Table13[[#This Row],[Column6]]</f>
        <v>19</v>
      </c>
      <c r="F42" s="2">
        <f t="shared" si="0"/>
        <v>3</v>
      </c>
      <c r="G42" s="2">
        <v>1</v>
      </c>
      <c r="H42" s="2" t="s">
        <v>224</v>
      </c>
      <c r="J42" s="2">
        <v>1</v>
      </c>
      <c r="N42" s="2">
        <v>1</v>
      </c>
      <c r="V42" s="2">
        <v>1</v>
      </c>
      <c r="Y42" s="4"/>
      <c r="Z42" s="4"/>
    </row>
    <row r="43" spans="1:26" s="2" customFormat="1" x14ac:dyDescent="0.25">
      <c r="A43" s="2">
        <v>97</v>
      </c>
      <c r="B43" s="2" t="s">
        <v>246</v>
      </c>
      <c r="C43" s="2" t="s">
        <v>247</v>
      </c>
      <c r="D43" s="2">
        <v>43</v>
      </c>
      <c r="E43" s="2">
        <f>[1]!Table13[[#This Row],[Column4]]-[1]!Table13[[#This Row],[Column6]]</f>
        <v>42</v>
      </c>
      <c r="F43" s="2">
        <f t="shared" si="0"/>
        <v>2</v>
      </c>
      <c r="G43" s="2">
        <v>1</v>
      </c>
      <c r="H43" s="2" t="s">
        <v>224</v>
      </c>
      <c r="J43" s="2">
        <v>0</v>
      </c>
      <c r="N43" s="2">
        <v>0</v>
      </c>
      <c r="V43" s="2">
        <v>0</v>
      </c>
      <c r="X43" s="2">
        <v>1</v>
      </c>
      <c r="Y43" s="4"/>
      <c r="Z43" s="4">
        <v>1</v>
      </c>
    </row>
    <row r="44" spans="1:26" s="2" customFormat="1" x14ac:dyDescent="0.25">
      <c r="A44" s="2">
        <v>99</v>
      </c>
      <c r="B44" s="2" t="s">
        <v>248</v>
      </c>
      <c r="C44" s="2" t="s">
        <v>249</v>
      </c>
      <c r="D44" s="2">
        <v>18</v>
      </c>
      <c r="E44" s="2">
        <f>[1]!Table13[[#This Row],[Column4]]-[1]!Table13[[#This Row],[Column6]]</f>
        <v>15</v>
      </c>
      <c r="F44" s="2">
        <f t="shared" si="0"/>
        <v>3</v>
      </c>
      <c r="G44" s="2">
        <v>1</v>
      </c>
      <c r="H44" s="2" t="s">
        <v>224</v>
      </c>
      <c r="J44" s="2">
        <v>1</v>
      </c>
      <c r="N44" s="2">
        <v>1</v>
      </c>
      <c r="V44" s="2">
        <v>1</v>
      </c>
      <c r="Y44" s="4"/>
      <c r="Z44" s="4"/>
    </row>
    <row r="45" spans="1:26" s="2" customFormat="1" x14ac:dyDescent="0.25">
      <c r="A45" s="2">
        <v>101</v>
      </c>
      <c r="B45" s="2" t="s">
        <v>250</v>
      </c>
      <c r="C45" s="2" t="s">
        <v>251</v>
      </c>
      <c r="D45" s="2">
        <v>40</v>
      </c>
      <c r="E45" s="2">
        <f>[1]!Table13[[#This Row],[Column4]]-[1]!Table13[[#This Row],[Column6]]</f>
        <v>37</v>
      </c>
      <c r="F45" s="2">
        <f t="shared" si="0"/>
        <v>3</v>
      </c>
      <c r="G45" s="2">
        <v>1</v>
      </c>
      <c r="H45" s="2" t="s">
        <v>224</v>
      </c>
      <c r="J45" s="2">
        <v>1</v>
      </c>
      <c r="N45" s="2">
        <v>1</v>
      </c>
      <c r="V45" s="2">
        <v>1</v>
      </c>
      <c r="Y45" s="4"/>
      <c r="Z45" s="4"/>
    </row>
    <row r="46" spans="1:26" s="2" customFormat="1" x14ac:dyDescent="0.25">
      <c r="A46" s="2">
        <v>102</v>
      </c>
      <c r="B46" s="2" t="s">
        <v>252</v>
      </c>
      <c r="C46" s="2" t="s">
        <v>253</v>
      </c>
      <c r="D46" s="2">
        <v>23</v>
      </c>
      <c r="E46" s="2">
        <f>[1]!Table13[[#This Row],[Column4]]-[1]!Table13[[#This Row],[Column6]]</f>
        <v>20</v>
      </c>
      <c r="F46" s="2">
        <f t="shared" si="0"/>
        <v>3</v>
      </c>
      <c r="G46" s="2">
        <v>1</v>
      </c>
      <c r="H46" s="2" t="s">
        <v>224</v>
      </c>
      <c r="J46" s="2">
        <v>1</v>
      </c>
      <c r="N46" s="2">
        <v>1</v>
      </c>
      <c r="V46" s="2">
        <v>1</v>
      </c>
      <c r="Y46" s="4"/>
      <c r="Z46" s="4"/>
    </row>
    <row r="47" spans="1:26" s="2" customFormat="1" x14ac:dyDescent="0.25">
      <c r="A47" s="2">
        <v>109</v>
      </c>
      <c r="B47" s="2" t="s">
        <v>254</v>
      </c>
      <c r="C47" s="2" t="s">
        <v>255</v>
      </c>
      <c r="D47" s="2">
        <v>25</v>
      </c>
      <c r="E47" s="2">
        <f>[1]!Table13[[#This Row],[Column4]]-[1]!Table13[[#This Row],[Column6]]</f>
        <v>22</v>
      </c>
      <c r="F47" s="2">
        <f t="shared" si="0"/>
        <v>3</v>
      </c>
      <c r="G47" s="2">
        <v>1</v>
      </c>
      <c r="H47" s="2" t="s">
        <v>224</v>
      </c>
      <c r="J47" s="2">
        <v>1</v>
      </c>
      <c r="N47" s="2">
        <v>1</v>
      </c>
      <c r="V47" s="2">
        <v>1</v>
      </c>
      <c r="Y47" s="4"/>
      <c r="Z47" s="4"/>
    </row>
    <row r="48" spans="1:26" s="2" customFormat="1" x14ac:dyDescent="0.25">
      <c r="A48" s="2">
        <v>110</v>
      </c>
      <c r="B48" s="2" t="s">
        <v>256</v>
      </c>
      <c r="C48" s="2" t="s">
        <v>257</v>
      </c>
      <c r="D48" s="2">
        <v>16</v>
      </c>
      <c r="E48" s="2">
        <f>[1]!Table13[[#This Row],[Column4]]-[1]!Table13[[#This Row],[Column6]]</f>
        <v>13</v>
      </c>
      <c r="F48" s="2">
        <f t="shared" si="0"/>
        <v>3</v>
      </c>
      <c r="G48" s="2">
        <v>1</v>
      </c>
      <c r="H48" s="2" t="s">
        <v>224</v>
      </c>
      <c r="J48" s="2">
        <v>1</v>
      </c>
      <c r="N48" s="2">
        <v>1</v>
      </c>
      <c r="V48" s="2">
        <v>1</v>
      </c>
      <c r="Y48" s="4"/>
      <c r="Z48" s="4"/>
    </row>
    <row r="49" spans="1:41" s="2" customFormat="1" x14ac:dyDescent="0.25">
      <c r="A49" s="2">
        <v>118</v>
      </c>
      <c r="B49" s="2" t="s">
        <v>258</v>
      </c>
      <c r="C49" s="2" t="s">
        <v>259</v>
      </c>
      <c r="D49" s="2">
        <v>3</v>
      </c>
      <c r="E49" s="2">
        <f>[1]!Table13[[#This Row],[Column4]]-[1]!Table13[[#This Row],[Column6]]</f>
        <v>-4</v>
      </c>
      <c r="F49" s="2">
        <f t="shared" si="0"/>
        <v>9</v>
      </c>
      <c r="G49" s="2">
        <v>2</v>
      </c>
      <c r="H49" s="2" t="s">
        <v>224</v>
      </c>
      <c r="L49" s="2">
        <v>2</v>
      </c>
      <c r="P49" s="2">
        <v>3</v>
      </c>
      <c r="X49" s="2">
        <v>2</v>
      </c>
      <c r="Y49" s="4"/>
      <c r="Z49" s="4">
        <v>2</v>
      </c>
    </row>
    <row r="50" spans="1:41" x14ac:dyDescent="0.25">
      <c r="A50">
        <v>77</v>
      </c>
      <c r="B50" t="s">
        <v>260</v>
      </c>
      <c r="C50" t="s">
        <v>261</v>
      </c>
      <c r="D50">
        <v>25</v>
      </c>
      <c r="E50">
        <f>[1]!Table13[[#This Row],[Column4]]-[1]!Table13[[#This Row],[Column6]]</f>
        <v>23</v>
      </c>
      <c r="F50">
        <f t="shared" si="0"/>
        <v>2</v>
      </c>
      <c r="G50">
        <v>0.5</v>
      </c>
      <c r="H50" t="s">
        <v>262</v>
      </c>
      <c r="M50">
        <v>1</v>
      </c>
      <c r="U50">
        <v>1</v>
      </c>
    </row>
    <row r="51" spans="1:41" x14ac:dyDescent="0.25">
      <c r="A51">
        <v>80</v>
      </c>
      <c r="B51" t="s">
        <v>263</v>
      </c>
      <c r="C51" t="s">
        <v>264</v>
      </c>
      <c r="D51">
        <v>10</v>
      </c>
      <c r="E51">
        <f>[1]!Table13[[#This Row],[Column4]]-[1]!Table13[[#This Row],[Column6]]</f>
        <v>4</v>
      </c>
      <c r="F51">
        <f t="shared" si="0"/>
        <v>6</v>
      </c>
      <c r="G51">
        <v>0.5</v>
      </c>
      <c r="H51" t="s">
        <v>262</v>
      </c>
      <c r="O51">
        <v>1</v>
      </c>
      <c r="W51">
        <v>1</v>
      </c>
      <c r="AA51">
        <v>1</v>
      </c>
      <c r="AE51">
        <v>1</v>
      </c>
      <c r="AM51">
        <v>1</v>
      </c>
      <c r="AO51">
        <v>1</v>
      </c>
    </row>
    <row r="52" spans="1:41" x14ac:dyDescent="0.25">
      <c r="A52">
        <v>73</v>
      </c>
      <c r="B52" t="s">
        <v>265</v>
      </c>
      <c r="C52" t="s">
        <v>266</v>
      </c>
      <c r="D52">
        <v>7</v>
      </c>
      <c r="E52">
        <f>[1]!Table13[[#This Row],[Column4]]-[1]!Table13[[#This Row],[Column6]]</f>
        <v>5</v>
      </c>
      <c r="F52">
        <f t="shared" si="0"/>
        <v>2</v>
      </c>
      <c r="G52">
        <v>0.5</v>
      </c>
      <c r="H52" t="s">
        <v>262</v>
      </c>
      <c r="M52">
        <v>1</v>
      </c>
      <c r="U52">
        <v>1</v>
      </c>
    </row>
    <row r="53" spans="1:41" x14ac:dyDescent="0.25">
      <c r="A53">
        <v>114</v>
      </c>
      <c r="B53" t="s">
        <v>267</v>
      </c>
      <c r="C53" t="s">
        <v>268</v>
      </c>
      <c r="D53">
        <v>9</v>
      </c>
      <c r="E53">
        <f>[1]!Table13[[#This Row],[Column4]]-[1]!Table13[[#This Row],[Column6]]</f>
        <v>7</v>
      </c>
      <c r="F53">
        <f t="shared" si="0"/>
        <v>2</v>
      </c>
      <c r="G53">
        <v>0.5</v>
      </c>
      <c r="H53" t="s">
        <v>262</v>
      </c>
      <c r="M53">
        <v>1</v>
      </c>
      <c r="U53">
        <v>1</v>
      </c>
    </row>
    <row r="54" spans="1:41" x14ac:dyDescent="0.25">
      <c r="A54">
        <v>103</v>
      </c>
      <c r="B54" t="s">
        <v>269</v>
      </c>
      <c r="C54" t="s">
        <v>270</v>
      </c>
      <c r="D54">
        <v>12</v>
      </c>
      <c r="E54">
        <f>[1]!Table13[[#This Row],[Column4]]-[1]!Table13[[#This Row],[Column6]]</f>
        <v>9</v>
      </c>
      <c r="F54">
        <f t="shared" si="0"/>
        <v>3</v>
      </c>
      <c r="G54">
        <v>0.5</v>
      </c>
      <c r="H54" t="s">
        <v>262</v>
      </c>
      <c r="K54">
        <v>1</v>
      </c>
      <c r="O54">
        <v>1</v>
      </c>
      <c r="W54">
        <v>1</v>
      </c>
    </row>
    <row r="55" spans="1:41" x14ac:dyDescent="0.25">
      <c r="A55">
        <v>85</v>
      </c>
      <c r="B55" t="s">
        <v>271</v>
      </c>
      <c r="C55" t="s">
        <v>272</v>
      </c>
      <c r="D55">
        <v>3</v>
      </c>
      <c r="E55">
        <f>[1]!Table13[[#This Row],[Column4]]-[1]!Table13[[#This Row],[Column6]]</f>
        <v>1</v>
      </c>
      <c r="F55">
        <f t="shared" si="0"/>
        <v>2</v>
      </c>
      <c r="G55">
        <v>0.5</v>
      </c>
      <c r="H55" t="s">
        <v>262</v>
      </c>
      <c r="M55">
        <v>1</v>
      </c>
      <c r="U55">
        <v>1</v>
      </c>
    </row>
    <row r="56" spans="1:41" x14ac:dyDescent="0.25">
      <c r="A56">
        <v>94</v>
      </c>
      <c r="B56" t="s">
        <v>273</v>
      </c>
      <c r="C56" t="s">
        <v>274</v>
      </c>
      <c r="D56">
        <v>11</v>
      </c>
      <c r="E56">
        <f>[1]!Table13[[#This Row],[Column4]]-[1]!Table13[[#This Row],[Column6]]</f>
        <v>9</v>
      </c>
      <c r="F56">
        <f t="shared" si="0"/>
        <v>2</v>
      </c>
      <c r="G56">
        <v>0.5</v>
      </c>
      <c r="H56" t="s">
        <v>262</v>
      </c>
      <c r="M56">
        <v>1</v>
      </c>
      <c r="U56">
        <v>1</v>
      </c>
    </row>
    <row r="57" spans="1:41" x14ac:dyDescent="0.25">
      <c r="A57">
        <v>98</v>
      </c>
      <c r="B57" t="s">
        <v>275</v>
      </c>
      <c r="C57" t="s">
        <v>276</v>
      </c>
      <c r="D57">
        <v>10</v>
      </c>
      <c r="E57">
        <f>[1]!Table13[[#This Row],[Column4]]-[1]!Table13[[#This Row],[Column6]]</f>
        <v>8</v>
      </c>
      <c r="F57">
        <f t="shared" si="0"/>
        <v>2</v>
      </c>
      <c r="G57">
        <v>0.5</v>
      </c>
      <c r="H57" t="s">
        <v>262</v>
      </c>
      <c r="M57">
        <v>1</v>
      </c>
      <c r="U57">
        <v>1</v>
      </c>
    </row>
    <row r="58" spans="1:41" x14ac:dyDescent="0.25">
      <c r="A58">
        <v>57</v>
      </c>
      <c r="B58" t="s">
        <v>277</v>
      </c>
      <c r="C58" t="s">
        <v>277</v>
      </c>
      <c r="E58">
        <f>[1]!Table13[[#This Row],[Column4]]-[1]!Table13[[#This Row],[Column6]]</f>
        <v>-120</v>
      </c>
      <c r="F58">
        <f t="shared" si="0"/>
        <v>120</v>
      </c>
      <c r="G58">
        <v>10</v>
      </c>
      <c r="H58" t="s">
        <v>262</v>
      </c>
      <c r="O58">
        <v>20</v>
      </c>
      <c r="W58">
        <v>20</v>
      </c>
      <c r="AA58">
        <v>20</v>
      </c>
      <c r="AE58">
        <v>20</v>
      </c>
      <c r="AM58">
        <v>20</v>
      </c>
      <c r="AO58">
        <v>20</v>
      </c>
    </row>
    <row r="59" spans="1:41" x14ac:dyDescent="0.25">
      <c r="A59">
        <v>105</v>
      </c>
      <c r="B59" t="s">
        <v>278</v>
      </c>
      <c r="C59" t="s">
        <v>255</v>
      </c>
      <c r="D59">
        <v>14</v>
      </c>
      <c r="E59">
        <f>[1]!Table13[[#This Row],[Column4]]-[1]!Table13[[#This Row],[Column6]]</f>
        <v>8</v>
      </c>
      <c r="F59">
        <f t="shared" si="0"/>
        <v>6</v>
      </c>
      <c r="G59">
        <v>0.5</v>
      </c>
      <c r="H59" t="s">
        <v>262</v>
      </c>
      <c r="O59">
        <v>1</v>
      </c>
      <c r="W59">
        <v>1</v>
      </c>
      <c r="AA59">
        <v>1</v>
      </c>
      <c r="AE59">
        <v>1</v>
      </c>
      <c r="AM59">
        <v>1</v>
      </c>
      <c r="AO59">
        <v>1</v>
      </c>
    </row>
    <row r="60" spans="1:41" x14ac:dyDescent="0.25">
      <c r="A60">
        <v>53</v>
      </c>
      <c r="B60" t="s">
        <v>279</v>
      </c>
      <c r="C60" t="s">
        <v>280</v>
      </c>
      <c r="D60">
        <v>1</v>
      </c>
      <c r="E60">
        <f>[1]!Table13[[#This Row],[Column4]]-[1]!Table13[[#This Row],[Column6]]</f>
        <v>-1</v>
      </c>
      <c r="F60">
        <f t="shared" si="0"/>
        <v>2</v>
      </c>
      <c r="G60">
        <v>0.5</v>
      </c>
      <c r="H60" t="s">
        <v>262</v>
      </c>
      <c r="M60">
        <v>1</v>
      </c>
      <c r="U60">
        <v>1</v>
      </c>
    </row>
    <row r="61" spans="1:41" x14ac:dyDescent="0.25">
      <c r="A61">
        <v>68</v>
      </c>
      <c r="B61" t="s">
        <v>281</v>
      </c>
      <c r="C61" t="s">
        <v>282</v>
      </c>
      <c r="D61">
        <v>8</v>
      </c>
      <c r="E61">
        <f>[1]!Table13[[#This Row],[Column4]]-[1]!Table13[[#This Row],[Column6]]</f>
        <v>4</v>
      </c>
      <c r="F61">
        <f t="shared" si="0"/>
        <v>4</v>
      </c>
      <c r="G61">
        <v>1</v>
      </c>
      <c r="H61" t="s">
        <v>262</v>
      </c>
      <c r="M61">
        <v>2</v>
      </c>
      <c r="U61">
        <v>2</v>
      </c>
    </row>
    <row r="62" spans="1:41" x14ac:dyDescent="0.25">
      <c r="A62">
        <v>115</v>
      </c>
      <c r="B62" t="s">
        <v>283</v>
      </c>
      <c r="C62" t="s">
        <v>284</v>
      </c>
      <c r="D62">
        <v>21</v>
      </c>
      <c r="E62">
        <f>[1]!Table13[[#This Row],[Column4]]-[1]!Table13[[#This Row],[Column6]]</f>
        <v>15</v>
      </c>
      <c r="F62">
        <f t="shared" si="0"/>
        <v>6</v>
      </c>
      <c r="G62">
        <v>0.5</v>
      </c>
      <c r="H62" t="s">
        <v>262</v>
      </c>
      <c r="O62">
        <v>1</v>
      </c>
      <c r="W62">
        <v>1</v>
      </c>
      <c r="AA62">
        <v>1</v>
      </c>
      <c r="AE62">
        <v>1</v>
      </c>
      <c r="AM62">
        <v>1</v>
      </c>
      <c r="AO62">
        <v>1</v>
      </c>
    </row>
    <row r="63" spans="1:41" x14ac:dyDescent="0.25">
      <c r="A63">
        <v>72</v>
      </c>
      <c r="B63" t="s">
        <v>285</v>
      </c>
      <c r="C63" t="s">
        <v>286</v>
      </c>
      <c r="D63">
        <v>6</v>
      </c>
      <c r="E63">
        <f>[1]!Table13[[#This Row],[Column4]]-[1]!Table13[[#This Row],[Column6]]</f>
        <v>4</v>
      </c>
      <c r="F63">
        <f t="shared" si="0"/>
        <v>2</v>
      </c>
      <c r="G63">
        <v>0.5</v>
      </c>
      <c r="H63" t="s">
        <v>262</v>
      </c>
      <c r="M63">
        <v>1</v>
      </c>
      <c r="U63">
        <v>1</v>
      </c>
    </row>
    <row r="64" spans="1:41" x14ac:dyDescent="0.25">
      <c r="A64">
        <v>58</v>
      </c>
      <c r="B64" t="s">
        <v>287</v>
      </c>
      <c r="C64" t="s">
        <v>288</v>
      </c>
      <c r="D64">
        <v>19</v>
      </c>
      <c r="E64">
        <f>[1]!Table13[[#This Row],[Column4]]-[1]!Table13[[#This Row],[Column6]]</f>
        <v>17</v>
      </c>
      <c r="F64">
        <f t="shared" si="0"/>
        <v>2</v>
      </c>
      <c r="G64">
        <v>0.5</v>
      </c>
      <c r="H64" t="s">
        <v>262</v>
      </c>
      <c r="M64">
        <v>1</v>
      </c>
      <c r="U64">
        <v>1</v>
      </c>
    </row>
    <row r="65" spans="1:41" x14ac:dyDescent="0.25">
      <c r="A65">
        <v>113</v>
      </c>
      <c r="B65" t="s">
        <v>289</v>
      </c>
      <c r="C65" t="s">
        <v>290</v>
      </c>
      <c r="D65">
        <v>20</v>
      </c>
      <c r="E65">
        <f>[1]!Table13[[#This Row],[Column4]]-[1]!Table13[[#This Row],[Column6]]</f>
        <v>14</v>
      </c>
      <c r="F65">
        <f t="shared" si="0"/>
        <v>6</v>
      </c>
      <c r="G65">
        <v>0.5</v>
      </c>
      <c r="H65" t="s">
        <v>262</v>
      </c>
      <c r="O65">
        <v>1</v>
      </c>
      <c r="W65">
        <v>1</v>
      </c>
      <c r="AA65">
        <v>1</v>
      </c>
      <c r="AE65">
        <v>1</v>
      </c>
      <c r="AM65">
        <v>1</v>
      </c>
      <c r="AO65">
        <v>1</v>
      </c>
    </row>
    <row r="66" spans="1:41" x14ac:dyDescent="0.25">
      <c r="A66">
        <v>34</v>
      </c>
      <c r="B66" t="s">
        <v>291</v>
      </c>
      <c r="C66" t="s">
        <v>292</v>
      </c>
      <c r="D66">
        <v>11</v>
      </c>
      <c r="E66">
        <f>[1]!Table13[[#This Row],[Column4]]-[1]!Table13[[#This Row],[Column6]]</f>
        <v>8</v>
      </c>
      <c r="F66">
        <f t="shared" si="0"/>
        <v>3</v>
      </c>
      <c r="G66">
        <v>0.5</v>
      </c>
      <c r="H66" t="s">
        <v>262</v>
      </c>
      <c r="K66">
        <v>1</v>
      </c>
      <c r="O66">
        <v>1</v>
      </c>
      <c r="W66">
        <v>1</v>
      </c>
    </row>
    <row r="67" spans="1:41" x14ac:dyDescent="0.25">
      <c r="A67">
        <v>104</v>
      </c>
      <c r="B67" t="s">
        <v>293</v>
      </c>
      <c r="C67" t="s">
        <v>294</v>
      </c>
      <c r="D67">
        <v>2</v>
      </c>
      <c r="E67">
        <f>[1]!Table13[[#This Row],[Column4]]-[1]!Table13[[#This Row],[Column6]]</f>
        <v>-1</v>
      </c>
      <c r="F67">
        <f t="shared" si="0"/>
        <v>3</v>
      </c>
      <c r="G67">
        <v>0.5</v>
      </c>
      <c r="H67" t="s">
        <v>262</v>
      </c>
      <c r="M67">
        <v>1</v>
      </c>
      <c r="Q67">
        <v>1</v>
      </c>
      <c r="U67">
        <v>1</v>
      </c>
    </row>
    <row r="68" spans="1:41" x14ac:dyDescent="0.25">
      <c r="A68">
        <v>117</v>
      </c>
      <c r="B68" t="s">
        <v>295</v>
      </c>
      <c r="C68" t="s">
        <v>296</v>
      </c>
      <c r="D68">
        <v>21</v>
      </c>
      <c r="E68">
        <f>[1]!Table13[[#This Row],[Column4]]-[1]!Table13[[#This Row],[Column6]]</f>
        <v>19</v>
      </c>
      <c r="F68">
        <f t="shared" si="0"/>
        <v>2</v>
      </c>
      <c r="G68">
        <v>0.5</v>
      </c>
      <c r="H68" t="s">
        <v>262</v>
      </c>
      <c r="M68">
        <v>1</v>
      </c>
      <c r="U68">
        <v>1</v>
      </c>
    </row>
    <row r="69" spans="1:41" x14ac:dyDescent="0.25">
      <c r="A69">
        <v>82</v>
      </c>
      <c r="B69" t="s">
        <v>297</v>
      </c>
      <c r="C69" t="s">
        <v>298</v>
      </c>
      <c r="D69">
        <v>7</v>
      </c>
      <c r="E69">
        <f>[1]!Table13[[#This Row],[Column4]]-[1]!Table13[[#This Row],[Column6]]</f>
        <v>1</v>
      </c>
      <c r="F69">
        <f t="shared" si="0"/>
        <v>6</v>
      </c>
      <c r="G69">
        <v>0.5</v>
      </c>
      <c r="H69" t="s">
        <v>262</v>
      </c>
      <c r="O69">
        <v>1</v>
      </c>
      <c r="W69">
        <v>1</v>
      </c>
      <c r="AA69">
        <v>1</v>
      </c>
      <c r="AE69">
        <v>1</v>
      </c>
      <c r="AM69">
        <v>1</v>
      </c>
      <c r="AO69">
        <v>1</v>
      </c>
    </row>
    <row r="70" spans="1:41" x14ac:dyDescent="0.25">
      <c r="A70">
        <v>18</v>
      </c>
      <c r="B70" t="s">
        <v>299</v>
      </c>
      <c r="C70" t="s">
        <v>300</v>
      </c>
      <c r="D70">
        <v>0</v>
      </c>
      <c r="E70">
        <f>[1]!Table13[[#This Row],[Column4]]-[1]!Table13[[#This Row],[Column6]]</f>
        <v>0</v>
      </c>
      <c r="F70">
        <f t="shared" ref="F70:F89" si="1">SUM(I70:DF70)</f>
        <v>0</v>
      </c>
      <c r="H70" t="s">
        <v>262</v>
      </c>
    </row>
    <row r="71" spans="1:41" x14ac:dyDescent="0.25">
      <c r="A71">
        <v>51</v>
      </c>
      <c r="B71" t="s">
        <v>301</v>
      </c>
      <c r="C71" t="s">
        <v>302</v>
      </c>
      <c r="D71">
        <v>-1</v>
      </c>
      <c r="E71">
        <f>[1]!Table13[[#This Row],[Column4]]-[1]!Table13[[#This Row],[Column6]]</f>
        <v>-4</v>
      </c>
      <c r="F71">
        <f t="shared" si="1"/>
        <v>3</v>
      </c>
      <c r="G71">
        <v>0.5</v>
      </c>
      <c r="H71" t="s">
        <v>262</v>
      </c>
      <c r="M71">
        <v>1</v>
      </c>
      <c r="W71">
        <v>1</v>
      </c>
      <c r="AA71">
        <v>1</v>
      </c>
    </row>
    <row r="72" spans="1:41" x14ac:dyDescent="0.25">
      <c r="A72">
        <v>63</v>
      </c>
      <c r="B72" t="s">
        <v>303</v>
      </c>
      <c r="C72" t="s">
        <v>304</v>
      </c>
      <c r="D72">
        <v>4</v>
      </c>
      <c r="E72">
        <f>[1]!Table13[[#This Row],[Column4]]-[1]!Table13[[#This Row],[Column6]]</f>
        <v>2</v>
      </c>
      <c r="F72">
        <f t="shared" si="1"/>
        <v>2</v>
      </c>
      <c r="G72">
        <v>0.5</v>
      </c>
      <c r="H72" t="s">
        <v>262</v>
      </c>
      <c r="M72">
        <v>1</v>
      </c>
      <c r="U72">
        <v>1</v>
      </c>
    </row>
    <row r="73" spans="1:41" x14ac:dyDescent="0.25">
      <c r="B73" t="s">
        <v>305</v>
      </c>
      <c r="C73" t="s">
        <v>306</v>
      </c>
      <c r="D73">
        <v>3</v>
      </c>
      <c r="E73">
        <f>[1]!Table13[[#This Row],[Column4]]-[1]!Table13[[#This Row],[Column6]]</f>
        <v>0</v>
      </c>
      <c r="F73">
        <f>SUM(I73:DF73)</f>
        <v>3</v>
      </c>
      <c r="G73">
        <v>1</v>
      </c>
      <c r="H73" t="s">
        <v>262</v>
      </c>
      <c r="J73">
        <v>1</v>
      </c>
      <c r="M73">
        <v>1</v>
      </c>
      <c r="U73">
        <v>1</v>
      </c>
    </row>
    <row r="74" spans="1:41" x14ac:dyDescent="0.25">
      <c r="A74">
        <v>52</v>
      </c>
      <c r="B74" t="s">
        <v>307</v>
      </c>
      <c r="C74" t="s">
        <v>308</v>
      </c>
      <c r="D74">
        <v>23</v>
      </c>
      <c r="E74">
        <f>[1]!Table13[[#This Row],[Column4]]-[1]!Table13[[#This Row],[Column6]]</f>
        <v>21</v>
      </c>
      <c r="F74">
        <f>SUM(I74:DF74)</f>
        <v>2</v>
      </c>
      <c r="G74">
        <v>0.5</v>
      </c>
      <c r="H74" t="s">
        <v>262</v>
      </c>
      <c r="M74">
        <v>1</v>
      </c>
      <c r="U74">
        <v>1</v>
      </c>
    </row>
    <row r="75" spans="1:41" x14ac:dyDescent="0.25">
      <c r="A75">
        <v>12</v>
      </c>
      <c r="B75" t="s">
        <v>309</v>
      </c>
      <c r="C75" t="s">
        <v>310</v>
      </c>
      <c r="D75">
        <v>42</v>
      </c>
      <c r="E75">
        <f>[1]!Table13[[#This Row],[Column4]]-[1]!Table13[[#This Row],[Column6]]</f>
        <v>36</v>
      </c>
      <c r="F75">
        <f>SUM(I75:DF75)</f>
        <v>6</v>
      </c>
      <c r="G75">
        <v>1</v>
      </c>
      <c r="H75" t="s">
        <v>311</v>
      </c>
      <c r="L75">
        <v>2</v>
      </c>
      <c r="P75">
        <v>2</v>
      </c>
      <c r="X75">
        <v>2</v>
      </c>
    </row>
    <row r="76" spans="1:41" x14ac:dyDescent="0.25">
      <c r="A76">
        <v>62</v>
      </c>
      <c r="B76" t="s">
        <v>312</v>
      </c>
      <c r="C76" t="s">
        <v>313</v>
      </c>
      <c r="D76">
        <v>9</v>
      </c>
      <c r="E76">
        <f>[1]!Table13[[#This Row],[Column4]]-[1]!Table13[[#This Row],[Column6]]</f>
        <v>6</v>
      </c>
      <c r="F76">
        <f t="shared" si="1"/>
        <v>3</v>
      </c>
      <c r="G76">
        <v>0.5</v>
      </c>
      <c r="H76" t="s">
        <v>311</v>
      </c>
      <c r="J76">
        <v>1</v>
      </c>
      <c r="N76">
        <v>1</v>
      </c>
      <c r="V76">
        <v>1</v>
      </c>
    </row>
    <row r="77" spans="1:41" x14ac:dyDescent="0.25">
      <c r="A77">
        <v>46</v>
      </c>
      <c r="B77" t="s">
        <v>314</v>
      </c>
      <c r="C77" t="s">
        <v>315</v>
      </c>
      <c r="D77">
        <v>8</v>
      </c>
      <c r="E77">
        <f>[1]!Table13[[#This Row],[Column4]]-[1]!Table13[[#This Row],[Column6]]</f>
        <v>4</v>
      </c>
      <c r="F77">
        <f t="shared" si="1"/>
        <v>4</v>
      </c>
      <c r="G77">
        <v>0.5</v>
      </c>
      <c r="H77" t="s">
        <v>311</v>
      </c>
      <c r="L77">
        <v>1</v>
      </c>
      <c r="P77">
        <v>1</v>
      </c>
      <c r="V77">
        <v>1</v>
      </c>
      <c r="Z77">
        <v>1</v>
      </c>
    </row>
    <row r="78" spans="1:41" x14ac:dyDescent="0.25">
      <c r="A78">
        <v>93</v>
      </c>
      <c r="B78" t="s">
        <v>316</v>
      </c>
      <c r="C78" t="s">
        <v>317</v>
      </c>
      <c r="D78">
        <v>7</v>
      </c>
      <c r="E78">
        <f>[1]!Table13[[#This Row],[Column4]]-[1]!Table13[[#This Row],[Column6]]</f>
        <v>4</v>
      </c>
      <c r="F78">
        <f t="shared" si="1"/>
        <v>3</v>
      </c>
      <c r="G78">
        <v>0.5</v>
      </c>
      <c r="H78" t="s">
        <v>311</v>
      </c>
      <c r="J78">
        <v>1</v>
      </c>
      <c r="N78">
        <v>1</v>
      </c>
      <c r="V78">
        <v>1</v>
      </c>
    </row>
    <row r="79" spans="1:41" x14ac:dyDescent="0.25">
      <c r="A79">
        <v>111</v>
      </c>
      <c r="B79" t="s">
        <v>318</v>
      </c>
      <c r="C79" t="s">
        <v>319</v>
      </c>
      <c r="D79">
        <v>10</v>
      </c>
      <c r="E79">
        <f>[1]!Table13[[#This Row],[Column4]]-[1]!Table13[[#This Row],[Column6]]</f>
        <v>7</v>
      </c>
      <c r="F79">
        <f t="shared" si="1"/>
        <v>3</v>
      </c>
      <c r="G79">
        <v>0.5</v>
      </c>
      <c r="H79" t="s">
        <v>311</v>
      </c>
      <c r="J79">
        <v>1</v>
      </c>
      <c r="N79">
        <v>1</v>
      </c>
      <c r="V79">
        <v>1</v>
      </c>
    </row>
    <row r="80" spans="1:41" x14ac:dyDescent="0.25">
      <c r="A80">
        <v>49</v>
      </c>
      <c r="B80" t="s">
        <v>320</v>
      </c>
      <c r="C80" t="s">
        <v>321</v>
      </c>
      <c r="D80">
        <f>-3+20</f>
        <v>17</v>
      </c>
      <c r="E80">
        <f>[1]!Table13[[#This Row],[Column4]]-[1]!Table13[[#This Row],[Column6]]</f>
        <v>13</v>
      </c>
      <c r="F80">
        <f t="shared" si="1"/>
        <v>4</v>
      </c>
      <c r="G80">
        <v>0.5</v>
      </c>
      <c r="H80" t="s">
        <v>311</v>
      </c>
      <c r="J80">
        <v>1</v>
      </c>
      <c r="M80">
        <v>1</v>
      </c>
      <c r="Q80">
        <v>1</v>
      </c>
      <c r="U80">
        <v>1</v>
      </c>
    </row>
    <row r="81" spans="1:111" x14ac:dyDescent="0.25">
      <c r="A81">
        <v>100</v>
      </c>
      <c r="B81" t="s">
        <v>322</v>
      </c>
      <c r="C81" t="s">
        <v>323</v>
      </c>
      <c r="D81">
        <v>9</v>
      </c>
      <c r="E81">
        <f>[1]!Table13[[#This Row],[Column4]]-[1]!Table13[[#This Row],[Column6]]</f>
        <v>6</v>
      </c>
      <c r="F81">
        <f t="shared" si="1"/>
        <v>3</v>
      </c>
      <c r="G81">
        <v>0.5</v>
      </c>
      <c r="H81" t="s">
        <v>311</v>
      </c>
      <c r="L81">
        <v>1</v>
      </c>
      <c r="P81">
        <v>1</v>
      </c>
      <c r="X81">
        <v>1</v>
      </c>
    </row>
    <row r="82" spans="1:111" x14ac:dyDescent="0.25">
      <c r="A82">
        <v>54</v>
      </c>
      <c r="B82" t="s">
        <v>324</v>
      </c>
      <c r="C82" t="s">
        <v>325</v>
      </c>
      <c r="D82">
        <v>25</v>
      </c>
      <c r="E82">
        <f>[1]!Table13[[#This Row],[Column4]]-[1]!Table13[[#This Row],[Column6]]</f>
        <v>22</v>
      </c>
      <c r="F82">
        <f t="shared" si="1"/>
        <v>3</v>
      </c>
      <c r="G82">
        <v>0.5</v>
      </c>
      <c r="H82" t="s">
        <v>311</v>
      </c>
      <c r="L82">
        <v>1</v>
      </c>
      <c r="P82">
        <v>1</v>
      </c>
      <c r="X82">
        <v>1</v>
      </c>
    </row>
    <row r="83" spans="1:111" x14ac:dyDescent="0.25">
      <c r="A83">
        <v>48</v>
      </c>
      <c r="B83" t="s">
        <v>326</v>
      </c>
      <c r="C83" t="s">
        <v>327</v>
      </c>
      <c r="D83">
        <v>3</v>
      </c>
      <c r="E83">
        <f>[1]!Table13[[#This Row],[Column4]]-[1]!Table13[[#This Row],[Column6]]</f>
        <v>0</v>
      </c>
      <c r="F83">
        <f t="shared" si="1"/>
        <v>3</v>
      </c>
      <c r="G83">
        <v>0.5</v>
      </c>
      <c r="H83" t="s">
        <v>311</v>
      </c>
      <c r="J83">
        <v>1</v>
      </c>
      <c r="N83">
        <v>1</v>
      </c>
      <c r="V83">
        <v>1</v>
      </c>
    </row>
    <row r="84" spans="1:111" x14ac:dyDescent="0.25">
      <c r="A84">
        <v>59</v>
      </c>
      <c r="B84" t="s">
        <v>328</v>
      </c>
      <c r="C84" t="s">
        <v>329</v>
      </c>
      <c r="D84">
        <v>16</v>
      </c>
      <c r="E84">
        <f>[1]!Table13[[#This Row],[Column4]]-[1]!Table13[[#This Row],[Column6]]</f>
        <v>13</v>
      </c>
      <c r="F84">
        <f t="shared" si="1"/>
        <v>3</v>
      </c>
      <c r="G84">
        <v>0.5</v>
      </c>
      <c r="H84" t="s">
        <v>311</v>
      </c>
      <c r="J84">
        <v>1</v>
      </c>
      <c r="N84">
        <v>1</v>
      </c>
      <c r="W84">
        <v>1</v>
      </c>
    </row>
    <row r="85" spans="1:111" x14ac:dyDescent="0.25">
      <c r="A85">
        <v>120</v>
      </c>
      <c r="B85" t="s">
        <v>330</v>
      </c>
      <c r="C85" t="s">
        <v>331</v>
      </c>
      <c r="D85">
        <v>2</v>
      </c>
      <c r="E85">
        <f>[1]!Table13[[#This Row],[Column4]]-[1]!Table13[[#This Row],[Column6]]</f>
        <v>-1</v>
      </c>
      <c r="F85">
        <f t="shared" si="1"/>
        <v>3</v>
      </c>
      <c r="G85">
        <v>0.5</v>
      </c>
      <c r="H85" t="s">
        <v>311</v>
      </c>
      <c r="L85">
        <v>1</v>
      </c>
      <c r="P85">
        <v>1</v>
      </c>
      <c r="X85">
        <v>1</v>
      </c>
    </row>
    <row r="86" spans="1:111" x14ac:dyDescent="0.25">
      <c r="A86">
        <v>74</v>
      </c>
      <c r="B86" t="s">
        <v>332</v>
      </c>
      <c r="C86" t="s">
        <v>333</v>
      </c>
      <c r="D86">
        <v>7</v>
      </c>
      <c r="E86">
        <f>[1]!Table13[[#This Row],[Column4]]-[1]!Table13[[#This Row],[Column6]]</f>
        <v>4</v>
      </c>
      <c r="F86">
        <f t="shared" si="1"/>
        <v>3</v>
      </c>
      <c r="G86">
        <v>0.5</v>
      </c>
      <c r="H86" t="s">
        <v>311</v>
      </c>
      <c r="J86">
        <v>1</v>
      </c>
      <c r="N86">
        <v>1</v>
      </c>
      <c r="V86">
        <v>1</v>
      </c>
    </row>
    <row r="87" spans="1:111" x14ac:dyDescent="0.25">
      <c r="A87">
        <v>118</v>
      </c>
      <c r="B87" t="s">
        <v>334</v>
      </c>
      <c r="C87" t="s">
        <v>335</v>
      </c>
      <c r="D87">
        <v>22</v>
      </c>
      <c r="E87">
        <f>[1]!Table13[[#This Row],[Column4]]-[1]!Table13[[#This Row],[Column6]]</f>
        <v>18</v>
      </c>
      <c r="F87">
        <f t="shared" si="1"/>
        <v>4</v>
      </c>
      <c r="G87">
        <v>0.5</v>
      </c>
      <c r="H87" t="s">
        <v>311</v>
      </c>
      <c r="L87">
        <v>1</v>
      </c>
      <c r="P87">
        <v>1</v>
      </c>
      <c r="V87">
        <v>1</v>
      </c>
      <c r="X87">
        <v>1</v>
      </c>
    </row>
    <row r="88" spans="1:111" x14ac:dyDescent="0.25">
      <c r="A88">
        <v>20</v>
      </c>
      <c r="B88" t="s">
        <v>336</v>
      </c>
      <c r="C88" t="s">
        <v>337</v>
      </c>
      <c r="D88">
        <v>38</v>
      </c>
      <c r="E88">
        <f>[1]!Table13[[#This Row],[Column4]]-[1]!Table13[[#This Row],[Column6]]</f>
        <v>32</v>
      </c>
      <c r="F88">
        <f t="shared" si="1"/>
        <v>6</v>
      </c>
      <c r="G88">
        <v>1</v>
      </c>
      <c r="H88" t="s">
        <v>311</v>
      </c>
      <c r="L88">
        <v>2</v>
      </c>
      <c r="P88">
        <v>2</v>
      </c>
      <c r="X88">
        <v>2</v>
      </c>
    </row>
    <row r="89" spans="1:111" x14ac:dyDescent="0.25">
      <c r="A89">
        <v>15</v>
      </c>
      <c r="B89" t="s">
        <v>338</v>
      </c>
      <c r="C89" t="s">
        <v>339</v>
      </c>
      <c r="D89">
        <v>-1</v>
      </c>
      <c r="E89">
        <f>[1]!Table13[[#This Row],[Column4]]-[1]!Table13[[#This Row],[Column6]]</f>
        <v>-10</v>
      </c>
      <c r="F89">
        <f t="shared" si="1"/>
        <v>9</v>
      </c>
      <c r="G89">
        <v>1.5</v>
      </c>
      <c r="H89" t="s">
        <v>340</v>
      </c>
      <c r="L89">
        <v>3</v>
      </c>
      <c r="P89">
        <v>3</v>
      </c>
      <c r="X89">
        <v>3</v>
      </c>
    </row>
    <row r="90" spans="1:111" x14ac:dyDescent="0.25">
      <c r="A90">
        <v>17</v>
      </c>
      <c r="B90" t="s">
        <v>341</v>
      </c>
      <c r="C90" t="s">
        <v>342</v>
      </c>
      <c r="D90">
        <v>0</v>
      </c>
      <c r="E90">
        <f>[1]!Table13[[#This Row],[Column4]]-[1]!Table13[[#This Row],[Column6]]</f>
        <v>0</v>
      </c>
      <c r="F90">
        <v>0</v>
      </c>
    </row>
    <row r="91" spans="1:111" x14ac:dyDescent="0.25">
      <c r="A91">
        <v>13</v>
      </c>
      <c r="B91" t="s">
        <v>343</v>
      </c>
      <c r="C91" t="s">
        <v>344</v>
      </c>
      <c r="D91">
        <v>30.5</v>
      </c>
      <c r="E91">
        <f>[1]!Table13[[#This Row],[Column4]]-[1]!Table13[[#This Row],[Column6]]</f>
        <v>27.5</v>
      </c>
      <c r="F91">
        <f>SUM(I91:DF91)</f>
        <v>3</v>
      </c>
      <c r="P91">
        <v>3</v>
      </c>
    </row>
    <row r="92" spans="1:111" x14ac:dyDescent="0.25">
      <c r="B92" t="s">
        <v>345</v>
      </c>
      <c r="G92">
        <f>SUM(G6:G91)</f>
        <v>80</v>
      </c>
      <c r="I92">
        <f>SUM(I10:I91)</f>
        <v>3.8</v>
      </c>
      <c r="J92">
        <f t="shared" ref="J92:BU92" si="2">SUM(J6:J91)</f>
        <v>24</v>
      </c>
      <c r="K92">
        <f t="shared" si="2"/>
        <v>22.5</v>
      </c>
      <c r="L92">
        <f t="shared" si="2"/>
        <v>16</v>
      </c>
      <c r="M92">
        <f t="shared" si="2"/>
        <v>20</v>
      </c>
      <c r="N92">
        <f t="shared" si="2"/>
        <v>23</v>
      </c>
      <c r="O92">
        <f t="shared" si="2"/>
        <v>47.6</v>
      </c>
      <c r="P92">
        <f t="shared" si="2"/>
        <v>20</v>
      </c>
      <c r="Q92">
        <f t="shared" si="2"/>
        <v>3</v>
      </c>
      <c r="R92">
        <f t="shared" si="2"/>
        <v>0</v>
      </c>
      <c r="S92">
        <f t="shared" si="2"/>
        <v>0</v>
      </c>
      <c r="T92">
        <f t="shared" si="2"/>
        <v>0</v>
      </c>
      <c r="U92">
        <f t="shared" si="2"/>
        <v>19</v>
      </c>
      <c r="V92">
        <f t="shared" si="2"/>
        <v>23</v>
      </c>
      <c r="W92">
        <f t="shared" si="2"/>
        <v>47.5</v>
      </c>
      <c r="X92">
        <f t="shared" si="2"/>
        <v>18</v>
      </c>
      <c r="Y92">
        <f t="shared" si="2"/>
        <v>17.5</v>
      </c>
      <c r="Z92">
        <f t="shared" si="2"/>
        <v>9</v>
      </c>
      <c r="AA92">
        <f t="shared" si="2"/>
        <v>26</v>
      </c>
      <c r="AB92">
        <f t="shared" si="2"/>
        <v>0</v>
      </c>
      <c r="AC92">
        <f t="shared" si="2"/>
        <v>1</v>
      </c>
      <c r="AD92">
        <f t="shared" si="2"/>
        <v>0</v>
      </c>
      <c r="AE92">
        <f t="shared" si="2"/>
        <v>25</v>
      </c>
      <c r="AF92">
        <f t="shared" si="2"/>
        <v>0</v>
      </c>
      <c r="AG92">
        <f t="shared" si="2"/>
        <v>0</v>
      </c>
      <c r="AH92">
        <f t="shared" si="2"/>
        <v>0</v>
      </c>
      <c r="AI92">
        <f t="shared" si="2"/>
        <v>0</v>
      </c>
      <c r="AJ92">
        <f t="shared" si="2"/>
        <v>0</v>
      </c>
      <c r="AK92">
        <f t="shared" si="2"/>
        <v>0</v>
      </c>
      <c r="AL92">
        <f t="shared" si="2"/>
        <v>0</v>
      </c>
      <c r="AM92">
        <f t="shared" si="2"/>
        <v>25</v>
      </c>
      <c r="AN92">
        <f t="shared" si="2"/>
        <v>0</v>
      </c>
      <c r="AO92">
        <f t="shared" si="2"/>
        <v>25</v>
      </c>
      <c r="AP92">
        <f t="shared" si="2"/>
        <v>0</v>
      </c>
      <c r="AQ92">
        <f t="shared" si="2"/>
        <v>0</v>
      </c>
      <c r="AR92">
        <f t="shared" si="2"/>
        <v>0</v>
      </c>
      <c r="AS92">
        <f t="shared" si="2"/>
        <v>0</v>
      </c>
      <c r="AT92">
        <f t="shared" si="2"/>
        <v>0</v>
      </c>
      <c r="AU92">
        <f t="shared" si="2"/>
        <v>0</v>
      </c>
      <c r="AV92">
        <f t="shared" si="2"/>
        <v>0</v>
      </c>
      <c r="AW92">
        <f t="shared" si="2"/>
        <v>0</v>
      </c>
      <c r="AX92">
        <f t="shared" si="2"/>
        <v>0</v>
      </c>
      <c r="AY92">
        <f t="shared" si="2"/>
        <v>0</v>
      </c>
      <c r="AZ92">
        <f t="shared" si="2"/>
        <v>0</v>
      </c>
      <c r="BA92">
        <f t="shared" si="2"/>
        <v>0</v>
      </c>
      <c r="BB92">
        <f t="shared" si="2"/>
        <v>0</v>
      </c>
      <c r="BC92">
        <f t="shared" si="2"/>
        <v>0</v>
      </c>
      <c r="BD92">
        <f t="shared" si="2"/>
        <v>0</v>
      </c>
      <c r="BE92">
        <f t="shared" si="2"/>
        <v>0</v>
      </c>
      <c r="BF92">
        <f t="shared" si="2"/>
        <v>0</v>
      </c>
      <c r="BG92">
        <f t="shared" si="2"/>
        <v>0</v>
      </c>
      <c r="BH92">
        <f t="shared" si="2"/>
        <v>0</v>
      </c>
      <c r="BI92">
        <f t="shared" si="2"/>
        <v>0</v>
      </c>
      <c r="BJ92">
        <f t="shared" si="2"/>
        <v>0</v>
      </c>
      <c r="BK92">
        <f t="shared" si="2"/>
        <v>0</v>
      </c>
      <c r="BL92">
        <f t="shared" si="2"/>
        <v>0</v>
      </c>
      <c r="BM92">
        <f t="shared" si="2"/>
        <v>0</v>
      </c>
      <c r="BN92">
        <f t="shared" si="2"/>
        <v>0</v>
      </c>
      <c r="BO92">
        <f t="shared" si="2"/>
        <v>0</v>
      </c>
      <c r="BP92">
        <f t="shared" si="2"/>
        <v>0</v>
      </c>
      <c r="BQ92">
        <f t="shared" si="2"/>
        <v>0</v>
      </c>
      <c r="BR92">
        <f t="shared" si="2"/>
        <v>0</v>
      </c>
      <c r="BS92">
        <f t="shared" si="2"/>
        <v>0</v>
      </c>
      <c r="BT92">
        <f t="shared" si="2"/>
        <v>0</v>
      </c>
      <c r="BU92">
        <f t="shared" si="2"/>
        <v>0</v>
      </c>
      <c r="BV92">
        <f t="shared" ref="BV92:DG92" si="3">SUM(BV6:BV91)</f>
        <v>0</v>
      </c>
      <c r="BW92">
        <f t="shared" si="3"/>
        <v>0</v>
      </c>
      <c r="BX92">
        <f t="shared" si="3"/>
        <v>0</v>
      </c>
      <c r="BY92">
        <f t="shared" si="3"/>
        <v>0</v>
      </c>
      <c r="BZ92">
        <f t="shared" si="3"/>
        <v>0</v>
      </c>
      <c r="CA92">
        <f t="shared" si="3"/>
        <v>0</v>
      </c>
      <c r="CB92">
        <f t="shared" si="3"/>
        <v>0</v>
      </c>
      <c r="CC92">
        <f t="shared" si="3"/>
        <v>0</v>
      </c>
      <c r="CD92">
        <f t="shared" si="3"/>
        <v>0</v>
      </c>
      <c r="CE92">
        <f t="shared" si="3"/>
        <v>0</v>
      </c>
      <c r="CF92">
        <f t="shared" si="3"/>
        <v>0</v>
      </c>
      <c r="CG92">
        <f t="shared" si="3"/>
        <v>0</v>
      </c>
      <c r="CH92">
        <f t="shared" si="3"/>
        <v>0</v>
      </c>
      <c r="CI92">
        <f t="shared" si="3"/>
        <v>0</v>
      </c>
      <c r="CJ92">
        <f t="shared" si="3"/>
        <v>0</v>
      </c>
      <c r="CK92">
        <f t="shared" si="3"/>
        <v>0</v>
      </c>
      <c r="CL92">
        <f t="shared" si="3"/>
        <v>0</v>
      </c>
      <c r="CM92">
        <f t="shared" si="3"/>
        <v>0</v>
      </c>
      <c r="CN92">
        <f t="shared" si="3"/>
        <v>0</v>
      </c>
      <c r="CO92">
        <f t="shared" si="3"/>
        <v>0</v>
      </c>
      <c r="CP92">
        <f t="shared" si="3"/>
        <v>0</v>
      </c>
      <c r="CQ92">
        <f t="shared" si="3"/>
        <v>0</v>
      </c>
      <c r="CR92">
        <f t="shared" si="3"/>
        <v>0</v>
      </c>
      <c r="CS92">
        <f t="shared" si="3"/>
        <v>0</v>
      </c>
      <c r="CT92">
        <f t="shared" si="3"/>
        <v>0</v>
      </c>
      <c r="CU92">
        <f t="shared" si="3"/>
        <v>0</v>
      </c>
      <c r="CV92">
        <f t="shared" si="3"/>
        <v>0</v>
      </c>
      <c r="CW92">
        <f t="shared" si="3"/>
        <v>0</v>
      </c>
      <c r="CX92">
        <f t="shared" si="3"/>
        <v>0</v>
      </c>
      <c r="CY92">
        <f t="shared" si="3"/>
        <v>0</v>
      </c>
      <c r="CZ92">
        <f t="shared" si="3"/>
        <v>0</v>
      </c>
      <c r="DA92">
        <f t="shared" si="3"/>
        <v>0</v>
      </c>
      <c r="DB92">
        <f t="shared" si="3"/>
        <v>0</v>
      </c>
      <c r="DC92">
        <f t="shared" si="3"/>
        <v>0</v>
      </c>
      <c r="DD92">
        <f t="shared" si="3"/>
        <v>0</v>
      </c>
      <c r="DE92">
        <f t="shared" si="3"/>
        <v>0</v>
      </c>
      <c r="DF92">
        <f t="shared" si="3"/>
        <v>0</v>
      </c>
      <c r="DG92">
        <f t="shared" si="3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4940C-738B-4E38-B160-59B2BE2C253B}">
  <sheetPr codeName="Blad2"/>
  <dimension ref="A1:F31"/>
  <sheetViews>
    <sheetView tabSelected="1" workbookViewId="0">
      <selection activeCell="F9" sqref="F9"/>
    </sheetView>
  </sheetViews>
  <sheetFormatPr defaultRowHeight="15" x14ac:dyDescent="0.25"/>
  <cols>
    <col min="1" max="1" width="10.7109375" customWidth="1"/>
    <col min="2" max="2" width="23" customWidth="1"/>
    <col min="3" max="3" width="10.5703125" bestFit="1" customWidth="1"/>
    <col min="5" max="5" width="18" customWidth="1"/>
  </cols>
  <sheetData>
    <row r="1" spans="1:6" x14ac:dyDescent="0.25">
      <c r="A1" t="s">
        <v>349</v>
      </c>
      <c r="B1" t="s">
        <v>347</v>
      </c>
    </row>
    <row r="3" spans="1:6" x14ac:dyDescent="0.25">
      <c r="B3" t="s">
        <v>346</v>
      </c>
    </row>
    <row r="4" spans="1:6" x14ac:dyDescent="0.25">
      <c r="A4" s="5"/>
      <c r="B4" t="str" cm="1">
        <f t="array" ref="B4:B28">_xlfn._xlws.SORT(IF(Blad1!Y6:Y30&gt;0,Blad1!C6:C30,""),,-1)</f>
        <v>Zoe</v>
      </c>
      <c r="C4" s="5">
        <f>IF(B4&lt;&gt;"",VLOOKUP(B4,Blad1!$C$6:$Y$91,23,0),"")</f>
        <v>1</v>
      </c>
      <c r="E4" t="s">
        <v>348</v>
      </c>
      <c r="F4">
        <f>SUM(C31)</f>
        <v>17.5</v>
      </c>
    </row>
    <row r="5" spans="1:6" x14ac:dyDescent="0.25">
      <c r="B5" t="str">
        <v>Yves &amp; Els</v>
      </c>
      <c r="C5" s="5">
        <f>IF(B5&lt;&gt;"",VLOOKUP(B5,Blad1!$C$6:$Y$91,23,0),"")</f>
        <v>1</v>
      </c>
    </row>
    <row r="6" spans="1:6" x14ac:dyDescent="0.25">
      <c r="B6" t="str">
        <v>Stef</v>
      </c>
      <c r="C6" s="5">
        <f>IF(B6&lt;&gt;"",VLOOKUP(B6,Blad1!$C$6:$Y$91,23,0),"")</f>
        <v>1</v>
      </c>
    </row>
    <row r="7" spans="1:6" x14ac:dyDescent="0.25">
      <c r="B7" t="str">
        <v>Robert</v>
      </c>
      <c r="C7" s="5">
        <f>IF(B7&lt;&gt;"",VLOOKUP(B7,Blad1!$C$6:$Y$91,23,0),"")</f>
        <v>1</v>
      </c>
    </row>
    <row r="8" spans="1:6" x14ac:dyDescent="0.25">
      <c r="B8" t="str">
        <v>Paul én Kristien </v>
      </c>
      <c r="C8" s="5">
        <f>IF(B8&lt;&gt;"",VLOOKUP(B8,Blad1!$C$6:$Y$91,23,0),"")</f>
        <v>1</v>
      </c>
      <c r="F8" t="s">
        <v>350</v>
      </c>
    </row>
    <row r="9" spans="1:6" x14ac:dyDescent="0.25">
      <c r="B9" t="str">
        <v>Linda</v>
      </c>
      <c r="C9" s="5">
        <f>IF(B9&lt;&gt;"",VLOOKUP(B9,Blad1!$C$6:$Y$91,23,0),"")</f>
        <v>1</v>
      </c>
    </row>
    <row r="10" spans="1:6" x14ac:dyDescent="0.25">
      <c r="B10" t="str">
        <v>Klaar</v>
      </c>
      <c r="C10" s="5">
        <f>IF(B10&lt;&gt;"",VLOOKUP(B10,Blad1!$C$6:$Y$91,23,0),"")</f>
        <v>1</v>
      </c>
    </row>
    <row r="11" spans="1:6" x14ac:dyDescent="0.25">
      <c r="B11" t="str">
        <v>Katrien</v>
      </c>
      <c r="C11" s="5">
        <f>IF(B11&lt;&gt;"",VLOOKUP(B11,Blad1!$C$6:$Y$91,23,0),"")</f>
        <v>1.5</v>
      </c>
    </row>
    <row r="12" spans="1:6" x14ac:dyDescent="0.25">
      <c r="B12" t="str">
        <v>James &amp; Linda</v>
      </c>
      <c r="C12" s="5">
        <f>IF(B12&lt;&gt;"",VLOOKUP(B12,Blad1!$C$6:$Y$91,23,0),"")</f>
        <v>1</v>
      </c>
    </row>
    <row r="13" spans="1:6" x14ac:dyDescent="0.25">
      <c r="B13" t="str">
        <v>Henk en Anik</v>
      </c>
      <c r="C13" s="5">
        <f>IF(B13&lt;&gt;"",VLOOKUP(B13,Blad1!$C$6:$Y$91,23,0),"")</f>
        <v>2</v>
      </c>
    </row>
    <row r="14" spans="1:6" x14ac:dyDescent="0.25">
      <c r="B14" t="str">
        <v>Gauthier &amp; Laurence</v>
      </c>
      <c r="C14" s="5">
        <f>IF(B14&lt;&gt;"",VLOOKUP(B14,Blad1!$C$6:$Y$91,23,0),"")</f>
        <v>1</v>
      </c>
    </row>
    <row r="15" spans="1:6" x14ac:dyDescent="0.25">
      <c r="B15" t="str">
        <v>Freya</v>
      </c>
      <c r="C15" s="5">
        <f>IF(B15&lt;&gt;"",VLOOKUP(B15,Blad1!$C$6:$Y$91,23,0),"")</f>
        <v>1</v>
      </c>
    </row>
    <row r="16" spans="1:6" x14ac:dyDescent="0.25">
      <c r="B16" t="str">
        <v>Frédérique</v>
      </c>
      <c r="C16" s="5">
        <f>IF(B16&lt;&gt;"",VLOOKUP(B16,Blad1!$C$6:$Y$91,23,0),"")</f>
        <v>1</v>
      </c>
    </row>
    <row r="17" spans="2:3" x14ac:dyDescent="0.25">
      <c r="B17" t="str">
        <v>Cristina</v>
      </c>
      <c r="C17" s="5">
        <f>IF(B17&lt;&gt;"",VLOOKUP(B17,Blad1!$C$6:$Y$91,23,0),"")</f>
        <v>1</v>
      </c>
    </row>
    <row r="18" spans="2:3" x14ac:dyDescent="0.25">
      <c r="B18" t="str">
        <v>Carole</v>
      </c>
      <c r="C18" s="5">
        <f>IF(B18&lt;&gt;"",VLOOKUP(B18,Blad1!$C$6:$Y$91,23,0),"")</f>
        <v>1</v>
      </c>
    </row>
    <row r="19" spans="2:3" x14ac:dyDescent="0.25">
      <c r="B19" t="str">
        <v>Annick</v>
      </c>
      <c r="C19" s="5">
        <f>IF(B19&lt;&gt;"",VLOOKUP(B19,Blad1!$C$6:$Y$91,23,0),"")</f>
        <v>1</v>
      </c>
    </row>
    <row r="20" spans="2:3" x14ac:dyDescent="0.25">
      <c r="B20" t="str">
        <v/>
      </c>
    </row>
    <row r="21" spans="2:3" x14ac:dyDescent="0.25">
      <c r="B21" t="str">
        <v/>
      </c>
    </row>
    <row r="22" spans="2:3" x14ac:dyDescent="0.25">
      <c r="B22" t="str">
        <v/>
      </c>
    </row>
    <row r="23" spans="2:3" x14ac:dyDescent="0.25">
      <c r="B23" t="str">
        <v/>
      </c>
    </row>
    <row r="24" spans="2:3" x14ac:dyDescent="0.25">
      <c r="B24" t="str">
        <v/>
      </c>
    </row>
    <row r="25" spans="2:3" x14ac:dyDescent="0.25">
      <c r="B25" t="str">
        <v/>
      </c>
    </row>
    <row r="26" spans="2:3" x14ac:dyDescent="0.25">
      <c r="B26" t="str">
        <v/>
      </c>
    </row>
    <row r="27" spans="2:3" x14ac:dyDescent="0.25">
      <c r="B27" t="str">
        <v/>
      </c>
    </row>
    <row r="28" spans="2:3" x14ac:dyDescent="0.25">
      <c r="B28" t="str">
        <v/>
      </c>
    </row>
    <row r="31" spans="2:3" x14ac:dyDescent="0.25">
      <c r="B31" t="s">
        <v>345</v>
      </c>
      <c r="C31">
        <f>SUM(C4:C30)</f>
        <v>17.5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Van Capellen</dc:creator>
  <cp:lastModifiedBy>emields</cp:lastModifiedBy>
  <dcterms:created xsi:type="dcterms:W3CDTF">2021-03-01T13:42:56Z</dcterms:created>
  <dcterms:modified xsi:type="dcterms:W3CDTF">2021-03-01T17:25:50Z</dcterms:modified>
</cp:coreProperties>
</file>