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C:\Users\Ad en Marie\OneDrive\Bureaublad\"/>
    </mc:Choice>
  </mc:AlternateContent>
  <xr:revisionPtr revIDLastSave="0" documentId="8_{8C2D6A13-7025-4A1B-AACF-E6F39CBCCD17}" xr6:coauthVersionLast="46" xr6:coauthVersionMax="46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Blad1" sheetId="1" r:id="rId1"/>
    <sheet name="Blad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L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</calcChain>
</file>

<file path=xl/sharedStrings.xml><?xml version="1.0" encoding="utf-8"?>
<sst xmlns="http://schemas.openxmlformats.org/spreadsheetml/2006/main" count="130" uniqueCount="100">
  <si>
    <t>Nr.</t>
  </si>
  <si>
    <t>Geneesmiddel - dosis - vorm</t>
  </si>
  <si>
    <t>Posologie</t>
  </si>
  <si>
    <t>Ontbijt</t>
  </si>
  <si>
    <t>Middagmaal</t>
  </si>
  <si>
    <t>Avondmaal</t>
  </si>
  <si>
    <t>Slapen</t>
  </si>
  <si>
    <t>Opmerkingen</t>
  </si>
  <si>
    <t>Aacifemine</t>
  </si>
  <si>
    <t>1x1co/2d</t>
  </si>
  <si>
    <t>Zie schema - Oestrogenen in de menopauze</t>
  </si>
  <si>
    <t>Aldactazine 15/25mg - tabl</t>
  </si>
  <si>
    <t>1x1co/d</t>
  </si>
  <si>
    <t>Combinatie diuretica (vochtafdrijver)</t>
  </si>
  <si>
    <t>Asaflow - 80mg - tabl</t>
  </si>
  <si>
    <t>Om bloedklonters tegen te gaan</t>
  </si>
  <si>
    <t>Exelon - 3mg - caps</t>
  </si>
  <si>
    <t>2x1caps/d</t>
  </si>
  <si>
    <t>Tegen de ziekte van Alzheimer</t>
  </si>
  <si>
    <t>Forlax - zakje</t>
  </si>
  <si>
    <t>1x/d</t>
  </si>
  <si>
    <t>Zo nodig</t>
  </si>
  <si>
    <t>Metformine - 500mg - compr</t>
  </si>
  <si>
    <t>Anti-diabetica (=Glucophage 500mg)</t>
  </si>
  <si>
    <t>Osteo-Rhumal</t>
  </si>
  <si>
    <t>2x1co/d</t>
  </si>
  <si>
    <t>Panadol - 1g - compr</t>
  </si>
  <si>
    <t>3x1co/d</t>
  </si>
  <si>
    <t>Pijnstiller van Trap 1</t>
  </si>
  <si>
    <t>Pantomed - 20mg - tabl</t>
  </si>
  <si>
    <t>Protonpompremmer (zuurremmer) - start 7/08</t>
  </si>
  <si>
    <t>Simvastatine EG - 40mg - tabl</t>
  </si>
  <si>
    <t>Cholesterol verlagende middelen</t>
  </si>
  <si>
    <t>Transtec pleister - 35mcg/uur</t>
  </si>
  <si>
    <t>1x/3d</t>
  </si>
  <si>
    <t>1 pleister om de 3 dagen</t>
  </si>
  <si>
    <t>Zie schema - Pijnstillers van Trap 3</t>
  </si>
  <si>
    <t>Zolpidem - 10mg - compr</t>
  </si>
  <si>
    <t>Stilnoct - Inslaapmedicatie</t>
  </si>
  <si>
    <t>Dermovate crémé / betanol V zalf</t>
  </si>
  <si>
    <t>x</t>
  </si>
  <si>
    <t>magistrale bereiding</t>
  </si>
  <si>
    <t>Start 28/07</t>
  </si>
  <si>
    <t>Systane ultra - oogdr. - 10 ml</t>
  </si>
  <si>
    <t>1dr. in beide ogen</t>
  </si>
  <si>
    <t>Saforelle waslotion</t>
  </si>
  <si>
    <t>2x/d</t>
  </si>
  <si>
    <t>Talkpoeder</t>
  </si>
  <si>
    <t>Tegen smetten onder de borsten</t>
  </si>
  <si>
    <t>Sertraline EG 100mg</t>
  </si>
  <si>
    <t>1x1,5co/dag</t>
  </si>
  <si>
    <t>Dr. A. Vogel Echinaforce forte + vitamine C</t>
  </si>
  <si>
    <t>1x1co/dag</t>
  </si>
  <si>
    <t>voor de weerstand</t>
  </si>
  <si>
    <t>Pantoprazole EG 20mg</t>
  </si>
  <si>
    <t>Maagbeschermer</t>
  </si>
  <si>
    <t>Lactibiane</t>
  </si>
  <si>
    <t>preventief vaginale schimmel</t>
  </si>
  <si>
    <t>Candesartan EG 8mg</t>
  </si>
  <si>
    <t>Als onderhoudbehandeling voor Migraine</t>
  </si>
  <si>
    <t>Cerazette</t>
  </si>
  <si>
    <t>Minipil</t>
  </si>
  <si>
    <t>Adhoc</t>
  </si>
  <si>
    <t>Furadantine</t>
  </si>
  <si>
    <t>Vitapos oogzalf</t>
  </si>
  <si>
    <t>1x1zalf/dag</t>
  </si>
  <si>
    <t>in rechter oog</t>
  </si>
  <si>
    <t>Riopan</t>
  </si>
  <si>
    <t>Maagzuurremmer</t>
  </si>
  <si>
    <t>Hylocomd dual</t>
  </si>
  <si>
    <t>Bij brandende en droge ogen</t>
  </si>
  <si>
    <t>Paracetamol 1G</t>
  </si>
  <si>
    <t>bij pijn en koorts</t>
  </si>
  <si>
    <t>Bij migraineaanval</t>
  </si>
  <si>
    <t>Tramadol/ paracetamol EG</t>
  </si>
  <si>
    <t>Infectim</t>
  </si>
  <si>
    <t>ADhoc</t>
  </si>
  <si>
    <t>1 capsule vaginaal opsteken</t>
  </si>
  <si>
    <t>Trazodone</t>
  </si>
  <si>
    <t>slaapmedicatie</t>
  </si>
  <si>
    <t>Zolmitriptan</t>
  </si>
  <si>
    <t>Bij hevige pijn (Zaldiar)</t>
  </si>
  <si>
    <t>Folavit 4mg Kela</t>
  </si>
  <si>
    <t>start 21/02/2021 (40dagen) (daarna terug bloedafname)</t>
  </si>
  <si>
    <t>D-ixX 3000</t>
  </si>
  <si>
    <t>start 21/02/2021 vitamine D</t>
  </si>
  <si>
    <t>Geneesmiddel - Dosis</t>
  </si>
  <si>
    <t>1x0,75co/dag</t>
  </si>
  <si>
    <t xml:space="preserve">Start 08/03 </t>
  </si>
  <si>
    <t>Brufen 600mg</t>
  </si>
  <si>
    <t>3x1co/dag</t>
  </si>
  <si>
    <t>kaakontsteking</t>
  </si>
  <si>
    <t>Tetralysal</t>
  </si>
  <si>
    <t>2x1co/dag</t>
  </si>
  <si>
    <t>Antibiotica acnea roscea</t>
  </si>
  <si>
    <t>inhoud doos</t>
  </si>
  <si>
    <t>startdatum</t>
  </si>
  <si>
    <t>eindatum</t>
  </si>
  <si>
    <t>aantal per dg</t>
  </si>
  <si>
    <t>startdatum is de datum dat je met een nieuwe doos begint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</si>
</sst>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Standaard" xfId="0" builtinId="0"/>
  </cellStyles>
  <dxfs count="8">
    <dxf>
      <numFmt numFmtId="0" formatCode="General"/>
      <alignment horizontal="center" vertical="bottom" textRotation="0" wrapText="0" indent="0" justifyLastLine="0" shrinkToFit="0" readingOrder="0"/>
    </dxf>
    <dxf>
      <numFmt numFmtId="19" formatCode="d/m/yyyy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L21" totalsRowShown="0">
  <autoFilter ref="A1:L21" xr:uid="{00000000-0009-0000-0100-000001000000}"/>
  <sortState xmlns:xlrd2="http://schemas.microsoft.com/office/spreadsheetml/2017/richdata2" ref="A2:K21">
    <sortCondition ref="C1:C21"/>
  </sortState>
  <tableColumns count="12">
    <tableColumn id="1" xr3:uid="{00000000-0010-0000-0000-000001000000}" name="Nr."/>
    <tableColumn id="2" xr3:uid="{00000000-0010-0000-0000-000002000000}" name="Geneesmiddel - Dosis"/>
    <tableColumn id="3" xr3:uid="{00000000-0010-0000-0000-000003000000}" name="Posologie"/>
    <tableColumn id="9" xr3:uid="{A8200C44-9BE4-46CE-8252-4FD6853FB66C}" name="inhoud doos" dataDxfId="7"/>
    <tableColumn id="10" xr3:uid="{A7758AD7-C465-465C-AAE8-58AEE4C00121}" name="startdatum" dataDxfId="6"/>
    <tableColumn id="4" xr3:uid="{00000000-0010-0000-0000-000004000000}" name="Ontbijt" dataDxfId="5"/>
    <tableColumn id="5" xr3:uid="{00000000-0010-0000-0000-000005000000}" name="Middagmaal" dataDxfId="4"/>
    <tableColumn id="6" xr3:uid="{00000000-0010-0000-0000-000006000000}" name="Avondmaal" dataDxfId="3"/>
    <tableColumn id="7" xr3:uid="{00000000-0010-0000-0000-000007000000}" name="Slapen" dataDxfId="2"/>
    <tableColumn id="12" xr3:uid="{6CED2EC6-C6D5-43BD-86A4-36C6B0A037D9}" name="aantal per dg" dataDxfId="0">
      <calculatedColumnFormula>IF(COUNT(F2:I2)&gt;0,SUM(Tabel1[[#This Row],[Ontbijt]:[Slapen]]),"")</calculatedColumnFormula>
    </tableColumn>
    <tableColumn id="8" xr3:uid="{00000000-0010-0000-0000-000008000000}" name="Opmerkingen"/>
    <tableColumn id="11" xr3:uid="{BD4339F1-82A2-4238-8CA1-E564050320CA}" name="eindatum" dataDxfId="1">
      <calculatedColumnFormula>IF(COUNT(D2:E2,J2)=3,Tabel1[[#This Row],[startdatum]]+(Tabel1[[#This Row],[inhoud doos]]/Tabel1[[#This Row],[aantal per dg]]),"")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workbookViewId="0">
      <selection activeCell="B2" sqref="B2"/>
    </sheetView>
  </sheetViews>
  <sheetFormatPr defaultRowHeight="15" x14ac:dyDescent="0.25"/>
  <cols>
    <col min="1" max="1" width="3.85546875" bestFit="1" customWidth="1"/>
    <col min="2" max="2" width="34.42578125" customWidth="1"/>
    <col min="5" max="5" width="13.42578125" customWidth="1"/>
    <col min="6" max="6" width="11.28515625" bestFit="1" customWidth="1"/>
    <col min="8" max="8" width="36.855468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.75" customHeight="1" x14ac:dyDescent="0.25">
      <c r="A2" s="2">
        <v>1</v>
      </c>
      <c r="B2" s="2" t="s">
        <v>8</v>
      </c>
      <c r="C2" s="2" t="s">
        <v>9</v>
      </c>
      <c r="D2" s="2">
        <v>1</v>
      </c>
      <c r="E2" s="4"/>
      <c r="F2" s="4"/>
      <c r="G2" s="2"/>
      <c r="H2" s="2" t="s">
        <v>10</v>
      </c>
    </row>
    <row r="3" spans="1:8" x14ac:dyDescent="0.25">
      <c r="A3" s="3">
        <v>2</v>
      </c>
      <c r="B3" s="3" t="s">
        <v>11</v>
      </c>
      <c r="C3" s="3" t="s">
        <v>12</v>
      </c>
      <c r="D3" s="3">
        <v>1</v>
      </c>
      <c r="E3" s="5"/>
      <c r="F3" s="5"/>
      <c r="G3" s="3"/>
      <c r="H3" s="3" t="s">
        <v>13</v>
      </c>
    </row>
    <row r="4" spans="1:8" x14ac:dyDescent="0.25">
      <c r="A4" s="2">
        <v>3</v>
      </c>
      <c r="B4" s="2" t="s">
        <v>14</v>
      </c>
      <c r="C4" s="2" t="s">
        <v>12</v>
      </c>
      <c r="D4" s="2">
        <v>1</v>
      </c>
      <c r="E4" s="4"/>
      <c r="F4" s="4"/>
      <c r="G4" s="2"/>
      <c r="H4" s="2" t="s">
        <v>15</v>
      </c>
    </row>
    <row r="5" spans="1:8" ht="30" x14ac:dyDescent="0.25">
      <c r="A5" s="3">
        <v>4</v>
      </c>
      <c r="B5" s="3" t="s">
        <v>16</v>
      </c>
      <c r="C5" s="3" t="s">
        <v>17</v>
      </c>
      <c r="D5" s="3">
        <v>1</v>
      </c>
      <c r="E5" s="3"/>
      <c r="F5" s="3">
        <v>1</v>
      </c>
      <c r="G5" s="3"/>
      <c r="H5" s="3" t="s">
        <v>18</v>
      </c>
    </row>
    <row r="6" spans="1:8" x14ac:dyDescent="0.25">
      <c r="A6" s="2">
        <v>5</v>
      </c>
      <c r="B6" s="2" t="s">
        <v>19</v>
      </c>
      <c r="C6" s="2" t="s">
        <v>20</v>
      </c>
      <c r="D6" s="2">
        <v>1</v>
      </c>
      <c r="E6" s="4"/>
      <c r="F6" s="4"/>
      <c r="G6" s="2"/>
      <c r="H6" s="2" t="s">
        <v>21</v>
      </c>
    </row>
    <row r="7" spans="1:8" x14ac:dyDescent="0.25">
      <c r="A7" s="3">
        <v>6</v>
      </c>
      <c r="B7" s="3" t="s">
        <v>22</v>
      </c>
      <c r="C7" s="3" t="s">
        <v>12</v>
      </c>
      <c r="D7" s="3">
        <v>1</v>
      </c>
      <c r="E7" s="5"/>
      <c r="F7" s="5"/>
      <c r="G7" s="3"/>
      <c r="H7" s="3" t="s">
        <v>23</v>
      </c>
    </row>
    <row r="8" spans="1:8" x14ac:dyDescent="0.25">
      <c r="A8" s="2">
        <v>7</v>
      </c>
      <c r="B8" s="2" t="s">
        <v>24</v>
      </c>
      <c r="C8" s="2" t="s">
        <v>25</v>
      </c>
      <c r="D8" s="2">
        <v>1</v>
      </c>
      <c r="E8" s="2"/>
      <c r="F8" s="2">
        <v>1</v>
      </c>
      <c r="G8" s="4"/>
      <c r="H8" s="4"/>
    </row>
    <row r="9" spans="1:8" x14ac:dyDescent="0.25">
      <c r="A9" s="3">
        <v>8</v>
      </c>
      <c r="B9" s="3" t="s">
        <v>26</v>
      </c>
      <c r="C9" s="3" t="s">
        <v>27</v>
      </c>
      <c r="D9" s="3">
        <v>1</v>
      </c>
      <c r="E9" s="3">
        <v>1</v>
      </c>
      <c r="F9" s="3">
        <v>1</v>
      </c>
      <c r="G9" s="3"/>
      <c r="H9" s="3" t="s">
        <v>28</v>
      </c>
    </row>
    <row r="10" spans="1:8" ht="30" x14ac:dyDescent="0.25">
      <c r="A10" s="2">
        <v>9</v>
      </c>
      <c r="B10" s="2" t="s">
        <v>29</v>
      </c>
      <c r="C10" s="2" t="s">
        <v>25</v>
      </c>
      <c r="D10" s="2">
        <v>1</v>
      </c>
      <c r="E10" s="2"/>
      <c r="F10" s="2">
        <v>1</v>
      </c>
      <c r="G10" s="2"/>
      <c r="H10" s="2" t="s">
        <v>30</v>
      </c>
    </row>
    <row r="11" spans="1:8" ht="30" customHeight="1" x14ac:dyDescent="0.25">
      <c r="A11" s="3">
        <v>10</v>
      </c>
      <c r="B11" s="3" t="s">
        <v>31</v>
      </c>
      <c r="C11" s="3" t="s">
        <v>12</v>
      </c>
      <c r="D11" s="3">
        <v>1</v>
      </c>
      <c r="E11" s="5"/>
      <c r="F11" s="5"/>
      <c r="G11" s="3"/>
      <c r="H11" s="3" t="s">
        <v>32</v>
      </c>
    </row>
    <row r="12" spans="1:8" ht="60" x14ac:dyDescent="0.25">
      <c r="A12" s="2">
        <v>11</v>
      </c>
      <c r="B12" s="2" t="s">
        <v>33</v>
      </c>
      <c r="C12" s="2" t="s">
        <v>34</v>
      </c>
      <c r="D12" s="2" t="s">
        <v>35</v>
      </c>
      <c r="E12" s="4"/>
      <c r="F12" s="4"/>
      <c r="G12" s="2"/>
      <c r="H12" s="2" t="s">
        <v>36</v>
      </c>
    </row>
    <row r="13" spans="1:8" x14ac:dyDescent="0.25">
      <c r="A13" s="3">
        <v>12</v>
      </c>
      <c r="B13" s="3" t="s">
        <v>37</v>
      </c>
      <c r="C13" s="3" t="s">
        <v>12</v>
      </c>
      <c r="D13" s="3"/>
      <c r="E13" s="5"/>
      <c r="F13" s="5"/>
      <c r="G13" s="3">
        <v>1</v>
      </c>
      <c r="H13" s="3" t="s">
        <v>38</v>
      </c>
    </row>
    <row r="14" spans="1:8" x14ac:dyDescent="0.25">
      <c r="A14" s="2">
        <v>13</v>
      </c>
      <c r="B14" s="2"/>
      <c r="C14" s="2"/>
      <c r="D14" s="2"/>
      <c r="E14" s="4"/>
      <c r="F14" s="4"/>
      <c r="G14" s="4"/>
      <c r="H14" s="4"/>
    </row>
    <row r="15" spans="1:8" x14ac:dyDescent="0.25">
      <c r="A15" s="3">
        <v>14</v>
      </c>
      <c r="B15" s="3"/>
      <c r="C15" s="3"/>
      <c r="D15" s="3"/>
      <c r="E15" s="5"/>
      <c r="F15" s="5"/>
      <c r="G15" s="5"/>
      <c r="H15" s="5"/>
    </row>
    <row r="16" spans="1:8" x14ac:dyDescent="0.25">
      <c r="A16" s="2">
        <v>15</v>
      </c>
      <c r="B16" s="2" t="s">
        <v>39</v>
      </c>
      <c r="C16" s="2" t="s">
        <v>20</v>
      </c>
      <c r="D16" s="2" t="s">
        <v>40</v>
      </c>
      <c r="E16" s="4"/>
      <c r="F16" s="4"/>
      <c r="G16" s="4"/>
      <c r="H16" s="4"/>
    </row>
    <row r="17" spans="1:8" x14ac:dyDescent="0.25">
      <c r="A17" s="3">
        <v>16</v>
      </c>
      <c r="B17" s="3" t="s">
        <v>41</v>
      </c>
      <c r="C17" s="3" t="s">
        <v>20</v>
      </c>
      <c r="D17" s="3"/>
      <c r="E17" s="5"/>
      <c r="F17" s="5"/>
      <c r="G17" s="3" t="s">
        <v>40</v>
      </c>
      <c r="H17" s="3" t="s">
        <v>42</v>
      </c>
    </row>
    <row r="18" spans="1:8" ht="30" x14ac:dyDescent="0.25">
      <c r="A18" s="2">
        <v>17</v>
      </c>
      <c r="B18" s="2" t="s">
        <v>43</v>
      </c>
      <c r="C18" s="2" t="s">
        <v>20</v>
      </c>
      <c r="D18" s="2"/>
      <c r="E18" s="2"/>
      <c r="F18" s="2" t="s">
        <v>44</v>
      </c>
      <c r="G18" s="4"/>
      <c r="H18" s="4"/>
    </row>
    <row r="19" spans="1:8" x14ac:dyDescent="0.25">
      <c r="A19" s="3">
        <v>18</v>
      </c>
      <c r="B19" s="3"/>
      <c r="C19" s="3"/>
      <c r="D19" s="3"/>
      <c r="E19" s="5"/>
      <c r="F19" s="5"/>
      <c r="G19" s="5"/>
      <c r="H19" s="5"/>
    </row>
    <row r="20" spans="1:8" x14ac:dyDescent="0.25">
      <c r="A20" s="2">
        <v>19</v>
      </c>
      <c r="B20" s="2"/>
      <c r="C20" s="2"/>
      <c r="D20" s="2"/>
      <c r="E20" s="4"/>
      <c r="F20" s="4"/>
      <c r="G20" s="4"/>
      <c r="H20" s="4"/>
    </row>
    <row r="21" spans="1:8" x14ac:dyDescent="0.25">
      <c r="A21" s="3">
        <v>20</v>
      </c>
      <c r="B21" s="3" t="s">
        <v>45</v>
      </c>
      <c r="C21" s="3" t="s">
        <v>46</v>
      </c>
      <c r="D21" s="3" t="s">
        <v>40</v>
      </c>
      <c r="E21" s="5"/>
      <c r="F21" s="5"/>
      <c r="G21" s="5" t="s">
        <v>40</v>
      </c>
      <c r="H21" s="5"/>
    </row>
    <row r="22" spans="1:8" x14ac:dyDescent="0.25">
      <c r="A22" s="2">
        <v>21</v>
      </c>
      <c r="B22" s="2" t="s">
        <v>47</v>
      </c>
      <c r="C22" s="2" t="s">
        <v>20</v>
      </c>
      <c r="D22" s="2">
        <v>1</v>
      </c>
      <c r="E22" s="4"/>
      <c r="F22" s="4"/>
      <c r="G22" s="2"/>
      <c r="H22" s="2" t="s">
        <v>48</v>
      </c>
    </row>
    <row r="23" spans="1:8" x14ac:dyDescent="0.25">
      <c r="A23" s="3">
        <v>22</v>
      </c>
      <c r="B23" s="3"/>
      <c r="C23" s="3"/>
      <c r="D23" s="3"/>
      <c r="E23" s="5"/>
      <c r="F23" s="5"/>
      <c r="G23" s="5"/>
      <c r="H23" s="5"/>
    </row>
    <row r="24" spans="1:8" x14ac:dyDescent="0.25">
      <c r="A24" s="2">
        <v>23</v>
      </c>
      <c r="B24" s="2"/>
      <c r="C24" s="2"/>
      <c r="D24" s="2"/>
      <c r="E24" s="4"/>
      <c r="F24" s="4"/>
      <c r="G24" s="4"/>
      <c r="H24" s="4"/>
    </row>
    <row r="25" spans="1:8" x14ac:dyDescent="0.25">
      <c r="A25" s="3">
        <v>24</v>
      </c>
      <c r="B25" s="3"/>
      <c r="C25" s="3"/>
      <c r="D25" s="3"/>
      <c r="E25" s="5"/>
      <c r="F25" s="5"/>
      <c r="G25" s="5"/>
      <c r="H25" s="5"/>
    </row>
    <row r="26" spans="1:8" x14ac:dyDescent="0.25">
      <c r="A26" s="2">
        <v>25</v>
      </c>
      <c r="B26" s="2"/>
      <c r="C26" s="2"/>
      <c r="D26" s="2"/>
      <c r="E26" s="4"/>
      <c r="F26" s="4"/>
      <c r="G26" s="4"/>
      <c r="H26" s="4"/>
    </row>
    <row r="27" spans="1:8" x14ac:dyDescent="0.25">
      <c r="A27" s="3">
        <v>26</v>
      </c>
      <c r="B27" s="3"/>
      <c r="C27" s="3"/>
      <c r="D27" s="3"/>
      <c r="E27" s="5"/>
      <c r="F27" s="5"/>
      <c r="G27" s="5"/>
      <c r="H27" s="5"/>
    </row>
    <row r="28" spans="1:8" x14ac:dyDescent="0.25">
      <c r="A28" s="2">
        <v>27</v>
      </c>
      <c r="B28" s="2"/>
      <c r="C28" s="2"/>
      <c r="D28" s="2"/>
      <c r="E28" s="4"/>
      <c r="F28" s="4"/>
      <c r="G28" s="4"/>
      <c r="H28" s="4"/>
    </row>
    <row r="29" spans="1:8" x14ac:dyDescent="0.25">
      <c r="A29" s="3">
        <v>28</v>
      </c>
      <c r="B29" s="3"/>
      <c r="C29" s="3"/>
      <c r="D29" s="3"/>
      <c r="E29" s="5"/>
      <c r="F29" s="5"/>
      <c r="G29" s="5"/>
      <c r="H29" s="5"/>
    </row>
    <row r="30" spans="1:8" x14ac:dyDescent="0.25">
      <c r="A30" s="2">
        <v>29</v>
      </c>
      <c r="B30" s="2"/>
      <c r="C30" s="2"/>
      <c r="D30" s="2"/>
      <c r="E30" s="4"/>
      <c r="F30" s="4"/>
      <c r="G30" s="4"/>
      <c r="H30" s="4"/>
    </row>
    <row r="31" spans="1:8" x14ac:dyDescent="0.25">
      <c r="A31" s="3">
        <v>30</v>
      </c>
      <c r="B31" s="3"/>
      <c r="C31" s="3"/>
      <c r="D31" s="3"/>
      <c r="E31" s="5"/>
      <c r="F31" s="5"/>
      <c r="G31" s="5"/>
      <c r="H31" s="5"/>
    </row>
    <row r="32" spans="1:8" x14ac:dyDescent="0.25">
      <c r="A32" s="2">
        <v>31</v>
      </c>
      <c r="B32" s="2"/>
      <c r="C32" s="2"/>
      <c r="D32" s="2"/>
      <c r="E32" s="4"/>
      <c r="F32" s="4"/>
      <c r="G32" s="4"/>
      <c r="H32" s="4"/>
    </row>
    <row r="33" spans="1:8" x14ac:dyDescent="0.25">
      <c r="A33" s="3">
        <v>32</v>
      </c>
      <c r="B33" s="3"/>
      <c r="C33" s="3"/>
      <c r="D33" s="3"/>
      <c r="E33" s="5"/>
      <c r="F33" s="5"/>
      <c r="G33" s="5"/>
      <c r="H33" s="5"/>
    </row>
  </sheetData>
  <mergeCells count="46">
    <mergeCell ref="E17:F17"/>
    <mergeCell ref="E2:F2"/>
    <mergeCell ref="E3:F3"/>
    <mergeCell ref="E4:F4"/>
    <mergeCell ref="E6:F6"/>
    <mergeCell ref="E7:F7"/>
    <mergeCell ref="E11:F11"/>
    <mergeCell ref="E12:F12"/>
    <mergeCell ref="E13:F13"/>
    <mergeCell ref="E14:F14"/>
    <mergeCell ref="E15:F15"/>
    <mergeCell ref="E16:F16"/>
    <mergeCell ref="G19:H19"/>
    <mergeCell ref="E19:F19"/>
    <mergeCell ref="E20:F20"/>
    <mergeCell ref="E21:F21"/>
    <mergeCell ref="E22:F22"/>
    <mergeCell ref="G20:H20"/>
    <mergeCell ref="G21:H21"/>
    <mergeCell ref="G8:H8"/>
    <mergeCell ref="G14:H14"/>
    <mergeCell ref="G15:H15"/>
    <mergeCell ref="G16:H16"/>
    <mergeCell ref="G18:H18"/>
    <mergeCell ref="G23:H23"/>
    <mergeCell ref="G24:H24"/>
    <mergeCell ref="E25:F25"/>
    <mergeCell ref="G25:H25"/>
    <mergeCell ref="E23:F23"/>
    <mergeCell ref="E24:F24"/>
    <mergeCell ref="E26:F26"/>
    <mergeCell ref="G26:H26"/>
    <mergeCell ref="E27:F27"/>
    <mergeCell ref="G27:H27"/>
    <mergeCell ref="E28:F28"/>
    <mergeCell ref="G28:H28"/>
    <mergeCell ref="E32:F32"/>
    <mergeCell ref="G32:H32"/>
    <mergeCell ref="E33:F33"/>
    <mergeCell ref="G33:H33"/>
    <mergeCell ref="E29:F29"/>
    <mergeCell ref="G29:H29"/>
    <mergeCell ref="E30:F30"/>
    <mergeCell ref="G30:H30"/>
    <mergeCell ref="E31:F31"/>
    <mergeCell ref="G31:H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tabSelected="1" workbookViewId="0">
      <selection activeCell="N17" sqref="N17"/>
    </sheetView>
  </sheetViews>
  <sheetFormatPr defaultRowHeight="15" x14ac:dyDescent="0.25"/>
  <cols>
    <col min="1" max="1" width="5.85546875" customWidth="1"/>
    <col min="2" max="2" width="39.42578125" bestFit="1" customWidth="1"/>
    <col min="3" max="3" width="12.5703125" bestFit="1" customWidth="1"/>
    <col min="4" max="5" width="12.5703125" customWidth="1"/>
    <col min="6" max="6" width="9.42578125" customWidth="1"/>
    <col min="7" max="7" width="14" customWidth="1"/>
    <col min="8" max="8" width="13.140625" customWidth="1"/>
    <col min="11" max="11" width="51.140625" bestFit="1" customWidth="1"/>
    <col min="12" max="12" width="10.5703125" bestFit="1" customWidth="1"/>
  </cols>
  <sheetData>
    <row r="1" spans="1:12" x14ac:dyDescent="0.25">
      <c r="A1" t="s">
        <v>0</v>
      </c>
      <c r="B1" t="s">
        <v>86</v>
      </c>
      <c r="C1" t="s">
        <v>2</v>
      </c>
      <c r="D1" t="s">
        <v>95</v>
      </c>
      <c r="E1" t="s">
        <v>96</v>
      </c>
      <c r="F1" t="s">
        <v>3</v>
      </c>
      <c r="G1" t="s">
        <v>4</v>
      </c>
      <c r="H1" t="s">
        <v>5</v>
      </c>
      <c r="I1" t="s">
        <v>6</v>
      </c>
      <c r="J1" t="s">
        <v>98</v>
      </c>
      <c r="K1" t="s">
        <v>7</v>
      </c>
      <c r="L1" t="s">
        <v>97</v>
      </c>
    </row>
    <row r="2" spans="1:12" x14ac:dyDescent="0.25">
      <c r="A2">
        <v>1</v>
      </c>
      <c r="B2" t="s">
        <v>78</v>
      </c>
      <c r="C2" t="s">
        <v>87</v>
      </c>
      <c r="D2" s="7">
        <v>50</v>
      </c>
      <c r="E2" s="8">
        <v>44263</v>
      </c>
      <c r="F2" s="7"/>
      <c r="G2" s="7"/>
      <c r="H2" s="7"/>
      <c r="I2" s="7">
        <v>1</v>
      </c>
      <c r="J2" s="7">
        <f>IF(COUNT(F2:I2)&gt;0,SUM(Tabel1[[#This Row],[Ontbijt]:[Slapen]]),"")</f>
        <v>1</v>
      </c>
      <c r="K2" t="s">
        <v>79</v>
      </c>
      <c r="L2" s="6">
        <f>IF(COUNT(D2:E2,J2)=3,Tabel1[[#This Row],[startdatum]]+(Tabel1[[#This Row],[inhoud doos]]/Tabel1[[#This Row],[aantal per dg]]),"")</f>
        <v>44313</v>
      </c>
    </row>
    <row r="3" spans="1:12" x14ac:dyDescent="0.25">
      <c r="A3">
        <v>2</v>
      </c>
      <c r="B3" t="s">
        <v>49</v>
      </c>
      <c r="C3" t="s">
        <v>50</v>
      </c>
      <c r="D3" s="7">
        <v>40</v>
      </c>
      <c r="E3" s="8">
        <v>44264</v>
      </c>
      <c r="F3" s="7">
        <v>1</v>
      </c>
      <c r="G3" s="7"/>
      <c r="H3" s="7"/>
      <c r="I3" s="7"/>
      <c r="J3" s="7">
        <f>IF(COUNT(F3:I3)&gt;0,SUM(Tabel1[[#This Row],[Ontbijt]:[Slapen]]),"")</f>
        <v>1</v>
      </c>
      <c r="K3" t="s">
        <v>88</v>
      </c>
      <c r="L3" s="6">
        <f>IF(COUNT(D3:E3,J3)=3,Tabel1[[#This Row],[startdatum]]+(Tabel1[[#This Row],[inhoud doos]]/Tabel1[[#This Row],[aantal per dg]]),"")</f>
        <v>44304</v>
      </c>
    </row>
    <row r="4" spans="1:12" x14ac:dyDescent="0.25">
      <c r="A4">
        <v>3</v>
      </c>
      <c r="B4" t="s">
        <v>58</v>
      </c>
      <c r="C4" t="s">
        <v>52</v>
      </c>
      <c r="D4" s="7"/>
      <c r="E4" s="7"/>
      <c r="F4" s="7"/>
      <c r="G4" s="7"/>
      <c r="H4" s="7">
        <v>1</v>
      </c>
      <c r="I4" s="7"/>
      <c r="J4" s="7">
        <f>IF(COUNT(F4:I4)&gt;0,SUM(Tabel1[[#This Row],[Ontbijt]:[Slapen]]),"")</f>
        <v>1</v>
      </c>
      <c r="K4" t="s">
        <v>59</v>
      </c>
      <c r="L4" s="6" t="str">
        <f>IF(COUNT(D4:E4,J4)=3,Tabel1[[#This Row],[startdatum]]+(Tabel1[[#This Row],[inhoud doos]]/Tabel1[[#This Row],[aantal per dg]]),"")</f>
        <v/>
      </c>
    </row>
    <row r="5" spans="1:12" x14ac:dyDescent="0.25">
      <c r="A5">
        <v>4</v>
      </c>
      <c r="B5" t="s">
        <v>60</v>
      </c>
      <c r="C5" t="s">
        <v>52</v>
      </c>
      <c r="D5" s="7"/>
      <c r="E5" s="7"/>
      <c r="F5" s="7"/>
      <c r="G5" s="7"/>
      <c r="H5" s="7">
        <v>1</v>
      </c>
      <c r="I5" s="7"/>
      <c r="J5" s="7">
        <f>IF(COUNT(F5:I5)&gt;0,SUM(Tabel1[[#This Row],[Ontbijt]:[Slapen]]),"")</f>
        <v>1</v>
      </c>
      <c r="K5" t="s">
        <v>61</v>
      </c>
      <c r="L5" s="6" t="str">
        <f>IF(COUNT(D5:E5,J5)=3,Tabel1[[#This Row],[startdatum]]+(Tabel1[[#This Row],[inhoud doos]]/Tabel1[[#This Row],[aantal per dg]]),"")</f>
        <v/>
      </c>
    </row>
    <row r="6" spans="1:12" x14ac:dyDescent="0.25">
      <c r="A6">
        <v>5</v>
      </c>
      <c r="B6" t="s">
        <v>84</v>
      </c>
      <c r="C6" t="s">
        <v>52</v>
      </c>
      <c r="D6" s="7"/>
      <c r="E6" s="7"/>
      <c r="F6" s="7">
        <v>1</v>
      </c>
      <c r="G6" s="7"/>
      <c r="H6" s="7"/>
      <c r="I6" s="7"/>
      <c r="J6" s="7">
        <f>IF(COUNT(F6:I6)&gt;0,SUM(Tabel1[[#This Row],[Ontbijt]:[Slapen]]),"")</f>
        <v>1</v>
      </c>
      <c r="K6" t="s">
        <v>85</v>
      </c>
      <c r="L6" s="6" t="str">
        <f>IF(COUNT(D6:E6,J6)=3,Tabel1[[#This Row],[startdatum]]+(Tabel1[[#This Row],[inhoud doos]]/Tabel1[[#This Row],[aantal per dg]]),"")</f>
        <v/>
      </c>
    </row>
    <row r="7" spans="1:12" x14ac:dyDescent="0.25">
      <c r="A7">
        <v>6</v>
      </c>
      <c r="B7" t="s">
        <v>51</v>
      </c>
      <c r="C7" t="s">
        <v>52</v>
      </c>
      <c r="D7" s="7"/>
      <c r="E7" s="7"/>
      <c r="F7" s="7">
        <v>1</v>
      </c>
      <c r="G7" s="7"/>
      <c r="H7" s="7"/>
      <c r="I7" s="7"/>
      <c r="J7" s="7">
        <f>IF(COUNT(F7:I7)&gt;0,SUM(Tabel1[[#This Row],[Ontbijt]:[Slapen]]),"")</f>
        <v>1</v>
      </c>
      <c r="K7" t="s">
        <v>53</v>
      </c>
      <c r="L7" s="6" t="str">
        <f>IF(COUNT(D7:E7,J7)=3,Tabel1[[#This Row],[startdatum]]+(Tabel1[[#This Row],[inhoud doos]]/Tabel1[[#This Row],[aantal per dg]]),"")</f>
        <v/>
      </c>
    </row>
    <row r="8" spans="1:12" x14ac:dyDescent="0.25">
      <c r="A8">
        <v>7</v>
      </c>
      <c r="B8" t="s">
        <v>82</v>
      </c>
      <c r="C8" t="s">
        <v>52</v>
      </c>
      <c r="D8" s="7"/>
      <c r="E8" s="7"/>
      <c r="F8" s="7">
        <v>1</v>
      </c>
      <c r="G8" s="7"/>
      <c r="H8" s="7"/>
      <c r="I8" s="7"/>
      <c r="J8" s="7">
        <f>IF(COUNT(F8:I8)&gt;0,SUM(Tabel1[[#This Row],[Ontbijt]:[Slapen]]),"")</f>
        <v>1</v>
      </c>
      <c r="K8" t="s">
        <v>83</v>
      </c>
      <c r="L8" s="6" t="str">
        <f>IF(COUNT(D8:E8,J8)=3,Tabel1[[#This Row],[startdatum]]+(Tabel1[[#This Row],[inhoud doos]]/Tabel1[[#This Row],[aantal per dg]]),"")</f>
        <v/>
      </c>
    </row>
    <row r="9" spans="1:12" x14ac:dyDescent="0.25">
      <c r="A9">
        <v>8</v>
      </c>
      <c r="B9" t="s">
        <v>56</v>
      </c>
      <c r="C9" t="s">
        <v>52</v>
      </c>
      <c r="D9" s="7"/>
      <c r="E9" s="7"/>
      <c r="F9" s="7">
        <v>1</v>
      </c>
      <c r="G9" s="7"/>
      <c r="H9" s="7"/>
      <c r="I9" s="7"/>
      <c r="J9" s="7">
        <f>IF(COUNT(F9:I9)&gt;0,SUM(Tabel1[[#This Row],[Ontbijt]:[Slapen]]),"")</f>
        <v>1</v>
      </c>
      <c r="K9" t="s">
        <v>57</v>
      </c>
      <c r="L9" s="6" t="str">
        <f>IF(COUNT(D9:E9,J9)=3,Tabel1[[#This Row],[startdatum]]+(Tabel1[[#This Row],[inhoud doos]]/Tabel1[[#This Row],[aantal per dg]]),"")</f>
        <v/>
      </c>
    </row>
    <row r="10" spans="1:12" x14ac:dyDescent="0.25">
      <c r="A10">
        <v>9</v>
      </c>
      <c r="B10" t="s">
        <v>54</v>
      </c>
      <c r="C10" t="s">
        <v>52</v>
      </c>
      <c r="D10" s="7"/>
      <c r="E10" s="7"/>
      <c r="F10" s="7">
        <v>1</v>
      </c>
      <c r="G10" s="7"/>
      <c r="H10" s="7"/>
      <c r="I10" s="7"/>
      <c r="J10" s="7">
        <f>IF(COUNT(F10:I10)&gt;0,SUM(Tabel1[[#This Row],[Ontbijt]:[Slapen]]),"")</f>
        <v>1</v>
      </c>
      <c r="K10" t="s">
        <v>55</v>
      </c>
      <c r="L10" s="6" t="str">
        <f>IF(COUNT(D10:E10,J10)=3,Tabel1[[#This Row],[startdatum]]+(Tabel1[[#This Row],[inhoud doos]]/Tabel1[[#This Row],[aantal per dg]]),"")</f>
        <v/>
      </c>
    </row>
    <row r="11" spans="1:12" x14ac:dyDescent="0.25">
      <c r="A11">
        <v>10</v>
      </c>
      <c r="B11" t="s">
        <v>64</v>
      </c>
      <c r="C11" t="s">
        <v>65</v>
      </c>
      <c r="D11" s="7"/>
      <c r="E11" s="7"/>
      <c r="F11" s="7"/>
      <c r="G11" s="7"/>
      <c r="H11" s="7"/>
      <c r="I11" s="7">
        <v>1</v>
      </c>
      <c r="J11" s="7">
        <f>IF(COUNT(F11:I11)&gt;0,SUM(Tabel1[[#This Row],[Ontbijt]:[Slapen]]),"")</f>
        <v>1</v>
      </c>
      <c r="K11" t="s">
        <v>66</v>
      </c>
      <c r="L11" s="6" t="str">
        <f>IF(COUNT(D11:E11,J11)=3,Tabel1[[#This Row],[startdatum]]+(Tabel1[[#This Row],[inhoud doos]]/Tabel1[[#This Row],[aantal per dg]]),"")</f>
        <v/>
      </c>
    </row>
    <row r="12" spans="1:12" x14ac:dyDescent="0.25">
      <c r="A12">
        <v>11</v>
      </c>
      <c r="B12" t="s">
        <v>92</v>
      </c>
      <c r="C12" t="s">
        <v>93</v>
      </c>
      <c r="D12" s="7"/>
      <c r="E12" s="7"/>
      <c r="F12" s="7">
        <v>1</v>
      </c>
      <c r="G12" s="7"/>
      <c r="H12" s="7">
        <v>1</v>
      </c>
      <c r="I12" s="7"/>
      <c r="J12" s="7">
        <f>IF(COUNT(F12:I12)&gt;0,SUM(Tabel1[[#This Row],[Ontbijt]:[Slapen]]),"")</f>
        <v>2</v>
      </c>
      <c r="K12" t="s">
        <v>94</v>
      </c>
      <c r="L12" s="6" t="str">
        <f>IF(COUNT(D12:E12,J12)=3,Tabel1[[#This Row],[startdatum]]+(Tabel1[[#This Row],[inhoud doos]]/Tabel1[[#This Row],[aantal per dg]]),"")</f>
        <v/>
      </c>
    </row>
    <row r="13" spans="1:12" x14ac:dyDescent="0.25">
      <c r="A13">
        <v>12</v>
      </c>
      <c r="B13" t="s">
        <v>89</v>
      </c>
      <c r="C13" t="s">
        <v>90</v>
      </c>
      <c r="D13" s="7"/>
      <c r="E13" s="7"/>
      <c r="F13" s="7">
        <v>1</v>
      </c>
      <c r="G13" s="7">
        <v>1</v>
      </c>
      <c r="H13" s="7">
        <v>1</v>
      </c>
      <c r="I13" s="7"/>
      <c r="J13" s="7">
        <f>IF(COUNT(F13:I13)&gt;0,SUM(Tabel1[[#This Row],[Ontbijt]:[Slapen]]),"")</f>
        <v>3</v>
      </c>
      <c r="K13" t="s">
        <v>91</v>
      </c>
      <c r="L13" s="6" t="str">
        <f>IF(COUNT(D13:E13,J13)=3,Tabel1[[#This Row],[startdatum]]+(Tabel1[[#This Row],[inhoud doos]]/Tabel1[[#This Row],[aantal per dg]]),"")</f>
        <v/>
      </c>
    </row>
    <row r="14" spans="1:12" x14ac:dyDescent="0.25">
      <c r="A14">
        <v>13</v>
      </c>
      <c r="B14" t="s">
        <v>63</v>
      </c>
      <c r="C14" t="s">
        <v>62</v>
      </c>
      <c r="D14" s="7"/>
      <c r="E14" s="7"/>
      <c r="F14" s="7"/>
      <c r="G14" s="7"/>
      <c r="H14" s="7"/>
      <c r="I14" s="7"/>
      <c r="J14" s="7" t="str">
        <f>IF(COUNT(F14:I14)&gt;0,SUM(Tabel1[[#This Row],[Ontbijt]:[Slapen]]),"")</f>
        <v/>
      </c>
      <c r="L14" s="6" t="str">
        <f>IF(COUNT(D14:E14,J14)=3,Tabel1[[#This Row],[startdatum]]+(Tabel1[[#This Row],[inhoud doos]]/Tabel1[[#This Row],[aantal per dg]]),"")</f>
        <v/>
      </c>
    </row>
    <row r="15" spans="1:12" x14ac:dyDescent="0.25">
      <c r="A15">
        <v>14</v>
      </c>
      <c r="B15" t="s">
        <v>69</v>
      </c>
      <c r="C15" t="s">
        <v>62</v>
      </c>
      <c r="D15" s="7"/>
      <c r="E15" s="7"/>
      <c r="F15" s="7"/>
      <c r="G15" s="7"/>
      <c r="H15" s="7"/>
      <c r="I15" s="7"/>
      <c r="J15" s="7" t="str">
        <f>IF(COUNT(F15:I15)&gt;0,SUM(Tabel1[[#This Row],[Ontbijt]:[Slapen]]),"")</f>
        <v/>
      </c>
      <c r="K15" t="s">
        <v>70</v>
      </c>
      <c r="L15" s="6" t="str">
        <f>IF(COUNT(D15:E15,J15)=3,Tabel1[[#This Row],[startdatum]]+(Tabel1[[#This Row],[inhoud doos]]/Tabel1[[#This Row],[aantal per dg]]),"")</f>
        <v/>
      </c>
    </row>
    <row r="16" spans="1:12" x14ac:dyDescent="0.25">
      <c r="A16">
        <v>15</v>
      </c>
      <c r="B16" t="s">
        <v>75</v>
      </c>
      <c r="C16" t="s">
        <v>76</v>
      </c>
      <c r="D16" s="7"/>
      <c r="E16" s="7"/>
      <c r="F16" s="7"/>
      <c r="G16" s="7"/>
      <c r="H16" s="7"/>
      <c r="I16" s="7"/>
      <c r="J16" s="7" t="str">
        <f>IF(COUNT(F16:I16)&gt;0,SUM(Tabel1[[#This Row],[Ontbijt]:[Slapen]]),"")</f>
        <v/>
      </c>
      <c r="K16" t="s">
        <v>77</v>
      </c>
      <c r="L16" s="6" t="str">
        <f>IF(COUNT(D16:E16,J16)=3,Tabel1[[#This Row],[startdatum]]+(Tabel1[[#This Row],[inhoud doos]]/Tabel1[[#This Row],[aantal per dg]]),"")</f>
        <v/>
      </c>
    </row>
    <row r="17" spans="1:12" x14ac:dyDescent="0.25">
      <c r="A17">
        <v>16</v>
      </c>
      <c r="B17" t="s">
        <v>71</v>
      </c>
      <c r="C17" t="s">
        <v>62</v>
      </c>
      <c r="D17" s="7"/>
      <c r="E17" s="7"/>
      <c r="F17" s="7"/>
      <c r="G17" s="7"/>
      <c r="H17" s="7"/>
      <c r="I17" s="7"/>
      <c r="J17" s="7" t="str">
        <f>IF(COUNT(F17:I17)&gt;0,SUM(Tabel1[[#This Row],[Ontbijt]:[Slapen]]),"")</f>
        <v/>
      </c>
      <c r="K17" t="s">
        <v>72</v>
      </c>
      <c r="L17" s="6" t="str">
        <f>IF(COUNT(D17:E17,J17)=3,Tabel1[[#This Row],[startdatum]]+(Tabel1[[#This Row],[inhoud doos]]/Tabel1[[#This Row],[aantal per dg]]),"")</f>
        <v/>
      </c>
    </row>
    <row r="18" spans="1:12" x14ac:dyDescent="0.25">
      <c r="A18">
        <v>17</v>
      </c>
      <c r="B18" t="s">
        <v>67</v>
      </c>
      <c r="C18" t="s">
        <v>62</v>
      </c>
      <c r="D18" s="7"/>
      <c r="E18" s="7"/>
      <c r="F18" s="7"/>
      <c r="G18" s="7"/>
      <c r="H18" s="7"/>
      <c r="I18" s="7"/>
      <c r="J18" s="7" t="str">
        <f>IF(COUNT(F18:I18)&gt;0,SUM(Tabel1[[#This Row],[Ontbijt]:[Slapen]]),"")</f>
        <v/>
      </c>
      <c r="K18" t="s">
        <v>68</v>
      </c>
      <c r="L18" s="6" t="str">
        <f>IF(COUNT(D18:E18,J18)=3,Tabel1[[#This Row],[startdatum]]+(Tabel1[[#This Row],[inhoud doos]]/Tabel1[[#This Row],[aantal per dg]]),"")</f>
        <v/>
      </c>
    </row>
    <row r="19" spans="1:12" x14ac:dyDescent="0.25">
      <c r="A19">
        <v>18</v>
      </c>
      <c r="B19" t="s">
        <v>74</v>
      </c>
      <c r="C19" t="s">
        <v>62</v>
      </c>
      <c r="D19" s="7"/>
      <c r="E19" s="7"/>
      <c r="F19" s="7"/>
      <c r="G19" s="7"/>
      <c r="H19" s="7"/>
      <c r="I19" s="7"/>
      <c r="J19" s="7" t="str">
        <f>IF(COUNT(F19:I19)&gt;0,SUM(Tabel1[[#This Row],[Ontbijt]:[Slapen]]),"")</f>
        <v/>
      </c>
      <c r="K19" t="s">
        <v>81</v>
      </c>
      <c r="L19" s="6" t="str">
        <f>IF(COUNT(D19:E19,J19)=3,Tabel1[[#This Row],[startdatum]]+(Tabel1[[#This Row],[inhoud doos]]/Tabel1[[#This Row],[aantal per dg]]),"")</f>
        <v/>
      </c>
    </row>
    <row r="20" spans="1:12" x14ac:dyDescent="0.25">
      <c r="A20">
        <v>19</v>
      </c>
      <c r="B20" t="s">
        <v>80</v>
      </c>
      <c r="C20" t="s">
        <v>62</v>
      </c>
      <c r="D20" s="7"/>
      <c r="E20" s="7"/>
      <c r="F20" s="7"/>
      <c r="G20" s="7"/>
      <c r="H20" s="7"/>
      <c r="I20" s="7"/>
      <c r="J20" s="7" t="str">
        <f>IF(COUNT(F20:I20)&gt;0,SUM(Tabel1[[#This Row],[Ontbijt]:[Slapen]]),"")</f>
        <v/>
      </c>
      <c r="K20" t="s">
        <v>73</v>
      </c>
      <c r="L20" s="6" t="str">
        <f>IF(COUNT(D20:E20,J20)=3,Tabel1[[#This Row],[startdatum]]+(Tabel1[[#This Row],[inhoud doos]]/Tabel1[[#This Row],[aantal per dg]]),"")</f>
        <v/>
      </c>
    </row>
    <row r="21" spans="1:12" x14ac:dyDescent="0.25">
      <c r="A21">
        <v>20</v>
      </c>
      <c r="D21" s="7"/>
      <c r="E21" s="7"/>
      <c r="F21" s="7"/>
      <c r="G21" s="7"/>
      <c r="H21" s="7"/>
      <c r="I21" s="7"/>
      <c r="J21" s="7" t="str">
        <f>IF(COUNT(F21:I21)&gt;0,SUM(Tabel1[[#This Row],[Ontbijt]:[Slapen]]),"")</f>
        <v/>
      </c>
      <c r="L21" s="6" t="str">
        <f>IF(COUNT(D21:E21,J21)=3,Tabel1[[#This Row],[startdatum]]+(Tabel1[[#This Row],[inhoud doos]]/Tabel1[[#This Row],[aantal per dg]]),"")</f>
        <v/>
      </c>
    </row>
    <row r="23" spans="1:12" x14ac:dyDescent="0.25">
      <c r="E23" t="s">
        <v>99</v>
      </c>
    </row>
  </sheetData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4EDE27D8A3A458351AED622ECA943" ma:contentTypeVersion="11" ma:contentTypeDescription="Een nieuw document maken." ma:contentTypeScope="" ma:versionID="183bd594c436ffa15962f15df174b427">
  <xsd:schema xmlns:xsd="http://www.w3.org/2001/XMLSchema" xmlns:xs="http://www.w3.org/2001/XMLSchema" xmlns:p="http://schemas.microsoft.com/office/2006/metadata/properties" xmlns:ns3="8fbb4aa5-45a7-40b2-a601-d5566d21a100" xmlns:ns4="e221e574-9c7c-4d3a-b0c4-91ec6720885c" targetNamespace="http://schemas.microsoft.com/office/2006/metadata/properties" ma:root="true" ma:fieldsID="081b7dac91e9a804cd39f026e78add20" ns3:_="" ns4:_="">
    <xsd:import namespace="8fbb4aa5-45a7-40b2-a601-d5566d21a100"/>
    <xsd:import namespace="e221e574-9c7c-4d3a-b0c4-91ec6720885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b4aa5-45a7-40b2-a601-d5566d21a1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1e574-9c7c-4d3a-b0c4-91ec67208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7F6DC7-B181-4BBB-A9DA-CF5C96B84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bb4aa5-45a7-40b2-a601-d5566d21a100"/>
    <ds:schemaRef ds:uri="e221e574-9c7c-4d3a-b0c4-91ec67208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835628-7F69-4EA6-91A9-F8EB8C1A0F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92B7E6-BCD0-4486-9207-00ECF731EC4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221e574-9c7c-4d3a-b0c4-91ec6720885c"/>
    <ds:schemaRef ds:uri="8fbb4aa5-45a7-40b2-a601-d5566d21a10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Marlies</dc:creator>
  <cp:keywords/>
  <dc:description/>
  <cp:lastModifiedBy>Ad en Marie</cp:lastModifiedBy>
  <cp:revision/>
  <cp:lastPrinted>2021-02-24T13:12:21Z</cp:lastPrinted>
  <dcterms:created xsi:type="dcterms:W3CDTF">2021-01-26T06:48:26Z</dcterms:created>
  <dcterms:modified xsi:type="dcterms:W3CDTF">2021-03-08T18:38:56Z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0x0101003A74EDE27D8A3A458351AED622ECA943</vt:lpwstr>
  </property>
</Properties>
</file>