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6580" windowHeight="17280" tabRatio="839"/>
  </bookViews>
  <sheets>
    <sheet name="Stock" sheetId="15" r:id="rId1"/>
    <sheet name="Totalen" sheetId="14" r:id="rId2"/>
    <sheet name="Januari" sheetId="16" r:id="rId3"/>
    <sheet name="Februari" sheetId="17" r:id="rId4"/>
    <sheet name="Maart" sheetId="18" r:id="rId5"/>
    <sheet name="April" sheetId="19" r:id="rId6"/>
    <sheet name="Mei" sheetId="6" r:id="rId7"/>
    <sheet name="Juni" sheetId="7" r:id="rId8"/>
    <sheet name="Juli" sheetId="8" r:id="rId9"/>
    <sheet name="augustus" sheetId="9" r:id="rId10"/>
    <sheet name="September" sheetId="10" r:id="rId11"/>
    <sheet name="Oktober" sheetId="11" r:id="rId12"/>
    <sheet name="November" sheetId="12" r:id="rId13"/>
    <sheet name="December" sheetId="13" r:id="rId14"/>
  </sheets>
  <definedNames>
    <definedName name="_xlnm._FilterDatabase" localSheetId="0" hidden="1">Stock!$B$3:$M$161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3" i="15" l="1"/>
  <c r="O123" i="15"/>
  <c r="P123" i="15"/>
  <c r="Q123" i="15"/>
  <c r="R123" i="15"/>
  <c r="S123" i="15"/>
  <c r="T123" i="15"/>
  <c r="U123" i="15"/>
  <c r="V123" i="15"/>
  <c r="W123" i="15"/>
  <c r="X123" i="15"/>
  <c r="Y123" i="15"/>
  <c r="N124" i="15"/>
  <c r="O124" i="15"/>
  <c r="P124" i="15"/>
  <c r="Q124" i="15"/>
  <c r="R124" i="15"/>
  <c r="S124" i="15"/>
  <c r="T124" i="15"/>
  <c r="U124" i="15"/>
  <c r="V124" i="15"/>
  <c r="W124" i="15"/>
  <c r="X124" i="15"/>
  <c r="Y124" i="15"/>
  <c r="N125" i="15"/>
  <c r="O125" i="15"/>
  <c r="P125" i="15"/>
  <c r="Q125" i="15"/>
  <c r="R125" i="15"/>
  <c r="S125" i="15"/>
  <c r="T125" i="15"/>
  <c r="U125" i="15"/>
  <c r="V125" i="15"/>
  <c r="W125" i="15"/>
  <c r="X125" i="15"/>
  <c r="Y125" i="15"/>
  <c r="N126" i="15"/>
  <c r="O126" i="15"/>
  <c r="P126" i="15"/>
  <c r="Q126" i="15"/>
  <c r="R126" i="15"/>
  <c r="S126" i="15"/>
  <c r="T126" i="15"/>
  <c r="U126" i="15"/>
  <c r="V126" i="15"/>
  <c r="W126" i="15"/>
  <c r="X126" i="15"/>
  <c r="Y126" i="15"/>
  <c r="N127" i="15"/>
  <c r="O127" i="15"/>
  <c r="P127" i="15"/>
  <c r="Q127" i="15"/>
  <c r="R127" i="15"/>
  <c r="S127" i="15"/>
  <c r="T127" i="15"/>
  <c r="U127" i="15"/>
  <c r="V127" i="15"/>
  <c r="W127" i="15"/>
  <c r="X127" i="15"/>
  <c r="Y127" i="15"/>
  <c r="N128" i="15"/>
  <c r="O128" i="15"/>
  <c r="P128" i="15"/>
  <c r="Q128" i="15"/>
  <c r="R128" i="15"/>
  <c r="S128" i="15"/>
  <c r="T128" i="15"/>
  <c r="U128" i="15"/>
  <c r="V128" i="15"/>
  <c r="W128" i="15"/>
  <c r="X128" i="15"/>
  <c r="Y128" i="15"/>
  <c r="N129" i="15"/>
  <c r="O129" i="15"/>
  <c r="P129" i="15"/>
  <c r="Q129" i="15"/>
  <c r="R129" i="15"/>
  <c r="S129" i="15"/>
  <c r="T129" i="15"/>
  <c r="U129" i="15"/>
  <c r="V129" i="15"/>
  <c r="W129" i="15"/>
  <c r="X129" i="15"/>
  <c r="Y129" i="15"/>
  <c r="N130" i="15"/>
  <c r="O130" i="15"/>
  <c r="P130" i="15"/>
  <c r="Q130" i="15"/>
  <c r="R130" i="15"/>
  <c r="S130" i="15"/>
  <c r="T130" i="15"/>
  <c r="U130" i="15"/>
  <c r="V130" i="15"/>
  <c r="W130" i="15"/>
  <c r="X130" i="15"/>
  <c r="Y130" i="15"/>
  <c r="N131" i="15"/>
  <c r="O131" i="15"/>
  <c r="P131" i="15"/>
  <c r="Q131" i="15"/>
  <c r="R131" i="15"/>
  <c r="S131" i="15"/>
  <c r="T131" i="15"/>
  <c r="U131" i="15"/>
  <c r="V131" i="15"/>
  <c r="W131" i="15"/>
  <c r="X131" i="15"/>
  <c r="Y131" i="15"/>
  <c r="N132" i="15"/>
  <c r="O132" i="15"/>
  <c r="P132" i="15"/>
  <c r="Q132" i="15"/>
  <c r="R132" i="15"/>
  <c r="S132" i="15"/>
  <c r="T132" i="15"/>
  <c r="U132" i="15"/>
  <c r="V132" i="15"/>
  <c r="W132" i="15"/>
  <c r="X132" i="15"/>
  <c r="Y132" i="15"/>
  <c r="N133" i="15"/>
  <c r="O133" i="15"/>
  <c r="P133" i="15"/>
  <c r="Q133" i="15"/>
  <c r="R133" i="15"/>
  <c r="S133" i="15"/>
  <c r="T133" i="15"/>
  <c r="U133" i="15"/>
  <c r="V133" i="15"/>
  <c r="W133" i="15"/>
  <c r="X133" i="15"/>
  <c r="Y133" i="15"/>
  <c r="N134" i="15"/>
  <c r="O134" i="15"/>
  <c r="P134" i="15"/>
  <c r="Q134" i="15"/>
  <c r="R134" i="15"/>
  <c r="S134" i="15"/>
  <c r="T134" i="15"/>
  <c r="U134" i="15"/>
  <c r="V134" i="15"/>
  <c r="W134" i="15"/>
  <c r="X134" i="15"/>
  <c r="Y134" i="15"/>
  <c r="N135" i="15"/>
  <c r="O135" i="15"/>
  <c r="P135" i="15"/>
  <c r="Q135" i="15"/>
  <c r="R135" i="15"/>
  <c r="S135" i="15"/>
  <c r="T135" i="15"/>
  <c r="U135" i="15"/>
  <c r="V135" i="15"/>
  <c r="W135" i="15"/>
  <c r="X135" i="15"/>
  <c r="Y135" i="15"/>
  <c r="N136" i="15"/>
  <c r="O136" i="15"/>
  <c r="P136" i="15"/>
  <c r="Q136" i="15"/>
  <c r="R136" i="15"/>
  <c r="S136" i="15"/>
  <c r="T136" i="15"/>
  <c r="U136" i="15"/>
  <c r="V136" i="15"/>
  <c r="W136" i="15"/>
  <c r="X136" i="15"/>
  <c r="Y136" i="15"/>
  <c r="N137" i="15"/>
  <c r="O137" i="15"/>
  <c r="P137" i="15"/>
  <c r="Q137" i="15"/>
  <c r="R137" i="15"/>
  <c r="S137" i="15"/>
  <c r="T137" i="15"/>
  <c r="U137" i="15"/>
  <c r="V137" i="15"/>
  <c r="W137" i="15"/>
  <c r="X137" i="15"/>
  <c r="Y137" i="15"/>
  <c r="Z131" i="15" l="1"/>
  <c r="F131" i="15" s="1"/>
  <c r="G131" i="15" s="1"/>
  <c r="Z127" i="15"/>
  <c r="F127" i="15" s="1"/>
  <c r="G127" i="15" s="1"/>
  <c r="Z123" i="15"/>
  <c r="F123" i="15" s="1"/>
  <c r="G123" i="15" s="1"/>
  <c r="I123" i="15" s="1"/>
  <c r="Z136" i="15"/>
  <c r="F136" i="15" s="1"/>
  <c r="G136" i="15" s="1"/>
  <c r="K136" i="15" s="1"/>
  <c r="Z132" i="15"/>
  <c r="F132" i="15" s="1"/>
  <c r="G132" i="15" s="1"/>
  <c r="Z128" i="15"/>
  <c r="F128" i="15" s="1"/>
  <c r="G128" i="15" s="1"/>
  <c r="Z124" i="15"/>
  <c r="F124" i="15" s="1"/>
  <c r="G124" i="15" s="1"/>
  <c r="K124" i="15" s="1"/>
  <c r="Z135" i="15"/>
  <c r="F135" i="15" s="1"/>
  <c r="G135" i="15" s="1"/>
  <c r="K135" i="15" s="1"/>
  <c r="Z133" i="15"/>
  <c r="F133" i="15" s="1"/>
  <c r="G133" i="15" s="1"/>
  <c r="Z129" i="15"/>
  <c r="F129" i="15" s="1"/>
  <c r="G129" i="15" s="1"/>
  <c r="Z125" i="15"/>
  <c r="F125" i="15" s="1"/>
  <c r="G125" i="15" s="1"/>
  <c r="Z134" i="15"/>
  <c r="F134" i="15" s="1"/>
  <c r="G134" i="15" s="1"/>
  <c r="I134" i="15" s="1"/>
  <c r="Z130" i="15"/>
  <c r="F130" i="15" s="1"/>
  <c r="G130" i="15" s="1"/>
  <c r="Z126" i="15"/>
  <c r="F126" i="15" s="1"/>
  <c r="G126" i="15" s="1"/>
  <c r="I135" i="15"/>
  <c r="K131" i="15"/>
  <c r="I131" i="15"/>
  <c r="K127" i="15"/>
  <c r="I127" i="15"/>
  <c r="K123" i="15"/>
  <c r="K132" i="15"/>
  <c r="I132" i="15"/>
  <c r="K128" i="15"/>
  <c r="I128" i="15"/>
  <c r="I124" i="15"/>
  <c r="I133" i="15"/>
  <c r="K133" i="15"/>
  <c r="I129" i="15"/>
  <c r="K129" i="15"/>
  <c r="I125" i="15"/>
  <c r="K125" i="15"/>
  <c r="I136" i="15"/>
  <c r="I130" i="15"/>
  <c r="K130" i="15"/>
  <c r="I126" i="15"/>
  <c r="K126" i="15"/>
  <c r="Z137" i="15"/>
  <c r="F137" i="15" s="1"/>
  <c r="G137" i="15" s="1"/>
  <c r="I137" i="15"/>
  <c r="K137" i="15"/>
  <c r="K134" i="15" l="1"/>
  <c r="N109" i="15" l="1"/>
  <c r="O109" i="15"/>
  <c r="P109" i="15"/>
  <c r="Q109" i="15"/>
  <c r="R109" i="15"/>
  <c r="S109" i="15"/>
  <c r="T109" i="15"/>
  <c r="U109" i="15"/>
  <c r="V109" i="15"/>
  <c r="W109" i="15"/>
  <c r="X109" i="15"/>
  <c r="Y109" i="15"/>
  <c r="N110" i="15"/>
  <c r="O110" i="15"/>
  <c r="P110" i="15"/>
  <c r="Q110" i="15"/>
  <c r="R110" i="15"/>
  <c r="S110" i="15"/>
  <c r="T110" i="15"/>
  <c r="U110" i="15"/>
  <c r="V110" i="15"/>
  <c r="W110" i="15"/>
  <c r="X110" i="15"/>
  <c r="Y110" i="15"/>
  <c r="N111" i="15"/>
  <c r="O111" i="15"/>
  <c r="P111" i="15"/>
  <c r="Q111" i="15"/>
  <c r="R111" i="15"/>
  <c r="S111" i="15"/>
  <c r="T111" i="15"/>
  <c r="U111" i="15"/>
  <c r="V111" i="15"/>
  <c r="W111" i="15"/>
  <c r="X111" i="15"/>
  <c r="Y111" i="15"/>
  <c r="N112" i="15"/>
  <c r="O112" i="15"/>
  <c r="P112" i="15"/>
  <c r="Q112" i="15"/>
  <c r="R112" i="15"/>
  <c r="S112" i="15"/>
  <c r="T112" i="15"/>
  <c r="U112" i="15"/>
  <c r="V112" i="15"/>
  <c r="W112" i="15"/>
  <c r="X112" i="15"/>
  <c r="Y112" i="15"/>
  <c r="N113" i="15"/>
  <c r="O113" i="15"/>
  <c r="P113" i="15"/>
  <c r="Q113" i="15"/>
  <c r="R113" i="15"/>
  <c r="S113" i="15"/>
  <c r="T113" i="15"/>
  <c r="U113" i="15"/>
  <c r="V113" i="15"/>
  <c r="W113" i="15"/>
  <c r="X113" i="15"/>
  <c r="Y113" i="15"/>
  <c r="N114" i="15"/>
  <c r="O114" i="15"/>
  <c r="P114" i="15"/>
  <c r="Q114" i="15"/>
  <c r="R114" i="15"/>
  <c r="S114" i="15"/>
  <c r="T114" i="15"/>
  <c r="U114" i="15"/>
  <c r="V114" i="15"/>
  <c r="W114" i="15"/>
  <c r="X114" i="15"/>
  <c r="Y114" i="15"/>
  <c r="N115" i="15"/>
  <c r="O115" i="15"/>
  <c r="P115" i="15"/>
  <c r="Q115" i="15"/>
  <c r="R115" i="15"/>
  <c r="S115" i="15"/>
  <c r="T115" i="15"/>
  <c r="U115" i="15"/>
  <c r="V115" i="15"/>
  <c r="W115" i="15"/>
  <c r="X115" i="15"/>
  <c r="Y115" i="15"/>
  <c r="N116" i="15"/>
  <c r="O116" i="15"/>
  <c r="P116" i="15"/>
  <c r="Q116" i="15"/>
  <c r="R116" i="15"/>
  <c r="S116" i="15"/>
  <c r="T116" i="15"/>
  <c r="U116" i="15"/>
  <c r="V116" i="15"/>
  <c r="W116" i="15"/>
  <c r="X116" i="15"/>
  <c r="Y116" i="15"/>
  <c r="N117" i="15"/>
  <c r="O117" i="15"/>
  <c r="P117" i="15"/>
  <c r="Q117" i="15"/>
  <c r="R117" i="15"/>
  <c r="S117" i="15"/>
  <c r="T117" i="15"/>
  <c r="U117" i="15"/>
  <c r="V117" i="15"/>
  <c r="W117" i="15"/>
  <c r="X117" i="15"/>
  <c r="Y117" i="15"/>
  <c r="N118" i="15"/>
  <c r="O118" i="15"/>
  <c r="P118" i="15"/>
  <c r="Q118" i="15"/>
  <c r="R118" i="15"/>
  <c r="S118" i="15"/>
  <c r="T118" i="15"/>
  <c r="U118" i="15"/>
  <c r="V118" i="15"/>
  <c r="W118" i="15"/>
  <c r="X118" i="15"/>
  <c r="Y118" i="15"/>
  <c r="N119" i="15"/>
  <c r="O119" i="15"/>
  <c r="P119" i="15"/>
  <c r="Q119" i="15"/>
  <c r="R119" i="15"/>
  <c r="S119" i="15"/>
  <c r="T119" i="15"/>
  <c r="U119" i="15"/>
  <c r="V119" i="15"/>
  <c r="W119" i="15"/>
  <c r="X119" i="15"/>
  <c r="Y119" i="15"/>
  <c r="N120" i="15"/>
  <c r="O120" i="15"/>
  <c r="P120" i="15"/>
  <c r="Q120" i="15"/>
  <c r="R120" i="15"/>
  <c r="S120" i="15"/>
  <c r="T120" i="15"/>
  <c r="U120" i="15"/>
  <c r="V120" i="15"/>
  <c r="W120" i="15"/>
  <c r="X120" i="15"/>
  <c r="Y120" i="15"/>
  <c r="N121" i="15"/>
  <c r="O121" i="15"/>
  <c r="P121" i="15"/>
  <c r="Q121" i="15"/>
  <c r="R121" i="15"/>
  <c r="S121" i="15"/>
  <c r="T121" i="15"/>
  <c r="U121" i="15"/>
  <c r="V121" i="15"/>
  <c r="W121" i="15"/>
  <c r="X121" i="15"/>
  <c r="Y121" i="15"/>
  <c r="N122" i="15"/>
  <c r="O122" i="15"/>
  <c r="P122" i="15"/>
  <c r="Q122" i="15"/>
  <c r="R122" i="15"/>
  <c r="S122" i="15"/>
  <c r="T122" i="15"/>
  <c r="U122" i="15"/>
  <c r="V122" i="15"/>
  <c r="W122" i="15"/>
  <c r="X122" i="15"/>
  <c r="Y122" i="15"/>
  <c r="N138" i="15"/>
  <c r="O138" i="15"/>
  <c r="P138" i="15"/>
  <c r="Q138" i="15"/>
  <c r="R138" i="15"/>
  <c r="S138" i="15"/>
  <c r="T138" i="15"/>
  <c r="U138" i="15"/>
  <c r="V138" i="15"/>
  <c r="W138" i="15"/>
  <c r="X138" i="15"/>
  <c r="Y138" i="15"/>
  <c r="Z109" i="15" l="1"/>
  <c r="F109" i="15" s="1"/>
  <c r="G109" i="15" s="1"/>
  <c r="Z118" i="15"/>
  <c r="F118" i="15" s="1"/>
  <c r="G118" i="15" s="1"/>
  <c r="K118" i="15" s="1"/>
  <c r="Z114" i="15"/>
  <c r="F114" i="15" s="1"/>
  <c r="G114" i="15" s="1"/>
  <c r="Z110" i="15"/>
  <c r="F110" i="15" s="1"/>
  <c r="G110" i="15" s="1"/>
  <c r="K110" i="15" s="1"/>
  <c r="Z119" i="15"/>
  <c r="F119" i="15" s="1"/>
  <c r="G119" i="15" s="1"/>
  <c r="I119" i="15" s="1"/>
  <c r="Z117" i="15"/>
  <c r="F117" i="15" s="1"/>
  <c r="G117" i="15" s="1"/>
  <c r="Z115" i="15"/>
  <c r="F115" i="15" s="1"/>
  <c r="G115" i="15" s="1"/>
  <c r="I115" i="15" s="1"/>
  <c r="Z113" i="15"/>
  <c r="F113" i="15" s="1"/>
  <c r="G113" i="15" s="1"/>
  <c r="I113" i="15" s="1"/>
  <c r="Z111" i="15"/>
  <c r="F111" i="15" s="1"/>
  <c r="G111" i="15" s="1"/>
  <c r="K111" i="15" s="1"/>
  <c r="Z120" i="15"/>
  <c r="F120" i="15" s="1"/>
  <c r="G120" i="15" s="1"/>
  <c r="Z116" i="15"/>
  <c r="F116" i="15" s="1"/>
  <c r="G116" i="15" s="1"/>
  <c r="K116" i="15" s="1"/>
  <c r="Z112" i="15"/>
  <c r="F112" i="15" s="1"/>
  <c r="G112" i="15" s="1"/>
  <c r="K112" i="15" s="1"/>
  <c r="I109" i="15"/>
  <c r="K109" i="15"/>
  <c r="I118" i="15"/>
  <c r="K114" i="15"/>
  <c r="I114" i="15"/>
  <c r="K117" i="15"/>
  <c r="I117" i="15"/>
  <c r="I120" i="15"/>
  <c r="K120" i="15"/>
  <c r="Z121" i="15"/>
  <c r="F121" i="15" s="1"/>
  <c r="G121" i="15" s="1"/>
  <c r="I121" i="15" s="1"/>
  <c r="Z122" i="15"/>
  <c r="F122" i="15" s="1"/>
  <c r="G122" i="15" s="1"/>
  <c r="K122" i="15" s="1"/>
  <c r="Z138" i="15"/>
  <c r="F138" i="15" s="1"/>
  <c r="G138" i="15" s="1"/>
  <c r="I138" i="15" s="1"/>
  <c r="N89" i="15"/>
  <c r="O89" i="15"/>
  <c r="P89" i="15"/>
  <c r="Q89" i="15"/>
  <c r="R89" i="15"/>
  <c r="S89" i="15"/>
  <c r="T89" i="15"/>
  <c r="U89" i="15"/>
  <c r="V89" i="15"/>
  <c r="W89" i="15"/>
  <c r="X89" i="15"/>
  <c r="Y89" i="15"/>
  <c r="N90" i="15"/>
  <c r="O90" i="15"/>
  <c r="P90" i="15"/>
  <c r="Q90" i="15"/>
  <c r="R90" i="15"/>
  <c r="S90" i="15"/>
  <c r="T90" i="15"/>
  <c r="U90" i="15"/>
  <c r="V90" i="15"/>
  <c r="W90" i="15"/>
  <c r="X90" i="15"/>
  <c r="Y90" i="15"/>
  <c r="N91" i="15"/>
  <c r="O91" i="15"/>
  <c r="P91" i="15"/>
  <c r="Q91" i="15"/>
  <c r="R91" i="15"/>
  <c r="S91" i="15"/>
  <c r="T91" i="15"/>
  <c r="U91" i="15"/>
  <c r="V91" i="15"/>
  <c r="W91" i="15"/>
  <c r="X91" i="15"/>
  <c r="Y91" i="15"/>
  <c r="N92" i="15"/>
  <c r="O92" i="15"/>
  <c r="P92" i="15"/>
  <c r="Q92" i="15"/>
  <c r="R92" i="15"/>
  <c r="S92" i="15"/>
  <c r="T92" i="15"/>
  <c r="U92" i="15"/>
  <c r="V92" i="15"/>
  <c r="W92" i="15"/>
  <c r="X92" i="15"/>
  <c r="Y92" i="15"/>
  <c r="N93" i="15"/>
  <c r="O93" i="15"/>
  <c r="P93" i="15"/>
  <c r="Q93" i="15"/>
  <c r="R93" i="15"/>
  <c r="S93" i="15"/>
  <c r="T93" i="15"/>
  <c r="U93" i="15"/>
  <c r="V93" i="15"/>
  <c r="W93" i="15"/>
  <c r="X93" i="15"/>
  <c r="Y93" i="15"/>
  <c r="N94" i="15"/>
  <c r="O94" i="15"/>
  <c r="P94" i="15"/>
  <c r="Q94" i="15"/>
  <c r="R94" i="15"/>
  <c r="S94" i="15"/>
  <c r="T94" i="15"/>
  <c r="U94" i="15"/>
  <c r="V94" i="15"/>
  <c r="W94" i="15"/>
  <c r="X94" i="15"/>
  <c r="Y94" i="15"/>
  <c r="N95" i="15"/>
  <c r="O95" i="15"/>
  <c r="P95" i="15"/>
  <c r="Q95" i="15"/>
  <c r="R95" i="15"/>
  <c r="S95" i="15"/>
  <c r="T95" i="15"/>
  <c r="U95" i="15"/>
  <c r="V95" i="15"/>
  <c r="W95" i="15"/>
  <c r="X95" i="15"/>
  <c r="Y95" i="15"/>
  <c r="N96" i="15"/>
  <c r="O96" i="15"/>
  <c r="P96" i="15"/>
  <c r="Q96" i="15"/>
  <c r="R96" i="15"/>
  <c r="S96" i="15"/>
  <c r="T96" i="15"/>
  <c r="U96" i="15"/>
  <c r="V96" i="15"/>
  <c r="W96" i="15"/>
  <c r="X96" i="15"/>
  <c r="Y96" i="15"/>
  <c r="N97" i="15"/>
  <c r="O97" i="15"/>
  <c r="P97" i="15"/>
  <c r="Q97" i="15"/>
  <c r="R97" i="15"/>
  <c r="S97" i="15"/>
  <c r="T97" i="15"/>
  <c r="U97" i="15"/>
  <c r="V97" i="15"/>
  <c r="W97" i="15"/>
  <c r="X97" i="15"/>
  <c r="Y97" i="15"/>
  <c r="N98" i="15"/>
  <c r="O98" i="15"/>
  <c r="P98" i="15"/>
  <c r="Q98" i="15"/>
  <c r="R98" i="15"/>
  <c r="S98" i="15"/>
  <c r="T98" i="15"/>
  <c r="U98" i="15"/>
  <c r="V98" i="15"/>
  <c r="W98" i="15"/>
  <c r="X98" i="15"/>
  <c r="Y98" i="15"/>
  <c r="N99" i="15"/>
  <c r="O99" i="15"/>
  <c r="P99" i="15"/>
  <c r="Q99" i="15"/>
  <c r="R99" i="15"/>
  <c r="S99" i="15"/>
  <c r="T99" i="15"/>
  <c r="U99" i="15"/>
  <c r="V99" i="15"/>
  <c r="W99" i="15"/>
  <c r="X99" i="15"/>
  <c r="Y99" i="15"/>
  <c r="N100" i="15"/>
  <c r="O100" i="15"/>
  <c r="P100" i="15"/>
  <c r="Q100" i="15"/>
  <c r="R100" i="15"/>
  <c r="S100" i="15"/>
  <c r="T100" i="15"/>
  <c r="U100" i="15"/>
  <c r="V100" i="15"/>
  <c r="W100" i="15"/>
  <c r="X100" i="15"/>
  <c r="Y100" i="15"/>
  <c r="N101" i="15"/>
  <c r="O101" i="15"/>
  <c r="P101" i="15"/>
  <c r="Q101" i="15"/>
  <c r="R101" i="15"/>
  <c r="S101" i="15"/>
  <c r="T101" i="15"/>
  <c r="U101" i="15"/>
  <c r="V101" i="15"/>
  <c r="W101" i="15"/>
  <c r="X101" i="15"/>
  <c r="Y101" i="15"/>
  <c r="N102" i="15"/>
  <c r="O102" i="15"/>
  <c r="P102" i="15"/>
  <c r="Q102" i="15"/>
  <c r="R102" i="15"/>
  <c r="S102" i="15"/>
  <c r="T102" i="15"/>
  <c r="U102" i="15"/>
  <c r="V102" i="15"/>
  <c r="W102" i="15"/>
  <c r="X102" i="15"/>
  <c r="Y102" i="15"/>
  <c r="N103" i="15"/>
  <c r="O103" i="15"/>
  <c r="P103" i="15"/>
  <c r="Q103" i="15"/>
  <c r="R103" i="15"/>
  <c r="S103" i="15"/>
  <c r="T103" i="15"/>
  <c r="U103" i="15"/>
  <c r="V103" i="15"/>
  <c r="W103" i="15"/>
  <c r="X103" i="15"/>
  <c r="Y103" i="15"/>
  <c r="N104" i="15"/>
  <c r="O104" i="15"/>
  <c r="P104" i="15"/>
  <c r="Q104" i="15"/>
  <c r="R104" i="15"/>
  <c r="S104" i="15"/>
  <c r="T104" i="15"/>
  <c r="U104" i="15"/>
  <c r="V104" i="15"/>
  <c r="W104" i="15"/>
  <c r="X104" i="15"/>
  <c r="Y104" i="15"/>
  <c r="N105" i="15"/>
  <c r="O105" i="15"/>
  <c r="P105" i="15"/>
  <c r="Q105" i="15"/>
  <c r="R105" i="15"/>
  <c r="S105" i="15"/>
  <c r="T105" i="15"/>
  <c r="U105" i="15"/>
  <c r="V105" i="15"/>
  <c r="W105" i="15"/>
  <c r="X105" i="15"/>
  <c r="Y105" i="15"/>
  <c r="N106" i="15"/>
  <c r="O106" i="15"/>
  <c r="P106" i="15"/>
  <c r="Q106" i="15"/>
  <c r="R106" i="15"/>
  <c r="S106" i="15"/>
  <c r="T106" i="15"/>
  <c r="U106" i="15"/>
  <c r="V106" i="15"/>
  <c r="W106" i="15"/>
  <c r="X106" i="15"/>
  <c r="Y106" i="15"/>
  <c r="N107" i="15"/>
  <c r="O107" i="15"/>
  <c r="P107" i="15"/>
  <c r="Q107" i="15"/>
  <c r="R107" i="15"/>
  <c r="S107" i="15"/>
  <c r="T107" i="15"/>
  <c r="U107" i="15"/>
  <c r="V107" i="15"/>
  <c r="W107" i="15"/>
  <c r="X107" i="15"/>
  <c r="Y107" i="15"/>
  <c r="N108" i="15"/>
  <c r="O108" i="15"/>
  <c r="P108" i="15"/>
  <c r="Q108" i="15"/>
  <c r="R108" i="15"/>
  <c r="S108" i="15"/>
  <c r="T108" i="15"/>
  <c r="U108" i="15"/>
  <c r="V108" i="15"/>
  <c r="W108" i="15"/>
  <c r="X108" i="15"/>
  <c r="Y108" i="15"/>
  <c r="I116" i="15" l="1"/>
  <c r="K115" i="15"/>
  <c r="I112" i="15"/>
  <c r="K113" i="15"/>
  <c r="I110" i="15"/>
  <c r="I111" i="15"/>
  <c r="K121" i="15"/>
  <c r="I122" i="15"/>
  <c r="K119" i="15"/>
  <c r="K138" i="15"/>
  <c r="Z96" i="15"/>
  <c r="F96" i="15" s="1"/>
  <c r="G96" i="15" s="1"/>
  <c r="Z100" i="15"/>
  <c r="F100" i="15" s="1"/>
  <c r="G100" i="15" s="1"/>
  <c r="Z107" i="15"/>
  <c r="F107" i="15" s="1"/>
  <c r="G107" i="15" s="1"/>
  <c r="K107" i="15" s="1"/>
  <c r="Z103" i="15"/>
  <c r="F103" i="15" s="1"/>
  <c r="G103" i="15" s="1"/>
  <c r="K103" i="15" s="1"/>
  <c r="Z98" i="15"/>
  <c r="F98" i="15" s="1"/>
  <c r="G98" i="15" s="1"/>
  <c r="K98" i="15" s="1"/>
  <c r="Z93" i="15"/>
  <c r="F93" i="15" s="1"/>
  <c r="G93" i="15" s="1"/>
  <c r="K93" i="15" s="1"/>
  <c r="Z89" i="15"/>
  <c r="F89" i="15" s="1"/>
  <c r="G89" i="15" s="1"/>
  <c r="K89" i="15" s="1"/>
  <c r="Z108" i="15"/>
  <c r="F108" i="15" s="1"/>
  <c r="G108" i="15" s="1"/>
  <c r="K108" i="15" s="1"/>
  <c r="Z104" i="15"/>
  <c r="F104" i="15" s="1"/>
  <c r="G104" i="15" s="1"/>
  <c r="I104" i="15" s="1"/>
  <c r="Z99" i="15"/>
  <c r="F99" i="15" s="1"/>
  <c r="G99" i="15" s="1"/>
  <c r="I99" i="15" s="1"/>
  <c r="Z94" i="15"/>
  <c r="F94" i="15" s="1"/>
  <c r="G94" i="15" s="1"/>
  <c r="K94" i="15" s="1"/>
  <c r="Z90" i="15"/>
  <c r="F90" i="15" s="1"/>
  <c r="G90" i="15" s="1"/>
  <c r="K90" i="15" s="1"/>
  <c r="Z105" i="15"/>
  <c r="F105" i="15" s="1"/>
  <c r="G105" i="15" s="1"/>
  <c r="K105" i="15" s="1"/>
  <c r="Z101" i="15"/>
  <c r="F101" i="15" s="1"/>
  <c r="G101" i="15" s="1"/>
  <c r="K101" i="15" s="1"/>
  <c r="Z95" i="15"/>
  <c r="F95" i="15" s="1"/>
  <c r="G95" i="15" s="1"/>
  <c r="K95" i="15" s="1"/>
  <c r="Z91" i="15"/>
  <c r="F91" i="15" s="1"/>
  <c r="G91" i="15" s="1"/>
  <c r="K91" i="15" s="1"/>
  <c r="Z106" i="15"/>
  <c r="F106" i="15" s="1"/>
  <c r="G106" i="15" s="1"/>
  <c r="K106" i="15" s="1"/>
  <c r="Z102" i="15"/>
  <c r="F102" i="15" s="1"/>
  <c r="G102" i="15" s="1"/>
  <c r="K102" i="15" s="1"/>
  <c r="Z97" i="15"/>
  <c r="F97" i="15" s="1"/>
  <c r="G97" i="15" s="1"/>
  <c r="K97" i="15" s="1"/>
  <c r="Z92" i="15"/>
  <c r="F92" i="15" s="1"/>
  <c r="G92" i="15" s="1"/>
  <c r="K92" i="15" s="1"/>
  <c r="K99" i="15"/>
  <c r="I94" i="15"/>
  <c r="I105" i="15"/>
  <c r="I100" i="15"/>
  <c r="K100" i="15"/>
  <c r="I95" i="15"/>
  <c r="I96" i="15"/>
  <c r="K96" i="15"/>
  <c r="I89" i="15" l="1"/>
  <c r="I103" i="15"/>
  <c r="I108" i="15"/>
  <c r="I92" i="15"/>
  <c r="I91" i="15"/>
  <c r="I107" i="15"/>
  <c r="I97" i="15"/>
  <c r="I90" i="15"/>
  <c r="I102" i="15"/>
  <c r="I93" i="15"/>
  <c r="I106" i="15"/>
  <c r="I101" i="15"/>
  <c r="I98" i="15"/>
  <c r="K104" i="15"/>
  <c r="N79" i="15" l="1"/>
  <c r="O79" i="15"/>
  <c r="P79" i="15"/>
  <c r="Q79" i="15"/>
  <c r="R79" i="15"/>
  <c r="S79" i="15"/>
  <c r="T79" i="15"/>
  <c r="U79" i="15"/>
  <c r="V79" i="15"/>
  <c r="W79" i="15"/>
  <c r="X79" i="15"/>
  <c r="Y79" i="15"/>
  <c r="N80" i="15"/>
  <c r="O80" i="15"/>
  <c r="P80" i="15"/>
  <c r="Q80" i="15"/>
  <c r="R80" i="15"/>
  <c r="S80" i="15"/>
  <c r="T80" i="15"/>
  <c r="U80" i="15"/>
  <c r="V80" i="15"/>
  <c r="W80" i="15"/>
  <c r="X80" i="15"/>
  <c r="Y80" i="15"/>
  <c r="N81" i="15"/>
  <c r="O81" i="15"/>
  <c r="P81" i="15"/>
  <c r="Q81" i="15"/>
  <c r="R81" i="15"/>
  <c r="S81" i="15"/>
  <c r="T81" i="15"/>
  <c r="U81" i="15"/>
  <c r="V81" i="15"/>
  <c r="W81" i="15"/>
  <c r="X81" i="15"/>
  <c r="Y81" i="15"/>
  <c r="N82" i="15"/>
  <c r="O82" i="15"/>
  <c r="P82" i="15"/>
  <c r="Q82" i="15"/>
  <c r="R82" i="15"/>
  <c r="S82" i="15"/>
  <c r="T82" i="15"/>
  <c r="U82" i="15"/>
  <c r="V82" i="15"/>
  <c r="W82" i="15"/>
  <c r="X82" i="15"/>
  <c r="Y82" i="15"/>
  <c r="N83" i="15"/>
  <c r="O83" i="15"/>
  <c r="P83" i="15"/>
  <c r="Q83" i="15"/>
  <c r="R83" i="15"/>
  <c r="S83" i="15"/>
  <c r="T83" i="15"/>
  <c r="U83" i="15"/>
  <c r="V83" i="15"/>
  <c r="W83" i="15"/>
  <c r="X83" i="15"/>
  <c r="Y83" i="15"/>
  <c r="N84" i="15"/>
  <c r="O84" i="15"/>
  <c r="P84" i="15"/>
  <c r="Q84" i="15"/>
  <c r="R84" i="15"/>
  <c r="S84" i="15"/>
  <c r="T84" i="15"/>
  <c r="U84" i="15"/>
  <c r="V84" i="15"/>
  <c r="W84" i="15"/>
  <c r="X84" i="15"/>
  <c r="Y84" i="15"/>
  <c r="N85" i="15"/>
  <c r="O85" i="15"/>
  <c r="P85" i="15"/>
  <c r="Q85" i="15"/>
  <c r="R85" i="15"/>
  <c r="S85" i="15"/>
  <c r="T85" i="15"/>
  <c r="U85" i="15"/>
  <c r="V85" i="15"/>
  <c r="W85" i="15"/>
  <c r="X85" i="15"/>
  <c r="Y85" i="15"/>
  <c r="N86" i="15"/>
  <c r="O86" i="15"/>
  <c r="P86" i="15"/>
  <c r="Q86" i="15"/>
  <c r="R86" i="15"/>
  <c r="S86" i="15"/>
  <c r="T86" i="15"/>
  <c r="U86" i="15"/>
  <c r="V86" i="15"/>
  <c r="W86" i="15"/>
  <c r="X86" i="15"/>
  <c r="Y86" i="15"/>
  <c r="N87" i="15"/>
  <c r="O87" i="15"/>
  <c r="P87" i="15"/>
  <c r="Q87" i="15"/>
  <c r="R87" i="15"/>
  <c r="S87" i="15"/>
  <c r="T87" i="15"/>
  <c r="U87" i="15"/>
  <c r="V87" i="15"/>
  <c r="W87" i="15"/>
  <c r="X87" i="15"/>
  <c r="Y87" i="15"/>
  <c r="N88" i="15"/>
  <c r="O88" i="15"/>
  <c r="P88" i="15"/>
  <c r="Q88" i="15"/>
  <c r="R88" i="15"/>
  <c r="S88" i="15"/>
  <c r="T88" i="15"/>
  <c r="U88" i="15"/>
  <c r="V88" i="15"/>
  <c r="W88" i="15"/>
  <c r="X88" i="15"/>
  <c r="Y88" i="15"/>
  <c r="Z83" i="15" l="1"/>
  <c r="F83" i="15" s="1"/>
  <c r="G83" i="15" s="1"/>
  <c r="Z79" i="15"/>
  <c r="F79" i="15" s="1"/>
  <c r="G79" i="15" s="1"/>
  <c r="Z84" i="15"/>
  <c r="F84" i="15" s="1"/>
  <c r="G84" i="15" s="1"/>
  <c r="K84" i="15" s="1"/>
  <c r="Z80" i="15"/>
  <c r="F80" i="15" s="1"/>
  <c r="G80" i="15" s="1"/>
  <c r="K80" i="15" s="1"/>
  <c r="Z85" i="15"/>
  <c r="F85" i="15" s="1"/>
  <c r="G85" i="15" s="1"/>
  <c r="Z81" i="15"/>
  <c r="F81" i="15" s="1"/>
  <c r="G81" i="15" s="1"/>
  <c r="I81" i="15" s="1"/>
  <c r="Z87" i="15"/>
  <c r="F87" i="15" s="1"/>
  <c r="G87" i="15" s="1"/>
  <c r="K87" i="15" s="1"/>
  <c r="Z88" i="15"/>
  <c r="F88" i="15" s="1"/>
  <c r="G88" i="15" s="1"/>
  <c r="K88" i="15" s="1"/>
  <c r="Z86" i="15"/>
  <c r="F86" i="15" s="1"/>
  <c r="G86" i="15" s="1"/>
  <c r="Z82" i="15"/>
  <c r="F82" i="15" s="1"/>
  <c r="G82" i="15" s="1"/>
  <c r="K82" i="15" s="1"/>
  <c r="K83" i="15"/>
  <c r="I83" i="15"/>
  <c r="I86" i="15"/>
  <c r="K86" i="15"/>
  <c r="I79" i="15"/>
  <c r="K79" i="15"/>
  <c r="I85" i="15"/>
  <c r="K85" i="15"/>
  <c r="K81" i="15"/>
  <c r="I82" i="15" l="1"/>
  <c r="I88" i="15"/>
  <c r="I84" i="15"/>
  <c r="I87" i="15"/>
  <c r="I80" i="15"/>
  <c r="N62" i="15" l="1"/>
  <c r="O62" i="15"/>
  <c r="P62" i="15"/>
  <c r="Q62" i="15"/>
  <c r="R62" i="15"/>
  <c r="S62" i="15"/>
  <c r="T62" i="15"/>
  <c r="U62" i="15"/>
  <c r="V62" i="15"/>
  <c r="W62" i="15"/>
  <c r="X62" i="15"/>
  <c r="Y62" i="15"/>
  <c r="N63" i="15"/>
  <c r="O63" i="15"/>
  <c r="P63" i="15"/>
  <c r="Q63" i="15"/>
  <c r="R63" i="15"/>
  <c r="S63" i="15"/>
  <c r="T63" i="15"/>
  <c r="U63" i="15"/>
  <c r="V63" i="15"/>
  <c r="W63" i="15"/>
  <c r="X63" i="15"/>
  <c r="Y63" i="15"/>
  <c r="N64" i="15"/>
  <c r="O64" i="15"/>
  <c r="P64" i="15"/>
  <c r="Q64" i="15"/>
  <c r="R64" i="15"/>
  <c r="S64" i="15"/>
  <c r="T64" i="15"/>
  <c r="U64" i="15"/>
  <c r="V64" i="15"/>
  <c r="W64" i="15"/>
  <c r="X64" i="15"/>
  <c r="Y64" i="15"/>
  <c r="N65" i="15"/>
  <c r="O65" i="15"/>
  <c r="P65" i="15"/>
  <c r="Q65" i="15"/>
  <c r="R65" i="15"/>
  <c r="S65" i="15"/>
  <c r="T65" i="15"/>
  <c r="U65" i="15"/>
  <c r="V65" i="15"/>
  <c r="W65" i="15"/>
  <c r="X65" i="15"/>
  <c r="Y65" i="15"/>
  <c r="N66" i="15"/>
  <c r="O66" i="15"/>
  <c r="P66" i="15"/>
  <c r="Q66" i="15"/>
  <c r="R66" i="15"/>
  <c r="S66" i="15"/>
  <c r="T66" i="15"/>
  <c r="U66" i="15"/>
  <c r="V66" i="15"/>
  <c r="W66" i="15"/>
  <c r="X66" i="15"/>
  <c r="Y66" i="15"/>
  <c r="N67" i="15"/>
  <c r="O67" i="15"/>
  <c r="P67" i="15"/>
  <c r="Q67" i="15"/>
  <c r="R67" i="15"/>
  <c r="S67" i="15"/>
  <c r="T67" i="15"/>
  <c r="U67" i="15"/>
  <c r="V67" i="15"/>
  <c r="W67" i="15"/>
  <c r="X67" i="15"/>
  <c r="Y67" i="15"/>
  <c r="N68" i="15"/>
  <c r="O68" i="15"/>
  <c r="P68" i="15"/>
  <c r="Q68" i="15"/>
  <c r="R68" i="15"/>
  <c r="S68" i="15"/>
  <c r="T68" i="15"/>
  <c r="U68" i="15"/>
  <c r="V68" i="15"/>
  <c r="W68" i="15"/>
  <c r="X68" i="15"/>
  <c r="Y68" i="15"/>
  <c r="N69" i="15"/>
  <c r="O69" i="15"/>
  <c r="P69" i="15"/>
  <c r="Q69" i="15"/>
  <c r="R69" i="15"/>
  <c r="S69" i="15"/>
  <c r="T69" i="15"/>
  <c r="U69" i="15"/>
  <c r="V69" i="15"/>
  <c r="W69" i="15"/>
  <c r="X69" i="15"/>
  <c r="Y69" i="15"/>
  <c r="N70" i="15"/>
  <c r="O70" i="15"/>
  <c r="P70" i="15"/>
  <c r="Q70" i="15"/>
  <c r="R70" i="15"/>
  <c r="S70" i="15"/>
  <c r="T70" i="15"/>
  <c r="U70" i="15"/>
  <c r="V70" i="15"/>
  <c r="W70" i="15"/>
  <c r="X70" i="15"/>
  <c r="Y70" i="15"/>
  <c r="N71" i="15"/>
  <c r="O71" i="15"/>
  <c r="P71" i="15"/>
  <c r="Q71" i="15"/>
  <c r="R71" i="15"/>
  <c r="S71" i="15"/>
  <c r="T71" i="15"/>
  <c r="U71" i="15"/>
  <c r="V71" i="15"/>
  <c r="W71" i="15"/>
  <c r="X71" i="15"/>
  <c r="Y71" i="15"/>
  <c r="N72" i="15"/>
  <c r="O72" i="15"/>
  <c r="P72" i="15"/>
  <c r="Q72" i="15"/>
  <c r="R72" i="15"/>
  <c r="S72" i="15"/>
  <c r="T72" i="15"/>
  <c r="U72" i="15"/>
  <c r="V72" i="15"/>
  <c r="W72" i="15"/>
  <c r="X72" i="15"/>
  <c r="Y72" i="15"/>
  <c r="N73" i="15"/>
  <c r="O73" i="15"/>
  <c r="P73" i="15"/>
  <c r="Q73" i="15"/>
  <c r="R73" i="15"/>
  <c r="S73" i="15"/>
  <c r="T73" i="15"/>
  <c r="U73" i="15"/>
  <c r="V73" i="15"/>
  <c r="W73" i="15"/>
  <c r="X73" i="15"/>
  <c r="Y73" i="15"/>
  <c r="N74" i="15"/>
  <c r="O74" i="15"/>
  <c r="P74" i="15"/>
  <c r="Q74" i="15"/>
  <c r="R74" i="15"/>
  <c r="S74" i="15"/>
  <c r="T74" i="15"/>
  <c r="U74" i="15"/>
  <c r="V74" i="15"/>
  <c r="W74" i="15"/>
  <c r="X74" i="15"/>
  <c r="Y74" i="15"/>
  <c r="N75" i="15"/>
  <c r="O75" i="15"/>
  <c r="P75" i="15"/>
  <c r="Q75" i="15"/>
  <c r="R75" i="15"/>
  <c r="S75" i="15"/>
  <c r="T75" i="15"/>
  <c r="U75" i="15"/>
  <c r="V75" i="15"/>
  <c r="W75" i="15"/>
  <c r="X75" i="15"/>
  <c r="Y75" i="15"/>
  <c r="N76" i="15"/>
  <c r="O76" i="15"/>
  <c r="P76" i="15"/>
  <c r="Q76" i="15"/>
  <c r="R76" i="15"/>
  <c r="S76" i="15"/>
  <c r="T76" i="15"/>
  <c r="U76" i="15"/>
  <c r="V76" i="15"/>
  <c r="W76" i="15"/>
  <c r="X76" i="15"/>
  <c r="Y76" i="15"/>
  <c r="N77" i="15"/>
  <c r="O77" i="15"/>
  <c r="P77" i="15"/>
  <c r="Q77" i="15"/>
  <c r="R77" i="15"/>
  <c r="S77" i="15"/>
  <c r="T77" i="15"/>
  <c r="U77" i="15"/>
  <c r="V77" i="15"/>
  <c r="W77" i="15"/>
  <c r="X77" i="15"/>
  <c r="Y77" i="15"/>
  <c r="N78" i="15"/>
  <c r="O78" i="15"/>
  <c r="P78" i="15"/>
  <c r="Q78" i="15"/>
  <c r="R78" i="15"/>
  <c r="S78" i="15"/>
  <c r="T78" i="15"/>
  <c r="U78" i="15"/>
  <c r="V78" i="15"/>
  <c r="W78" i="15"/>
  <c r="X78" i="15"/>
  <c r="Y78" i="15"/>
  <c r="Z78" i="15" l="1"/>
  <c r="F78" i="15" s="1"/>
  <c r="G78" i="15" s="1"/>
  <c r="Z62" i="15"/>
  <c r="F62" i="15" s="1"/>
  <c r="G62" i="15" s="1"/>
  <c r="Z74" i="15"/>
  <c r="F74" i="15" s="1"/>
  <c r="G74" i="15" s="1"/>
  <c r="K74" i="15" s="1"/>
  <c r="Z70" i="15"/>
  <c r="F70" i="15" s="1"/>
  <c r="G70" i="15" s="1"/>
  <c r="I70" i="15" s="1"/>
  <c r="Z67" i="15"/>
  <c r="F67" i="15" s="1"/>
  <c r="G67" i="15" s="1"/>
  <c r="Z63" i="15"/>
  <c r="F63" i="15" s="1"/>
  <c r="G63" i="15" s="1"/>
  <c r="I63" i="15" s="1"/>
  <c r="Z76" i="15"/>
  <c r="F76" i="15" s="1"/>
  <c r="G76" i="15" s="1"/>
  <c r="K76" i="15" s="1"/>
  <c r="Z75" i="15"/>
  <c r="F75" i="15" s="1"/>
  <c r="G75" i="15" s="1"/>
  <c r="I75" i="15" s="1"/>
  <c r="Z72" i="15"/>
  <c r="F72" i="15" s="1"/>
  <c r="G72" i="15" s="1"/>
  <c r="K72" i="15" s="1"/>
  <c r="Z71" i="15"/>
  <c r="F71" i="15" s="1"/>
  <c r="G71" i="15" s="1"/>
  <c r="K71" i="15" s="1"/>
  <c r="Z68" i="15"/>
  <c r="F68" i="15" s="1"/>
  <c r="G68" i="15" s="1"/>
  <c r="Z64" i="15"/>
  <c r="F64" i="15" s="1"/>
  <c r="G64" i="15" s="1"/>
  <c r="K64" i="15" s="1"/>
  <c r="Z66" i="15"/>
  <c r="F66" i="15" s="1"/>
  <c r="G66" i="15" s="1"/>
  <c r="K66" i="15" s="1"/>
  <c r="Z77" i="15"/>
  <c r="F77" i="15" s="1"/>
  <c r="G77" i="15" s="1"/>
  <c r="K77" i="15" s="1"/>
  <c r="Z73" i="15"/>
  <c r="F73" i="15" s="1"/>
  <c r="G73" i="15" s="1"/>
  <c r="Z69" i="15"/>
  <c r="F69" i="15" s="1"/>
  <c r="G69" i="15" s="1"/>
  <c r="K69" i="15" s="1"/>
  <c r="Z65" i="15"/>
  <c r="F65" i="15" s="1"/>
  <c r="G65" i="15" s="1"/>
  <c r="I78" i="15"/>
  <c r="K78" i="15"/>
  <c r="I66" i="15"/>
  <c r="K62" i="15"/>
  <c r="I62" i="15"/>
  <c r="I74" i="15"/>
  <c r="K67" i="15"/>
  <c r="I67" i="15"/>
  <c r="K63" i="15"/>
  <c r="I72" i="15"/>
  <c r="I71" i="15"/>
  <c r="I68" i="15"/>
  <c r="K68" i="15"/>
  <c r="I76" i="15"/>
  <c r="I77" i="15"/>
  <c r="I73" i="15"/>
  <c r="K73" i="15"/>
  <c r="I65" i="15"/>
  <c r="K65" i="15"/>
  <c r="I64" i="15" l="1"/>
  <c r="K75" i="15"/>
  <c r="I69" i="15"/>
  <c r="K70" i="15"/>
  <c r="N50" i="15" l="1"/>
  <c r="O50" i="15"/>
  <c r="P50" i="15"/>
  <c r="Q50" i="15"/>
  <c r="R50" i="15"/>
  <c r="S50" i="15"/>
  <c r="T50" i="15"/>
  <c r="U50" i="15"/>
  <c r="V50" i="15"/>
  <c r="W50" i="15"/>
  <c r="X50" i="15"/>
  <c r="Y50" i="15"/>
  <c r="N51" i="15"/>
  <c r="O51" i="15"/>
  <c r="P51" i="15"/>
  <c r="Q51" i="15"/>
  <c r="R51" i="15"/>
  <c r="S51" i="15"/>
  <c r="T51" i="15"/>
  <c r="U51" i="15"/>
  <c r="V51" i="15"/>
  <c r="W51" i="15"/>
  <c r="X51" i="15"/>
  <c r="Y51" i="15"/>
  <c r="N52" i="15"/>
  <c r="O52" i="15"/>
  <c r="P52" i="15"/>
  <c r="Q52" i="15"/>
  <c r="R52" i="15"/>
  <c r="S52" i="15"/>
  <c r="T52" i="15"/>
  <c r="U52" i="15"/>
  <c r="V52" i="15"/>
  <c r="W52" i="15"/>
  <c r="X52" i="15"/>
  <c r="Y52" i="15"/>
  <c r="N53" i="15"/>
  <c r="O53" i="15"/>
  <c r="P53" i="15"/>
  <c r="Q53" i="15"/>
  <c r="R53" i="15"/>
  <c r="S53" i="15"/>
  <c r="T53" i="15"/>
  <c r="U53" i="15"/>
  <c r="V53" i="15"/>
  <c r="W53" i="15"/>
  <c r="X53" i="15"/>
  <c r="Y53" i="15"/>
  <c r="N54" i="15"/>
  <c r="O54" i="15"/>
  <c r="P54" i="15"/>
  <c r="Q54" i="15"/>
  <c r="R54" i="15"/>
  <c r="S54" i="15"/>
  <c r="T54" i="15"/>
  <c r="U54" i="15"/>
  <c r="V54" i="15"/>
  <c r="W54" i="15"/>
  <c r="X54" i="15"/>
  <c r="Y54" i="15"/>
  <c r="N55" i="15"/>
  <c r="O55" i="15"/>
  <c r="P55" i="15"/>
  <c r="Q55" i="15"/>
  <c r="R55" i="15"/>
  <c r="S55" i="15"/>
  <c r="T55" i="15"/>
  <c r="U55" i="15"/>
  <c r="V55" i="15"/>
  <c r="W55" i="15"/>
  <c r="X55" i="15"/>
  <c r="Y55" i="15"/>
  <c r="N56" i="15"/>
  <c r="O56" i="15"/>
  <c r="P56" i="15"/>
  <c r="Q56" i="15"/>
  <c r="R56" i="15"/>
  <c r="S56" i="15"/>
  <c r="T56" i="15"/>
  <c r="U56" i="15"/>
  <c r="V56" i="15"/>
  <c r="W56" i="15"/>
  <c r="X56" i="15"/>
  <c r="Y56" i="15"/>
  <c r="N57" i="15"/>
  <c r="O57" i="15"/>
  <c r="P57" i="15"/>
  <c r="Q57" i="15"/>
  <c r="R57" i="15"/>
  <c r="S57" i="15"/>
  <c r="T57" i="15"/>
  <c r="U57" i="15"/>
  <c r="V57" i="15"/>
  <c r="W57" i="15"/>
  <c r="X57" i="15"/>
  <c r="Y57" i="15"/>
  <c r="N58" i="15"/>
  <c r="O58" i="15"/>
  <c r="P58" i="15"/>
  <c r="Q58" i="15"/>
  <c r="R58" i="15"/>
  <c r="S58" i="15"/>
  <c r="T58" i="15"/>
  <c r="U58" i="15"/>
  <c r="V58" i="15"/>
  <c r="W58" i="15"/>
  <c r="X58" i="15"/>
  <c r="Y58" i="15"/>
  <c r="N59" i="15"/>
  <c r="O59" i="15"/>
  <c r="P59" i="15"/>
  <c r="Q59" i="15"/>
  <c r="R59" i="15"/>
  <c r="S59" i="15"/>
  <c r="T59" i="15"/>
  <c r="U59" i="15"/>
  <c r="V59" i="15"/>
  <c r="W59" i="15"/>
  <c r="X59" i="15"/>
  <c r="Y59" i="15"/>
  <c r="N60" i="15"/>
  <c r="O60" i="15"/>
  <c r="P60" i="15"/>
  <c r="Q60" i="15"/>
  <c r="R60" i="15"/>
  <c r="S60" i="15"/>
  <c r="T60" i="15"/>
  <c r="U60" i="15"/>
  <c r="V60" i="15"/>
  <c r="W60" i="15"/>
  <c r="X60" i="15"/>
  <c r="Y60" i="15"/>
  <c r="N61" i="15"/>
  <c r="O61" i="15"/>
  <c r="P61" i="15"/>
  <c r="Q61" i="15"/>
  <c r="R61" i="15"/>
  <c r="S61" i="15"/>
  <c r="T61" i="15"/>
  <c r="U61" i="15"/>
  <c r="V61" i="15"/>
  <c r="W61" i="15"/>
  <c r="X61" i="15"/>
  <c r="Y61" i="15"/>
  <c r="Z59" i="15" l="1"/>
  <c r="F59" i="15" s="1"/>
  <c r="G59" i="15" s="1"/>
  <c r="Z55" i="15"/>
  <c r="F55" i="15" s="1"/>
  <c r="G55" i="15" s="1"/>
  <c r="K55" i="15" s="1"/>
  <c r="Z51" i="15"/>
  <c r="F51" i="15" s="1"/>
  <c r="G51" i="15" s="1"/>
  <c r="K51" i="15" s="1"/>
  <c r="Z60" i="15"/>
  <c r="F60" i="15" s="1"/>
  <c r="G60" i="15" s="1"/>
  <c r="I60" i="15" s="1"/>
  <c r="Z58" i="15"/>
  <c r="F58" i="15" s="1"/>
  <c r="G58" i="15" s="1"/>
  <c r="Z56" i="15"/>
  <c r="F56" i="15" s="1"/>
  <c r="G56" i="15" s="1"/>
  <c r="K56" i="15" s="1"/>
  <c r="Z54" i="15"/>
  <c r="F54" i="15" s="1"/>
  <c r="G54" i="15" s="1"/>
  <c r="K54" i="15" s="1"/>
  <c r="Z52" i="15"/>
  <c r="F52" i="15" s="1"/>
  <c r="G52" i="15" s="1"/>
  <c r="I52" i="15" s="1"/>
  <c r="Z61" i="15"/>
  <c r="F61" i="15" s="1"/>
  <c r="G61" i="15" s="1"/>
  <c r="K61" i="15" s="1"/>
  <c r="Z57" i="15"/>
  <c r="F57" i="15" s="1"/>
  <c r="G57" i="15" s="1"/>
  <c r="I57" i="15" s="1"/>
  <c r="Z53" i="15"/>
  <c r="F53" i="15" s="1"/>
  <c r="G53" i="15" s="1"/>
  <c r="K53" i="15" s="1"/>
  <c r="Z50" i="15"/>
  <c r="F50" i="15" s="1"/>
  <c r="G50" i="15" s="1"/>
  <c r="K50" i="15" s="1"/>
  <c r="K59" i="15"/>
  <c r="I59" i="15"/>
  <c r="K58" i="15"/>
  <c r="I58" i="15"/>
  <c r="I56" i="15"/>
  <c r="I61" i="15"/>
  <c r="N44" i="15"/>
  <c r="O44" i="15"/>
  <c r="P44" i="15"/>
  <c r="Q44" i="15"/>
  <c r="R44" i="15"/>
  <c r="S44" i="15"/>
  <c r="T44" i="15"/>
  <c r="U44" i="15"/>
  <c r="V44" i="15"/>
  <c r="W44" i="15"/>
  <c r="X44" i="15"/>
  <c r="Y44" i="15"/>
  <c r="N45" i="15"/>
  <c r="O45" i="15"/>
  <c r="P45" i="15"/>
  <c r="Q45" i="15"/>
  <c r="R45" i="15"/>
  <c r="S45" i="15"/>
  <c r="T45" i="15"/>
  <c r="U45" i="15"/>
  <c r="V45" i="15"/>
  <c r="W45" i="15"/>
  <c r="X45" i="15"/>
  <c r="Y45" i="15"/>
  <c r="N46" i="15"/>
  <c r="O46" i="15"/>
  <c r="P46" i="15"/>
  <c r="Q46" i="15"/>
  <c r="R46" i="15"/>
  <c r="S46" i="15"/>
  <c r="T46" i="15"/>
  <c r="U46" i="15"/>
  <c r="V46" i="15"/>
  <c r="W46" i="15"/>
  <c r="X46" i="15"/>
  <c r="Y46" i="15"/>
  <c r="N47" i="15"/>
  <c r="O47" i="15"/>
  <c r="P47" i="15"/>
  <c r="Q47" i="15"/>
  <c r="R47" i="15"/>
  <c r="S47" i="15"/>
  <c r="T47" i="15"/>
  <c r="U47" i="15"/>
  <c r="V47" i="15"/>
  <c r="W47" i="15"/>
  <c r="X47" i="15"/>
  <c r="Y47" i="15"/>
  <c r="N48" i="15"/>
  <c r="O48" i="15"/>
  <c r="P48" i="15"/>
  <c r="Q48" i="15"/>
  <c r="R48" i="15"/>
  <c r="S48" i="15"/>
  <c r="T48" i="15"/>
  <c r="U48" i="15"/>
  <c r="V48" i="15"/>
  <c r="W48" i="15"/>
  <c r="X48" i="15"/>
  <c r="Y48" i="15"/>
  <c r="N49" i="15"/>
  <c r="O49" i="15"/>
  <c r="P49" i="15"/>
  <c r="Q49" i="15"/>
  <c r="R49" i="15"/>
  <c r="S49" i="15"/>
  <c r="T49" i="15"/>
  <c r="U49" i="15"/>
  <c r="V49" i="15"/>
  <c r="W49" i="15"/>
  <c r="X49" i="15"/>
  <c r="Y49" i="15"/>
  <c r="K57" i="15" l="1"/>
  <c r="I55" i="15"/>
  <c r="I53" i="15"/>
  <c r="I50" i="15"/>
  <c r="I54" i="15"/>
  <c r="K52" i="15"/>
  <c r="I51" i="15"/>
  <c r="K60" i="15"/>
  <c r="Z44" i="15"/>
  <c r="F44" i="15" s="1"/>
  <c r="G44" i="15" s="1"/>
  <c r="K44" i="15" s="1"/>
  <c r="Z46" i="15"/>
  <c r="F46" i="15" s="1"/>
  <c r="G46" i="15" s="1"/>
  <c r="K46" i="15" s="1"/>
  <c r="Z45" i="15"/>
  <c r="F45" i="15" s="1"/>
  <c r="G45" i="15" s="1"/>
  <c r="I45" i="15" s="1"/>
  <c r="Z48" i="15"/>
  <c r="F48" i="15" s="1"/>
  <c r="G48" i="15" s="1"/>
  <c r="I48" i="15" s="1"/>
  <c r="Z47" i="15"/>
  <c r="F47" i="15" s="1"/>
  <c r="G47" i="15" s="1"/>
  <c r="K47" i="15" s="1"/>
  <c r="Z49" i="15"/>
  <c r="F49" i="15" s="1"/>
  <c r="G49" i="15" s="1"/>
  <c r="I49" i="15" s="1"/>
  <c r="I46" i="15" l="1"/>
  <c r="I47" i="15"/>
  <c r="I44" i="15"/>
  <c r="K45" i="15"/>
  <c r="K49" i="15"/>
  <c r="K48" i="15"/>
  <c r="N153" i="15" l="1"/>
  <c r="O153" i="15"/>
  <c r="P153" i="15"/>
  <c r="Q153" i="15"/>
  <c r="R153" i="15"/>
  <c r="S153" i="15"/>
  <c r="T153" i="15"/>
  <c r="U153" i="15"/>
  <c r="V153" i="15"/>
  <c r="W153" i="15"/>
  <c r="X153" i="15"/>
  <c r="Y153" i="15"/>
  <c r="N154" i="15"/>
  <c r="O154" i="15"/>
  <c r="P154" i="15"/>
  <c r="Q154" i="15"/>
  <c r="R154" i="15"/>
  <c r="S154" i="15"/>
  <c r="T154" i="15"/>
  <c r="U154" i="15"/>
  <c r="V154" i="15"/>
  <c r="W154" i="15"/>
  <c r="X154" i="15"/>
  <c r="Y154" i="15"/>
  <c r="N155" i="15"/>
  <c r="O155" i="15"/>
  <c r="P155" i="15"/>
  <c r="Q155" i="15"/>
  <c r="R155" i="15"/>
  <c r="S155" i="15"/>
  <c r="T155" i="15"/>
  <c r="U155" i="15"/>
  <c r="V155" i="15"/>
  <c r="W155" i="15"/>
  <c r="X155" i="15"/>
  <c r="Y155" i="15"/>
  <c r="N156" i="15"/>
  <c r="O156" i="15"/>
  <c r="P156" i="15"/>
  <c r="Q156" i="15"/>
  <c r="R156" i="15"/>
  <c r="S156" i="15"/>
  <c r="T156" i="15"/>
  <c r="U156" i="15"/>
  <c r="V156" i="15"/>
  <c r="W156" i="15"/>
  <c r="X156" i="15"/>
  <c r="Y156" i="15"/>
  <c r="N157" i="15"/>
  <c r="O157" i="15"/>
  <c r="P157" i="15"/>
  <c r="Q157" i="15"/>
  <c r="R157" i="15"/>
  <c r="S157" i="15"/>
  <c r="T157" i="15"/>
  <c r="U157" i="15"/>
  <c r="V157" i="15"/>
  <c r="W157" i="15"/>
  <c r="X157" i="15"/>
  <c r="Y157" i="15"/>
  <c r="Z153" i="15" l="1"/>
  <c r="F153" i="15" s="1"/>
  <c r="G153" i="15" s="1"/>
  <c r="K153" i="15" s="1"/>
  <c r="Z154" i="15"/>
  <c r="F154" i="15" s="1"/>
  <c r="G154" i="15" s="1"/>
  <c r="K154" i="15" s="1"/>
  <c r="Z155" i="15"/>
  <c r="F155" i="15" s="1"/>
  <c r="G155" i="15" s="1"/>
  <c r="K155" i="15" s="1"/>
  <c r="Z156" i="15"/>
  <c r="F156" i="15" s="1"/>
  <c r="G156" i="15" s="1"/>
  <c r="K156" i="15" s="1"/>
  <c r="Z157" i="15"/>
  <c r="F157" i="15" s="1"/>
  <c r="G157" i="15" s="1"/>
  <c r="K157" i="15" s="1"/>
  <c r="I154" i="15" l="1"/>
  <c r="I156" i="15"/>
  <c r="I153" i="15"/>
  <c r="I155" i="15"/>
  <c r="I157" i="15"/>
  <c r="N141" i="15" l="1"/>
  <c r="O141" i="15"/>
  <c r="P141" i="15"/>
  <c r="Q141" i="15"/>
  <c r="R141" i="15"/>
  <c r="S141" i="15"/>
  <c r="T141" i="15"/>
  <c r="U141" i="15"/>
  <c r="V141" i="15"/>
  <c r="W141" i="15"/>
  <c r="X141" i="15"/>
  <c r="Y141" i="15"/>
  <c r="N142" i="15"/>
  <c r="O142" i="15"/>
  <c r="P142" i="15"/>
  <c r="Q142" i="15"/>
  <c r="R142" i="15"/>
  <c r="S142" i="15"/>
  <c r="T142" i="15"/>
  <c r="U142" i="15"/>
  <c r="V142" i="15"/>
  <c r="W142" i="15"/>
  <c r="X142" i="15"/>
  <c r="Y142" i="15"/>
  <c r="N143" i="15"/>
  <c r="O143" i="15"/>
  <c r="P143" i="15"/>
  <c r="Q143" i="15"/>
  <c r="R143" i="15"/>
  <c r="S143" i="15"/>
  <c r="T143" i="15"/>
  <c r="U143" i="15"/>
  <c r="V143" i="15"/>
  <c r="W143" i="15"/>
  <c r="X143" i="15"/>
  <c r="Y143" i="15"/>
  <c r="N144" i="15"/>
  <c r="O144" i="15"/>
  <c r="P144" i="15"/>
  <c r="Q144" i="15"/>
  <c r="R144" i="15"/>
  <c r="S144" i="15"/>
  <c r="T144" i="15"/>
  <c r="U144" i="15"/>
  <c r="V144" i="15"/>
  <c r="W144" i="15"/>
  <c r="X144" i="15"/>
  <c r="Y144" i="15"/>
  <c r="N145" i="15"/>
  <c r="O145" i="15"/>
  <c r="P145" i="15"/>
  <c r="Q145" i="15"/>
  <c r="R145" i="15"/>
  <c r="S145" i="15"/>
  <c r="T145" i="15"/>
  <c r="U145" i="15"/>
  <c r="V145" i="15"/>
  <c r="W145" i="15"/>
  <c r="X145" i="15"/>
  <c r="Y145" i="15"/>
  <c r="N146" i="15"/>
  <c r="O146" i="15"/>
  <c r="P146" i="15"/>
  <c r="Q146" i="15"/>
  <c r="R146" i="15"/>
  <c r="S146" i="15"/>
  <c r="T146" i="15"/>
  <c r="U146" i="15"/>
  <c r="V146" i="15"/>
  <c r="W146" i="15"/>
  <c r="X146" i="15"/>
  <c r="Y146" i="15"/>
  <c r="N147" i="15"/>
  <c r="O147" i="15"/>
  <c r="P147" i="15"/>
  <c r="Q147" i="15"/>
  <c r="R147" i="15"/>
  <c r="S147" i="15"/>
  <c r="T147" i="15"/>
  <c r="U147" i="15"/>
  <c r="V147" i="15"/>
  <c r="W147" i="15"/>
  <c r="X147" i="15"/>
  <c r="Y147" i="15"/>
  <c r="N148" i="15"/>
  <c r="O148" i="15"/>
  <c r="P148" i="15"/>
  <c r="Q148" i="15"/>
  <c r="R148" i="15"/>
  <c r="S148" i="15"/>
  <c r="T148" i="15"/>
  <c r="U148" i="15"/>
  <c r="V148" i="15"/>
  <c r="W148" i="15"/>
  <c r="X148" i="15"/>
  <c r="Y148" i="15"/>
  <c r="N149" i="15"/>
  <c r="O149" i="15"/>
  <c r="P149" i="15"/>
  <c r="Q149" i="15"/>
  <c r="R149" i="15"/>
  <c r="S149" i="15"/>
  <c r="T149" i="15"/>
  <c r="U149" i="15"/>
  <c r="V149" i="15"/>
  <c r="W149" i="15"/>
  <c r="X149" i="15"/>
  <c r="Y149" i="15"/>
  <c r="N150" i="15"/>
  <c r="O150" i="15"/>
  <c r="P150" i="15"/>
  <c r="Q150" i="15"/>
  <c r="R150" i="15"/>
  <c r="S150" i="15"/>
  <c r="T150" i="15"/>
  <c r="U150" i="15"/>
  <c r="V150" i="15"/>
  <c r="W150" i="15"/>
  <c r="X150" i="15"/>
  <c r="Y150" i="15"/>
  <c r="Z149" i="15" l="1"/>
  <c r="F149" i="15" s="1"/>
  <c r="G149" i="15" s="1"/>
  <c r="K149" i="15" s="1"/>
  <c r="Z145" i="15"/>
  <c r="F145" i="15" s="1"/>
  <c r="G145" i="15" s="1"/>
  <c r="I145" i="15" s="1"/>
  <c r="Z142" i="15"/>
  <c r="F142" i="15" s="1"/>
  <c r="G142" i="15" s="1"/>
  <c r="I142" i="15" s="1"/>
  <c r="Z146" i="15"/>
  <c r="F146" i="15" s="1"/>
  <c r="G146" i="15" s="1"/>
  <c r="K146" i="15" s="1"/>
  <c r="Z143" i="15"/>
  <c r="F143" i="15" s="1"/>
  <c r="G143" i="15" s="1"/>
  <c r="K143" i="15" s="1"/>
  <c r="Z141" i="15"/>
  <c r="F141" i="15" s="1"/>
  <c r="G141" i="15" s="1"/>
  <c r="I141" i="15" s="1"/>
  <c r="Z147" i="15"/>
  <c r="F147" i="15" s="1"/>
  <c r="G147" i="15" s="1"/>
  <c r="I147" i="15" s="1"/>
  <c r="Z148" i="15"/>
  <c r="F148" i="15" s="1"/>
  <c r="G148" i="15" s="1"/>
  <c r="I148" i="15" s="1"/>
  <c r="Z144" i="15"/>
  <c r="F144" i="15" s="1"/>
  <c r="G144" i="15" s="1"/>
  <c r="I144" i="15" s="1"/>
  <c r="Z150" i="15"/>
  <c r="F150" i="15" s="1"/>
  <c r="G150" i="15" s="1"/>
  <c r="I150" i="15" s="1"/>
  <c r="I149" i="15"/>
  <c r="K145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N19" i="15"/>
  <c r="O19" i="15"/>
  <c r="P19" i="15"/>
  <c r="Q19" i="15"/>
  <c r="R19" i="15"/>
  <c r="S19" i="15"/>
  <c r="T19" i="15"/>
  <c r="U19" i="15"/>
  <c r="V19" i="15"/>
  <c r="W19" i="15"/>
  <c r="X19" i="15"/>
  <c r="Y19" i="15"/>
  <c r="N20" i="15"/>
  <c r="O20" i="15"/>
  <c r="P20" i="15"/>
  <c r="Q20" i="15"/>
  <c r="R20" i="15"/>
  <c r="S20" i="15"/>
  <c r="T20" i="15"/>
  <c r="U20" i="15"/>
  <c r="V20" i="15"/>
  <c r="W20" i="15"/>
  <c r="X20" i="15"/>
  <c r="Y20" i="15"/>
  <c r="N21" i="15"/>
  <c r="O21" i="15"/>
  <c r="P21" i="15"/>
  <c r="Q21" i="15"/>
  <c r="R21" i="15"/>
  <c r="S21" i="15"/>
  <c r="T21" i="15"/>
  <c r="U21" i="15"/>
  <c r="V21" i="15"/>
  <c r="W21" i="15"/>
  <c r="X21" i="15"/>
  <c r="Y21" i="15"/>
  <c r="N22" i="15"/>
  <c r="O22" i="15"/>
  <c r="P22" i="15"/>
  <c r="Q22" i="15"/>
  <c r="R22" i="15"/>
  <c r="S22" i="15"/>
  <c r="T22" i="15"/>
  <c r="U22" i="15"/>
  <c r="V22" i="15"/>
  <c r="W22" i="15"/>
  <c r="X22" i="15"/>
  <c r="Y22" i="15"/>
  <c r="N23" i="15"/>
  <c r="O23" i="15"/>
  <c r="P23" i="15"/>
  <c r="Q23" i="15"/>
  <c r="R23" i="15"/>
  <c r="S23" i="15"/>
  <c r="T23" i="15"/>
  <c r="U23" i="15"/>
  <c r="V23" i="15"/>
  <c r="W23" i="15"/>
  <c r="X23" i="15"/>
  <c r="Y23" i="15"/>
  <c r="N27" i="15"/>
  <c r="O27" i="15"/>
  <c r="P27" i="15"/>
  <c r="Q27" i="15"/>
  <c r="R27" i="15"/>
  <c r="S27" i="15"/>
  <c r="T27" i="15"/>
  <c r="U27" i="15"/>
  <c r="V27" i="15"/>
  <c r="W27" i="15"/>
  <c r="X27" i="15"/>
  <c r="Y27" i="15"/>
  <c r="N28" i="15"/>
  <c r="O28" i="15"/>
  <c r="P28" i="15"/>
  <c r="Q28" i="15"/>
  <c r="R28" i="15"/>
  <c r="S28" i="15"/>
  <c r="T28" i="15"/>
  <c r="U28" i="15"/>
  <c r="V28" i="15"/>
  <c r="W28" i="15"/>
  <c r="X28" i="15"/>
  <c r="Y28" i="15"/>
  <c r="N29" i="15"/>
  <c r="O29" i="15"/>
  <c r="P29" i="15"/>
  <c r="Q29" i="15"/>
  <c r="R29" i="15"/>
  <c r="S29" i="15"/>
  <c r="T29" i="15"/>
  <c r="U29" i="15"/>
  <c r="V29" i="15"/>
  <c r="W29" i="15"/>
  <c r="X29" i="15"/>
  <c r="Y29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N31" i="15"/>
  <c r="O31" i="15"/>
  <c r="P31" i="15"/>
  <c r="Q31" i="15"/>
  <c r="R31" i="15"/>
  <c r="S31" i="15"/>
  <c r="T31" i="15"/>
  <c r="U31" i="15"/>
  <c r="V31" i="15"/>
  <c r="W31" i="15"/>
  <c r="X31" i="15"/>
  <c r="Y31" i="15"/>
  <c r="N32" i="15"/>
  <c r="O32" i="15"/>
  <c r="P32" i="15"/>
  <c r="Q32" i="15"/>
  <c r="R32" i="15"/>
  <c r="S32" i="15"/>
  <c r="T32" i="15"/>
  <c r="U32" i="15"/>
  <c r="V32" i="15"/>
  <c r="W32" i="15"/>
  <c r="X32" i="15"/>
  <c r="Y32" i="15"/>
  <c r="N33" i="15"/>
  <c r="O33" i="15"/>
  <c r="P33" i="15"/>
  <c r="Q33" i="15"/>
  <c r="R33" i="15"/>
  <c r="S33" i="15"/>
  <c r="T33" i="15"/>
  <c r="U33" i="15"/>
  <c r="V33" i="15"/>
  <c r="W33" i="15"/>
  <c r="X33" i="15"/>
  <c r="Y33" i="15"/>
  <c r="N34" i="15"/>
  <c r="O34" i="15"/>
  <c r="P34" i="15"/>
  <c r="Q34" i="15"/>
  <c r="R34" i="15"/>
  <c r="S34" i="15"/>
  <c r="T34" i="15"/>
  <c r="U34" i="15"/>
  <c r="V34" i="15"/>
  <c r="W34" i="15"/>
  <c r="X34" i="15"/>
  <c r="Y34" i="15"/>
  <c r="N35" i="15"/>
  <c r="O35" i="15"/>
  <c r="P35" i="15"/>
  <c r="Q35" i="15"/>
  <c r="R35" i="15"/>
  <c r="S35" i="15"/>
  <c r="T35" i="15"/>
  <c r="U35" i="15"/>
  <c r="V35" i="15"/>
  <c r="W35" i="15"/>
  <c r="X35" i="15"/>
  <c r="Y35" i="15"/>
  <c r="N36" i="15"/>
  <c r="O36" i="15"/>
  <c r="P36" i="15"/>
  <c r="Q36" i="15"/>
  <c r="R36" i="15"/>
  <c r="S36" i="15"/>
  <c r="T36" i="15"/>
  <c r="U36" i="15"/>
  <c r="V36" i="15"/>
  <c r="W36" i="15"/>
  <c r="X36" i="15"/>
  <c r="Y36" i="15"/>
  <c r="N37" i="15"/>
  <c r="O37" i="15"/>
  <c r="P37" i="15"/>
  <c r="Q37" i="15"/>
  <c r="R37" i="15"/>
  <c r="S37" i="15"/>
  <c r="T37" i="15"/>
  <c r="U37" i="15"/>
  <c r="V37" i="15"/>
  <c r="W37" i="15"/>
  <c r="X37" i="15"/>
  <c r="Y37" i="15"/>
  <c r="N38" i="15"/>
  <c r="O38" i="15"/>
  <c r="P38" i="15"/>
  <c r="Q38" i="15"/>
  <c r="R38" i="15"/>
  <c r="S38" i="15"/>
  <c r="T38" i="15"/>
  <c r="U38" i="15"/>
  <c r="V38" i="15"/>
  <c r="W38" i="15"/>
  <c r="X38" i="15"/>
  <c r="Y38" i="15"/>
  <c r="N39" i="15"/>
  <c r="O39" i="15"/>
  <c r="P39" i="15"/>
  <c r="Q39" i="15"/>
  <c r="R39" i="15"/>
  <c r="S39" i="15"/>
  <c r="T39" i="15"/>
  <c r="U39" i="15"/>
  <c r="V39" i="15"/>
  <c r="W39" i="15"/>
  <c r="X39" i="15"/>
  <c r="Y39" i="15"/>
  <c r="N40" i="15"/>
  <c r="O40" i="15"/>
  <c r="P40" i="15"/>
  <c r="Q40" i="15"/>
  <c r="R40" i="15"/>
  <c r="S40" i="15"/>
  <c r="T40" i="15"/>
  <c r="U40" i="15"/>
  <c r="V40" i="15"/>
  <c r="W40" i="15"/>
  <c r="X40" i="15"/>
  <c r="Y40" i="15"/>
  <c r="N41" i="15"/>
  <c r="O41" i="15"/>
  <c r="P41" i="15"/>
  <c r="Q41" i="15"/>
  <c r="R41" i="15"/>
  <c r="S41" i="15"/>
  <c r="T41" i="15"/>
  <c r="U41" i="15"/>
  <c r="V41" i="15"/>
  <c r="W41" i="15"/>
  <c r="X41" i="15"/>
  <c r="Y41" i="15"/>
  <c r="N42" i="15"/>
  <c r="O42" i="15"/>
  <c r="P42" i="15"/>
  <c r="Q42" i="15"/>
  <c r="R42" i="15"/>
  <c r="S42" i="15"/>
  <c r="T42" i="15"/>
  <c r="U42" i="15"/>
  <c r="V42" i="15"/>
  <c r="W42" i="15"/>
  <c r="X42" i="15"/>
  <c r="Y42" i="15"/>
  <c r="N43" i="15"/>
  <c r="O43" i="15"/>
  <c r="P43" i="15"/>
  <c r="Q43" i="15"/>
  <c r="R43" i="15"/>
  <c r="S43" i="15"/>
  <c r="T43" i="15"/>
  <c r="U43" i="15"/>
  <c r="V43" i="15"/>
  <c r="W43" i="15"/>
  <c r="X43" i="15"/>
  <c r="Y43" i="15"/>
  <c r="K142" i="15" l="1"/>
  <c r="K147" i="15"/>
  <c r="I143" i="15"/>
  <c r="K144" i="15"/>
  <c r="K141" i="15"/>
  <c r="K150" i="15"/>
  <c r="K148" i="15"/>
  <c r="I146" i="15"/>
  <c r="Z20" i="15"/>
  <c r="F20" i="15" s="1"/>
  <c r="G20" i="15" s="1"/>
  <c r="I20" i="15" s="1"/>
  <c r="Z19" i="15"/>
  <c r="F19" i="15" s="1"/>
  <c r="G19" i="15" s="1"/>
  <c r="K19" i="15" s="1"/>
  <c r="Z18" i="15"/>
  <c r="F18" i="15" s="1"/>
  <c r="G18" i="15" s="1"/>
  <c r="I18" i="15" s="1"/>
  <c r="Z21" i="15"/>
  <c r="F21" i="15" s="1"/>
  <c r="G21" i="15" s="1"/>
  <c r="K21" i="15" s="1"/>
  <c r="Z22" i="15"/>
  <c r="F22" i="15" s="1"/>
  <c r="G22" i="15" s="1"/>
  <c r="I22" i="15" s="1"/>
  <c r="Z23" i="15"/>
  <c r="F23" i="15" s="1"/>
  <c r="G23" i="15" s="1"/>
  <c r="K23" i="15" s="1"/>
  <c r="Z40" i="15"/>
  <c r="F40" i="15" s="1"/>
  <c r="G40" i="15" s="1"/>
  <c r="K40" i="15" s="1"/>
  <c r="Z37" i="15"/>
  <c r="F37" i="15" s="1"/>
  <c r="G37" i="15" s="1"/>
  <c r="I37" i="15" s="1"/>
  <c r="Z30" i="15"/>
  <c r="F30" i="15" s="1"/>
  <c r="G30" i="15" s="1"/>
  <c r="I30" i="15" s="1"/>
  <c r="Z42" i="15"/>
  <c r="F42" i="15" s="1"/>
  <c r="G42" i="15" s="1"/>
  <c r="I42" i="15" s="1"/>
  <c r="Z39" i="15"/>
  <c r="F39" i="15" s="1"/>
  <c r="G39" i="15" s="1"/>
  <c r="K39" i="15" s="1"/>
  <c r="Z38" i="15"/>
  <c r="F38" i="15" s="1"/>
  <c r="G38" i="15" s="1"/>
  <c r="I38" i="15" s="1"/>
  <c r="Z36" i="15"/>
  <c r="F36" i="15" s="1"/>
  <c r="G36" i="15" s="1"/>
  <c r="I36" i="15" s="1"/>
  <c r="Z35" i="15"/>
  <c r="F35" i="15" s="1"/>
  <c r="G35" i="15" s="1"/>
  <c r="I35" i="15" s="1"/>
  <c r="Z33" i="15"/>
  <c r="F33" i="15" s="1"/>
  <c r="G33" i="15" s="1"/>
  <c r="I33" i="15" s="1"/>
  <c r="Z32" i="15"/>
  <c r="F32" i="15" s="1"/>
  <c r="G32" i="15" s="1"/>
  <c r="K32" i="15" s="1"/>
  <c r="Z31" i="15"/>
  <c r="F31" i="15" s="1"/>
  <c r="G31" i="15" s="1"/>
  <c r="I31" i="15" s="1"/>
  <c r="Z29" i="15"/>
  <c r="F29" i="15" s="1"/>
  <c r="G29" i="15" s="1"/>
  <c r="I29" i="15" s="1"/>
  <c r="Z27" i="15"/>
  <c r="F27" i="15" s="1"/>
  <c r="G27" i="15" s="1"/>
  <c r="K27" i="15" s="1"/>
  <c r="Z41" i="15"/>
  <c r="F41" i="15" s="1"/>
  <c r="G41" i="15" s="1"/>
  <c r="I41" i="15" s="1"/>
  <c r="Z34" i="15"/>
  <c r="F34" i="15" s="1"/>
  <c r="G34" i="15" s="1"/>
  <c r="I34" i="15" s="1"/>
  <c r="Z28" i="15"/>
  <c r="F28" i="15" s="1"/>
  <c r="G28" i="15" s="1"/>
  <c r="K28" i="15" s="1"/>
  <c r="I39" i="15"/>
  <c r="I32" i="15"/>
  <c r="Z43" i="15"/>
  <c r="F43" i="15" s="1"/>
  <c r="G43" i="15" s="1"/>
  <c r="K43" i="15" s="1"/>
  <c r="H205" i="15"/>
  <c r="N5" i="15"/>
  <c r="O5" i="15"/>
  <c r="P5" i="15"/>
  <c r="Q5" i="15"/>
  <c r="R5" i="15"/>
  <c r="S5" i="15"/>
  <c r="T5" i="15"/>
  <c r="U5" i="15"/>
  <c r="V5" i="15"/>
  <c r="W5" i="15"/>
  <c r="X5" i="15"/>
  <c r="Y5" i="15"/>
  <c r="N6" i="15"/>
  <c r="O6" i="15"/>
  <c r="P6" i="15"/>
  <c r="Q6" i="15"/>
  <c r="R6" i="15"/>
  <c r="S6" i="15"/>
  <c r="T6" i="15"/>
  <c r="U6" i="15"/>
  <c r="V6" i="15"/>
  <c r="W6" i="15"/>
  <c r="X6" i="15"/>
  <c r="Y6" i="15"/>
  <c r="N7" i="15"/>
  <c r="O7" i="15"/>
  <c r="P7" i="15"/>
  <c r="Q7" i="15"/>
  <c r="R7" i="15"/>
  <c r="S7" i="15"/>
  <c r="T7" i="15"/>
  <c r="U7" i="15"/>
  <c r="V7" i="15"/>
  <c r="W7" i="15"/>
  <c r="X7" i="15"/>
  <c r="Y7" i="15"/>
  <c r="N8" i="15"/>
  <c r="O8" i="15"/>
  <c r="P8" i="15"/>
  <c r="Q8" i="15"/>
  <c r="R8" i="15"/>
  <c r="S8" i="15"/>
  <c r="T8" i="15"/>
  <c r="U8" i="15"/>
  <c r="V8" i="15"/>
  <c r="W8" i="15"/>
  <c r="X8" i="15"/>
  <c r="Y8" i="15"/>
  <c r="N9" i="15"/>
  <c r="O9" i="15"/>
  <c r="P9" i="15"/>
  <c r="Q9" i="15"/>
  <c r="R9" i="15"/>
  <c r="S9" i="15"/>
  <c r="T9" i="15"/>
  <c r="U9" i="15"/>
  <c r="V9" i="15"/>
  <c r="W9" i="15"/>
  <c r="X9" i="15"/>
  <c r="Y9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N14" i="15"/>
  <c r="O14" i="15"/>
  <c r="P14" i="15"/>
  <c r="Q14" i="15"/>
  <c r="R14" i="15"/>
  <c r="S14" i="15"/>
  <c r="T14" i="15"/>
  <c r="U14" i="15"/>
  <c r="V14" i="15"/>
  <c r="W14" i="15"/>
  <c r="X14" i="15"/>
  <c r="Y14" i="15"/>
  <c r="N15" i="15"/>
  <c r="O15" i="15"/>
  <c r="P15" i="15"/>
  <c r="Q15" i="15"/>
  <c r="R15" i="15"/>
  <c r="S15" i="15"/>
  <c r="T15" i="15"/>
  <c r="U15" i="15"/>
  <c r="V15" i="15"/>
  <c r="W15" i="15"/>
  <c r="X15" i="15"/>
  <c r="Y15" i="15"/>
  <c r="N16" i="15"/>
  <c r="O16" i="15"/>
  <c r="P16" i="15"/>
  <c r="Q16" i="15"/>
  <c r="R16" i="15"/>
  <c r="S16" i="15"/>
  <c r="T16" i="15"/>
  <c r="U16" i="15"/>
  <c r="V16" i="15"/>
  <c r="W16" i="15"/>
  <c r="X16" i="15"/>
  <c r="Y16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N24" i="15"/>
  <c r="O24" i="15"/>
  <c r="P24" i="15"/>
  <c r="Q24" i="15"/>
  <c r="R24" i="15"/>
  <c r="S24" i="15"/>
  <c r="T24" i="15"/>
  <c r="U24" i="15"/>
  <c r="V24" i="15"/>
  <c r="W24" i="15"/>
  <c r="X24" i="15"/>
  <c r="Y24" i="15"/>
  <c r="C89" i="11"/>
  <c r="E89" i="11" s="1"/>
  <c r="C84" i="11"/>
  <c r="E84" i="11" s="1"/>
  <c r="C2" i="9"/>
  <c r="C55" i="9"/>
  <c r="E55" i="9" s="1"/>
  <c r="B55" i="9"/>
  <c r="C7" i="7"/>
  <c r="C38" i="7"/>
  <c r="C39" i="7"/>
  <c r="C2" i="6"/>
  <c r="E2" i="6" s="1"/>
  <c r="C3" i="6"/>
  <c r="E3" i="6" s="1"/>
  <c r="C30" i="6"/>
  <c r="C31" i="6"/>
  <c r="B30" i="6"/>
  <c r="B31" i="6"/>
  <c r="B34" i="6"/>
  <c r="B35" i="6"/>
  <c r="B2" i="6"/>
  <c r="B3" i="6"/>
  <c r="B4" i="6"/>
  <c r="C4" i="6"/>
  <c r="B5" i="6"/>
  <c r="C5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B28" i="6"/>
  <c r="C28" i="6"/>
  <c r="B29" i="6"/>
  <c r="C29" i="6"/>
  <c r="B32" i="6"/>
  <c r="C32" i="6"/>
  <c r="B33" i="6"/>
  <c r="C33" i="6"/>
  <c r="C34" i="6"/>
  <c r="C35" i="6"/>
  <c r="E35" i="6" s="1"/>
  <c r="B36" i="6"/>
  <c r="C36" i="6"/>
  <c r="E36" i="6" s="1"/>
  <c r="B37" i="6"/>
  <c r="C37" i="6"/>
  <c r="E37" i="6" s="1"/>
  <c r="B38" i="6"/>
  <c r="C38" i="6"/>
  <c r="B39" i="6"/>
  <c r="C39" i="6"/>
  <c r="B40" i="6"/>
  <c r="C40" i="6"/>
  <c r="B41" i="6"/>
  <c r="C41" i="6"/>
  <c r="B42" i="6"/>
  <c r="C42" i="6"/>
  <c r="B43" i="6"/>
  <c r="C43" i="6"/>
  <c r="W174" i="15"/>
  <c r="N174" i="15"/>
  <c r="O174" i="15"/>
  <c r="P174" i="15"/>
  <c r="Q174" i="15"/>
  <c r="R174" i="15"/>
  <c r="S174" i="15"/>
  <c r="T174" i="15"/>
  <c r="U174" i="15"/>
  <c r="V174" i="15"/>
  <c r="X174" i="15"/>
  <c r="Y174" i="15"/>
  <c r="N168" i="15"/>
  <c r="O168" i="15"/>
  <c r="P168" i="15"/>
  <c r="Q168" i="15"/>
  <c r="R168" i="15"/>
  <c r="S168" i="15"/>
  <c r="T168" i="15"/>
  <c r="U168" i="15"/>
  <c r="V168" i="15"/>
  <c r="W168" i="15"/>
  <c r="X168" i="15"/>
  <c r="Y168" i="15"/>
  <c r="N169" i="15"/>
  <c r="O169" i="15"/>
  <c r="P169" i="15"/>
  <c r="Q169" i="15"/>
  <c r="R169" i="15"/>
  <c r="S169" i="15"/>
  <c r="T169" i="15"/>
  <c r="U169" i="15"/>
  <c r="V169" i="15"/>
  <c r="W169" i="15"/>
  <c r="X169" i="15"/>
  <c r="Y169" i="15"/>
  <c r="N4" i="15"/>
  <c r="N25" i="15"/>
  <c r="N26" i="15"/>
  <c r="N139" i="15"/>
  <c r="N140" i="15"/>
  <c r="N151" i="15"/>
  <c r="N152" i="15"/>
  <c r="N158" i="15"/>
  <c r="N159" i="15"/>
  <c r="N160" i="15"/>
  <c r="N161" i="15"/>
  <c r="N162" i="15"/>
  <c r="N163" i="15"/>
  <c r="N164" i="15"/>
  <c r="N165" i="15"/>
  <c r="N166" i="15"/>
  <c r="N167" i="15"/>
  <c r="N170" i="15"/>
  <c r="N171" i="15"/>
  <c r="N172" i="15"/>
  <c r="N173" i="15"/>
  <c r="N175" i="15"/>
  <c r="N176" i="15"/>
  <c r="N177" i="15"/>
  <c r="N178" i="15"/>
  <c r="N179" i="15"/>
  <c r="N180" i="15"/>
  <c r="N181" i="15"/>
  <c r="N182" i="15"/>
  <c r="N183" i="15"/>
  <c r="N184" i="15"/>
  <c r="N185" i="15"/>
  <c r="N186" i="15"/>
  <c r="N187" i="15"/>
  <c r="N188" i="15"/>
  <c r="N189" i="15"/>
  <c r="N190" i="15"/>
  <c r="N191" i="15"/>
  <c r="N192" i="15"/>
  <c r="N193" i="15"/>
  <c r="N194" i="15"/>
  <c r="N195" i="15"/>
  <c r="N196" i="15"/>
  <c r="N197" i="15"/>
  <c r="N198" i="15"/>
  <c r="N199" i="15"/>
  <c r="N200" i="15"/>
  <c r="N201" i="15"/>
  <c r="N202" i="15"/>
  <c r="N203" i="15"/>
  <c r="O4" i="15"/>
  <c r="P4" i="15"/>
  <c r="O25" i="15"/>
  <c r="P25" i="15"/>
  <c r="O26" i="15"/>
  <c r="P26" i="15"/>
  <c r="O139" i="15"/>
  <c r="P139" i="15"/>
  <c r="O140" i="15"/>
  <c r="P140" i="15"/>
  <c r="O151" i="15"/>
  <c r="P151" i="15"/>
  <c r="O152" i="15"/>
  <c r="P152" i="15"/>
  <c r="O158" i="15"/>
  <c r="P158" i="15"/>
  <c r="O159" i="15"/>
  <c r="P159" i="15"/>
  <c r="O160" i="15"/>
  <c r="P160" i="15"/>
  <c r="O161" i="15"/>
  <c r="P161" i="15"/>
  <c r="O162" i="15"/>
  <c r="P162" i="15"/>
  <c r="O163" i="15"/>
  <c r="P163" i="15"/>
  <c r="O164" i="15"/>
  <c r="P164" i="15"/>
  <c r="O165" i="15"/>
  <c r="P165" i="15"/>
  <c r="O166" i="15"/>
  <c r="P166" i="15"/>
  <c r="O167" i="15"/>
  <c r="P167" i="15"/>
  <c r="O170" i="15"/>
  <c r="P170" i="15"/>
  <c r="O171" i="15"/>
  <c r="P171" i="15"/>
  <c r="O172" i="15"/>
  <c r="P172" i="15"/>
  <c r="O173" i="15"/>
  <c r="P173" i="15"/>
  <c r="O175" i="15"/>
  <c r="P175" i="15"/>
  <c r="O176" i="15"/>
  <c r="P176" i="15"/>
  <c r="O177" i="15"/>
  <c r="P177" i="15"/>
  <c r="O178" i="15"/>
  <c r="P178" i="15"/>
  <c r="O179" i="15"/>
  <c r="P179" i="15"/>
  <c r="O180" i="15"/>
  <c r="P180" i="15"/>
  <c r="O181" i="15"/>
  <c r="P181" i="15"/>
  <c r="O182" i="15"/>
  <c r="P182" i="15"/>
  <c r="O183" i="15"/>
  <c r="P183" i="15"/>
  <c r="O184" i="15"/>
  <c r="P184" i="15"/>
  <c r="O185" i="15"/>
  <c r="P185" i="15"/>
  <c r="O186" i="15"/>
  <c r="P186" i="15"/>
  <c r="O187" i="15"/>
  <c r="P187" i="15"/>
  <c r="O188" i="15"/>
  <c r="P188" i="15"/>
  <c r="O189" i="15"/>
  <c r="P189" i="15"/>
  <c r="O190" i="15"/>
  <c r="P190" i="15"/>
  <c r="O191" i="15"/>
  <c r="P191" i="15"/>
  <c r="O192" i="15"/>
  <c r="P192" i="15"/>
  <c r="O193" i="15"/>
  <c r="P193" i="15"/>
  <c r="O194" i="15"/>
  <c r="P194" i="15"/>
  <c r="O195" i="15"/>
  <c r="P195" i="15"/>
  <c r="O196" i="15"/>
  <c r="P196" i="15"/>
  <c r="O197" i="15"/>
  <c r="P197" i="15"/>
  <c r="O198" i="15"/>
  <c r="P198" i="15"/>
  <c r="O199" i="15"/>
  <c r="P199" i="15"/>
  <c r="O200" i="15"/>
  <c r="P200" i="15"/>
  <c r="O201" i="15"/>
  <c r="P201" i="15"/>
  <c r="O202" i="15"/>
  <c r="P202" i="15"/>
  <c r="O203" i="15"/>
  <c r="P203" i="15"/>
  <c r="Q4" i="15"/>
  <c r="R4" i="15"/>
  <c r="Q25" i="15"/>
  <c r="R25" i="15"/>
  <c r="Q26" i="15"/>
  <c r="R26" i="15"/>
  <c r="Q139" i="15"/>
  <c r="R139" i="15"/>
  <c r="Q140" i="15"/>
  <c r="R140" i="15"/>
  <c r="Q151" i="15"/>
  <c r="R151" i="15"/>
  <c r="Q152" i="15"/>
  <c r="R152" i="15"/>
  <c r="Q158" i="15"/>
  <c r="R158" i="15"/>
  <c r="Q159" i="15"/>
  <c r="R159" i="15"/>
  <c r="Q160" i="15"/>
  <c r="R160" i="15"/>
  <c r="Q161" i="15"/>
  <c r="R161" i="15"/>
  <c r="Q162" i="15"/>
  <c r="R162" i="15"/>
  <c r="Q163" i="15"/>
  <c r="R163" i="15"/>
  <c r="Q164" i="15"/>
  <c r="R164" i="15"/>
  <c r="Q165" i="15"/>
  <c r="R165" i="15"/>
  <c r="Q166" i="15"/>
  <c r="R166" i="15"/>
  <c r="Q167" i="15"/>
  <c r="R167" i="15"/>
  <c r="Q170" i="15"/>
  <c r="R170" i="15"/>
  <c r="Q171" i="15"/>
  <c r="R171" i="15"/>
  <c r="Q172" i="15"/>
  <c r="R172" i="15"/>
  <c r="Q173" i="15"/>
  <c r="R173" i="15"/>
  <c r="Q175" i="15"/>
  <c r="R175" i="15"/>
  <c r="Q176" i="15"/>
  <c r="R176" i="15"/>
  <c r="Q177" i="15"/>
  <c r="R177" i="15"/>
  <c r="Q178" i="15"/>
  <c r="R178" i="15"/>
  <c r="Q179" i="15"/>
  <c r="R179" i="15"/>
  <c r="Q180" i="15"/>
  <c r="R180" i="15"/>
  <c r="Q181" i="15"/>
  <c r="R181" i="15"/>
  <c r="Q182" i="15"/>
  <c r="R182" i="15"/>
  <c r="Q183" i="15"/>
  <c r="R183" i="15"/>
  <c r="Q184" i="15"/>
  <c r="R184" i="15"/>
  <c r="Q185" i="15"/>
  <c r="R185" i="15"/>
  <c r="Q186" i="15"/>
  <c r="R186" i="15"/>
  <c r="Q187" i="15"/>
  <c r="R187" i="15"/>
  <c r="Q188" i="15"/>
  <c r="R188" i="15"/>
  <c r="Q189" i="15"/>
  <c r="R189" i="15"/>
  <c r="Q190" i="15"/>
  <c r="R190" i="15"/>
  <c r="Q191" i="15"/>
  <c r="R191" i="15"/>
  <c r="Q192" i="15"/>
  <c r="R192" i="15"/>
  <c r="Q193" i="15"/>
  <c r="R193" i="15"/>
  <c r="Q194" i="15"/>
  <c r="R194" i="15"/>
  <c r="Q195" i="15"/>
  <c r="R195" i="15"/>
  <c r="Q196" i="15"/>
  <c r="R196" i="15"/>
  <c r="Q197" i="15"/>
  <c r="R197" i="15"/>
  <c r="Q198" i="15"/>
  <c r="R198" i="15"/>
  <c r="Q199" i="15"/>
  <c r="R199" i="15"/>
  <c r="Q200" i="15"/>
  <c r="R200" i="15"/>
  <c r="Q201" i="15"/>
  <c r="R201" i="15"/>
  <c r="Q202" i="15"/>
  <c r="R202" i="15"/>
  <c r="Q203" i="15"/>
  <c r="R203" i="15"/>
  <c r="S4" i="15"/>
  <c r="T4" i="15"/>
  <c r="S25" i="15"/>
  <c r="T25" i="15"/>
  <c r="S26" i="15"/>
  <c r="T26" i="15"/>
  <c r="S139" i="15"/>
  <c r="T139" i="15"/>
  <c r="S140" i="15"/>
  <c r="T140" i="15"/>
  <c r="S151" i="15"/>
  <c r="T151" i="15"/>
  <c r="S152" i="15"/>
  <c r="T152" i="15"/>
  <c r="S158" i="15"/>
  <c r="T158" i="15"/>
  <c r="S159" i="15"/>
  <c r="T159" i="15"/>
  <c r="S160" i="15"/>
  <c r="T160" i="15"/>
  <c r="S161" i="15"/>
  <c r="T161" i="15"/>
  <c r="S162" i="15"/>
  <c r="T162" i="15"/>
  <c r="S163" i="15"/>
  <c r="T163" i="15"/>
  <c r="S164" i="15"/>
  <c r="T164" i="15"/>
  <c r="S165" i="15"/>
  <c r="T165" i="15"/>
  <c r="S166" i="15"/>
  <c r="T166" i="15"/>
  <c r="S167" i="15"/>
  <c r="T167" i="15"/>
  <c r="S170" i="15"/>
  <c r="T170" i="15"/>
  <c r="S171" i="15"/>
  <c r="T171" i="15"/>
  <c r="S172" i="15"/>
  <c r="T172" i="15"/>
  <c r="S173" i="15"/>
  <c r="T173" i="15"/>
  <c r="S175" i="15"/>
  <c r="T175" i="15"/>
  <c r="S176" i="15"/>
  <c r="T176" i="15"/>
  <c r="S177" i="15"/>
  <c r="T177" i="15"/>
  <c r="S178" i="15"/>
  <c r="T178" i="15"/>
  <c r="S179" i="15"/>
  <c r="T179" i="15"/>
  <c r="S180" i="15"/>
  <c r="T180" i="15"/>
  <c r="S181" i="15"/>
  <c r="T181" i="15"/>
  <c r="S182" i="15"/>
  <c r="T182" i="15"/>
  <c r="S183" i="15"/>
  <c r="T183" i="15"/>
  <c r="S184" i="15"/>
  <c r="T184" i="15"/>
  <c r="S185" i="15"/>
  <c r="T185" i="15"/>
  <c r="S186" i="15"/>
  <c r="T186" i="15"/>
  <c r="S187" i="15"/>
  <c r="T187" i="15"/>
  <c r="S188" i="15"/>
  <c r="T188" i="15"/>
  <c r="S189" i="15"/>
  <c r="T189" i="15"/>
  <c r="S190" i="15"/>
  <c r="T190" i="15"/>
  <c r="S191" i="15"/>
  <c r="T191" i="15"/>
  <c r="S192" i="15"/>
  <c r="T192" i="15"/>
  <c r="S193" i="15"/>
  <c r="T193" i="15"/>
  <c r="S194" i="15"/>
  <c r="T194" i="15"/>
  <c r="S195" i="15"/>
  <c r="T195" i="15"/>
  <c r="S196" i="15"/>
  <c r="T196" i="15"/>
  <c r="S197" i="15"/>
  <c r="T197" i="15"/>
  <c r="S198" i="15"/>
  <c r="T198" i="15"/>
  <c r="S199" i="15"/>
  <c r="T199" i="15"/>
  <c r="S200" i="15"/>
  <c r="T200" i="15"/>
  <c r="S201" i="15"/>
  <c r="T201" i="15"/>
  <c r="S202" i="15"/>
  <c r="T202" i="15"/>
  <c r="S203" i="15"/>
  <c r="T203" i="15"/>
  <c r="U4" i="15"/>
  <c r="V4" i="15"/>
  <c r="U25" i="15"/>
  <c r="V25" i="15"/>
  <c r="U26" i="15"/>
  <c r="V26" i="15"/>
  <c r="U139" i="15"/>
  <c r="V139" i="15"/>
  <c r="U140" i="15"/>
  <c r="V140" i="15"/>
  <c r="U151" i="15"/>
  <c r="V151" i="15"/>
  <c r="U152" i="15"/>
  <c r="V152" i="15"/>
  <c r="U158" i="15"/>
  <c r="V158" i="15"/>
  <c r="U159" i="15"/>
  <c r="V159" i="15"/>
  <c r="U160" i="15"/>
  <c r="V160" i="15"/>
  <c r="U161" i="15"/>
  <c r="V161" i="15"/>
  <c r="U162" i="15"/>
  <c r="V162" i="15"/>
  <c r="U163" i="15"/>
  <c r="V163" i="15"/>
  <c r="U164" i="15"/>
  <c r="V164" i="15"/>
  <c r="U165" i="15"/>
  <c r="V165" i="15"/>
  <c r="U166" i="15"/>
  <c r="V166" i="15"/>
  <c r="U167" i="15"/>
  <c r="V167" i="15"/>
  <c r="U170" i="15"/>
  <c r="V170" i="15"/>
  <c r="U171" i="15"/>
  <c r="V171" i="15"/>
  <c r="U172" i="15"/>
  <c r="V172" i="15"/>
  <c r="U173" i="15"/>
  <c r="V173" i="15"/>
  <c r="U175" i="15"/>
  <c r="V175" i="15"/>
  <c r="U176" i="15"/>
  <c r="V176" i="15"/>
  <c r="U177" i="15"/>
  <c r="V177" i="15"/>
  <c r="U178" i="15"/>
  <c r="V178" i="15"/>
  <c r="U179" i="15"/>
  <c r="V179" i="15"/>
  <c r="U180" i="15"/>
  <c r="V180" i="15"/>
  <c r="U181" i="15"/>
  <c r="V181" i="15"/>
  <c r="U182" i="15"/>
  <c r="V182" i="15"/>
  <c r="U183" i="15"/>
  <c r="V183" i="15"/>
  <c r="U184" i="15"/>
  <c r="V184" i="15"/>
  <c r="U185" i="15"/>
  <c r="V185" i="15"/>
  <c r="U186" i="15"/>
  <c r="V186" i="15"/>
  <c r="U187" i="15"/>
  <c r="V187" i="15"/>
  <c r="U188" i="15"/>
  <c r="V188" i="15"/>
  <c r="U189" i="15"/>
  <c r="V189" i="15"/>
  <c r="U190" i="15"/>
  <c r="V190" i="15"/>
  <c r="U191" i="15"/>
  <c r="V191" i="15"/>
  <c r="U192" i="15"/>
  <c r="V192" i="15"/>
  <c r="U193" i="15"/>
  <c r="V193" i="15"/>
  <c r="U194" i="15"/>
  <c r="V194" i="15"/>
  <c r="U195" i="15"/>
  <c r="V195" i="15"/>
  <c r="U196" i="15"/>
  <c r="V196" i="15"/>
  <c r="U197" i="15"/>
  <c r="V197" i="15"/>
  <c r="U198" i="15"/>
  <c r="V198" i="15"/>
  <c r="U199" i="15"/>
  <c r="V199" i="15"/>
  <c r="U200" i="15"/>
  <c r="V200" i="15"/>
  <c r="U201" i="15"/>
  <c r="V201" i="15"/>
  <c r="U202" i="15"/>
  <c r="V202" i="15"/>
  <c r="U203" i="15"/>
  <c r="V203" i="15"/>
  <c r="W4" i="15"/>
  <c r="X4" i="15"/>
  <c r="W25" i="15"/>
  <c r="X25" i="15"/>
  <c r="W26" i="15"/>
  <c r="X26" i="15"/>
  <c r="W139" i="15"/>
  <c r="X139" i="15"/>
  <c r="W140" i="15"/>
  <c r="X140" i="15"/>
  <c r="W151" i="15"/>
  <c r="X151" i="15"/>
  <c r="W152" i="15"/>
  <c r="X152" i="15"/>
  <c r="W158" i="15"/>
  <c r="X158" i="15"/>
  <c r="W159" i="15"/>
  <c r="X159" i="15"/>
  <c r="W160" i="15"/>
  <c r="X160" i="15"/>
  <c r="W161" i="15"/>
  <c r="X161" i="15"/>
  <c r="W162" i="15"/>
  <c r="X162" i="15"/>
  <c r="W163" i="15"/>
  <c r="X163" i="15"/>
  <c r="W164" i="15"/>
  <c r="X164" i="15"/>
  <c r="W165" i="15"/>
  <c r="X165" i="15"/>
  <c r="W166" i="15"/>
  <c r="X166" i="15"/>
  <c r="W167" i="15"/>
  <c r="X167" i="15"/>
  <c r="W170" i="15"/>
  <c r="X170" i="15"/>
  <c r="W171" i="15"/>
  <c r="X171" i="15"/>
  <c r="W172" i="15"/>
  <c r="X172" i="15"/>
  <c r="W173" i="15"/>
  <c r="X173" i="15"/>
  <c r="W175" i="15"/>
  <c r="X175" i="15"/>
  <c r="W176" i="15"/>
  <c r="X176" i="15"/>
  <c r="W177" i="15"/>
  <c r="X177" i="15"/>
  <c r="W178" i="15"/>
  <c r="X178" i="15"/>
  <c r="W179" i="15"/>
  <c r="X179" i="15"/>
  <c r="W180" i="15"/>
  <c r="X180" i="15"/>
  <c r="W181" i="15"/>
  <c r="X181" i="15"/>
  <c r="W182" i="15"/>
  <c r="X182" i="15"/>
  <c r="W183" i="15"/>
  <c r="X183" i="15"/>
  <c r="W184" i="15"/>
  <c r="X184" i="15"/>
  <c r="W185" i="15"/>
  <c r="X185" i="15"/>
  <c r="W186" i="15"/>
  <c r="X186" i="15"/>
  <c r="W187" i="15"/>
  <c r="X187" i="15"/>
  <c r="W188" i="15"/>
  <c r="X188" i="15"/>
  <c r="W189" i="15"/>
  <c r="X189" i="15"/>
  <c r="W190" i="15"/>
  <c r="X190" i="15"/>
  <c r="W191" i="15"/>
  <c r="X191" i="15"/>
  <c r="W192" i="15"/>
  <c r="X192" i="15"/>
  <c r="W193" i="15"/>
  <c r="X193" i="15"/>
  <c r="W194" i="15"/>
  <c r="X194" i="15"/>
  <c r="W195" i="15"/>
  <c r="X195" i="15"/>
  <c r="W196" i="15"/>
  <c r="X196" i="15"/>
  <c r="W197" i="15"/>
  <c r="X197" i="15"/>
  <c r="W198" i="15"/>
  <c r="X198" i="15"/>
  <c r="W199" i="15"/>
  <c r="X199" i="15"/>
  <c r="W200" i="15"/>
  <c r="X200" i="15"/>
  <c r="W201" i="15"/>
  <c r="X201" i="15"/>
  <c r="W202" i="15"/>
  <c r="X202" i="15"/>
  <c r="W203" i="15"/>
  <c r="X203" i="15"/>
  <c r="I19" i="15" l="1"/>
  <c r="I43" i="15"/>
  <c r="K42" i="15"/>
  <c r="K41" i="15"/>
  <c r="K34" i="15"/>
  <c r="I21" i="15"/>
  <c r="K35" i="15"/>
  <c r="K20" i="15"/>
  <c r="K33" i="15"/>
  <c r="K38" i="15"/>
  <c r="K37" i="15"/>
  <c r="I28" i="15"/>
  <c r="K18" i="15"/>
  <c r="K22" i="15"/>
  <c r="K31" i="15"/>
  <c r="I23" i="15"/>
  <c r="I27" i="15"/>
  <c r="I40" i="15"/>
  <c r="K29" i="15"/>
  <c r="K36" i="15"/>
  <c r="K30" i="15"/>
  <c r="Z15" i="15"/>
  <c r="F15" i="15" s="1"/>
  <c r="G15" i="15" s="1"/>
  <c r="Z16" i="15"/>
  <c r="F16" i="15" s="1"/>
  <c r="G16" i="15" s="1"/>
  <c r="Z24" i="15"/>
  <c r="F24" i="15" s="1"/>
  <c r="G24" i="15" s="1"/>
  <c r="Z17" i="15"/>
  <c r="F17" i="15" s="1"/>
  <c r="G17" i="15" s="1"/>
  <c r="Z13" i="15"/>
  <c r="F13" i="15" s="1"/>
  <c r="G13" i="15" s="1"/>
  <c r="Z9" i="15"/>
  <c r="F9" i="15" s="1"/>
  <c r="G9" i="15" s="1"/>
  <c r="Z5" i="15"/>
  <c r="F5" i="15" s="1"/>
  <c r="G5" i="15" s="1"/>
  <c r="Z14" i="15"/>
  <c r="F14" i="15" s="1"/>
  <c r="G14" i="15" s="1"/>
  <c r="Z11" i="15"/>
  <c r="F11" i="15" s="1"/>
  <c r="G11" i="15" s="1"/>
  <c r="Z10" i="15"/>
  <c r="F10" i="15" s="1"/>
  <c r="G10" i="15" s="1"/>
  <c r="Z7" i="15"/>
  <c r="F7" i="15" s="1"/>
  <c r="G7" i="15" s="1"/>
  <c r="Z6" i="15"/>
  <c r="F6" i="15" s="1"/>
  <c r="G6" i="15" s="1"/>
  <c r="Z12" i="15"/>
  <c r="F12" i="15" s="1"/>
  <c r="G12" i="15" s="1"/>
  <c r="Z8" i="15"/>
  <c r="F8" i="15" s="1"/>
  <c r="G8" i="15" s="1"/>
  <c r="Z174" i="15"/>
  <c r="F174" i="15" s="1"/>
  <c r="G174" i="15" s="1"/>
  <c r="Z169" i="15"/>
  <c r="F169" i="15" s="1"/>
  <c r="G169" i="15" s="1"/>
  <c r="Z168" i="15"/>
  <c r="F168" i="15" s="1"/>
  <c r="G168" i="15" s="1"/>
  <c r="K169" i="15" l="1"/>
  <c r="I169" i="15"/>
  <c r="K6" i="15"/>
  <c r="I6" i="15"/>
  <c r="K174" i="15"/>
  <c r="I174" i="15"/>
  <c r="K5" i="15"/>
  <c r="I5" i="15"/>
  <c r="K24" i="15"/>
  <c r="I24" i="15"/>
  <c r="K168" i="15"/>
  <c r="I168" i="15"/>
  <c r="K17" i="15"/>
  <c r="I17" i="15"/>
  <c r="K16" i="15"/>
  <c r="I16" i="15"/>
  <c r="K15" i="15"/>
  <c r="I15" i="15"/>
  <c r="K14" i="15"/>
  <c r="I14" i="15"/>
  <c r="K13" i="15"/>
  <c r="I13" i="15"/>
  <c r="K12" i="15"/>
  <c r="I12" i="15"/>
  <c r="K11" i="15"/>
  <c r="I11" i="15"/>
  <c r="K10" i="15"/>
  <c r="I10" i="15"/>
  <c r="K9" i="15"/>
  <c r="I9" i="15"/>
  <c r="K8" i="15"/>
  <c r="I8" i="15"/>
  <c r="K7" i="15"/>
  <c r="I7" i="15"/>
  <c r="Y188" i="15"/>
  <c r="Y189" i="15"/>
  <c r="Y190" i="15"/>
  <c r="Y191" i="15"/>
  <c r="Y192" i="15"/>
  <c r="Y193" i="15"/>
  <c r="Y194" i="15"/>
  <c r="Y195" i="15"/>
  <c r="Y196" i="15"/>
  <c r="Y197" i="15"/>
  <c r="Y198" i="15"/>
  <c r="Y199" i="15"/>
  <c r="Y200" i="15"/>
  <c r="Y201" i="15"/>
  <c r="Y202" i="15"/>
  <c r="Y203" i="15"/>
  <c r="Y187" i="15"/>
  <c r="Y186" i="15"/>
  <c r="Y185" i="15"/>
  <c r="Y184" i="15"/>
  <c r="Y183" i="15"/>
  <c r="Y182" i="15"/>
  <c r="Y181" i="15"/>
  <c r="Y180" i="15"/>
  <c r="Y179" i="15"/>
  <c r="Y178" i="15"/>
  <c r="Y177" i="15"/>
  <c r="Y176" i="15"/>
  <c r="Y175" i="15"/>
  <c r="Y173" i="15"/>
  <c r="Y172" i="15"/>
  <c r="Y171" i="15"/>
  <c r="Y170" i="15"/>
  <c r="Y166" i="15"/>
  <c r="Y164" i="15"/>
  <c r="Y162" i="15"/>
  <c r="Y160" i="15"/>
  <c r="Y158" i="15"/>
  <c r="Y151" i="15"/>
  <c r="Y139" i="15"/>
  <c r="Y25" i="15"/>
  <c r="Z193" i="15" l="1"/>
  <c r="F193" i="15" s="1"/>
  <c r="G193" i="15" s="1"/>
  <c r="Z188" i="15"/>
  <c r="F188" i="15" s="1"/>
  <c r="G188" i="15" s="1"/>
  <c r="Z198" i="15"/>
  <c r="F198" i="15" s="1"/>
  <c r="G198" i="15" s="1"/>
  <c r="Z190" i="15"/>
  <c r="F190" i="15" s="1"/>
  <c r="G190" i="15" s="1"/>
  <c r="Z191" i="15"/>
  <c r="F191" i="15" s="1"/>
  <c r="G191" i="15" s="1"/>
  <c r="Z199" i="15"/>
  <c r="F199" i="15" s="1"/>
  <c r="G199" i="15" s="1"/>
  <c r="Z196" i="15"/>
  <c r="F196" i="15" s="1"/>
  <c r="G196" i="15" s="1"/>
  <c r="Z192" i="15"/>
  <c r="F192" i="15" s="1"/>
  <c r="G192" i="15" s="1"/>
  <c r="Z189" i="15"/>
  <c r="F189" i="15" s="1"/>
  <c r="G189" i="15" s="1"/>
  <c r="Z197" i="15"/>
  <c r="F197" i="15" s="1"/>
  <c r="G197" i="15" s="1"/>
  <c r="Z201" i="15"/>
  <c r="F201" i="15" s="1"/>
  <c r="G201" i="15" s="1"/>
  <c r="Z195" i="15"/>
  <c r="F195" i="15" s="1"/>
  <c r="G195" i="15" s="1"/>
  <c r="Z194" i="15"/>
  <c r="F194" i="15" s="1"/>
  <c r="G194" i="15" s="1"/>
  <c r="Z200" i="15"/>
  <c r="F200" i="15" s="1"/>
  <c r="G200" i="15" s="1"/>
  <c r="Z202" i="15"/>
  <c r="F202" i="15" s="1"/>
  <c r="G202" i="15" s="1"/>
  <c r="Z203" i="15"/>
  <c r="F203" i="15" s="1"/>
  <c r="G203" i="15" s="1"/>
  <c r="Z180" i="15"/>
  <c r="F180" i="15" s="1"/>
  <c r="G180" i="15" s="1"/>
  <c r="Z184" i="15"/>
  <c r="F184" i="15" s="1"/>
  <c r="G184" i="15" s="1"/>
  <c r="Z176" i="15"/>
  <c r="F176" i="15" s="1"/>
  <c r="G176" i="15" s="1"/>
  <c r="Z186" i="15"/>
  <c r="F186" i="15" s="1"/>
  <c r="G186" i="15" s="1"/>
  <c r="Z173" i="15"/>
  <c r="F173" i="15" s="1"/>
  <c r="G173" i="15" s="1"/>
  <c r="Z182" i="15"/>
  <c r="F182" i="15" s="1"/>
  <c r="G182" i="15" s="1"/>
  <c r="Z172" i="15"/>
  <c r="F172" i="15" s="1"/>
  <c r="G172" i="15" s="1"/>
  <c r="Z181" i="15"/>
  <c r="F181" i="15" s="1"/>
  <c r="G181" i="15" s="1"/>
  <c r="Z183" i="15"/>
  <c r="F183" i="15" s="1"/>
  <c r="G183" i="15" s="1"/>
  <c r="Z179" i="15"/>
  <c r="F179" i="15" s="1"/>
  <c r="G179" i="15" s="1"/>
  <c r="Z175" i="15"/>
  <c r="F175" i="15" s="1"/>
  <c r="G175" i="15" s="1"/>
  <c r="Z178" i="15"/>
  <c r="F178" i="15" s="1"/>
  <c r="G178" i="15" s="1"/>
  <c r="Z171" i="15"/>
  <c r="F171" i="15" s="1"/>
  <c r="G171" i="15" s="1"/>
  <c r="Z187" i="15"/>
  <c r="F187" i="15" s="1"/>
  <c r="G187" i="15" s="1"/>
  <c r="Z185" i="15"/>
  <c r="F185" i="15" s="1"/>
  <c r="G185" i="15" s="1"/>
  <c r="Z177" i="15"/>
  <c r="F177" i="15" s="1"/>
  <c r="G177" i="15" s="1"/>
  <c r="Z170" i="15"/>
  <c r="F170" i="15" s="1"/>
  <c r="G170" i="15" s="1"/>
  <c r="Z166" i="15"/>
  <c r="F166" i="15" s="1"/>
  <c r="G166" i="15" s="1"/>
  <c r="Z164" i="15"/>
  <c r="F164" i="15" s="1"/>
  <c r="G164" i="15" s="1"/>
  <c r="Z162" i="15"/>
  <c r="F162" i="15" s="1"/>
  <c r="G162" i="15" s="1"/>
  <c r="Z160" i="15"/>
  <c r="F160" i="15" s="1"/>
  <c r="G160" i="15" s="1"/>
  <c r="Z158" i="15"/>
  <c r="F158" i="15" s="1"/>
  <c r="G158" i="15" s="1"/>
  <c r="Z151" i="15"/>
  <c r="F151" i="15" s="1"/>
  <c r="G151" i="15" s="1"/>
  <c r="Z139" i="15"/>
  <c r="F139" i="15" s="1"/>
  <c r="G139" i="15" s="1"/>
  <c r="Z25" i="15"/>
  <c r="F25" i="15" s="1"/>
  <c r="G25" i="15" s="1"/>
  <c r="Y4" i="15"/>
  <c r="Y26" i="15"/>
  <c r="Y140" i="15"/>
  <c r="Y152" i="15"/>
  <c r="Y159" i="15"/>
  <c r="Y161" i="15"/>
  <c r="Y163" i="15"/>
  <c r="Y165" i="15"/>
  <c r="Y167" i="15"/>
  <c r="K139" i="15" l="1"/>
  <c r="I139" i="15"/>
  <c r="K177" i="15"/>
  <c r="I177" i="15"/>
  <c r="K181" i="15"/>
  <c r="I181" i="15"/>
  <c r="K203" i="15"/>
  <c r="I203" i="15"/>
  <c r="K195" i="15"/>
  <c r="I195" i="15"/>
  <c r="K192" i="15"/>
  <c r="I192" i="15"/>
  <c r="K190" i="15"/>
  <c r="I190" i="15"/>
  <c r="K151" i="15"/>
  <c r="I151" i="15"/>
  <c r="K164" i="15"/>
  <c r="I164" i="15"/>
  <c r="K185" i="15"/>
  <c r="I185" i="15"/>
  <c r="K175" i="15"/>
  <c r="I175" i="15"/>
  <c r="K172" i="15"/>
  <c r="I172" i="15"/>
  <c r="K176" i="15"/>
  <c r="I176" i="15"/>
  <c r="K202" i="15"/>
  <c r="I202" i="15"/>
  <c r="K201" i="15"/>
  <c r="I201" i="15"/>
  <c r="K196" i="15"/>
  <c r="I196" i="15"/>
  <c r="K198" i="15"/>
  <c r="I198" i="15"/>
  <c r="K162" i="15"/>
  <c r="I162" i="15"/>
  <c r="K178" i="15"/>
  <c r="I178" i="15"/>
  <c r="K186" i="15"/>
  <c r="I186" i="15"/>
  <c r="K158" i="15"/>
  <c r="I158" i="15"/>
  <c r="K166" i="15"/>
  <c r="I166" i="15"/>
  <c r="K187" i="15"/>
  <c r="I187" i="15"/>
  <c r="K179" i="15"/>
  <c r="I179" i="15"/>
  <c r="K182" i="15"/>
  <c r="I182" i="15"/>
  <c r="K184" i="15"/>
  <c r="I184" i="15"/>
  <c r="K200" i="15"/>
  <c r="I200" i="15"/>
  <c r="K197" i="15"/>
  <c r="I197" i="15"/>
  <c r="K199" i="15"/>
  <c r="I199" i="15"/>
  <c r="K188" i="15"/>
  <c r="I188" i="15"/>
  <c r="K25" i="15"/>
  <c r="I25" i="15"/>
  <c r="K160" i="15"/>
  <c r="I160" i="15"/>
  <c r="K170" i="15"/>
  <c r="I170" i="15"/>
  <c r="K171" i="15"/>
  <c r="I171" i="15"/>
  <c r="K183" i="15"/>
  <c r="I183" i="15"/>
  <c r="K173" i="15"/>
  <c r="I173" i="15"/>
  <c r="K180" i="15"/>
  <c r="I180" i="15"/>
  <c r="K194" i="15"/>
  <c r="I194" i="15"/>
  <c r="K189" i="15"/>
  <c r="I189" i="15"/>
  <c r="K191" i="15"/>
  <c r="I191" i="15"/>
  <c r="K193" i="15"/>
  <c r="I193" i="15"/>
  <c r="Z167" i="15"/>
  <c r="F167" i="15" s="1"/>
  <c r="G167" i="15" s="1"/>
  <c r="E2" i="9"/>
  <c r="E38" i="7"/>
  <c r="E7" i="7"/>
  <c r="E30" i="6"/>
  <c r="K167" i="15" l="1"/>
  <c r="I167" i="15"/>
  <c r="Z140" i="15"/>
  <c r="F140" i="15" s="1"/>
  <c r="G140" i="15" s="1"/>
  <c r="Z165" i="15"/>
  <c r="F165" i="15" s="1"/>
  <c r="G165" i="15" s="1"/>
  <c r="Z163" i="15"/>
  <c r="F163" i="15" s="1"/>
  <c r="G163" i="15" s="1"/>
  <c r="Z159" i="15"/>
  <c r="F159" i="15" s="1"/>
  <c r="G159" i="15" s="1"/>
  <c r="Z161" i="15"/>
  <c r="F161" i="15" s="1"/>
  <c r="G161" i="15" s="1"/>
  <c r="Z152" i="15"/>
  <c r="F152" i="15" s="1"/>
  <c r="G152" i="15" s="1"/>
  <c r="Z26" i="15"/>
  <c r="F26" i="15" s="1"/>
  <c r="G26" i="15" s="1"/>
  <c r="Z4" i="15"/>
  <c r="F4" i="15" s="1"/>
  <c r="G4" i="15" s="1"/>
  <c r="K163" i="15" l="1"/>
  <c r="I163" i="15"/>
  <c r="K165" i="15"/>
  <c r="I165" i="15"/>
  <c r="K152" i="15"/>
  <c r="I152" i="15"/>
  <c r="K161" i="15"/>
  <c r="I161" i="15"/>
  <c r="K140" i="15"/>
  <c r="I140" i="15"/>
  <c r="K26" i="15"/>
  <c r="I26" i="15"/>
  <c r="K4" i="15"/>
  <c r="I4" i="15"/>
  <c r="K159" i="15"/>
  <c r="I159" i="15"/>
  <c r="B483" i="11"/>
  <c r="B239" i="13"/>
  <c r="B426" i="13"/>
  <c r="B370" i="16"/>
  <c r="B218" i="8"/>
  <c r="B426" i="19"/>
  <c r="B425" i="8"/>
  <c r="B362" i="16"/>
  <c r="B397" i="7"/>
  <c r="B322" i="9"/>
  <c r="B431" i="10"/>
  <c r="B487" i="11"/>
  <c r="B242" i="13"/>
  <c r="B420" i="13"/>
  <c r="B360" i="16"/>
  <c r="B457" i="8"/>
  <c r="B362" i="11"/>
  <c r="B373" i="13"/>
  <c r="B186" i="17"/>
  <c r="B154" i="17"/>
  <c r="B122" i="17"/>
  <c r="B90" i="17"/>
  <c r="B58" i="17"/>
  <c r="B26" i="17"/>
  <c r="B193" i="18"/>
  <c r="B161" i="18"/>
  <c r="B129" i="18"/>
  <c r="B97" i="18"/>
  <c r="B65" i="18"/>
  <c r="B33" i="18"/>
  <c r="B200" i="19"/>
  <c r="B168" i="19"/>
  <c r="B136" i="19"/>
  <c r="B104" i="19"/>
  <c r="B72" i="19"/>
  <c r="B40" i="19"/>
  <c r="B8" i="19"/>
  <c r="B175" i="16"/>
  <c r="B143" i="16"/>
  <c r="B111" i="16"/>
  <c r="B79" i="16"/>
  <c r="B47" i="16"/>
  <c r="B15" i="16"/>
  <c r="B182" i="8"/>
  <c r="B150" i="8"/>
  <c r="B118" i="8"/>
  <c r="B86" i="8"/>
  <c r="B54" i="8"/>
  <c r="B22" i="8"/>
  <c r="B185" i="9"/>
  <c r="B153" i="9"/>
  <c r="B121" i="9"/>
  <c r="B89" i="9"/>
  <c r="B192" i="11"/>
  <c r="B160" i="11"/>
  <c r="B128" i="11"/>
  <c r="B197" i="12"/>
  <c r="B165" i="12"/>
  <c r="B133" i="12"/>
  <c r="B191" i="10"/>
  <c r="B308" i="8"/>
  <c r="B253" i="11"/>
  <c r="B332" i="13"/>
  <c r="B222" i="8"/>
  <c r="B500" i="10"/>
  <c r="B208" i="13"/>
  <c r="B308" i="16"/>
  <c r="B478" i="6"/>
  <c r="B267" i="9"/>
  <c r="B377" i="10"/>
  <c r="B415" i="11"/>
  <c r="B456" i="12"/>
  <c r="B323" i="7"/>
  <c r="B492" i="12"/>
  <c r="B440" i="11"/>
  <c r="B268" i="6"/>
  <c r="B238" i="7"/>
  <c r="B457" i="12"/>
  <c r="B234" i="11"/>
  <c r="B128" i="17"/>
  <c r="B199" i="18"/>
  <c r="B71" i="18"/>
  <c r="B142" i="19"/>
  <c r="B14" i="19"/>
  <c r="B85" i="16"/>
  <c r="B156" i="8"/>
  <c r="B28" i="8"/>
  <c r="B95" i="9"/>
  <c r="B102" i="11"/>
  <c r="B167" i="10"/>
  <c r="B103" i="10"/>
  <c r="B39" i="10"/>
  <c r="B194" i="18"/>
  <c r="B78" i="18"/>
  <c r="B177" i="19"/>
  <c r="B53" i="19"/>
  <c r="B126" i="16"/>
  <c r="B197" i="8"/>
  <c r="B83" i="8"/>
  <c r="B11" i="8"/>
  <c r="B173" i="17"/>
  <c r="B109" i="17"/>
  <c r="B43" i="17"/>
  <c r="B48" i="18"/>
  <c r="B117" i="19"/>
  <c r="B51" i="19"/>
  <c r="B186" i="16"/>
  <c r="B120" i="16"/>
  <c r="B56" i="16"/>
  <c r="B191" i="8"/>
  <c r="B125" i="8"/>
  <c r="B176" i="9"/>
  <c r="B90" i="9"/>
  <c r="B122" i="10"/>
  <c r="B22" i="10"/>
  <c r="B103" i="11"/>
  <c r="B81" i="12"/>
  <c r="B172" i="13"/>
  <c r="B112" i="13"/>
  <c r="B52" i="13"/>
  <c r="B3" i="13"/>
  <c r="B170" i="7"/>
  <c r="B75" i="7"/>
  <c r="B43" i="7"/>
  <c r="B68" i="6"/>
  <c r="B100" i="6"/>
  <c r="B132" i="6"/>
  <c r="B164" i="6"/>
  <c r="B196" i="6"/>
  <c r="B24" i="12"/>
  <c r="B147" i="13"/>
  <c r="B34" i="13"/>
  <c r="B88" i="7"/>
  <c r="B89" i="6"/>
  <c r="B121" i="6"/>
  <c r="B153" i="6"/>
  <c r="B185" i="6"/>
  <c r="B35" i="12"/>
  <c r="B146" i="7"/>
  <c r="B156" i="10"/>
  <c r="B141" i="11"/>
  <c r="B106" i="12"/>
  <c r="B59" i="12"/>
  <c r="B190" i="13"/>
  <c r="B122" i="13"/>
  <c r="B54" i="13"/>
  <c r="B151" i="7"/>
  <c r="B119" i="7"/>
  <c r="B76" i="9"/>
  <c r="B106" i="10"/>
  <c r="B181" i="11"/>
  <c r="B156" i="12"/>
  <c r="B100" i="13"/>
  <c r="B195" i="7"/>
  <c r="B54" i="7"/>
  <c r="B72" i="9"/>
  <c r="B138" i="12"/>
  <c r="B185" i="13"/>
  <c r="B134" i="7"/>
  <c r="B96" i="10"/>
  <c r="B97" i="12"/>
  <c r="B117" i="13"/>
  <c r="B118" i="7"/>
  <c r="B30" i="13"/>
  <c r="B115" i="7"/>
  <c r="B120" i="10"/>
  <c r="B188" i="12"/>
  <c r="B4" i="13"/>
  <c r="B160" i="10"/>
  <c r="B157" i="13"/>
  <c r="B52" i="10"/>
  <c r="B74" i="13"/>
  <c r="B258" i="16"/>
  <c r="B200" i="17"/>
  <c r="B47" i="18"/>
  <c r="B125" i="16"/>
  <c r="B135" i="9"/>
  <c r="B141" i="10"/>
  <c r="B64" i="18"/>
  <c r="B179" i="8"/>
  <c r="B147" i="17"/>
  <c r="B16" i="18"/>
  <c r="B190" i="16"/>
  <c r="B44" i="16"/>
  <c r="B13" i="8"/>
  <c r="B104" i="10"/>
  <c r="B146" i="12"/>
  <c r="B114" i="13"/>
  <c r="B188" i="7"/>
  <c r="B53" i="7"/>
  <c r="B114" i="6"/>
  <c r="B150" i="12"/>
  <c r="B189" i="7"/>
  <c r="B103" i="6"/>
  <c r="B116" i="10"/>
  <c r="B124" i="10"/>
  <c r="B64" i="12"/>
  <c r="B56" i="13"/>
  <c r="B118" i="9"/>
  <c r="B137" i="11"/>
  <c r="B199" i="7"/>
  <c r="B152" i="12"/>
  <c r="B20" i="10"/>
  <c r="B104" i="7"/>
  <c r="B372" i="8"/>
  <c r="B292" i="11"/>
  <c r="B375" i="13"/>
  <c r="B294" i="8"/>
  <c r="B243" i="11"/>
  <c r="B226" i="13"/>
  <c r="B340" i="16"/>
  <c r="B277" i="7"/>
  <c r="B299" i="9"/>
  <c r="B395" i="10"/>
  <c r="B436" i="11"/>
  <c r="B484" i="12"/>
  <c r="B249" i="8"/>
  <c r="B288" i="13"/>
  <c r="B240" i="12"/>
  <c r="B361" i="12"/>
  <c r="B426" i="7"/>
  <c r="B256" i="13"/>
  <c r="B391" i="11"/>
  <c r="B120" i="17"/>
  <c r="B191" i="18"/>
  <c r="B63" i="18"/>
  <c r="B134" i="19"/>
  <c r="B6" i="19"/>
  <c r="B77" i="16"/>
  <c r="B148" i="8"/>
  <c r="B20" i="8"/>
  <c r="B87" i="9"/>
  <c r="B195" i="12"/>
  <c r="B165" i="10"/>
  <c r="B101" i="10"/>
  <c r="B37" i="10"/>
  <c r="B192" i="18"/>
  <c r="B76" i="18"/>
  <c r="B173" i="19"/>
  <c r="B49" i="19"/>
  <c r="B122" i="16"/>
  <c r="B193" i="8"/>
  <c r="B81" i="8"/>
  <c r="B9" i="8"/>
  <c r="B171" i="17"/>
  <c r="B107" i="17"/>
  <c r="B41" i="17"/>
  <c r="B38" i="18"/>
  <c r="B113" i="19"/>
  <c r="B47" i="19"/>
  <c r="B182" i="16"/>
  <c r="B116" i="16"/>
  <c r="B52" i="16"/>
  <c r="B187" i="8"/>
  <c r="B121" i="8"/>
  <c r="B172" i="9"/>
  <c r="B84" i="9"/>
  <c r="B118" i="10"/>
  <c r="B199" i="11"/>
  <c r="B196" i="12"/>
  <c r="B79" i="12"/>
  <c r="B167" i="13"/>
  <c r="B110" i="13"/>
  <c r="B50" i="13"/>
  <c r="B200" i="7"/>
  <c r="B168" i="7"/>
  <c r="B73" i="7"/>
  <c r="B41" i="7"/>
  <c r="B70" i="6"/>
  <c r="B102" i="6"/>
  <c r="B134" i="6"/>
  <c r="B166" i="6"/>
  <c r="B198" i="6"/>
  <c r="B20" i="12"/>
  <c r="B134" i="13"/>
  <c r="B25" i="13"/>
  <c r="B84" i="7"/>
  <c r="B45" i="6"/>
  <c r="B91" i="6"/>
  <c r="B123" i="6"/>
  <c r="B155" i="6"/>
  <c r="B187" i="6"/>
  <c r="B28" i="12"/>
  <c r="B130" i="7"/>
  <c r="B144" i="10"/>
  <c r="B129" i="11"/>
  <c r="B104" i="12"/>
  <c r="B57" i="12"/>
  <c r="B188" i="13"/>
  <c r="B120" i="13"/>
  <c r="B41" i="13"/>
  <c r="B149" i="7"/>
  <c r="B117" i="7"/>
  <c r="B70" i="9"/>
  <c r="B102" i="10"/>
  <c r="B175" i="11"/>
  <c r="B136" i="12"/>
  <c r="B96" i="13"/>
  <c r="B191" i="7"/>
  <c r="B50" i="7"/>
  <c r="B180" i="10"/>
  <c r="B120" i="12"/>
  <c r="B181" i="13"/>
  <c r="B128" i="7"/>
  <c r="B76" i="10"/>
  <c r="B92" i="12"/>
  <c r="B82" i="13"/>
  <c r="B112" i="7"/>
  <c r="B139" i="7"/>
  <c r="B170" i="10"/>
  <c r="B117" i="11"/>
  <c r="B32" i="13"/>
  <c r="B57" i="6"/>
  <c r="B75" i="12"/>
  <c r="B106" i="7"/>
  <c r="B58" i="12"/>
  <c r="B142" i="13"/>
  <c r="B248" i="16"/>
  <c r="B143" i="18"/>
  <c r="B189" i="16"/>
  <c r="B36" i="8"/>
  <c r="B157" i="10"/>
  <c r="B178" i="18"/>
  <c r="B138" i="16"/>
  <c r="B163" i="17"/>
  <c r="B116" i="18"/>
  <c r="B57" i="19"/>
  <c r="B92" i="16"/>
  <c r="B129" i="8"/>
  <c r="B68" i="9"/>
  <c r="B135" i="11"/>
  <c r="B174" i="13"/>
  <c r="B35" i="13"/>
  <c r="B85" i="7"/>
  <c r="B74" i="6"/>
  <c r="B162" i="6"/>
  <c r="B149" i="13"/>
  <c r="B56" i="7"/>
  <c r="B143" i="6"/>
  <c r="B152" i="7"/>
  <c r="B134" i="12"/>
  <c r="B137" i="13"/>
  <c r="B129" i="7"/>
  <c r="B62" i="10"/>
  <c r="B27" i="13"/>
  <c r="B157" i="11"/>
  <c r="B102" i="7"/>
  <c r="B125" i="13"/>
  <c r="B469" i="7"/>
  <c r="B464" i="10"/>
  <c r="B247" i="13"/>
  <c r="B288" i="7"/>
  <c r="B415" i="10"/>
  <c r="B462" i="12"/>
  <c r="B244" i="16"/>
  <c r="B321" i="6"/>
  <c r="B203" i="9"/>
  <c r="B331" i="10"/>
  <c r="B372" i="11"/>
  <c r="B417" i="12"/>
  <c r="B448" i="17"/>
  <c r="B225" i="10"/>
  <c r="B336" i="12"/>
  <c r="B240" i="16"/>
  <c r="B284" i="11"/>
  <c r="B312" i="13"/>
  <c r="B450" i="16"/>
  <c r="B224" i="7"/>
  <c r="B410" i="17"/>
  <c r="B232" i="10"/>
  <c r="B300" i="12"/>
  <c r="B484" i="13"/>
  <c r="B477" i="9"/>
  <c r="B314" i="16"/>
  <c r="B144" i="17"/>
  <c r="B80" i="17"/>
  <c r="B16" i="17"/>
  <c r="B151" i="18"/>
  <c r="B87" i="18"/>
  <c r="B23" i="18"/>
  <c r="B158" i="19"/>
  <c r="B94" i="19"/>
  <c r="B30" i="19"/>
  <c r="B165" i="16"/>
  <c r="B101" i="16"/>
  <c r="B37" i="16"/>
  <c r="B172" i="8"/>
  <c r="B108" i="8"/>
  <c r="B44" i="8"/>
  <c r="B175" i="9"/>
  <c r="B111" i="9"/>
  <c r="B182" i="11"/>
  <c r="B118" i="11"/>
  <c r="B155" i="12"/>
  <c r="B181" i="10"/>
  <c r="B143" i="10"/>
  <c r="B111" i="10"/>
  <c r="B79" i="10"/>
  <c r="B47" i="10"/>
  <c r="B37" i="17"/>
  <c r="B5" i="17"/>
  <c r="B150" i="18"/>
  <c r="B88" i="18"/>
  <c r="B46" i="18"/>
  <c r="B195" i="19"/>
  <c r="B131" i="19"/>
  <c r="B67" i="19"/>
  <c r="B5" i="19"/>
  <c r="B142" i="16"/>
  <c r="B78" i="16"/>
  <c r="B14" i="16"/>
  <c r="B151" i="8"/>
  <c r="B91" i="8"/>
  <c r="B59" i="8"/>
  <c r="B25" i="8"/>
  <c r="B170" i="9"/>
  <c r="B181" i="17"/>
  <c r="B149" i="17"/>
  <c r="B117" i="17"/>
  <c r="B85" i="17"/>
  <c r="B51" i="17"/>
  <c r="B152" i="18"/>
  <c r="B82" i="18"/>
  <c r="B187" i="19"/>
  <c r="B125" i="19"/>
  <c r="B93" i="19"/>
  <c r="B61" i="19"/>
  <c r="B27" i="19"/>
  <c r="B194" i="16"/>
  <c r="B160" i="16"/>
  <c r="B128" i="16"/>
  <c r="B96" i="16"/>
  <c r="B64" i="16"/>
  <c r="B32" i="16"/>
  <c r="B199" i="8"/>
  <c r="B165" i="8"/>
  <c r="B133" i="8"/>
  <c r="B103" i="8"/>
  <c r="B184" i="9"/>
  <c r="B152" i="9"/>
  <c r="B102" i="9"/>
  <c r="B186" i="10"/>
  <c r="B136" i="10"/>
  <c r="B86" i="10"/>
  <c r="B34" i="10"/>
  <c r="B167" i="11"/>
  <c r="B115" i="11"/>
  <c r="B158" i="12"/>
  <c r="B85" i="12"/>
  <c r="B49" i="12"/>
  <c r="B176" i="13"/>
  <c r="B156" i="13"/>
  <c r="B116" i="13"/>
  <c r="B97" i="13"/>
  <c r="B67" i="13"/>
  <c r="B37" i="13"/>
  <c r="B20" i="13"/>
  <c r="B190" i="7"/>
  <c r="B174" i="7"/>
  <c r="B95" i="7"/>
  <c r="B79" i="7"/>
  <c r="B63" i="7"/>
  <c r="B47" i="7"/>
  <c r="B48" i="6"/>
  <c r="B64" i="6"/>
  <c r="B80" i="6"/>
  <c r="B96" i="6"/>
  <c r="B112" i="6"/>
  <c r="B128" i="6"/>
  <c r="B144" i="6"/>
  <c r="B160" i="6"/>
  <c r="B176" i="6"/>
  <c r="B192" i="6"/>
  <c r="B160" i="12"/>
  <c r="B54" i="12"/>
  <c r="B171" i="13"/>
  <c r="B151" i="13"/>
  <c r="B102" i="13"/>
  <c r="B43" i="13"/>
  <c r="B193" i="7"/>
  <c r="B96" i="7"/>
  <c r="B70" i="7"/>
  <c r="B44" i="7"/>
  <c r="B63" i="6"/>
  <c r="B85" i="6"/>
  <c r="B101" i="6"/>
  <c r="B117" i="6"/>
  <c r="B133" i="6"/>
  <c r="B149" i="6"/>
  <c r="B165" i="6"/>
  <c r="B181" i="6"/>
  <c r="B120" i="9"/>
  <c r="B65" i="12"/>
  <c r="B127" i="13"/>
  <c r="B158" i="7"/>
  <c r="B112" i="9"/>
  <c r="B176" i="10"/>
  <c r="B92" i="10"/>
  <c r="B173" i="11"/>
  <c r="B174" i="12"/>
  <c r="B110" i="12"/>
  <c r="B91" i="12"/>
  <c r="B66" i="12"/>
  <c r="B38" i="12"/>
  <c r="B194" i="13"/>
  <c r="B158" i="13"/>
  <c r="B126" i="13"/>
  <c r="B79" i="13"/>
  <c r="B58" i="13"/>
  <c r="B475" i="7"/>
  <c r="B35" i="17"/>
  <c r="B44" i="18"/>
  <c r="B170" i="16"/>
  <c r="B115" i="8"/>
  <c r="B179" i="17"/>
  <c r="B83" i="17"/>
  <c r="B105" i="19"/>
  <c r="B124" i="16"/>
  <c r="B145" i="8"/>
  <c r="B154" i="10"/>
  <c r="B114" i="12"/>
  <c r="B65" i="13"/>
  <c r="B77" i="7"/>
  <c r="B82" i="6"/>
  <c r="B130" i="6"/>
  <c r="B178" i="6"/>
  <c r="B50" i="12"/>
  <c r="B98" i="13"/>
  <c r="B68" i="7"/>
  <c r="B87" i="6"/>
  <c r="B135" i="6"/>
  <c r="B183" i="6"/>
  <c r="B119" i="13"/>
  <c r="B164" i="10"/>
  <c r="B108" i="12"/>
  <c r="B44" i="12"/>
  <c r="B124" i="13"/>
  <c r="B161" i="7"/>
  <c r="B113" i="7"/>
  <c r="B88" i="10"/>
  <c r="B111" i="11"/>
  <c r="B87" i="13"/>
  <c r="B58" i="7"/>
  <c r="B184" i="12"/>
  <c r="B140" i="13"/>
  <c r="B78" i="9"/>
  <c r="B41" i="12"/>
  <c r="B122" i="7"/>
  <c r="B244" i="8"/>
  <c r="B456" i="9"/>
  <c r="B207" i="11"/>
  <c r="B248" i="12"/>
  <c r="B293" i="13"/>
  <c r="B422" i="16"/>
  <c r="B429" i="7"/>
  <c r="B378" i="9"/>
  <c r="B454" i="10"/>
  <c r="B499" i="11"/>
  <c r="B487" i="12"/>
  <c r="B354" i="13"/>
  <c r="B276" i="16"/>
  <c r="B245" i="13"/>
  <c r="B378" i="6"/>
  <c r="B279" i="8"/>
  <c r="B235" i="9"/>
  <c r="B485" i="9"/>
  <c r="B352" i="10"/>
  <c r="B223" i="11"/>
  <c r="B397" i="11"/>
  <c r="B264" i="12"/>
  <c r="B435" i="12"/>
  <c r="B463" i="10"/>
  <c r="B282" i="6"/>
  <c r="B324" i="10"/>
  <c r="B393" i="12"/>
  <c r="B304" i="16"/>
  <c r="B341" i="11"/>
  <c r="B355" i="13"/>
  <c r="B402" i="9"/>
  <c r="B349" i="13"/>
  <c r="B168" i="17"/>
  <c r="B111" i="18"/>
  <c r="B118" i="19"/>
  <c r="B61" i="16"/>
  <c r="B199" i="9"/>
  <c r="B142" i="11"/>
  <c r="B109" i="10"/>
  <c r="B19" i="17"/>
  <c r="B22" i="18"/>
  <c r="B200" i="16"/>
  <c r="B147" i="8"/>
  <c r="B166" i="9"/>
  <c r="B378" i="10"/>
  <c r="K205" i="15" l="1"/>
  <c r="B57" i="8"/>
  <c r="B127" i="19"/>
  <c r="B61" i="10"/>
  <c r="B103" i="9"/>
  <c r="B157" i="16"/>
  <c r="B8" i="17"/>
  <c r="B289" i="10"/>
  <c r="B396" i="12"/>
  <c r="B381" i="13"/>
  <c r="B205" i="9"/>
  <c r="B211" i="6"/>
  <c r="B479" i="11"/>
  <c r="B441" i="10"/>
  <c r="B363" i="9"/>
  <c r="B423" i="7"/>
  <c r="B404" i="16"/>
  <c r="B272" i="13"/>
  <c r="B328" i="11"/>
  <c r="B422" i="8"/>
  <c r="B466" i="13"/>
  <c r="B381" i="11"/>
  <c r="B500" i="8"/>
  <c r="B59" i="13"/>
  <c r="B138" i="7"/>
  <c r="B191" i="6"/>
  <c r="B52" i="12"/>
  <c r="B190" i="10"/>
  <c r="B64" i="13"/>
  <c r="B89" i="12"/>
  <c r="B142" i="9"/>
  <c r="B159" i="6"/>
  <c r="B53" i="6"/>
  <c r="B160" i="13"/>
  <c r="B154" i="6"/>
  <c r="B163" i="13"/>
  <c r="B164" i="9"/>
  <c r="B7" i="19"/>
  <c r="B131" i="17"/>
  <c r="B74" i="16"/>
  <c r="B146" i="18"/>
  <c r="B11" i="13"/>
  <c r="B118" i="13"/>
  <c r="B186" i="13"/>
  <c r="B46" i="12"/>
  <c r="B102" i="12"/>
  <c r="B109" i="11"/>
  <c r="B132" i="10"/>
  <c r="B114" i="7"/>
  <c r="B189" i="13"/>
  <c r="B189" i="6"/>
  <c r="B157" i="6"/>
  <c r="B125" i="6"/>
  <c r="B93" i="6"/>
  <c r="B49" i="6"/>
  <c r="B80" i="7"/>
  <c r="B21" i="13"/>
  <c r="B130" i="13"/>
  <c r="B179" i="13"/>
  <c r="B200" i="6"/>
  <c r="B168" i="6"/>
  <c r="B136" i="6"/>
  <c r="B104" i="6"/>
  <c r="B72" i="6"/>
  <c r="B39" i="7"/>
  <c r="B71" i="7"/>
  <c r="B166" i="7"/>
  <c r="B198" i="7"/>
  <c r="B48" i="13"/>
  <c r="B108" i="13"/>
  <c r="B165" i="13"/>
  <c r="B62" i="12"/>
  <c r="B190" i="12"/>
  <c r="B191" i="11"/>
  <c r="B110" i="10"/>
  <c r="B80" i="9"/>
  <c r="B168" i="9"/>
  <c r="B117" i="8"/>
  <c r="B181" i="8"/>
  <c r="B48" i="16"/>
  <c r="B112" i="16"/>
  <c r="B178" i="16"/>
  <c r="B43" i="19"/>
  <c r="B109" i="19"/>
  <c r="B20" i="18"/>
  <c r="B184" i="18"/>
  <c r="B101" i="17"/>
  <c r="B165" i="17"/>
  <c r="B196" i="9"/>
  <c r="B75" i="8"/>
  <c r="B183" i="8"/>
  <c r="B110" i="16"/>
  <c r="B37" i="19"/>
  <c r="B163" i="19"/>
  <c r="B68" i="18"/>
  <c r="B182" i="18"/>
  <c r="B31" i="10"/>
  <c r="B95" i="10"/>
  <c r="B159" i="10"/>
  <c r="B187" i="12"/>
  <c r="B79" i="9"/>
  <c r="B12" i="8"/>
  <c r="B140" i="8"/>
  <c r="B69" i="16"/>
  <c r="B197" i="16"/>
  <c r="B126" i="19"/>
  <c r="B55" i="18"/>
  <c r="B183" i="18"/>
  <c r="B112" i="17"/>
  <c r="B247" i="12"/>
  <c r="B299" i="13"/>
  <c r="B281" i="8"/>
  <c r="B470" i="13"/>
  <c r="B297" i="12"/>
  <c r="B331" i="13"/>
  <c r="B377" i="8"/>
  <c r="B234" i="13"/>
  <c r="B461" i="11"/>
  <c r="B416" i="10"/>
  <c r="B331" i="9"/>
  <c r="B334" i="7"/>
  <c r="B372" i="16"/>
  <c r="B251" i="13"/>
  <c r="B282" i="11"/>
  <c r="B358" i="8"/>
  <c r="B421" i="13"/>
  <c r="B335" i="11"/>
  <c r="B436" i="8"/>
  <c r="B140" i="7"/>
  <c r="B128" i="10"/>
  <c r="B105" i="12"/>
  <c r="B167" i="7"/>
  <c r="B163" i="11"/>
  <c r="B105" i="7"/>
  <c r="B77" i="13"/>
  <c r="B72" i="12"/>
  <c r="B74" i="9"/>
  <c r="B167" i="6"/>
  <c r="B67" i="6"/>
  <c r="B66" i="13"/>
  <c r="B186" i="6"/>
  <c r="B98" i="6"/>
  <c r="B61" i="7"/>
  <c r="B5" i="13"/>
  <c r="B133" i="13"/>
  <c r="B178" i="12"/>
  <c r="B130" i="10"/>
  <c r="B99" i="8"/>
  <c r="B60" i="16"/>
  <c r="B23" i="19"/>
  <c r="B183" i="19"/>
  <c r="B115" i="17"/>
  <c r="B10" i="16"/>
  <c r="B86" i="18"/>
  <c r="B125" i="10"/>
  <c r="B167" i="9"/>
  <c r="B93" i="16"/>
  <c r="B79" i="18"/>
  <c r="B432" i="12"/>
  <c r="B356" i="18"/>
  <c r="B136" i="13"/>
  <c r="B148" i="10"/>
  <c r="B197" i="13"/>
  <c r="B108" i="9"/>
  <c r="B187" i="7"/>
  <c r="B124" i="12"/>
  <c r="B94" i="10"/>
  <c r="B123" i="7"/>
  <c r="B170" i="13"/>
  <c r="B16" i="13"/>
  <c r="B63" i="12"/>
  <c r="B189" i="11"/>
  <c r="B110" i="7"/>
  <c r="B106" i="13"/>
  <c r="B95" i="12"/>
  <c r="B64" i="10"/>
  <c r="B51" i="6"/>
  <c r="B175" i="7"/>
  <c r="B68" i="13"/>
  <c r="B82" i="12"/>
  <c r="B149" i="11"/>
  <c r="B74" i="10"/>
  <c r="B178" i="10"/>
  <c r="B109" i="7"/>
  <c r="B141" i="7"/>
  <c r="B13" i="13"/>
  <c r="B81" i="13"/>
  <c r="B169" i="13"/>
  <c r="B40" i="12"/>
  <c r="B96" i="12"/>
  <c r="B180" i="12"/>
  <c r="B100" i="10"/>
  <c r="B124" i="9"/>
  <c r="B138" i="13"/>
  <c r="B197" i="6"/>
  <c r="B163" i="6"/>
  <c r="B131" i="6"/>
  <c r="B99" i="6"/>
  <c r="B59" i="6"/>
  <c r="B72" i="7"/>
  <c r="B197" i="7"/>
  <c r="B107" i="13"/>
  <c r="B173" i="13"/>
  <c r="B182" i="12"/>
  <c r="B174" i="6"/>
  <c r="B142" i="6"/>
  <c r="B110" i="6"/>
  <c r="B78" i="6"/>
  <c r="B46" i="6"/>
  <c r="B65" i="7"/>
  <c r="B97" i="7"/>
  <c r="B192" i="7"/>
  <c r="B39" i="13"/>
  <c r="B99" i="13"/>
  <c r="B159" i="13"/>
  <c r="B51" i="12"/>
  <c r="B164" i="12"/>
  <c r="B171" i="11"/>
  <c r="B90" i="10"/>
  <c r="B194" i="10"/>
  <c r="B156" i="9"/>
  <c r="B107" i="8"/>
  <c r="B169" i="8"/>
  <c r="B36" i="16"/>
  <c r="B100" i="16"/>
  <c r="B164" i="16"/>
  <c r="B31" i="19"/>
  <c r="B97" i="19"/>
  <c r="B199" i="19"/>
  <c r="B164" i="18"/>
  <c r="B91" i="17"/>
  <c r="B155" i="17"/>
  <c r="B182" i="9"/>
  <c r="B65" i="8"/>
  <c r="B163" i="8"/>
  <c r="B90" i="16"/>
  <c r="B17" i="19"/>
  <c r="B143" i="19"/>
  <c r="B54" i="18"/>
  <c r="B162" i="18"/>
  <c r="B21" i="10"/>
  <c r="B85" i="10"/>
  <c r="B149" i="10"/>
  <c r="B163" i="12"/>
  <c r="B190" i="11"/>
  <c r="B183" i="9"/>
  <c r="B116" i="8"/>
  <c r="B45" i="16"/>
  <c r="B173" i="16"/>
  <c r="B102" i="19"/>
  <c r="B31" i="18"/>
  <c r="B159" i="18"/>
  <c r="B88" i="17"/>
  <c r="B394" i="13"/>
  <c r="B427" i="13"/>
  <c r="B365" i="9"/>
  <c r="B239" i="6"/>
  <c r="B253" i="13"/>
  <c r="B476" i="13"/>
  <c r="B461" i="9"/>
  <c r="B349" i="9"/>
  <c r="B225" i="12"/>
  <c r="B480" i="10"/>
  <c r="B427" i="9"/>
  <c r="B201" i="8"/>
  <c r="B468" i="16"/>
  <c r="B315" i="13"/>
  <c r="B410" i="11"/>
  <c r="B250" i="9"/>
  <c r="B294" i="16"/>
  <c r="B463" i="11"/>
  <c r="B328" i="9"/>
  <c r="B14" i="13"/>
  <c r="B103" i="12"/>
  <c r="B39" i="12"/>
  <c r="B86" i="7"/>
  <c r="B168" i="12"/>
  <c r="B166" i="10"/>
  <c r="B9" i="13"/>
  <c r="B36" i="12"/>
  <c r="B36" i="10"/>
  <c r="B183" i="13"/>
  <c r="B119" i="6"/>
  <c r="B76" i="7"/>
  <c r="B177" i="13"/>
  <c r="B146" i="6"/>
  <c r="B50" i="6"/>
  <c r="B172" i="7"/>
  <c r="B95" i="13"/>
  <c r="B55" i="12"/>
  <c r="B54" i="10"/>
  <c r="B146" i="9"/>
  <c r="B195" i="8"/>
  <c r="B156" i="16"/>
  <c r="B149" i="19"/>
  <c r="B99" i="17"/>
  <c r="B73" i="8"/>
  <c r="B159" i="19"/>
  <c r="B93" i="10"/>
  <c r="B174" i="11"/>
  <c r="B29" i="16"/>
  <c r="B150" i="19"/>
  <c r="B104" i="17"/>
  <c r="B409" i="8"/>
  <c r="B144" i="7"/>
  <c r="B125" i="11"/>
  <c r="B10" i="13"/>
  <c r="B194" i="12"/>
  <c r="B171" i="7"/>
  <c r="B56" i="12"/>
  <c r="B70" i="10"/>
  <c r="B126" i="9"/>
  <c r="B155" i="7"/>
  <c r="B90" i="12"/>
  <c r="B42" i="13"/>
  <c r="B69" i="12"/>
  <c r="B197" i="11"/>
  <c r="B116" i="7"/>
  <c r="B121" i="13"/>
  <c r="B101" i="12"/>
  <c r="B108" i="10"/>
  <c r="B47" i="6"/>
  <c r="B179" i="7"/>
  <c r="B83" i="13"/>
  <c r="B86" i="12"/>
  <c r="B155" i="11"/>
  <c r="B82" i="10"/>
  <c r="B184" i="10"/>
  <c r="B111" i="7"/>
  <c r="B143" i="7"/>
  <c r="B15" i="13"/>
  <c r="B94" i="13"/>
  <c r="B182" i="13"/>
  <c r="B42" i="12"/>
  <c r="B98" i="12"/>
  <c r="B186" i="12"/>
  <c r="B112" i="10"/>
  <c r="B136" i="9"/>
  <c r="B146" i="13"/>
  <c r="B195" i="6"/>
  <c r="B161" i="6"/>
  <c r="B129" i="6"/>
  <c r="B97" i="6"/>
  <c r="B55" i="6"/>
  <c r="B74" i="7"/>
  <c r="B2" i="13"/>
  <c r="B111" i="13"/>
  <c r="B175" i="13"/>
  <c r="B192" i="12"/>
  <c r="B172" i="6"/>
  <c r="B140" i="6"/>
  <c r="B108" i="6"/>
  <c r="B76" i="6"/>
  <c r="B44" i="6"/>
  <c r="B67" i="7"/>
  <c r="B99" i="7"/>
  <c r="B194" i="7"/>
  <c r="B44" i="13"/>
  <c r="B101" i="13"/>
  <c r="B161" i="13"/>
  <c r="B53" i="12"/>
  <c r="B172" i="12"/>
  <c r="B179" i="11"/>
  <c r="B98" i="10"/>
  <c r="B200" i="10"/>
  <c r="B160" i="9"/>
  <c r="B111" i="8"/>
  <c r="B173" i="8"/>
  <c r="B40" i="16"/>
  <c r="B104" i="16"/>
  <c r="B168" i="16"/>
  <c r="B35" i="19"/>
  <c r="B101" i="19"/>
  <c r="B4" i="18"/>
  <c r="B168" i="18"/>
  <c r="B93" i="17"/>
  <c r="B157" i="17"/>
  <c r="B186" i="9"/>
  <c r="B67" i="8"/>
  <c r="B167" i="8"/>
  <c r="B94" i="16"/>
  <c r="B21" i="19"/>
  <c r="B147" i="19"/>
  <c r="B58" i="18"/>
  <c r="B166" i="18"/>
  <c r="B23" i="10"/>
  <c r="B87" i="10"/>
  <c r="B151" i="10"/>
  <c r="B171" i="12"/>
  <c r="B198" i="11"/>
  <c r="B191" i="9"/>
  <c r="B124" i="8"/>
  <c r="B53" i="16"/>
  <c r="B181" i="16"/>
  <c r="B110" i="19"/>
  <c r="B39" i="18"/>
  <c r="B167" i="18"/>
  <c r="B96" i="17"/>
  <c r="B295" i="13"/>
  <c r="B384" i="13"/>
  <c r="B237" i="9"/>
  <c r="B470" i="18"/>
  <c r="B496" i="12"/>
  <c r="B416" i="13"/>
  <c r="B333" i="9"/>
  <c r="B414" i="8"/>
  <c r="B500" i="11"/>
  <c r="B459" i="10"/>
  <c r="B395" i="9"/>
  <c r="B466" i="7"/>
  <c r="B436" i="16"/>
  <c r="B290" i="13"/>
  <c r="B371" i="11"/>
  <c r="B486" i="8"/>
  <c r="B230" i="16"/>
  <c r="B420" i="11"/>
  <c r="B264" i="9"/>
  <c r="B183" i="10"/>
  <c r="B125" i="12"/>
  <c r="B157" i="12"/>
  <c r="B189" i="12"/>
  <c r="B120" i="11"/>
  <c r="B152" i="11"/>
  <c r="B184" i="11"/>
  <c r="B81" i="9"/>
  <c r="B113" i="9"/>
  <c r="B145" i="9"/>
  <c r="B177" i="9"/>
  <c r="B14" i="8"/>
  <c r="B46" i="8"/>
  <c r="B78" i="8"/>
  <c r="B110" i="8"/>
  <c r="B142" i="8"/>
  <c r="B174" i="8"/>
  <c r="B7" i="16"/>
  <c r="B39" i="16"/>
  <c r="B71" i="16"/>
  <c r="B103" i="16"/>
  <c r="B135" i="16"/>
  <c r="B167" i="16"/>
  <c r="B199" i="16"/>
  <c r="B32" i="19"/>
  <c r="B64" i="19"/>
  <c r="B96" i="19"/>
  <c r="B128" i="19"/>
  <c r="B160" i="19"/>
  <c r="B192" i="19"/>
  <c r="B25" i="18"/>
  <c r="B57" i="18"/>
  <c r="B89" i="18"/>
  <c r="B121" i="18"/>
  <c r="B153" i="18"/>
  <c r="B185" i="18"/>
  <c r="B18" i="17"/>
  <c r="B50" i="17"/>
  <c r="B82" i="17"/>
  <c r="B114" i="17"/>
  <c r="B146" i="17"/>
  <c r="B178" i="17"/>
  <c r="B234" i="16"/>
  <c r="B219" i="12"/>
  <c r="B434" i="9"/>
  <c r="B424" i="16"/>
  <c r="B468" i="13"/>
  <c r="B292" i="13"/>
  <c r="B286" i="12"/>
  <c r="B231" i="11"/>
  <c r="B450" i="9"/>
  <c r="B238" i="8"/>
  <c r="B334" i="17"/>
  <c r="B253" i="9"/>
  <c r="B467" i="6"/>
  <c r="B423" i="13"/>
  <c r="B434" i="16"/>
  <c r="B478" i="13"/>
  <c r="B298" i="13"/>
  <c r="B283" i="12"/>
  <c r="B227" i="11"/>
  <c r="B480" i="16"/>
  <c r="B224" i="16"/>
  <c r="B324" i="13"/>
  <c r="B279" i="12"/>
  <c r="B266" i="11"/>
  <c r="B334" i="8"/>
  <c r="B347" i="12"/>
  <c r="B216" i="13"/>
  <c r="B324" i="12"/>
  <c r="B450" i="11"/>
  <c r="B283" i="11"/>
  <c r="B412" i="10"/>
  <c r="B238" i="10"/>
  <c r="B320" i="9"/>
  <c r="B364" i="8"/>
  <c r="B320" i="7"/>
  <c r="B390" i="18"/>
  <c r="B364" i="16"/>
  <c r="B415" i="13"/>
  <c r="B244" i="13"/>
  <c r="B313" i="12"/>
  <c r="B268" i="11"/>
  <c r="B227" i="10"/>
  <c r="B337" i="8"/>
  <c r="B214" i="18"/>
  <c r="B403" i="13"/>
  <c r="B358" i="12"/>
  <c r="B320" i="11"/>
  <c r="B279" i="10"/>
  <c r="B415" i="8"/>
  <c r="B443" i="19"/>
  <c r="B455" i="6"/>
  <c r="B414" i="19"/>
  <c r="B338" i="17"/>
  <c r="B288" i="8"/>
  <c r="B431" i="9"/>
  <c r="B366" i="6"/>
  <c r="B387" i="16"/>
  <c r="B422" i="13"/>
  <c r="B210" i="12"/>
  <c r="B298" i="10"/>
  <c r="B386" i="8"/>
  <c r="B175" i="19"/>
  <c r="B138" i="18"/>
  <c r="B79" i="17"/>
  <c r="B143" i="17"/>
  <c r="B158" i="9"/>
  <c r="B53" i="8"/>
  <c r="B139" i="8"/>
  <c r="B66" i="16"/>
  <c r="B192" i="16"/>
  <c r="B119" i="19"/>
  <c r="B40" i="18"/>
  <c r="B140" i="18"/>
  <c r="B31" i="17"/>
  <c r="B73" i="10"/>
  <c r="B137" i="10"/>
  <c r="B111" i="12"/>
  <c r="B175" i="12"/>
  <c r="B138" i="11"/>
  <c r="B67" i="9"/>
  <c r="B131" i="9"/>
  <c r="B195" i="9"/>
  <c r="B64" i="8"/>
  <c r="B192" i="8"/>
  <c r="B121" i="16"/>
  <c r="B50" i="19"/>
  <c r="B178" i="19"/>
  <c r="B107" i="18"/>
  <c r="B36" i="17"/>
  <c r="B164" i="17"/>
  <c r="B366" i="7"/>
  <c r="B373" i="11"/>
  <c r="B466" i="9"/>
  <c r="B290" i="16"/>
  <c r="B356" i="10"/>
  <c r="B408" i="11"/>
  <c r="B359" i="13"/>
  <c r="B360" i="12"/>
  <c r="B319" i="11"/>
  <c r="B281" i="10"/>
  <c r="B423" i="8"/>
  <c r="B394" i="19"/>
  <c r="B464" i="13"/>
  <c r="B391" i="12"/>
  <c r="B308" i="10"/>
  <c r="B475" i="19"/>
  <c r="B440" i="12"/>
  <c r="B361" i="10"/>
  <c r="B442" i="6"/>
  <c r="B496" i="19"/>
  <c r="B464" i="8"/>
  <c r="B293" i="7"/>
  <c r="B487" i="13"/>
  <c r="B410" i="10"/>
  <c r="B129" i="19"/>
  <c r="B55" i="17"/>
  <c r="B185" i="17"/>
  <c r="B95" i="8"/>
  <c r="B150" i="16"/>
  <c r="B2" i="18"/>
  <c r="B9" i="17"/>
  <c r="B115" i="10"/>
  <c r="B153" i="12"/>
  <c r="B180" i="11"/>
  <c r="B106" i="8"/>
  <c r="B163" i="16"/>
  <c r="B21" i="18"/>
  <c r="B78" i="17"/>
  <c r="B500" i="13"/>
  <c r="B338" i="7"/>
  <c r="B256" i="16"/>
  <c r="B321" i="10"/>
  <c r="B208" i="11"/>
  <c r="B252" i="8"/>
  <c r="B340" i="13"/>
  <c r="B325" i="9"/>
  <c r="B212" i="12"/>
  <c r="B347" i="7"/>
  <c r="B447" i="6"/>
  <c r="B498" i="12"/>
  <c r="B216" i="7"/>
  <c r="B262" i="19"/>
  <c r="B290" i="12"/>
  <c r="B470" i="10"/>
  <c r="B416" i="16"/>
  <c r="B460" i="13"/>
  <c r="B235" i="13"/>
  <c r="B222" i="12"/>
  <c r="B310" i="10"/>
  <c r="B225" i="6"/>
  <c r="B435" i="10"/>
  <c r="B431" i="12"/>
  <c r="B260" i="12"/>
  <c r="B386" i="11"/>
  <c r="B219" i="11"/>
  <c r="B348" i="10"/>
  <c r="B480" i="9"/>
  <c r="B224" i="9"/>
  <c r="B268" i="8"/>
  <c r="B364" i="6"/>
  <c r="B227" i="13"/>
  <c r="B268" i="16"/>
  <c r="B351" i="13"/>
  <c r="B480" i="12"/>
  <c r="B485" i="11"/>
  <c r="B440" i="10"/>
  <c r="B357" i="9"/>
  <c r="B408" i="7"/>
  <c r="B398" i="16"/>
  <c r="B275" i="13"/>
  <c r="B230" i="12"/>
  <c r="B492" i="10"/>
  <c r="B435" i="9"/>
  <c r="B226" i="8"/>
  <c r="B365" i="7"/>
  <c r="B327" i="6"/>
  <c r="B286" i="19"/>
  <c r="B367" i="9"/>
  <c r="B490" i="6"/>
  <c r="B368" i="8"/>
  <c r="B302" i="18"/>
  <c r="B291" i="16"/>
  <c r="B230" i="13"/>
  <c r="B318" i="11"/>
  <c r="B406" i="9"/>
  <c r="B477" i="7"/>
  <c r="B24" i="18"/>
  <c r="B188" i="18"/>
  <c r="B103" i="17"/>
  <c r="B167" i="17"/>
  <c r="B198" i="9"/>
  <c r="B77" i="8"/>
  <c r="B185" i="8"/>
  <c r="B114" i="16"/>
  <c r="B41" i="19"/>
  <c r="B167" i="19"/>
  <c r="B70" i="18"/>
  <c r="B186" i="18"/>
  <c r="B33" i="10"/>
  <c r="B97" i="10"/>
  <c r="B161" i="10"/>
  <c r="B135" i="12"/>
  <c r="B199" i="12"/>
  <c r="B162" i="11"/>
  <c r="B91" i="9"/>
  <c r="B155" i="9"/>
  <c r="B24" i="8"/>
  <c r="B96" i="8"/>
  <c r="B25" i="16"/>
  <c r="B153" i="16"/>
  <c r="B82" i="19"/>
  <c r="B11" i="18"/>
  <c r="B139" i="18"/>
  <c r="B68" i="17"/>
  <c r="B196" i="17"/>
  <c r="B280" i="16"/>
  <c r="B360" i="10"/>
  <c r="B254" i="8"/>
  <c r="B376" i="13"/>
  <c r="B336" i="16"/>
  <c r="B353" i="10"/>
  <c r="B248" i="11"/>
  <c r="B275" i="12"/>
  <c r="B237" i="11"/>
  <c r="B492" i="9"/>
  <c r="B295" i="8"/>
  <c r="B277" i="13"/>
  <c r="B368" i="13"/>
  <c r="B220" i="12"/>
  <c r="B410" i="9"/>
  <c r="B454" i="16"/>
  <c r="B273" i="12"/>
  <c r="B487" i="9"/>
  <c r="B414" i="17"/>
  <c r="B322" i="19"/>
  <c r="B421" i="7"/>
  <c r="B296" i="19"/>
  <c r="B278" i="13"/>
  <c r="B454" i="9"/>
  <c r="B193" i="19"/>
  <c r="B89" i="17"/>
  <c r="B178" i="9"/>
  <c r="B159" i="8"/>
  <c r="B13" i="19"/>
  <c r="B52" i="18"/>
  <c r="B69" i="17"/>
  <c r="B147" i="10"/>
  <c r="B185" i="12"/>
  <c r="B109" i="9"/>
  <c r="B170" i="8"/>
  <c r="B28" i="19"/>
  <c r="B85" i="18"/>
  <c r="B142" i="17"/>
  <c r="B315" i="12"/>
  <c r="B466" i="16"/>
  <c r="B350" i="12"/>
  <c r="B420" i="12"/>
  <c r="B334" i="10"/>
  <c r="B335" i="6"/>
  <c r="B473" i="12"/>
  <c r="B302" i="7"/>
  <c r="B471" i="10"/>
  <c r="B306" i="6"/>
  <c r="B328" i="8"/>
  <c r="B286" i="11"/>
  <c r="B471" i="19"/>
  <c r="B254" i="7"/>
  <c r="B89" i="11"/>
  <c r="B56" i="9"/>
  <c r="E14" i="6"/>
  <c r="E31" i="6"/>
  <c r="C9" i="7"/>
  <c r="E9" i="7" s="1"/>
  <c r="C25" i="7"/>
  <c r="E25" i="7" s="1"/>
  <c r="C3" i="9"/>
  <c r="E3" i="9" s="1"/>
  <c r="C19" i="9"/>
  <c r="E19" i="9" s="1"/>
  <c r="C35" i="9"/>
  <c r="E35" i="9" s="1"/>
  <c r="C52" i="9"/>
  <c r="E52" i="9" s="1"/>
  <c r="C5" i="10"/>
  <c r="E5" i="10" s="1"/>
  <c r="C4" i="11"/>
  <c r="E4" i="11" s="1"/>
  <c r="C20" i="11"/>
  <c r="E20" i="11" s="1"/>
  <c r="C36" i="11"/>
  <c r="E36" i="11" s="1"/>
  <c r="C52" i="11"/>
  <c r="E52" i="11" s="1"/>
  <c r="C68" i="11"/>
  <c r="E68" i="11" s="1"/>
  <c r="C85" i="11"/>
  <c r="E85" i="11" s="1"/>
  <c r="C6" i="12"/>
  <c r="E6" i="12" s="1"/>
  <c r="C2" i="10"/>
  <c r="E2" i="10" s="1"/>
  <c r="C48" i="9"/>
  <c r="E48" i="9" s="1"/>
  <c r="C66" i="9"/>
  <c r="E66" i="9" s="1"/>
  <c r="C18" i="10"/>
  <c r="E18" i="10" s="1"/>
  <c r="C17" i="11"/>
  <c r="E17" i="11" s="1"/>
  <c r="E11" i="6"/>
  <c r="E27" i="6"/>
  <c r="C5" i="7"/>
  <c r="E5" i="7" s="1"/>
  <c r="C22" i="7"/>
  <c r="E22" i="7" s="1"/>
  <c r="C3" i="8"/>
  <c r="E3" i="8" s="1"/>
  <c r="C16" i="9"/>
  <c r="E16" i="9" s="1"/>
  <c r="E8" i="6"/>
  <c r="E41" i="6"/>
  <c r="C35" i="7"/>
  <c r="E35" i="7" s="1"/>
  <c r="C29" i="9"/>
  <c r="E29" i="9" s="1"/>
  <c r="C60" i="9"/>
  <c r="E60" i="9" s="1"/>
  <c r="C11" i="11"/>
  <c r="E11" i="11" s="1"/>
  <c r="C38" i="11"/>
  <c r="E38" i="11" s="1"/>
  <c r="C59" i="11"/>
  <c r="E59" i="11" s="1"/>
  <c r="C81" i="11"/>
  <c r="E81" i="11" s="1"/>
  <c r="C8" i="12"/>
  <c r="E8" i="12" s="1"/>
  <c r="C16" i="12"/>
  <c r="E16" i="12" s="1"/>
  <c r="C19" i="10"/>
  <c r="E19" i="10" s="1"/>
  <c r="C86" i="11"/>
  <c r="E86" i="11" s="1"/>
  <c r="E17" i="6"/>
  <c r="C12" i="7"/>
  <c r="E12" i="7" s="1"/>
  <c r="C6" i="9"/>
  <c r="E6" i="9" s="1"/>
  <c r="C37" i="9"/>
  <c r="E37" i="9" s="1"/>
  <c r="C7" i="10"/>
  <c r="E7" i="10" s="1"/>
  <c r="C22" i="11"/>
  <c r="E22" i="11" s="1"/>
  <c r="C45" i="11"/>
  <c r="E45" i="11" s="1"/>
  <c r="C66" i="11"/>
  <c r="E66" i="11" s="1"/>
  <c r="C88" i="11"/>
  <c r="E88" i="11" s="1"/>
  <c r="C15" i="12"/>
  <c r="E15" i="12" s="1"/>
  <c r="C2" i="8"/>
  <c r="E2" i="8" s="1"/>
  <c r="C24" i="7"/>
  <c r="E24" i="7" s="1"/>
  <c r="C3" i="10"/>
  <c r="E3" i="10" s="1"/>
  <c r="C63" i="11"/>
  <c r="E63" i="11" s="1"/>
  <c r="E4" i="6"/>
  <c r="C31" i="7"/>
  <c r="E31" i="7" s="1"/>
  <c r="C25" i="9"/>
  <c r="E25" i="9" s="1"/>
  <c r="C56" i="9"/>
  <c r="E56" i="9" s="1"/>
  <c r="C7" i="11"/>
  <c r="E7" i="11" s="1"/>
  <c r="C35" i="11"/>
  <c r="E35" i="11" s="1"/>
  <c r="C57" i="11"/>
  <c r="E57" i="11" s="1"/>
  <c r="C78" i="11"/>
  <c r="E78" i="11" s="1"/>
  <c r="E5" i="6"/>
  <c r="C5" i="8"/>
  <c r="E5" i="8" s="1"/>
  <c r="C18" i="11"/>
  <c r="E18" i="11" s="1"/>
  <c r="C79" i="11"/>
  <c r="E79" i="11" s="1"/>
  <c r="C21" i="17"/>
  <c r="E21" i="17" s="1"/>
  <c r="C85" i="17"/>
  <c r="E85" i="17" s="1"/>
  <c r="C149" i="17"/>
  <c r="E149" i="17" s="1"/>
  <c r="C213" i="17"/>
  <c r="E213" i="17" s="1"/>
  <c r="C34" i="17"/>
  <c r="E34" i="17" s="1"/>
  <c r="C98" i="17"/>
  <c r="E98" i="17" s="1"/>
  <c r="C162" i="17"/>
  <c r="E162" i="17" s="1"/>
  <c r="C226" i="17"/>
  <c r="E226" i="17" s="1"/>
  <c r="C290" i="17"/>
  <c r="E290" i="17" s="1"/>
  <c r="C11" i="17"/>
  <c r="E11" i="17" s="1"/>
  <c r="C75" i="17"/>
  <c r="E75" i="17" s="1"/>
  <c r="C139" i="17"/>
  <c r="E139" i="17" s="1"/>
  <c r="C203" i="17"/>
  <c r="E203" i="17" s="1"/>
  <c r="C267" i="17"/>
  <c r="E267" i="17" s="1"/>
  <c r="C331" i="17"/>
  <c r="E331" i="17" s="1"/>
  <c r="C220" i="17"/>
  <c r="E220" i="17" s="1"/>
  <c r="B59" i="11"/>
  <c r="B26" i="9"/>
  <c r="E18" i="6"/>
  <c r="C13" i="7"/>
  <c r="E13" i="7" s="1"/>
  <c r="C29" i="7"/>
  <c r="E29" i="7" s="1"/>
  <c r="C7" i="9"/>
  <c r="E7" i="9" s="1"/>
  <c r="C23" i="9"/>
  <c r="E23" i="9" s="1"/>
  <c r="C39" i="9"/>
  <c r="E39" i="9" s="1"/>
  <c r="C57" i="9"/>
  <c r="E57" i="9" s="1"/>
  <c r="C9" i="10"/>
  <c r="E9" i="10" s="1"/>
  <c r="C8" i="11"/>
  <c r="E8" i="11" s="1"/>
  <c r="C24" i="11"/>
  <c r="E24" i="11" s="1"/>
  <c r="C40" i="11"/>
  <c r="E40" i="11" s="1"/>
  <c r="C56" i="11"/>
  <c r="E56" i="11" s="1"/>
  <c r="C72" i="11"/>
  <c r="E72" i="11" s="1"/>
  <c r="C90" i="11"/>
  <c r="E90" i="11" s="1"/>
  <c r="C10" i="12"/>
  <c r="E10" i="12" s="1"/>
  <c r="C36" i="9"/>
  <c r="E36" i="9" s="1"/>
  <c r="C53" i="9"/>
  <c r="E53" i="9" s="1"/>
  <c r="C6" i="10"/>
  <c r="E6" i="10" s="1"/>
  <c r="C5" i="11"/>
  <c r="E5" i="11" s="1"/>
  <c r="C21" i="11"/>
  <c r="E21" i="11" s="1"/>
  <c r="E15" i="6"/>
  <c r="E32" i="6"/>
  <c r="C10" i="7"/>
  <c r="E10" i="7" s="1"/>
  <c r="C26" i="7"/>
  <c r="E26" i="7" s="1"/>
  <c r="C4" i="9"/>
  <c r="E4" i="9" s="1"/>
  <c r="C20" i="9"/>
  <c r="E20" i="9" s="1"/>
  <c r="E16" i="6"/>
  <c r="C11" i="7"/>
  <c r="E11" i="7" s="1"/>
  <c r="C5" i="9"/>
  <c r="E5" i="9" s="1"/>
  <c r="C34" i="9"/>
  <c r="E34" i="9" s="1"/>
  <c r="C4" i="10"/>
  <c r="E4" i="10" s="1"/>
  <c r="C19" i="11"/>
  <c r="E19" i="11" s="1"/>
  <c r="C43" i="11"/>
  <c r="E43" i="11" s="1"/>
  <c r="C65" i="11"/>
  <c r="E65" i="11" s="1"/>
  <c r="C87" i="11"/>
  <c r="E87" i="11" s="1"/>
  <c r="C13" i="12"/>
  <c r="E13" i="12" s="1"/>
  <c r="C32" i="7"/>
  <c r="E32" i="7" s="1"/>
  <c r="C26" i="11"/>
  <c r="E26" i="11" s="1"/>
  <c r="C7" i="12"/>
  <c r="E7" i="12" s="1"/>
  <c r="E25" i="6"/>
  <c r="C20" i="7"/>
  <c r="E20" i="7" s="1"/>
  <c r="C14" i="9"/>
  <c r="E14" i="9" s="1"/>
  <c r="C45" i="9"/>
  <c r="E45" i="9" s="1"/>
  <c r="C15" i="10"/>
  <c r="E15" i="10" s="1"/>
  <c r="C29" i="11"/>
  <c r="E29" i="11" s="1"/>
  <c r="C50" i="11"/>
  <c r="E50" i="11" s="1"/>
  <c r="C71" i="11"/>
  <c r="E71" i="11" s="1"/>
  <c r="C95" i="11"/>
  <c r="E95" i="11" s="1"/>
  <c r="C2" i="7"/>
  <c r="E2" i="7" s="1"/>
  <c r="E13" i="6"/>
  <c r="C10" i="9"/>
  <c r="E10" i="9" s="1"/>
  <c r="C10" i="11"/>
  <c r="E10" i="11" s="1"/>
  <c r="C74" i="11"/>
  <c r="E74" i="11" s="1"/>
  <c r="E12" i="6"/>
  <c r="C6" i="7"/>
  <c r="E6" i="7" s="1"/>
  <c r="C4" i="8"/>
  <c r="E4" i="8" s="1"/>
  <c r="C32" i="9"/>
  <c r="E32" i="9" s="1"/>
  <c r="C64" i="9"/>
  <c r="E64" i="9" s="1"/>
  <c r="C15" i="11"/>
  <c r="E15" i="11" s="1"/>
  <c r="C41" i="11"/>
  <c r="E41" i="11" s="1"/>
  <c r="C62" i="11"/>
  <c r="E62" i="11" s="1"/>
  <c r="C83" i="11"/>
  <c r="E83" i="11" s="1"/>
  <c r="E21" i="6"/>
  <c r="C18" i="9"/>
  <c r="E18" i="9" s="1"/>
  <c r="C37" i="11"/>
  <c r="E37" i="11" s="1"/>
  <c r="C92" i="11"/>
  <c r="E92" i="11" s="1"/>
  <c r="C37" i="17"/>
  <c r="E37" i="17" s="1"/>
  <c r="C101" i="17"/>
  <c r="E101" i="17" s="1"/>
  <c r="C165" i="17"/>
  <c r="E165" i="17" s="1"/>
  <c r="C229" i="17"/>
  <c r="E229" i="17" s="1"/>
  <c r="C50" i="17"/>
  <c r="E50" i="17" s="1"/>
  <c r="C114" i="17"/>
  <c r="E114" i="17" s="1"/>
  <c r="C178" i="17"/>
  <c r="E178" i="17" s="1"/>
  <c r="C242" i="17"/>
  <c r="E242" i="17" s="1"/>
  <c r="C306" i="17"/>
  <c r="E306" i="17" s="1"/>
  <c r="C27" i="17"/>
  <c r="E27" i="17" s="1"/>
  <c r="C91" i="17"/>
  <c r="E91" i="17" s="1"/>
  <c r="C155" i="17"/>
  <c r="E155" i="17" s="1"/>
  <c r="C219" i="17"/>
  <c r="E219" i="17" s="1"/>
  <c r="C283" i="17"/>
  <c r="E283" i="17" s="1"/>
  <c r="C28" i="17"/>
  <c r="E28" i="17" s="1"/>
  <c r="C265" i="17"/>
  <c r="E265" i="17" s="1"/>
  <c r="B50" i="11"/>
  <c r="E6" i="6"/>
  <c r="E22" i="6"/>
  <c r="E39" i="6"/>
  <c r="C17" i="7"/>
  <c r="E17" i="7" s="1"/>
  <c r="C33" i="7"/>
  <c r="E33" i="7" s="1"/>
  <c r="C11" i="9"/>
  <c r="E11" i="9" s="1"/>
  <c r="C27" i="9"/>
  <c r="E27" i="9" s="1"/>
  <c r="C43" i="9"/>
  <c r="E43" i="9" s="1"/>
  <c r="C61" i="9"/>
  <c r="E61" i="9" s="1"/>
  <c r="C13" i="10"/>
  <c r="E13" i="10" s="1"/>
  <c r="C12" i="11"/>
  <c r="E12" i="11" s="1"/>
  <c r="C28" i="11"/>
  <c r="E28" i="11" s="1"/>
  <c r="C44" i="11"/>
  <c r="E44" i="11" s="1"/>
  <c r="C60" i="11"/>
  <c r="E60" i="11" s="1"/>
  <c r="C76" i="11"/>
  <c r="E76" i="11" s="1"/>
  <c r="C94" i="11"/>
  <c r="E94" i="11" s="1"/>
  <c r="C14" i="12"/>
  <c r="E14" i="12" s="1"/>
  <c r="C40" i="9"/>
  <c r="E40" i="9" s="1"/>
  <c r="C58" i="9"/>
  <c r="E58" i="9" s="1"/>
  <c r="C10" i="10"/>
  <c r="E10" i="10" s="1"/>
  <c r="C9" i="11"/>
  <c r="E9" i="11" s="1"/>
  <c r="C25" i="11"/>
  <c r="E25" i="11" s="1"/>
  <c r="E19" i="6"/>
  <c r="C14" i="7"/>
  <c r="E14" i="7" s="1"/>
  <c r="C30" i="7"/>
  <c r="E30" i="7" s="1"/>
  <c r="C8" i="9"/>
  <c r="E8" i="9" s="1"/>
  <c r="C24" i="9"/>
  <c r="E24" i="9" s="1"/>
  <c r="E24" i="6"/>
  <c r="C19" i="7"/>
  <c r="E19" i="7" s="1"/>
  <c r="C13" i="9"/>
  <c r="E13" i="9" s="1"/>
  <c r="C42" i="9"/>
  <c r="E42" i="9" s="1"/>
  <c r="C12" i="10"/>
  <c r="E12" i="10" s="1"/>
  <c r="C27" i="11"/>
  <c r="E27" i="11" s="1"/>
  <c r="C49" i="11"/>
  <c r="E49" i="11" s="1"/>
  <c r="C70" i="11"/>
  <c r="E70" i="11" s="1"/>
  <c r="C93" i="11"/>
  <c r="E93" i="11" s="1"/>
  <c r="C19" i="12"/>
  <c r="E19" i="12" s="1"/>
  <c r="C33" i="9"/>
  <c r="E33" i="9" s="1"/>
  <c r="C42" i="11"/>
  <c r="E42" i="11" s="1"/>
  <c r="C2" i="11"/>
  <c r="E2" i="11" s="1"/>
  <c r="E34" i="6"/>
  <c r="C28" i="7"/>
  <c r="E28" i="7" s="1"/>
  <c r="C22" i="9"/>
  <c r="E22" i="9" s="1"/>
  <c r="C54" i="9"/>
  <c r="E54" i="9" s="1"/>
  <c r="C6" i="11"/>
  <c r="E6" i="11" s="1"/>
  <c r="C34" i="11"/>
  <c r="E34" i="11" s="1"/>
  <c r="C55" i="11"/>
  <c r="E55" i="11" s="1"/>
  <c r="C77" i="11"/>
  <c r="E77" i="11" s="1"/>
  <c r="C4" i="12"/>
  <c r="E4" i="12" s="1"/>
  <c r="C91" i="11"/>
  <c r="E91" i="11" s="1"/>
  <c r="E29" i="6"/>
  <c r="C26" i="9"/>
  <c r="E26" i="9" s="1"/>
  <c r="C31" i="11"/>
  <c r="E31" i="11" s="1"/>
  <c r="C97" i="11"/>
  <c r="E97" i="11" s="1"/>
  <c r="E20" i="6"/>
  <c r="C15" i="7"/>
  <c r="E15" i="7" s="1"/>
  <c r="C9" i="9"/>
  <c r="E9" i="9" s="1"/>
  <c r="C38" i="9"/>
  <c r="E38" i="9" s="1"/>
  <c r="C8" i="10"/>
  <c r="E8" i="10" s="1"/>
  <c r="C23" i="11"/>
  <c r="E23" i="11" s="1"/>
  <c r="C46" i="11"/>
  <c r="E46" i="11" s="1"/>
  <c r="C67" i="11"/>
  <c r="E67" i="11" s="1"/>
  <c r="C96" i="11"/>
  <c r="E96" i="11" s="1"/>
  <c r="E38" i="6"/>
  <c r="C50" i="9"/>
  <c r="E50" i="9" s="1"/>
  <c r="C53" i="11"/>
  <c r="E53" i="11" s="1"/>
  <c r="C12" i="12"/>
  <c r="E12" i="12" s="1"/>
  <c r="C53" i="17"/>
  <c r="E53" i="17" s="1"/>
  <c r="C117" i="17"/>
  <c r="E117" i="17" s="1"/>
  <c r="C181" i="17"/>
  <c r="E181" i="17" s="1"/>
  <c r="C245" i="17"/>
  <c r="E245" i="17" s="1"/>
  <c r="C66" i="17"/>
  <c r="E66" i="17" s="1"/>
  <c r="C130" i="17"/>
  <c r="E130" i="17" s="1"/>
  <c r="C194" i="17"/>
  <c r="E194" i="17" s="1"/>
  <c r="C258" i="17"/>
  <c r="E258" i="17" s="1"/>
  <c r="C322" i="17"/>
  <c r="E322" i="17" s="1"/>
  <c r="C43" i="17"/>
  <c r="E43" i="17" s="1"/>
  <c r="C107" i="17"/>
  <c r="E107" i="17" s="1"/>
  <c r="C171" i="17"/>
  <c r="E171" i="17" s="1"/>
  <c r="C235" i="17"/>
  <c r="E235" i="17" s="1"/>
  <c r="C49" i="9"/>
  <c r="E49" i="9" s="1"/>
  <c r="C21" i="7"/>
  <c r="E21" i="7" s="1"/>
  <c r="C47" i="9"/>
  <c r="E47" i="9" s="1"/>
  <c r="C32" i="11"/>
  <c r="E32" i="11" s="1"/>
  <c r="C98" i="11"/>
  <c r="E98" i="11" s="1"/>
  <c r="C14" i="10"/>
  <c r="E14" i="10" s="1"/>
  <c r="E40" i="6"/>
  <c r="C28" i="9"/>
  <c r="E28" i="9" s="1"/>
  <c r="C51" i="9"/>
  <c r="E51" i="9" s="1"/>
  <c r="C75" i="11"/>
  <c r="E75" i="11" s="1"/>
  <c r="C58" i="11"/>
  <c r="E58" i="11" s="1"/>
  <c r="C30" i="9"/>
  <c r="E30" i="9" s="1"/>
  <c r="C61" i="11"/>
  <c r="E61" i="11" s="1"/>
  <c r="C8" i="7"/>
  <c r="E8" i="7" s="1"/>
  <c r="E28" i="6"/>
  <c r="C16" i="10"/>
  <c r="E16" i="10" s="1"/>
  <c r="C11" i="12"/>
  <c r="E11" i="12" s="1"/>
  <c r="C5" i="17"/>
  <c r="E5" i="17" s="1"/>
  <c r="C18" i="17"/>
  <c r="E18" i="17" s="1"/>
  <c r="C274" i="17"/>
  <c r="E274" i="17" s="1"/>
  <c r="C187" i="17"/>
  <c r="E187" i="17" s="1"/>
  <c r="C92" i="17"/>
  <c r="E92" i="17" s="1"/>
  <c r="C176" i="17"/>
  <c r="E176" i="17" s="1"/>
  <c r="C340" i="17"/>
  <c r="E340" i="17" s="1"/>
  <c r="C405" i="17"/>
  <c r="E405" i="17" s="1"/>
  <c r="C469" i="17"/>
  <c r="E469" i="17" s="1"/>
  <c r="C52" i="17"/>
  <c r="E52" i="17" s="1"/>
  <c r="C277" i="17"/>
  <c r="E277" i="17" s="1"/>
  <c r="C57" i="17"/>
  <c r="E57" i="17" s="1"/>
  <c r="C121" i="17"/>
  <c r="E121" i="17" s="1"/>
  <c r="C185" i="17"/>
  <c r="E185" i="17" s="1"/>
  <c r="C6" i="17"/>
  <c r="E6" i="17" s="1"/>
  <c r="C70" i="17"/>
  <c r="E70" i="17" s="1"/>
  <c r="C134" i="17"/>
  <c r="E134" i="17" s="1"/>
  <c r="C198" i="17"/>
  <c r="E198" i="17" s="1"/>
  <c r="C262" i="17"/>
  <c r="E262" i="17" s="1"/>
  <c r="C326" i="17"/>
  <c r="E326" i="17" s="1"/>
  <c r="C47" i="17"/>
  <c r="E47" i="17" s="1"/>
  <c r="C111" i="17"/>
  <c r="E111" i="17" s="1"/>
  <c r="C175" i="17"/>
  <c r="E175" i="17" s="1"/>
  <c r="C239" i="17"/>
  <c r="E239" i="17" s="1"/>
  <c r="C303" i="17"/>
  <c r="E303" i="17" s="1"/>
  <c r="C108" i="17"/>
  <c r="E108" i="17" s="1"/>
  <c r="C64" i="17"/>
  <c r="E64" i="17" s="1"/>
  <c r="C284" i="17"/>
  <c r="E284" i="17" s="1"/>
  <c r="C377" i="17"/>
  <c r="E377" i="17" s="1"/>
  <c r="C441" i="17"/>
  <c r="E441" i="17" s="1"/>
  <c r="C7" i="18"/>
  <c r="E7" i="18" s="1"/>
  <c r="C196" i="17"/>
  <c r="E196" i="17" s="1"/>
  <c r="C45" i="17"/>
  <c r="E45" i="17" s="1"/>
  <c r="C109" i="17"/>
  <c r="E109" i="17" s="1"/>
  <c r="C173" i="17"/>
  <c r="E173" i="17" s="1"/>
  <c r="C237" i="17"/>
  <c r="E237" i="17" s="1"/>
  <c r="C58" i="17"/>
  <c r="E58" i="17" s="1"/>
  <c r="C122" i="17"/>
  <c r="E122" i="17" s="1"/>
  <c r="E10" i="6"/>
  <c r="C37" i="7"/>
  <c r="E37" i="7" s="1"/>
  <c r="C65" i="9"/>
  <c r="E65" i="9" s="1"/>
  <c r="C48" i="11"/>
  <c r="E48" i="11" s="1"/>
  <c r="C18" i="12"/>
  <c r="E18" i="12" s="1"/>
  <c r="C13" i="11"/>
  <c r="E13" i="11" s="1"/>
  <c r="C18" i="7"/>
  <c r="E18" i="7" s="1"/>
  <c r="E33" i="6"/>
  <c r="C3" i="11"/>
  <c r="E3" i="11" s="1"/>
  <c r="C3" i="12"/>
  <c r="E3" i="12" s="1"/>
  <c r="E9" i="6"/>
  <c r="C63" i="9"/>
  <c r="E63" i="9" s="1"/>
  <c r="C82" i="11"/>
  <c r="E82" i="11" s="1"/>
  <c r="C41" i="9"/>
  <c r="E41" i="9" s="1"/>
  <c r="C23" i="7"/>
  <c r="E23" i="7" s="1"/>
  <c r="C30" i="11"/>
  <c r="E30" i="11" s="1"/>
  <c r="C16" i="7"/>
  <c r="E16" i="7" s="1"/>
  <c r="C69" i="17"/>
  <c r="E69" i="17" s="1"/>
  <c r="C82" i="17"/>
  <c r="E82" i="17" s="1"/>
  <c r="C338" i="17"/>
  <c r="E338" i="17" s="1"/>
  <c r="C251" i="17"/>
  <c r="E251" i="17" s="1"/>
  <c r="C156" i="17"/>
  <c r="E156" i="17" s="1"/>
  <c r="C240" i="17"/>
  <c r="E240" i="17" s="1"/>
  <c r="C357" i="17"/>
  <c r="E357" i="17" s="1"/>
  <c r="C421" i="17"/>
  <c r="E421" i="17" s="1"/>
  <c r="C485" i="17"/>
  <c r="E485" i="17" s="1"/>
  <c r="C116" i="17"/>
  <c r="E116" i="17" s="1"/>
  <c r="C9" i="17"/>
  <c r="E9" i="17" s="1"/>
  <c r="C73" i="17"/>
  <c r="E73" i="17" s="1"/>
  <c r="C137" i="17"/>
  <c r="E137" i="17" s="1"/>
  <c r="C201" i="17"/>
  <c r="E201" i="17" s="1"/>
  <c r="C22" i="17"/>
  <c r="E22" i="17" s="1"/>
  <c r="C86" i="17"/>
  <c r="E86" i="17" s="1"/>
  <c r="C150" i="17"/>
  <c r="E150" i="17" s="1"/>
  <c r="C214" i="17"/>
  <c r="E214" i="17" s="1"/>
  <c r="C278" i="17"/>
  <c r="E278" i="17" s="1"/>
  <c r="C342" i="17"/>
  <c r="E342" i="17" s="1"/>
  <c r="C63" i="17"/>
  <c r="E63" i="17" s="1"/>
  <c r="C127" i="17"/>
  <c r="E127" i="17" s="1"/>
  <c r="C191" i="17"/>
  <c r="E191" i="17" s="1"/>
  <c r="C255" i="17"/>
  <c r="E255" i="17" s="1"/>
  <c r="C319" i="17"/>
  <c r="E319" i="17" s="1"/>
  <c r="C172" i="17"/>
  <c r="E172" i="17" s="1"/>
  <c r="C128" i="17"/>
  <c r="E128" i="17" s="1"/>
  <c r="C316" i="17"/>
  <c r="E316" i="17" s="1"/>
  <c r="C393" i="17"/>
  <c r="E393" i="17" s="1"/>
  <c r="C457" i="17"/>
  <c r="E457" i="17" s="1"/>
  <c r="C4" i="17"/>
  <c r="E4" i="17" s="1"/>
  <c r="C253" i="17"/>
  <c r="E253" i="17" s="1"/>
  <c r="C61" i="17"/>
  <c r="E61" i="17" s="1"/>
  <c r="C125" i="17"/>
  <c r="E125" i="17" s="1"/>
  <c r="C189" i="17"/>
  <c r="E189" i="17" s="1"/>
  <c r="C10" i="17"/>
  <c r="E10" i="17" s="1"/>
  <c r="C74" i="17"/>
  <c r="E74" i="17" s="1"/>
  <c r="C138" i="17"/>
  <c r="E138" i="17" s="1"/>
  <c r="C202" i="17"/>
  <c r="E202" i="17" s="1"/>
  <c r="C266" i="17"/>
  <c r="E266" i="17" s="1"/>
  <c r="C330" i="17"/>
  <c r="E330" i="17" s="1"/>
  <c r="C51" i="17"/>
  <c r="E51" i="17" s="1"/>
  <c r="C115" i="17"/>
  <c r="E115" i="17" s="1"/>
  <c r="C179" i="17"/>
  <c r="E179" i="17" s="1"/>
  <c r="C243" i="17"/>
  <c r="E243" i="17" s="1"/>
  <c r="C307" i="17"/>
  <c r="E307" i="17" s="1"/>
  <c r="C124" i="17"/>
  <c r="E124" i="17" s="1"/>
  <c r="C80" i="17"/>
  <c r="E80" i="17" s="1"/>
  <c r="C292" i="17"/>
  <c r="E292" i="17" s="1"/>
  <c r="C381" i="17"/>
  <c r="E381" i="17" s="1"/>
  <c r="C445" i="17"/>
  <c r="E445" i="17" s="1"/>
  <c r="C11" i="18"/>
  <c r="E11" i="18" s="1"/>
  <c r="C212" i="17"/>
  <c r="E212" i="17" s="1"/>
  <c r="C145" i="17"/>
  <c r="E145" i="17" s="1"/>
  <c r="C158" i="17"/>
  <c r="E158" i="17" s="1"/>
  <c r="C71" i="17"/>
  <c r="E71" i="17" s="1"/>
  <c r="E26" i="6"/>
  <c r="C15" i="9"/>
  <c r="E15" i="9" s="1"/>
  <c r="C17" i="10"/>
  <c r="E17" i="10" s="1"/>
  <c r="C64" i="11"/>
  <c r="E64" i="11" s="1"/>
  <c r="C44" i="9"/>
  <c r="E44" i="9" s="1"/>
  <c r="E7" i="6"/>
  <c r="C34" i="7"/>
  <c r="E34" i="7" s="1"/>
  <c r="C27" i="7"/>
  <c r="E27" i="7" s="1"/>
  <c r="C33" i="11"/>
  <c r="E33" i="11" s="1"/>
  <c r="C2" i="12"/>
  <c r="E2" i="12" s="1"/>
  <c r="C3" i="7"/>
  <c r="E3" i="7" s="1"/>
  <c r="C14" i="11"/>
  <c r="E14" i="11" s="1"/>
  <c r="C9" i="12"/>
  <c r="E9" i="12" s="1"/>
  <c r="C47" i="11"/>
  <c r="E47" i="11" s="1"/>
  <c r="C17" i="9"/>
  <c r="E17" i="9" s="1"/>
  <c r="C51" i="11"/>
  <c r="E51" i="11" s="1"/>
  <c r="C11" i="10"/>
  <c r="E11" i="10" s="1"/>
  <c r="C133" i="17"/>
  <c r="E133" i="17" s="1"/>
  <c r="C146" i="17"/>
  <c r="E146" i="17" s="1"/>
  <c r="C59" i="17"/>
  <c r="E59" i="17" s="1"/>
  <c r="C299" i="17"/>
  <c r="E299" i="17" s="1"/>
  <c r="C48" i="17"/>
  <c r="E48" i="17" s="1"/>
  <c r="C276" i="17"/>
  <c r="E276" i="17" s="1"/>
  <c r="C373" i="17"/>
  <c r="E373" i="17" s="1"/>
  <c r="C437" i="17"/>
  <c r="E437" i="17" s="1"/>
  <c r="C3" i="18"/>
  <c r="E3" i="18" s="1"/>
  <c r="C180" i="17"/>
  <c r="E180" i="17" s="1"/>
  <c r="C25" i="17"/>
  <c r="E25" i="17" s="1"/>
  <c r="C89" i="17"/>
  <c r="E89" i="17" s="1"/>
  <c r="C153" i="17"/>
  <c r="E153" i="17" s="1"/>
  <c r="C217" i="17"/>
  <c r="E217" i="17" s="1"/>
  <c r="C38" i="17"/>
  <c r="E38" i="17" s="1"/>
  <c r="C102" i="17"/>
  <c r="E102" i="17" s="1"/>
  <c r="C166" i="17"/>
  <c r="E166" i="17" s="1"/>
  <c r="C230" i="17"/>
  <c r="E230" i="17" s="1"/>
  <c r="C294" i="17"/>
  <c r="E294" i="17" s="1"/>
  <c r="C15" i="17"/>
  <c r="E15" i="17" s="1"/>
  <c r="C79" i="17"/>
  <c r="E79" i="17" s="1"/>
  <c r="C143" i="17"/>
  <c r="E143" i="17" s="1"/>
  <c r="C207" i="17"/>
  <c r="E207" i="17" s="1"/>
  <c r="C271" i="17"/>
  <c r="E271" i="17" s="1"/>
  <c r="C335" i="17"/>
  <c r="E335" i="17" s="1"/>
  <c r="C236" i="17"/>
  <c r="E236" i="17" s="1"/>
  <c r="C192" i="17"/>
  <c r="E192" i="17" s="1"/>
  <c r="C345" i="17"/>
  <c r="E345" i="17" s="1"/>
  <c r="C409" i="17"/>
  <c r="E409" i="17" s="1"/>
  <c r="C473" i="17"/>
  <c r="E473" i="17" s="1"/>
  <c r="C68" i="17"/>
  <c r="E68" i="17" s="1"/>
  <c r="C13" i="17"/>
  <c r="E13" i="17" s="1"/>
  <c r="C77" i="17"/>
  <c r="E77" i="17" s="1"/>
  <c r="C141" i="17"/>
  <c r="E141" i="17" s="1"/>
  <c r="C205" i="17"/>
  <c r="E205" i="17" s="1"/>
  <c r="C26" i="17"/>
  <c r="E26" i="17" s="1"/>
  <c r="C90" i="17"/>
  <c r="E90" i="17" s="1"/>
  <c r="C154" i="17"/>
  <c r="E154" i="17" s="1"/>
  <c r="C218" i="17"/>
  <c r="E218" i="17" s="1"/>
  <c r="C282" i="17"/>
  <c r="E282" i="17" s="1"/>
  <c r="C3" i="17"/>
  <c r="E3" i="17" s="1"/>
  <c r="C67" i="17"/>
  <c r="E67" i="17" s="1"/>
  <c r="C131" i="17"/>
  <c r="E131" i="17" s="1"/>
  <c r="C195" i="17"/>
  <c r="E195" i="17" s="1"/>
  <c r="C259" i="17"/>
  <c r="E259" i="17" s="1"/>
  <c r="C323" i="17"/>
  <c r="E323" i="17" s="1"/>
  <c r="C188" i="17"/>
  <c r="E188" i="17" s="1"/>
  <c r="C144" i="17"/>
  <c r="E144" i="17" s="1"/>
  <c r="C324" i="17"/>
  <c r="E324" i="17" s="1"/>
  <c r="C397" i="17"/>
  <c r="E397" i="17" s="1"/>
  <c r="C461" i="17"/>
  <c r="E461" i="17" s="1"/>
  <c r="C20" i="17"/>
  <c r="E20" i="17" s="1"/>
  <c r="C261" i="17"/>
  <c r="E261" i="17" s="1"/>
  <c r="C209" i="17"/>
  <c r="E209" i="17" s="1"/>
  <c r="C222" i="17"/>
  <c r="E222" i="17" s="1"/>
  <c r="C135" i="17"/>
  <c r="E135" i="17" s="1"/>
  <c r="C204" i="17"/>
  <c r="E204" i="17" s="1"/>
  <c r="C465" i="17"/>
  <c r="E465" i="17" s="1"/>
  <c r="C341" i="17"/>
  <c r="E341" i="17" s="1"/>
  <c r="C406" i="17"/>
  <c r="E406" i="17" s="1"/>
  <c r="C470" i="17"/>
  <c r="E470" i="17" s="1"/>
  <c r="C36" i="18"/>
  <c r="E36" i="18" s="1"/>
  <c r="C72" i="17"/>
  <c r="E72" i="17" s="1"/>
  <c r="C288" i="17"/>
  <c r="E288" i="17" s="1"/>
  <c r="C379" i="17"/>
  <c r="E379" i="17" s="1"/>
  <c r="C443" i="17"/>
  <c r="E443" i="17" s="1"/>
  <c r="C9" i="18"/>
  <c r="E9" i="18" s="1"/>
  <c r="C73" i="18"/>
  <c r="E73" i="18" s="1"/>
  <c r="C4" i="7"/>
  <c r="E4" i="7" s="1"/>
  <c r="C31" i="9"/>
  <c r="E31" i="9" s="1"/>
  <c r="C16" i="11"/>
  <c r="E16" i="11" s="1"/>
  <c r="C80" i="11"/>
  <c r="E80" i="11" s="1"/>
  <c r="C62" i="9"/>
  <c r="E62" i="9" s="1"/>
  <c r="E23" i="6"/>
  <c r="C12" i="9"/>
  <c r="E12" i="9" s="1"/>
  <c r="C21" i="9"/>
  <c r="E21" i="9" s="1"/>
  <c r="C54" i="11"/>
  <c r="E54" i="11" s="1"/>
  <c r="C59" i="9"/>
  <c r="E59" i="9" s="1"/>
  <c r="C36" i="7"/>
  <c r="E36" i="7" s="1"/>
  <c r="C39" i="11"/>
  <c r="E39" i="11" s="1"/>
  <c r="C5" i="12"/>
  <c r="E5" i="12" s="1"/>
  <c r="C17" i="12"/>
  <c r="E17" i="12" s="1"/>
  <c r="C46" i="9"/>
  <c r="E46" i="9" s="1"/>
  <c r="C73" i="11"/>
  <c r="E73" i="11" s="1"/>
  <c r="C69" i="11"/>
  <c r="E69" i="11" s="1"/>
  <c r="C197" i="17"/>
  <c r="E197" i="17" s="1"/>
  <c r="C210" i="17"/>
  <c r="E210" i="17" s="1"/>
  <c r="C123" i="17"/>
  <c r="E123" i="17" s="1"/>
  <c r="C315" i="17"/>
  <c r="E315" i="17" s="1"/>
  <c r="C112" i="17"/>
  <c r="E112" i="17" s="1"/>
  <c r="C308" i="17"/>
  <c r="E308" i="17" s="1"/>
  <c r="C389" i="17"/>
  <c r="E389" i="17" s="1"/>
  <c r="C453" i="17"/>
  <c r="E453" i="17" s="1"/>
  <c r="C19" i="18"/>
  <c r="E19" i="18" s="1"/>
  <c r="C244" i="17"/>
  <c r="E244" i="17" s="1"/>
  <c r="C41" i="17"/>
  <c r="E41" i="17" s="1"/>
  <c r="C105" i="17"/>
  <c r="E105" i="17" s="1"/>
  <c r="C169" i="17"/>
  <c r="E169" i="17" s="1"/>
  <c r="C233" i="17"/>
  <c r="E233" i="17" s="1"/>
  <c r="C54" i="17"/>
  <c r="E54" i="17" s="1"/>
  <c r="C118" i="17"/>
  <c r="E118" i="17" s="1"/>
  <c r="C182" i="17"/>
  <c r="E182" i="17" s="1"/>
  <c r="C246" i="17"/>
  <c r="E246" i="17" s="1"/>
  <c r="C310" i="17"/>
  <c r="E310" i="17" s="1"/>
  <c r="C31" i="17"/>
  <c r="E31" i="17" s="1"/>
  <c r="C95" i="17"/>
  <c r="E95" i="17" s="1"/>
  <c r="C159" i="17"/>
  <c r="E159" i="17" s="1"/>
  <c r="C223" i="17"/>
  <c r="E223" i="17" s="1"/>
  <c r="C287" i="17"/>
  <c r="E287" i="17" s="1"/>
  <c r="C44" i="17"/>
  <c r="E44" i="17" s="1"/>
  <c r="C273" i="17"/>
  <c r="E273" i="17" s="1"/>
  <c r="C252" i="17"/>
  <c r="E252" i="17" s="1"/>
  <c r="C361" i="17"/>
  <c r="E361" i="17" s="1"/>
  <c r="C425" i="17"/>
  <c r="E425" i="17" s="1"/>
  <c r="C489" i="17"/>
  <c r="E489" i="17" s="1"/>
  <c r="C132" i="17"/>
  <c r="E132" i="17" s="1"/>
  <c r="C29" i="17"/>
  <c r="E29" i="17" s="1"/>
  <c r="C93" i="17"/>
  <c r="E93" i="17" s="1"/>
  <c r="C157" i="17"/>
  <c r="E157" i="17" s="1"/>
  <c r="C221" i="17"/>
  <c r="E221" i="17" s="1"/>
  <c r="C42" i="17"/>
  <c r="E42" i="17" s="1"/>
  <c r="C106" i="17"/>
  <c r="E106" i="17" s="1"/>
  <c r="C170" i="17"/>
  <c r="E170" i="17" s="1"/>
  <c r="C234" i="17"/>
  <c r="E234" i="17" s="1"/>
  <c r="C298" i="17"/>
  <c r="E298" i="17" s="1"/>
  <c r="C19" i="17"/>
  <c r="E19" i="17" s="1"/>
  <c r="C83" i="17"/>
  <c r="E83" i="17" s="1"/>
  <c r="C147" i="17"/>
  <c r="E147" i="17" s="1"/>
  <c r="C211" i="17"/>
  <c r="E211" i="17" s="1"/>
  <c r="C275" i="17"/>
  <c r="E275" i="17" s="1"/>
  <c r="C339" i="17"/>
  <c r="E339" i="17" s="1"/>
  <c r="C249" i="17"/>
  <c r="E249" i="17" s="1"/>
  <c r="C208" i="17"/>
  <c r="E208" i="17" s="1"/>
  <c r="C349" i="17"/>
  <c r="E349" i="17" s="1"/>
  <c r="C413" i="17"/>
  <c r="E413" i="17" s="1"/>
  <c r="C477" i="17"/>
  <c r="E477" i="17" s="1"/>
  <c r="C84" i="17"/>
  <c r="E84" i="17" s="1"/>
  <c r="C17" i="17"/>
  <c r="E17" i="17" s="1"/>
  <c r="C30" i="17"/>
  <c r="E30" i="17" s="1"/>
  <c r="C286" i="17"/>
  <c r="E286" i="17" s="1"/>
  <c r="C199" i="17"/>
  <c r="E199" i="17" s="1"/>
  <c r="C160" i="17"/>
  <c r="E160" i="17" s="1"/>
  <c r="C36" i="17"/>
  <c r="E36" i="17" s="1"/>
  <c r="C358" i="17"/>
  <c r="E358" i="17" s="1"/>
  <c r="C422" i="17"/>
  <c r="E422" i="17" s="1"/>
  <c r="C486" i="17"/>
  <c r="E486" i="17" s="1"/>
  <c r="C52" i="18"/>
  <c r="E52" i="18" s="1"/>
  <c r="C136" i="17"/>
  <c r="E136" i="17" s="1"/>
  <c r="C320" i="17"/>
  <c r="E320" i="17" s="1"/>
  <c r="C395" i="17"/>
  <c r="E395" i="17" s="1"/>
  <c r="C459" i="17"/>
  <c r="E459" i="17" s="1"/>
  <c r="C25" i="18"/>
  <c r="E25" i="18" s="1"/>
  <c r="C368" i="17"/>
  <c r="E368" i="17" s="1"/>
  <c r="C186" i="17"/>
  <c r="E186" i="17" s="1"/>
  <c r="C99" i="17"/>
  <c r="E99" i="17" s="1"/>
  <c r="C60" i="17"/>
  <c r="E60" i="17" s="1"/>
  <c r="C429" i="17"/>
  <c r="E429" i="17" s="1"/>
  <c r="C94" i="17"/>
  <c r="E94" i="17" s="1"/>
  <c r="C332" i="17"/>
  <c r="E332" i="17" s="1"/>
  <c r="C374" i="17"/>
  <c r="E374" i="17" s="1"/>
  <c r="C4" i="18"/>
  <c r="E4" i="18" s="1"/>
  <c r="C200" i="17"/>
  <c r="E200" i="17" s="1"/>
  <c r="C411" i="17"/>
  <c r="E411" i="17" s="1"/>
  <c r="C41" i="18"/>
  <c r="E41" i="18" s="1"/>
  <c r="C42" i="18"/>
  <c r="E42" i="18" s="1"/>
  <c r="C124" i="18"/>
  <c r="E124" i="18" s="1"/>
  <c r="C188" i="18"/>
  <c r="E188" i="18" s="1"/>
  <c r="C252" i="18"/>
  <c r="E252" i="18" s="1"/>
  <c r="C316" i="18"/>
  <c r="E316" i="18" s="1"/>
  <c r="C484" i="17"/>
  <c r="E484" i="17" s="1"/>
  <c r="C105" i="18"/>
  <c r="E105" i="18" s="1"/>
  <c r="C169" i="18"/>
  <c r="E169" i="18" s="1"/>
  <c r="C233" i="18"/>
  <c r="E233" i="18" s="1"/>
  <c r="C297" i="18"/>
  <c r="E297" i="18" s="1"/>
  <c r="C392" i="17"/>
  <c r="E392" i="17" s="1"/>
  <c r="C82" i="18"/>
  <c r="E82" i="18" s="1"/>
  <c r="C146" i="18"/>
  <c r="E146" i="18" s="1"/>
  <c r="C412" i="17"/>
  <c r="E412" i="17" s="1"/>
  <c r="C95" i="18"/>
  <c r="E95" i="18" s="1"/>
  <c r="C267" i="18"/>
  <c r="E267" i="18" s="1"/>
  <c r="C367" i="18"/>
  <c r="E367" i="18" s="1"/>
  <c r="C431" i="18"/>
  <c r="E431" i="18" s="1"/>
  <c r="C495" i="18"/>
  <c r="E495" i="18" s="1"/>
  <c r="C33" i="17"/>
  <c r="E33" i="17" s="1"/>
  <c r="C46" i="17"/>
  <c r="E46" i="17" s="1"/>
  <c r="C302" i="17"/>
  <c r="E302" i="17" s="1"/>
  <c r="C215" i="17"/>
  <c r="E215" i="17" s="1"/>
  <c r="C224" i="17"/>
  <c r="E224" i="17" s="1"/>
  <c r="C100" i="17"/>
  <c r="E100" i="17" s="1"/>
  <c r="C362" i="17"/>
  <c r="E362" i="17" s="1"/>
  <c r="C426" i="17"/>
  <c r="E426" i="17" s="1"/>
  <c r="C490" i="17"/>
  <c r="E490" i="17" s="1"/>
  <c r="C56" i="18"/>
  <c r="E56" i="18" s="1"/>
  <c r="C152" i="17"/>
  <c r="E152" i="17" s="1"/>
  <c r="C328" i="17"/>
  <c r="E328" i="17" s="1"/>
  <c r="C399" i="17"/>
  <c r="E399" i="17" s="1"/>
  <c r="C463" i="17"/>
  <c r="E463" i="17" s="1"/>
  <c r="C29" i="18"/>
  <c r="E29" i="18" s="1"/>
  <c r="C384" i="17"/>
  <c r="E384" i="17" s="1"/>
  <c r="C79" i="18"/>
  <c r="E79" i="18" s="1"/>
  <c r="C144" i="18"/>
  <c r="E144" i="18" s="1"/>
  <c r="C208" i="18"/>
  <c r="E208" i="18" s="1"/>
  <c r="C272" i="18"/>
  <c r="E272" i="18" s="1"/>
  <c r="C336" i="18"/>
  <c r="E336" i="18" s="1"/>
  <c r="C43" i="18"/>
  <c r="E43" i="18" s="1"/>
  <c r="C125" i="18"/>
  <c r="E125" i="18" s="1"/>
  <c r="C189" i="18"/>
  <c r="E189" i="18" s="1"/>
  <c r="C253" i="18"/>
  <c r="E253" i="18" s="1"/>
  <c r="C317" i="18"/>
  <c r="E317" i="18" s="1"/>
  <c r="C472" i="17"/>
  <c r="E472" i="17" s="1"/>
  <c r="C102" i="18"/>
  <c r="E102" i="18" s="1"/>
  <c r="C166" i="18"/>
  <c r="E166" i="18" s="1"/>
  <c r="C492" i="17"/>
  <c r="E492" i="17" s="1"/>
  <c r="C175" i="18"/>
  <c r="E175" i="18" s="1"/>
  <c r="C307" i="18"/>
  <c r="E307" i="18" s="1"/>
  <c r="C387" i="18"/>
  <c r="E387" i="18" s="1"/>
  <c r="C451" i="18"/>
  <c r="E451" i="18" s="1"/>
  <c r="C17" i="19"/>
  <c r="E17" i="19" s="1"/>
  <c r="C113" i="17"/>
  <c r="E113" i="17" s="1"/>
  <c r="C126" i="17"/>
  <c r="E126" i="17" s="1"/>
  <c r="C39" i="17"/>
  <c r="E39" i="17" s="1"/>
  <c r="C295" i="17"/>
  <c r="E295" i="17" s="1"/>
  <c r="C369" i="17"/>
  <c r="E369" i="17" s="1"/>
  <c r="C293" i="17"/>
  <c r="E293" i="17" s="1"/>
  <c r="C382" i="17"/>
  <c r="E382" i="17" s="1"/>
  <c r="C446" i="17"/>
  <c r="E446" i="17" s="1"/>
  <c r="C12" i="18"/>
  <c r="E12" i="18" s="1"/>
  <c r="C76" i="18"/>
  <c r="E76" i="18" s="1"/>
  <c r="C232" i="17"/>
  <c r="E232" i="17" s="1"/>
  <c r="C355" i="17"/>
  <c r="E355" i="17" s="1"/>
  <c r="C419" i="17"/>
  <c r="E419" i="17" s="1"/>
  <c r="C483" i="17"/>
  <c r="E483" i="17" s="1"/>
  <c r="C49" i="18"/>
  <c r="E49" i="18" s="1"/>
  <c r="C464" i="17"/>
  <c r="E464" i="17" s="1"/>
  <c r="C100" i="18"/>
  <c r="E100" i="18" s="1"/>
  <c r="C164" i="18"/>
  <c r="E164" i="18" s="1"/>
  <c r="C250" i="17"/>
  <c r="E250" i="17" s="1"/>
  <c r="C163" i="17"/>
  <c r="E163" i="17" s="1"/>
  <c r="C16" i="17"/>
  <c r="E16" i="17" s="1"/>
  <c r="C493" i="17"/>
  <c r="E493" i="17" s="1"/>
  <c r="C7" i="17"/>
  <c r="E7" i="17" s="1"/>
  <c r="C401" i="17"/>
  <c r="E401" i="17" s="1"/>
  <c r="C390" i="17"/>
  <c r="E390" i="17" s="1"/>
  <c r="C20" i="18"/>
  <c r="E20" i="18" s="1"/>
  <c r="C256" i="17"/>
  <c r="E256" i="17" s="1"/>
  <c r="C427" i="17"/>
  <c r="E427" i="17" s="1"/>
  <c r="C57" i="18"/>
  <c r="E57" i="18" s="1"/>
  <c r="C74" i="18"/>
  <c r="E74" i="18" s="1"/>
  <c r="C140" i="18"/>
  <c r="E140" i="18" s="1"/>
  <c r="C204" i="18"/>
  <c r="E204" i="18" s="1"/>
  <c r="C268" i="18"/>
  <c r="E268" i="18" s="1"/>
  <c r="C332" i="18"/>
  <c r="E332" i="18" s="1"/>
  <c r="C35" i="18"/>
  <c r="E35" i="18" s="1"/>
  <c r="C121" i="18"/>
  <c r="E121" i="18" s="1"/>
  <c r="C185" i="18"/>
  <c r="E185" i="18" s="1"/>
  <c r="C249" i="18"/>
  <c r="E249" i="18" s="1"/>
  <c r="C313" i="18"/>
  <c r="E313" i="18" s="1"/>
  <c r="C456" i="17"/>
  <c r="E456" i="17" s="1"/>
  <c r="C98" i="18"/>
  <c r="E98" i="18" s="1"/>
  <c r="C162" i="18"/>
  <c r="E162" i="18" s="1"/>
  <c r="C476" i="17"/>
  <c r="E476" i="17" s="1"/>
  <c r="C159" i="18"/>
  <c r="E159" i="18" s="1"/>
  <c r="C299" i="18"/>
  <c r="E299" i="18" s="1"/>
  <c r="C383" i="18"/>
  <c r="E383" i="18" s="1"/>
  <c r="C447" i="18"/>
  <c r="E447" i="18" s="1"/>
  <c r="C13" i="19"/>
  <c r="E13" i="19" s="1"/>
  <c r="C97" i="17"/>
  <c r="E97" i="17" s="1"/>
  <c r="C110" i="17"/>
  <c r="E110" i="17" s="1"/>
  <c r="C23" i="17"/>
  <c r="E23" i="17" s="1"/>
  <c r="C279" i="17"/>
  <c r="E279" i="17" s="1"/>
  <c r="C353" i="17"/>
  <c r="E353" i="17" s="1"/>
  <c r="C285" i="17"/>
  <c r="E285" i="17" s="1"/>
  <c r="C378" i="17"/>
  <c r="E378" i="17" s="1"/>
  <c r="C442" i="17"/>
  <c r="E442" i="17" s="1"/>
  <c r="C8" i="18"/>
  <c r="E8" i="18" s="1"/>
  <c r="C72" i="18"/>
  <c r="E72" i="18" s="1"/>
  <c r="C216" i="17"/>
  <c r="E216" i="17" s="1"/>
  <c r="C351" i="17"/>
  <c r="E351" i="17" s="1"/>
  <c r="C415" i="17"/>
  <c r="E415" i="17" s="1"/>
  <c r="C479" i="17"/>
  <c r="E479" i="17" s="1"/>
  <c r="C45" i="18"/>
  <c r="E45" i="18" s="1"/>
  <c r="C448" i="17"/>
  <c r="E448" i="17" s="1"/>
  <c r="C96" i="18"/>
  <c r="E96" i="18" s="1"/>
  <c r="C160" i="18"/>
  <c r="E160" i="18" s="1"/>
  <c r="C224" i="18"/>
  <c r="E224" i="18" s="1"/>
  <c r="C288" i="18"/>
  <c r="E288" i="18" s="1"/>
  <c r="C372" i="17"/>
  <c r="E372" i="17" s="1"/>
  <c r="C75" i="18"/>
  <c r="E75" i="18" s="1"/>
  <c r="C141" i="18"/>
  <c r="E141" i="18" s="1"/>
  <c r="C205" i="18"/>
  <c r="E205" i="18" s="1"/>
  <c r="C269" i="18"/>
  <c r="E269" i="18" s="1"/>
  <c r="C333" i="18"/>
  <c r="E333" i="18" s="1"/>
  <c r="C30" i="18"/>
  <c r="E30" i="18" s="1"/>
  <c r="C118" i="18"/>
  <c r="E118" i="18" s="1"/>
  <c r="C182" i="18"/>
  <c r="E182" i="18" s="1"/>
  <c r="C39" i="18"/>
  <c r="E39" i="18" s="1"/>
  <c r="C211" i="18"/>
  <c r="E211" i="18" s="1"/>
  <c r="C339" i="18"/>
  <c r="E339" i="18" s="1"/>
  <c r="C403" i="18"/>
  <c r="E403" i="18" s="1"/>
  <c r="C467" i="18"/>
  <c r="E467" i="18" s="1"/>
  <c r="C33" i="19"/>
  <c r="E33" i="19" s="1"/>
  <c r="C177" i="17"/>
  <c r="E177" i="17" s="1"/>
  <c r="C190" i="17"/>
  <c r="E190" i="17" s="1"/>
  <c r="C103" i="17"/>
  <c r="E103" i="17" s="1"/>
  <c r="C76" i="17"/>
  <c r="E76" i="17" s="1"/>
  <c r="C433" i="17"/>
  <c r="E433" i="17" s="1"/>
  <c r="C325" i="17"/>
  <c r="E325" i="17" s="1"/>
  <c r="C398" i="17"/>
  <c r="E398" i="17" s="1"/>
  <c r="C462" i="17"/>
  <c r="E462" i="17" s="1"/>
  <c r="C28" i="18"/>
  <c r="E28" i="18" s="1"/>
  <c r="C40" i="17"/>
  <c r="E40" i="17" s="1"/>
  <c r="C272" i="17"/>
  <c r="E272" i="17" s="1"/>
  <c r="C371" i="17"/>
  <c r="E371" i="17" s="1"/>
  <c r="C435" i="17"/>
  <c r="E435" i="17" s="1"/>
  <c r="C499" i="17"/>
  <c r="E499" i="17" s="1"/>
  <c r="C65" i="18"/>
  <c r="E65" i="18" s="1"/>
  <c r="C26" i="18"/>
  <c r="E26" i="18" s="1"/>
  <c r="C116" i="18"/>
  <c r="E116" i="18" s="1"/>
  <c r="C180" i="18"/>
  <c r="E180" i="18" s="1"/>
  <c r="C244" i="18"/>
  <c r="E244" i="18" s="1"/>
  <c r="C308" i="18"/>
  <c r="E308" i="18" s="1"/>
  <c r="C314" i="17"/>
  <c r="E314" i="17" s="1"/>
  <c r="C227" i="17"/>
  <c r="E227" i="17" s="1"/>
  <c r="C260" i="17"/>
  <c r="E260" i="17" s="1"/>
  <c r="C148" i="17"/>
  <c r="E148" i="17" s="1"/>
  <c r="C263" i="17"/>
  <c r="E263" i="17" s="1"/>
  <c r="C269" i="17"/>
  <c r="E269" i="17" s="1"/>
  <c r="C438" i="17"/>
  <c r="E438" i="17" s="1"/>
  <c r="C68" i="18"/>
  <c r="E68" i="18" s="1"/>
  <c r="C347" i="17"/>
  <c r="E347" i="17" s="1"/>
  <c r="C475" i="17"/>
  <c r="E475" i="17" s="1"/>
  <c r="C432" i="17"/>
  <c r="E432" i="17" s="1"/>
  <c r="C92" i="18"/>
  <c r="E92" i="18" s="1"/>
  <c r="C156" i="18"/>
  <c r="E156" i="18" s="1"/>
  <c r="C220" i="18"/>
  <c r="E220" i="18" s="1"/>
  <c r="C284" i="18"/>
  <c r="E284" i="18" s="1"/>
  <c r="C356" i="17"/>
  <c r="E356" i="17" s="1"/>
  <c r="C67" i="18"/>
  <c r="E67" i="18" s="1"/>
  <c r="C137" i="18"/>
  <c r="E137" i="18" s="1"/>
  <c r="C201" i="18"/>
  <c r="E201" i="18" s="1"/>
  <c r="C265" i="18"/>
  <c r="E265" i="18" s="1"/>
  <c r="C329" i="18"/>
  <c r="E329" i="18" s="1"/>
  <c r="C22" i="18"/>
  <c r="E22" i="18" s="1"/>
  <c r="C114" i="18"/>
  <c r="E114" i="18" s="1"/>
  <c r="C178" i="18"/>
  <c r="E178" i="18" s="1"/>
  <c r="C31" i="18"/>
  <c r="E31" i="18" s="1"/>
  <c r="C203" i="18"/>
  <c r="E203" i="18" s="1"/>
  <c r="C331" i="18"/>
  <c r="E331" i="18" s="1"/>
  <c r="C399" i="18"/>
  <c r="E399" i="18" s="1"/>
  <c r="C463" i="18"/>
  <c r="E463" i="18" s="1"/>
  <c r="C29" i="19"/>
  <c r="E29" i="19" s="1"/>
  <c r="C161" i="17"/>
  <c r="E161" i="17" s="1"/>
  <c r="C174" i="17"/>
  <c r="E174" i="17" s="1"/>
  <c r="C87" i="17"/>
  <c r="E87" i="17" s="1"/>
  <c r="C12" i="17"/>
  <c r="E12" i="17" s="1"/>
  <c r="C417" i="17"/>
  <c r="E417" i="17" s="1"/>
  <c r="C317" i="17"/>
  <c r="E317" i="17" s="1"/>
  <c r="C394" i="17"/>
  <c r="E394" i="17" s="1"/>
  <c r="C458" i="17"/>
  <c r="E458" i="17" s="1"/>
  <c r="C24" i="18"/>
  <c r="E24" i="18" s="1"/>
  <c r="C24" i="17"/>
  <c r="E24" i="17" s="1"/>
  <c r="C264" i="17"/>
  <c r="E264" i="17" s="1"/>
  <c r="C367" i="17"/>
  <c r="E367" i="17" s="1"/>
  <c r="C431" i="17"/>
  <c r="E431" i="17" s="1"/>
  <c r="C495" i="17"/>
  <c r="E495" i="17" s="1"/>
  <c r="C61" i="18"/>
  <c r="E61" i="18" s="1"/>
  <c r="C14" i="18"/>
  <c r="E14" i="18" s="1"/>
  <c r="C112" i="18"/>
  <c r="E112" i="18" s="1"/>
  <c r="C176" i="18"/>
  <c r="E176" i="18" s="1"/>
  <c r="C240" i="18"/>
  <c r="E240" i="18" s="1"/>
  <c r="C304" i="18"/>
  <c r="E304" i="18" s="1"/>
  <c r="C436" i="17"/>
  <c r="E436" i="17" s="1"/>
  <c r="C93" i="18"/>
  <c r="E93" i="18" s="1"/>
  <c r="C157" i="18"/>
  <c r="E157" i="18" s="1"/>
  <c r="C221" i="18"/>
  <c r="E221" i="18" s="1"/>
  <c r="C285" i="18"/>
  <c r="E285" i="18" s="1"/>
  <c r="C344" i="17"/>
  <c r="E344" i="17" s="1"/>
  <c r="C62" i="18"/>
  <c r="E62" i="18" s="1"/>
  <c r="C134" i="18"/>
  <c r="E134" i="18" s="1"/>
  <c r="C364" i="17"/>
  <c r="E364" i="17" s="1"/>
  <c r="C71" i="18"/>
  <c r="E71" i="18" s="1"/>
  <c r="C243" i="18"/>
  <c r="E243" i="18" s="1"/>
  <c r="C355" i="18"/>
  <c r="E355" i="18" s="1"/>
  <c r="C419" i="18"/>
  <c r="E419" i="18" s="1"/>
  <c r="C483" i="18"/>
  <c r="E483" i="18" s="1"/>
  <c r="C49" i="19"/>
  <c r="E49" i="19" s="1"/>
  <c r="C241" i="17"/>
  <c r="E241" i="17" s="1"/>
  <c r="C254" i="17"/>
  <c r="E254" i="17" s="1"/>
  <c r="C167" i="17"/>
  <c r="E167" i="17" s="1"/>
  <c r="C32" i="17"/>
  <c r="E32" i="17" s="1"/>
  <c r="C497" i="17"/>
  <c r="E497" i="17" s="1"/>
  <c r="C350" i="17"/>
  <c r="E350" i="17" s="1"/>
  <c r="C414" i="17"/>
  <c r="E414" i="17" s="1"/>
  <c r="C478" i="17"/>
  <c r="E478" i="17" s="1"/>
  <c r="C44" i="18"/>
  <c r="E44" i="18" s="1"/>
  <c r="C104" i="17"/>
  <c r="E104" i="17" s="1"/>
  <c r="C304" i="17"/>
  <c r="E304" i="17" s="1"/>
  <c r="C387" i="17"/>
  <c r="E387" i="17" s="1"/>
  <c r="C451" i="17"/>
  <c r="E451" i="17" s="1"/>
  <c r="C17" i="18"/>
  <c r="E17" i="18" s="1"/>
  <c r="C329" i="17"/>
  <c r="E329" i="17" s="1"/>
  <c r="C58" i="18"/>
  <c r="E58" i="18" s="1"/>
  <c r="C132" i="18"/>
  <c r="E132" i="18" s="1"/>
  <c r="C196" i="18"/>
  <c r="E196" i="18" s="1"/>
  <c r="C260" i="18"/>
  <c r="E260" i="18" s="1"/>
  <c r="C324" i="18"/>
  <c r="E324" i="18" s="1"/>
  <c r="C35" i="17"/>
  <c r="E35" i="17" s="1"/>
  <c r="C327" i="17"/>
  <c r="E327" i="17" s="1"/>
  <c r="C363" i="17"/>
  <c r="E363" i="17" s="1"/>
  <c r="C172" i="18"/>
  <c r="E172" i="18" s="1"/>
  <c r="C89" i="18"/>
  <c r="E89" i="18" s="1"/>
  <c r="C313" i="17"/>
  <c r="E313" i="17" s="1"/>
  <c r="C63" i="18"/>
  <c r="E63" i="18" s="1"/>
  <c r="C479" i="18"/>
  <c r="E479" i="18" s="1"/>
  <c r="C151" i="17"/>
  <c r="E151" i="17" s="1"/>
  <c r="C410" i="17"/>
  <c r="E410" i="17" s="1"/>
  <c r="C296" i="17"/>
  <c r="E296" i="17" s="1"/>
  <c r="C297" i="17"/>
  <c r="E297" i="17" s="1"/>
  <c r="C256" i="18"/>
  <c r="E256" i="18" s="1"/>
  <c r="C173" i="18"/>
  <c r="E173" i="18" s="1"/>
  <c r="C86" i="18"/>
  <c r="E86" i="18" s="1"/>
  <c r="C275" i="18"/>
  <c r="E275" i="18" s="1"/>
  <c r="C49" i="17"/>
  <c r="E49" i="17" s="1"/>
  <c r="C268" i="17"/>
  <c r="E268" i="17" s="1"/>
  <c r="C494" i="17"/>
  <c r="E494" i="17" s="1"/>
  <c r="C403" i="17"/>
  <c r="E403" i="17" s="1"/>
  <c r="C84" i="18"/>
  <c r="E84" i="18" s="1"/>
  <c r="C276" i="18"/>
  <c r="E276" i="18" s="1"/>
  <c r="C452" i="17"/>
  <c r="E452" i="17" s="1"/>
  <c r="C129" i="17"/>
  <c r="E129" i="17" s="1"/>
  <c r="C142" i="17"/>
  <c r="E142" i="17" s="1"/>
  <c r="C55" i="17"/>
  <c r="E55" i="17" s="1"/>
  <c r="C311" i="17"/>
  <c r="E311" i="17" s="1"/>
  <c r="C385" i="17"/>
  <c r="E385" i="17" s="1"/>
  <c r="C301" i="17"/>
  <c r="E301" i="17" s="1"/>
  <c r="C386" i="17"/>
  <c r="E386" i="17" s="1"/>
  <c r="C450" i="17"/>
  <c r="E450" i="17" s="1"/>
  <c r="C16" i="18"/>
  <c r="E16" i="18" s="1"/>
  <c r="C80" i="18"/>
  <c r="E80" i="18" s="1"/>
  <c r="C248" i="17"/>
  <c r="E248" i="17" s="1"/>
  <c r="C359" i="17"/>
  <c r="E359" i="17" s="1"/>
  <c r="C423" i="17"/>
  <c r="E423" i="17" s="1"/>
  <c r="C487" i="17"/>
  <c r="E487" i="17" s="1"/>
  <c r="C53" i="18"/>
  <c r="E53" i="18" s="1"/>
  <c r="C480" i="17"/>
  <c r="E480" i="17" s="1"/>
  <c r="C104" i="18"/>
  <c r="E104" i="18" s="1"/>
  <c r="C168" i="18"/>
  <c r="E168" i="18" s="1"/>
  <c r="C328" i="18"/>
  <c r="E328" i="18" s="1"/>
  <c r="C161" i="18"/>
  <c r="E161" i="18" s="1"/>
  <c r="C289" i="18"/>
  <c r="E289" i="18" s="1"/>
  <c r="C70" i="18"/>
  <c r="E70" i="18" s="1"/>
  <c r="C380" i="17"/>
  <c r="E380" i="17" s="1"/>
  <c r="C251" i="18"/>
  <c r="E251" i="18" s="1"/>
  <c r="C423" i="18"/>
  <c r="E423" i="18" s="1"/>
  <c r="C53" i="19"/>
  <c r="E53" i="19" s="1"/>
  <c r="C214" i="18"/>
  <c r="E214" i="18" s="1"/>
  <c r="C340" i="18"/>
  <c r="E340" i="18" s="1"/>
  <c r="C404" i="18"/>
  <c r="E404" i="18" s="1"/>
  <c r="C468" i="18"/>
  <c r="E468" i="18" s="1"/>
  <c r="C34" i="19"/>
  <c r="E34" i="19" s="1"/>
  <c r="C151" i="18"/>
  <c r="E151" i="18" s="1"/>
  <c r="C295" i="18"/>
  <c r="E295" i="18" s="1"/>
  <c r="C381" i="18"/>
  <c r="E381" i="18" s="1"/>
  <c r="C445" i="18"/>
  <c r="E445" i="18" s="1"/>
  <c r="C11" i="19"/>
  <c r="E11" i="19" s="1"/>
  <c r="C75" i="19"/>
  <c r="E75" i="19" s="1"/>
  <c r="C486" i="18"/>
  <c r="E486" i="18" s="1"/>
  <c r="C120" i="19"/>
  <c r="E120" i="19" s="1"/>
  <c r="C184" i="19"/>
  <c r="E184" i="19" s="1"/>
  <c r="C248" i="19"/>
  <c r="E248" i="19" s="1"/>
  <c r="C312" i="19"/>
  <c r="E312" i="19" s="1"/>
  <c r="C376" i="19"/>
  <c r="E376" i="19" s="1"/>
  <c r="C440" i="19"/>
  <c r="E440" i="19" s="1"/>
  <c r="C44" i="6"/>
  <c r="E44" i="6" s="1"/>
  <c r="C108" i="6"/>
  <c r="E108" i="6" s="1"/>
  <c r="C172" i="6"/>
  <c r="E172" i="6" s="1"/>
  <c r="C322" i="18"/>
  <c r="E322" i="18" s="1"/>
  <c r="C81" i="19"/>
  <c r="E81" i="19" s="1"/>
  <c r="C145" i="19"/>
  <c r="E145" i="19" s="1"/>
  <c r="C209" i="19"/>
  <c r="E209" i="19" s="1"/>
  <c r="C59" i="18"/>
  <c r="E59" i="18" s="1"/>
  <c r="C291" i="17"/>
  <c r="E291" i="17" s="1"/>
  <c r="C309" i="17"/>
  <c r="E309" i="17" s="1"/>
  <c r="C491" i="17"/>
  <c r="E491" i="17" s="1"/>
  <c r="C236" i="18"/>
  <c r="E236" i="18" s="1"/>
  <c r="C153" i="18"/>
  <c r="E153" i="18" s="1"/>
  <c r="C54" i="18"/>
  <c r="E54" i="18" s="1"/>
  <c r="C235" i="18"/>
  <c r="E235" i="18" s="1"/>
  <c r="C45" i="19"/>
  <c r="E45" i="19" s="1"/>
  <c r="C257" i="17"/>
  <c r="E257" i="17" s="1"/>
  <c r="C474" i="17"/>
  <c r="E474" i="17" s="1"/>
  <c r="C383" i="17"/>
  <c r="E383" i="17" s="1"/>
  <c r="C50" i="18"/>
  <c r="E50" i="18" s="1"/>
  <c r="C320" i="18"/>
  <c r="E320" i="18" s="1"/>
  <c r="C237" i="18"/>
  <c r="E237" i="18" s="1"/>
  <c r="C150" i="18"/>
  <c r="E150" i="18" s="1"/>
  <c r="C371" i="18"/>
  <c r="E371" i="18" s="1"/>
  <c r="C62" i="17"/>
  <c r="E62" i="17" s="1"/>
  <c r="C164" i="17"/>
  <c r="E164" i="17" s="1"/>
  <c r="C60" i="18"/>
  <c r="E60" i="18" s="1"/>
  <c r="C467" i="17"/>
  <c r="E467" i="17" s="1"/>
  <c r="C148" i="18"/>
  <c r="E148" i="18" s="1"/>
  <c r="C292" i="18"/>
  <c r="E292" i="18" s="1"/>
  <c r="C18" i="18"/>
  <c r="E18" i="18" s="1"/>
  <c r="C193" i="17"/>
  <c r="E193" i="17" s="1"/>
  <c r="C206" i="17"/>
  <c r="E206" i="17" s="1"/>
  <c r="C119" i="17"/>
  <c r="E119" i="17" s="1"/>
  <c r="C140" i="17"/>
  <c r="E140" i="17" s="1"/>
  <c r="C449" i="17"/>
  <c r="E449" i="17" s="1"/>
  <c r="C333" i="17"/>
  <c r="E333" i="17" s="1"/>
  <c r="C402" i="17"/>
  <c r="E402" i="17" s="1"/>
  <c r="C466" i="17"/>
  <c r="E466" i="17" s="1"/>
  <c r="C32" i="18"/>
  <c r="E32" i="18" s="1"/>
  <c r="C365" i="17"/>
  <c r="E365" i="17" s="1"/>
  <c r="C454" i="17"/>
  <c r="E454" i="17" s="1"/>
  <c r="C496" i="17"/>
  <c r="E496" i="17" s="1"/>
  <c r="C300" i="18"/>
  <c r="E300" i="18" s="1"/>
  <c r="C217" i="18"/>
  <c r="E217" i="18" s="1"/>
  <c r="C130" i="18"/>
  <c r="E130" i="18" s="1"/>
  <c r="C351" i="18"/>
  <c r="E351" i="18" s="1"/>
  <c r="C225" i="17"/>
  <c r="E225" i="17" s="1"/>
  <c r="C481" i="17"/>
  <c r="E481" i="17" s="1"/>
  <c r="C40" i="18"/>
  <c r="E40" i="18" s="1"/>
  <c r="C447" i="17"/>
  <c r="E447" i="17" s="1"/>
  <c r="C128" i="18"/>
  <c r="E128" i="18" s="1"/>
  <c r="C500" i="17"/>
  <c r="E500" i="17" s="1"/>
  <c r="C301" i="18"/>
  <c r="E301" i="18" s="1"/>
  <c r="C428" i="17"/>
  <c r="E428" i="17" s="1"/>
  <c r="C435" i="18"/>
  <c r="E435" i="18" s="1"/>
  <c r="C318" i="17"/>
  <c r="E318" i="17" s="1"/>
  <c r="C366" i="17"/>
  <c r="E366" i="17" s="1"/>
  <c r="C168" i="17"/>
  <c r="E168" i="17" s="1"/>
  <c r="C33" i="18"/>
  <c r="E33" i="18" s="1"/>
  <c r="C212" i="18"/>
  <c r="E212" i="18" s="1"/>
  <c r="C305" i="17"/>
  <c r="E305" i="17" s="1"/>
  <c r="C51" i="18"/>
  <c r="E51" i="18" s="1"/>
  <c r="C14" i="17"/>
  <c r="E14" i="17" s="1"/>
  <c r="C270" i="17"/>
  <c r="E270" i="17" s="1"/>
  <c r="C183" i="17"/>
  <c r="E183" i="17" s="1"/>
  <c r="C96" i="17"/>
  <c r="E96" i="17" s="1"/>
  <c r="C15" i="18"/>
  <c r="E15" i="18" s="1"/>
  <c r="C354" i="17"/>
  <c r="E354" i="17" s="1"/>
  <c r="C418" i="17"/>
  <c r="E418" i="17" s="1"/>
  <c r="C482" i="17"/>
  <c r="E482" i="17" s="1"/>
  <c r="C48" i="18"/>
  <c r="E48" i="18" s="1"/>
  <c r="C120" i="17"/>
  <c r="E120" i="17" s="1"/>
  <c r="C312" i="17"/>
  <c r="E312" i="17" s="1"/>
  <c r="C391" i="17"/>
  <c r="E391" i="17" s="1"/>
  <c r="C455" i="17"/>
  <c r="E455" i="17" s="1"/>
  <c r="C21" i="18"/>
  <c r="E21" i="18" s="1"/>
  <c r="C352" i="17"/>
  <c r="E352" i="17" s="1"/>
  <c r="C66" i="18"/>
  <c r="E66" i="18" s="1"/>
  <c r="C136" i="18"/>
  <c r="E136" i="18" s="1"/>
  <c r="C200" i="18"/>
  <c r="E200" i="18" s="1"/>
  <c r="C97" i="18"/>
  <c r="E97" i="18" s="1"/>
  <c r="C225" i="18"/>
  <c r="E225" i="18" s="1"/>
  <c r="C360" i="17"/>
  <c r="E360" i="17" s="1"/>
  <c r="C138" i="18"/>
  <c r="E138" i="18" s="1"/>
  <c r="C78" i="18"/>
  <c r="E78" i="18" s="1"/>
  <c r="C359" i="18"/>
  <c r="E359" i="18" s="1"/>
  <c r="C487" i="18"/>
  <c r="E487" i="18" s="1"/>
  <c r="C115" i="18"/>
  <c r="E115" i="18" s="1"/>
  <c r="C278" i="18"/>
  <c r="E278" i="18" s="1"/>
  <c r="C372" i="18"/>
  <c r="E372" i="18" s="1"/>
  <c r="C436" i="18"/>
  <c r="E436" i="18" s="1"/>
  <c r="C500" i="18"/>
  <c r="E500" i="18" s="1"/>
  <c r="C66" i="19"/>
  <c r="E66" i="19" s="1"/>
  <c r="C231" i="18"/>
  <c r="E231" i="18" s="1"/>
  <c r="C349" i="18"/>
  <c r="E349" i="18" s="1"/>
  <c r="C413" i="18"/>
  <c r="E413" i="18" s="1"/>
  <c r="C477" i="18"/>
  <c r="E477" i="18" s="1"/>
  <c r="C43" i="19"/>
  <c r="E43" i="19" s="1"/>
  <c r="C358" i="18"/>
  <c r="E358" i="18" s="1"/>
  <c r="C88" i="19"/>
  <c r="E88" i="19" s="1"/>
  <c r="C152" i="19"/>
  <c r="E152" i="19" s="1"/>
  <c r="C216" i="19"/>
  <c r="E216" i="19" s="1"/>
  <c r="C280" i="19"/>
  <c r="E280" i="19" s="1"/>
  <c r="C344" i="19"/>
  <c r="E344" i="19" s="1"/>
  <c r="C408" i="19"/>
  <c r="E408" i="19" s="1"/>
  <c r="C472" i="19"/>
  <c r="E472" i="19" s="1"/>
  <c r="C76" i="6"/>
  <c r="E76" i="6" s="1"/>
  <c r="C140" i="6"/>
  <c r="E140" i="6" s="1"/>
  <c r="C204" i="6"/>
  <c r="E204" i="6" s="1"/>
  <c r="C458" i="18"/>
  <c r="E458" i="18" s="1"/>
  <c r="C113" i="19"/>
  <c r="E113" i="19" s="1"/>
  <c r="C177" i="19"/>
  <c r="E177" i="19" s="1"/>
  <c r="C280" i="18"/>
  <c r="E280" i="18" s="1"/>
  <c r="C133" i="18"/>
  <c r="E133" i="18" s="1"/>
  <c r="C261" i="18"/>
  <c r="E261" i="18" s="1"/>
  <c r="C6" i="18"/>
  <c r="E6" i="18" s="1"/>
  <c r="C174" i="18"/>
  <c r="E174" i="18" s="1"/>
  <c r="C195" i="18"/>
  <c r="E195" i="18" s="1"/>
  <c r="C395" i="18"/>
  <c r="E395" i="18" s="1"/>
  <c r="C25" i="19"/>
  <c r="E25" i="19" s="1"/>
  <c r="C190" i="18"/>
  <c r="E190" i="18" s="1"/>
  <c r="C318" i="18"/>
  <c r="E318" i="18" s="1"/>
  <c r="C392" i="18"/>
  <c r="E392" i="18" s="1"/>
  <c r="C456" i="18"/>
  <c r="E456" i="18" s="1"/>
  <c r="C22" i="19"/>
  <c r="E22" i="19" s="1"/>
  <c r="C81" i="17"/>
  <c r="E81" i="17" s="1"/>
  <c r="C8" i="17"/>
  <c r="E8" i="17" s="1"/>
  <c r="C108" i="18"/>
  <c r="E108" i="18" s="1"/>
  <c r="C420" i="17"/>
  <c r="E420" i="17" s="1"/>
  <c r="C281" i="18"/>
  <c r="E281" i="18" s="1"/>
  <c r="C348" i="17"/>
  <c r="E348" i="17" s="1"/>
  <c r="C415" i="18"/>
  <c r="E415" i="18" s="1"/>
  <c r="C238" i="17"/>
  <c r="E238" i="17" s="1"/>
  <c r="C346" i="17"/>
  <c r="E346" i="17" s="1"/>
  <c r="C88" i="17"/>
  <c r="E88" i="17" s="1"/>
  <c r="C13" i="18"/>
  <c r="E13" i="18" s="1"/>
  <c r="C192" i="18"/>
  <c r="E192" i="18" s="1"/>
  <c r="C109" i="18"/>
  <c r="E109" i="18" s="1"/>
  <c r="C408" i="17"/>
  <c r="E408" i="17" s="1"/>
  <c r="C111" i="18"/>
  <c r="E111" i="18" s="1"/>
  <c r="C499" i="18"/>
  <c r="E499" i="18" s="1"/>
  <c r="C231" i="17"/>
  <c r="E231" i="17" s="1"/>
  <c r="C430" i="17"/>
  <c r="E430" i="17" s="1"/>
  <c r="C336" i="17"/>
  <c r="E336" i="17" s="1"/>
  <c r="C400" i="17"/>
  <c r="E400" i="17" s="1"/>
  <c r="C228" i="18"/>
  <c r="E228" i="18" s="1"/>
  <c r="C388" i="17"/>
  <c r="E388" i="17" s="1"/>
  <c r="C65" i="17"/>
  <c r="E65" i="17" s="1"/>
  <c r="C78" i="17"/>
  <c r="E78" i="17" s="1"/>
  <c r="C334" i="17"/>
  <c r="E334" i="17" s="1"/>
  <c r="C247" i="17"/>
  <c r="E247" i="17" s="1"/>
  <c r="C300" i="17"/>
  <c r="E300" i="17" s="1"/>
  <c r="C228" i="17"/>
  <c r="E228" i="17" s="1"/>
  <c r="C370" i="17"/>
  <c r="E370" i="17" s="1"/>
  <c r="C434" i="17"/>
  <c r="E434" i="17" s="1"/>
  <c r="C498" i="17"/>
  <c r="E498" i="17" s="1"/>
  <c r="C64" i="18"/>
  <c r="E64" i="18" s="1"/>
  <c r="C184" i="17"/>
  <c r="E184" i="17" s="1"/>
  <c r="C343" i="17"/>
  <c r="E343" i="17" s="1"/>
  <c r="C407" i="17"/>
  <c r="E407" i="17" s="1"/>
  <c r="C471" i="17"/>
  <c r="E471" i="17" s="1"/>
  <c r="C37" i="18"/>
  <c r="E37" i="18" s="1"/>
  <c r="C416" i="17"/>
  <c r="E416" i="17" s="1"/>
  <c r="C88" i="18"/>
  <c r="E88" i="18" s="1"/>
  <c r="C152" i="18"/>
  <c r="E152" i="18" s="1"/>
  <c r="C264" i="18"/>
  <c r="E264" i="18" s="1"/>
  <c r="C129" i="18"/>
  <c r="E129" i="18" s="1"/>
  <c r="C257" i="18"/>
  <c r="E257" i="18" s="1"/>
  <c r="C488" i="17"/>
  <c r="E488" i="17" s="1"/>
  <c r="C170" i="18"/>
  <c r="E170" i="18" s="1"/>
  <c r="C187" i="18"/>
  <c r="E187" i="18" s="1"/>
  <c r="C391" i="18"/>
  <c r="E391" i="18" s="1"/>
  <c r="C21" i="19"/>
  <c r="E21" i="19" s="1"/>
  <c r="C179" i="18"/>
  <c r="E179" i="18" s="1"/>
  <c r="C310" i="18"/>
  <c r="E310" i="18" s="1"/>
  <c r="C388" i="18"/>
  <c r="E388" i="18" s="1"/>
  <c r="C452" i="18"/>
  <c r="E452" i="18" s="1"/>
  <c r="C18" i="19"/>
  <c r="E18" i="19" s="1"/>
  <c r="C87" i="18"/>
  <c r="E87" i="18" s="1"/>
  <c r="C263" i="18"/>
  <c r="E263" i="18" s="1"/>
  <c r="C365" i="18"/>
  <c r="E365" i="18" s="1"/>
  <c r="C429" i="18"/>
  <c r="E429" i="18" s="1"/>
  <c r="C493" i="18"/>
  <c r="E493" i="18" s="1"/>
  <c r="C59" i="19"/>
  <c r="E59" i="19" s="1"/>
  <c r="C422" i="18"/>
  <c r="E422" i="18" s="1"/>
  <c r="C104" i="19"/>
  <c r="E104" i="19" s="1"/>
  <c r="C168" i="19"/>
  <c r="E168" i="19" s="1"/>
  <c r="C232" i="19"/>
  <c r="E232" i="19" s="1"/>
  <c r="C296" i="19"/>
  <c r="E296" i="19" s="1"/>
  <c r="C360" i="19"/>
  <c r="E360" i="19" s="1"/>
  <c r="C424" i="19"/>
  <c r="E424" i="19" s="1"/>
  <c r="C488" i="19"/>
  <c r="E488" i="19" s="1"/>
  <c r="C92" i="6"/>
  <c r="E92" i="6" s="1"/>
  <c r="C156" i="6"/>
  <c r="E156" i="6" s="1"/>
  <c r="C194" i="18"/>
  <c r="E194" i="18" s="1"/>
  <c r="C24" i="19"/>
  <c r="E24" i="19" s="1"/>
  <c r="C129" i="19"/>
  <c r="E129" i="19" s="1"/>
  <c r="C193" i="19"/>
  <c r="E193" i="19" s="1"/>
  <c r="C337" i="17"/>
  <c r="E337" i="17" s="1"/>
  <c r="C165" i="18"/>
  <c r="E165" i="18" s="1"/>
  <c r="C293" i="18"/>
  <c r="E293" i="18" s="1"/>
  <c r="C77" i="18"/>
  <c r="E77" i="18" s="1"/>
  <c r="C396" i="17"/>
  <c r="E396" i="17" s="1"/>
  <c r="C259" i="18"/>
  <c r="E259" i="18" s="1"/>
  <c r="C427" i="18"/>
  <c r="E427" i="18" s="1"/>
  <c r="C57" i="19"/>
  <c r="E57" i="19" s="1"/>
  <c r="C222" i="18"/>
  <c r="E222" i="18" s="1"/>
  <c r="C344" i="18"/>
  <c r="E344" i="18" s="1"/>
  <c r="C408" i="18"/>
  <c r="E408" i="18" s="1"/>
  <c r="C472" i="18"/>
  <c r="E472" i="18" s="1"/>
  <c r="C56" i="17"/>
  <c r="E56" i="17" s="1"/>
  <c r="C5" i="18"/>
  <c r="E5" i="18" s="1"/>
  <c r="C184" i="18"/>
  <c r="E184" i="18" s="1"/>
  <c r="C106" i="18"/>
  <c r="E106" i="18" s="1"/>
  <c r="C69" i="19"/>
  <c r="E69" i="19" s="1"/>
  <c r="C484" i="18"/>
  <c r="E484" i="18" s="1"/>
  <c r="C397" i="18"/>
  <c r="E397" i="18" s="1"/>
  <c r="C52" i="19"/>
  <c r="E52" i="19" s="1"/>
  <c r="C328" i="19"/>
  <c r="E328" i="19" s="1"/>
  <c r="C124" i="6"/>
  <c r="E124" i="6" s="1"/>
  <c r="C161" i="19"/>
  <c r="E161" i="19" s="1"/>
  <c r="C229" i="18"/>
  <c r="E229" i="18" s="1"/>
  <c r="C142" i="18"/>
  <c r="E142" i="18" s="1"/>
  <c r="C363" i="18"/>
  <c r="E363" i="18" s="1"/>
  <c r="C131" i="18"/>
  <c r="E131" i="18" s="1"/>
  <c r="C376" i="18"/>
  <c r="E376" i="18" s="1"/>
  <c r="C6" i="19"/>
  <c r="E6" i="19" s="1"/>
  <c r="C103" i="18"/>
  <c r="E103" i="18" s="1"/>
  <c r="C271" i="18"/>
  <c r="E271" i="18" s="1"/>
  <c r="C369" i="18"/>
  <c r="E369" i="18" s="1"/>
  <c r="C433" i="18"/>
  <c r="E433" i="18" s="1"/>
  <c r="C497" i="18"/>
  <c r="E497" i="18" s="1"/>
  <c r="C63" i="19"/>
  <c r="E63" i="19" s="1"/>
  <c r="C438" i="18"/>
  <c r="E438" i="18" s="1"/>
  <c r="C108" i="19"/>
  <c r="E108" i="19" s="1"/>
  <c r="C172" i="19"/>
  <c r="E172" i="19" s="1"/>
  <c r="C236" i="19"/>
  <c r="E236" i="19" s="1"/>
  <c r="C300" i="19"/>
  <c r="E300" i="19" s="1"/>
  <c r="C364" i="19"/>
  <c r="E364" i="19" s="1"/>
  <c r="C428" i="19"/>
  <c r="E428" i="19" s="1"/>
  <c r="C492" i="19"/>
  <c r="E492" i="19" s="1"/>
  <c r="C96" i="6"/>
  <c r="E96" i="6" s="1"/>
  <c r="C160" i="6"/>
  <c r="E160" i="6" s="1"/>
  <c r="C226" i="18"/>
  <c r="E226" i="18" s="1"/>
  <c r="C40" i="19"/>
  <c r="E40" i="19" s="1"/>
  <c r="C133" i="19"/>
  <c r="E133" i="19" s="1"/>
  <c r="C197" i="19"/>
  <c r="E197" i="19" s="1"/>
  <c r="C261" i="19"/>
  <c r="E261" i="19" s="1"/>
  <c r="C325" i="19"/>
  <c r="E325" i="19" s="1"/>
  <c r="C350" i="18"/>
  <c r="E350" i="18" s="1"/>
  <c r="C86" i="19"/>
  <c r="E86" i="19" s="1"/>
  <c r="C150" i="19"/>
  <c r="E150" i="19" s="1"/>
  <c r="C214" i="19"/>
  <c r="E214" i="19" s="1"/>
  <c r="C278" i="19"/>
  <c r="E278" i="19" s="1"/>
  <c r="C342" i="19"/>
  <c r="E342" i="19" s="1"/>
  <c r="C406" i="19"/>
  <c r="E406" i="19" s="1"/>
  <c r="C470" i="19"/>
  <c r="E470" i="19" s="1"/>
  <c r="C81" i="18"/>
  <c r="E81" i="18" s="1"/>
  <c r="C209" i="18"/>
  <c r="E209" i="18" s="1"/>
  <c r="C337" i="18"/>
  <c r="E337" i="18" s="1"/>
  <c r="C122" i="18"/>
  <c r="E122" i="18" s="1"/>
  <c r="C47" i="18"/>
  <c r="E47" i="18" s="1"/>
  <c r="C343" i="18"/>
  <c r="E343" i="18" s="1"/>
  <c r="C471" i="18"/>
  <c r="E471" i="18" s="1"/>
  <c r="C77" i="19"/>
  <c r="E77" i="19" s="1"/>
  <c r="C262" i="18"/>
  <c r="E262" i="18" s="1"/>
  <c r="C364" i="18"/>
  <c r="E364" i="18" s="1"/>
  <c r="C428" i="18"/>
  <c r="E428" i="18" s="1"/>
  <c r="C492" i="18"/>
  <c r="E492" i="18" s="1"/>
  <c r="C58" i="19"/>
  <c r="E58" i="19" s="1"/>
  <c r="C215" i="18"/>
  <c r="E215" i="18" s="1"/>
  <c r="C341" i="18"/>
  <c r="E341" i="18" s="1"/>
  <c r="C405" i="18"/>
  <c r="E405" i="18" s="1"/>
  <c r="C469" i="18"/>
  <c r="E469" i="18" s="1"/>
  <c r="C35" i="19"/>
  <c r="E35" i="19" s="1"/>
  <c r="C314" i="18"/>
  <c r="E314" i="18" s="1"/>
  <c r="C80" i="19"/>
  <c r="E80" i="19" s="1"/>
  <c r="C144" i="19"/>
  <c r="E144" i="19" s="1"/>
  <c r="C208" i="19"/>
  <c r="E208" i="19" s="1"/>
  <c r="C272" i="19"/>
  <c r="E272" i="19" s="1"/>
  <c r="C336" i="19"/>
  <c r="E336" i="19" s="1"/>
  <c r="C400" i="19"/>
  <c r="E400" i="19" s="1"/>
  <c r="C464" i="19"/>
  <c r="E464" i="19" s="1"/>
  <c r="C68" i="6"/>
  <c r="E68" i="6" s="1"/>
  <c r="C132" i="6"/>
  <c r="E132" i="6" s="1"/>
  <c r="C196" i="6"/>
  <c r="E196" i="6" s="1"/>
  <c r="C426" i="18"/>
  <c r="E426" i="18" s="1"/>
  <c r="C105" i="19"/>
  <c r="E105" i="19" s="1"/>
  <c r="C169" i="19"/>
  <c r="E169" i="19" s="1"/>
  <c r="C233" i="19"/>
  <c r="E233" i="19" s="1"/>
  <c r="C297" i="19"/>
  <c r="E297" i="19" s="1"/>
  <c r="C91" i="18"/>
  <c r="E91" i="18" s="1"/>
  <c r="C494" i="18"/>
  <c r="E494" i="18" s="1"/>
  <c r="C122" i="19"/>
  <c r="E122" i="19" s="1"/>
  <c r="C186" i="19"/>
  <c r="E186" i="19" s="1"/>
  <c r="C250" i="19"/>
  <c r="E250" i="19" s="1"/>
  <c r="C314" i="19"/>
  <c r="E314" i="19" s="1"/>
  <c r="C378" i="19"/>
  <c r="E378" i="19" s="1"/>
  <c r="C442" i="19"/>
  <c r="E442" i="19" s="1"/>
  <c r="C312" i="18"/>
  <c r="E312" i="18" s="1"/>
  <c r="C149" i="18"/>
  <c r="E149" i="18" s="1"/>
  <c r="C277" i="18"/>
  <c r="E277" i="18" s="1"/>
  <c r="C46" i="18"/>
  <c r="E46" i="18" s="1"/>
  <c r="C321" i="17"/>
  <c r="E321" i="17" s="1"/>
  <c r="C227" i="18"/>
  <c r="E227" i="18" s="1"/>
  <c r="C411" i="18"/>
  <c r="E411" i="18" s="1"/>
  <c r="C41" i="19"/>
  <c r="E41" i="19" s="1"/>
  <c r="C206" i="18"/>
  <c r="E206" i="18" s="1"/>
  <c r="C334" i="18"/>
  <c r="E334" i="18" s="1"/>
  <c r="C400" i="18"/>
  <c r="E400" i="18" s="1"/>
  <c r="C287" i="18"/>
  <c r="E287" i="18" s="1"/>
  <c r="C71" i="19"/>
  <c r="E71" i="19" s="1"/>
  <c r="C244" i="19"/>
  <c r="E244" i="19" s="1"/>
  <c r="C500" i="19"/>
  <c r="E500" i="19" s="1"/>
  <c r="C72" i="19"/>
  <c r="E72" i="19" s="1"/>
  <c r="C273" i="19"/>
  <c r="E273" i="19" s="1"/>
  <c r="C398" i="18"/>
  <c r="E398" i="18" s="1"/>
  <c r="C162" i="19"/>
  <c r="E162" i="19" s="1"/>
  <c r="C290" i="19"/>
  <c r="E290" i="19" s="1"/>
  <c r="C418" i="19"/>
  <c r="E418" i="19" s="1"/>
  <c r="C242" i="18"/>
  <c r="E242" i="18" s="1"/>
  <c r="C48" i="19"/>
  <c r="E48" i="19" s="1"/>
  <c r="C135" i="19"/>
  <c r="E135" i="19" s="1"/>
  <c r="C199" i="19"/>
  <c r="E199" i="19" s="1"/>
  <c r="C263" i="19"/>
  <c r="E263" i="19" s="1"/>
  <c r="C327" i="19"/>
  <c r="E327" i="19" s="1"/>
  <c r="C391" i="19"/>
  <c r="E391" i="19" s="1"/>
  <c r="C455" i="19"/>
  <c r="E455" i="19" s="1"/>
  <c r="C59" i="6"/>
  <c r="E59" i="6" s="1"/>
  <c r="C123" i="6"/>
  <c r="E123" i="6" s="1"/>
  <c r="C187" i="6"/>
  <c r="E187" i="6" s="1"/>
  <c r="C46" i="6"/>
  <c r="E46" i="6" s="1"/>
  <c r="C174" i="6"/>
  <c r="E174" i="6" s="1"/>
  <c r="C258" i="6"/>
  <c r="E258" i="6" s="1"/>
  <c r="C322" i="6"/>
  <c r="E322" i="6" s="1"/>
  <c r="C386" i="6"/>
  <c r="E386" i="6" s="1"/>
  <c r="C450" i="6"/>
  <c r="E450" i="6" s="1"/>
  <c r="C54" i="7"/>
  <c r="E54" i="7" s="1"/>
  <c r="C118" i="7"/>
  <c r="E118" i="7" s="1"/>
  <c r="C182" i="7"/>
  <c r="E182" i="7" s="1"/>
  <c r="C246" i="7"/>
  <c r="E246" i="7" s="1"/>
  <c r="C310" i="7"/>
  <c r="E310" i="7" s="1"/>
  <c r="C374" i="7"/>
  <c r="E374" i="7" s="1"/>
  <c r="C438" i="7"/>
  <c r="E438" i="7" s="1"/>
  <c r="C8" i="8"/>
  <c r="E8" i="8" s="1"/>
  <c r="C480" i="18"/>
  <c r="E480" i="18" s="1"/>
  <c r="C393" i="18"/>
  <c r="E393" i="18" s="1"/>
  <c r="C36" i="19"/>
  <c r="E36" i="19" s="1"/>
  <c r="C324" i="19"/>
  <c r="E324" i="19" s="1"/>
  <c r="C120" i="6"/>
  <c r="E120" i="6" s="1"/>
  <c r="C157" i="19"/>
  <c r="E157" i="19" s="1"/>
  <c r="C317" i="19"/>
  <c r="E317" i="19" s="1"/>
  <c r="C76" i="19"/>
  <c r="E76" i="19" s="1"/>
  <c r="C206" i="19"/>
  <c r="E206" i="19" s="1"/>
  <c r="C334" i="19"/>
  <c r="E334" i="19" s="1"/>
  <c r="C462" i="19"/>
  <c r="E462" i="19" s="1"/>
  <c r="C370" i="18"/>
  <c r="E370" i="18" s="1"/>
  <c r="C91" i="19"/>
  <c r="E91" i="19" s="1"/>
  <c r="C155" i="19"/>
  <c r="E155" i="19" s="1"/>
  <c r="C219" i="19"/>
  <c r="E219" i="19" s="1"/>
  <c r="C283" i="19"/>
  <c r="E283" i="19" s="1"/>
  <c r="C347" i="19"/>
  <c r="E347" i="19" s="1"/>
  <c r="C411" i="19"/>
  <c r="E411" i="19" s="1"/>
  <c r="C475" i="19"/>
  <c r="E475" i="19" s="1"/>
  <c r="C79" i="6"/>
  <c r="E79" i="6" s="1"/>
  <c r="C143" i="6"/>
  <c r="E143" i="6" s="1"/>
  <c r="C207" i="6"/>
  <c r="E207" i="6" s="1"/>
  <c r="C86" i="6"/>
  <c r="E86" i="6" s="1"/>
  <c r="C214" i="6"/>
  <c r="E214" i="6" s="1"/>
  <c r="C278" i="6"/>
  <c r="E278" i="6" s="1"/>
  <c r="C342" i="6"/>
  <c r="E342" i="6" s="1"/>
  <c r="C406" i="6"/>
  <c r="E406" i="6" s="1"/>
  <c r="C470" i="6"/>
  <c r="E470" i="6" s="1"/>
  <c r="C74" i="7"/>
  <c r="E74" i="7" s="1"/>
  <c r="C138" i="7"/>
  <c r="E138" i="7" s="1"/>
  <c r="C202" i="7"/>
  <c r="E202" i="7" s="1"/>
  <c r="C266" i="7"/>
  <c r="E266" i="7" s="1"/>
  <c r="C330" i="7"/>
  <c r="E330" i="7" s="1"/>
  <c r="C394" i="7"/>
  <c r="E394" i="7" s="1"/>
  <c r="C458" i="7"/>
  <c r="E458" i="7" s="1"/>
  <c r="C280" i="17"/>
  <c r="E280" i="17" s="1"/>
  <c r="C69" i="18"/>
  <c r="E69" i="18" s="1"/>
  <c r="C27" i="18"/>
  <c r="E27" i="18" s="1"/>
  <c r="C10" i="18"/>
  <c r="E10" i="18" s="1"/>
  <c r="C246" i="18"/>
  <c r="E246" i="18" s="1"/>
  <c r="C50" i="19"/>
  <c r="E50" i="19" s="1"/>
  <c r="C461" i="18"/>
  <c r="E461" i="18" s="1"/>
  <c r="C136" i="19"/>
  <c r="E136" i="19" s="1"/>
  <c r="C392" i="19"/>
  <c r="E392" i="19" s="1"/>
  <c r="C188" i="6"/>
  <c r="E188" i="6" s="1"/>
  <c r="C216" i="18"/>
  <c r="E216" i="18" s="1"/>
  <c r="C325" i="18"/>
  <c r="E325" i="18" s="1"/>
  <c r="C23" i="18"/>
  <c r="E23" i="18" s="1"/>
  <c r="C459" i="18"/>
  <c r="E459" i="18" s="1"/>
  <c r="C254" i="18"/>
  <c r="E254" i="18" s="1"/>
  <c r="C424" i="18"/>
  <c r="E424" i="18" s="1"/>
  <c r="C38" i="19"/>
  <c r="E38" i="19" s="1"/>
  <c r="C167" i="18"/>
  <c r="E167" i="18" s="1"/>
  <c r="C303" i="18"/>
  <c r="E303" i="18" s="1"/>
  <c r="C385" i="18"/>
  <c r="E385" i="18" s="1"/>
  <c r="C449" i="18"/>
  <c r="E449" i="18" s="1"/>
  <c r="C15" i="19"/>
  <c r="E15" i="19" s="1"/>
  <c r="C123" i="18"/>
  <c r="E123" i="18" s="1"/>
  <c r="C4" i="19"/>
  <c r="E4" i="19" s="1"/>
  <c r="C124" i="19"/>
  <c r="E124" i="19" s="1"/>
  <c r="C188" i="19"/>
  <c r="E188" i="19" s="1"/>
  <c r="C252" i="19"/>
  <c r="E252" i="19" s="1"/>
  <c r="C316" i="19"/>
  <c r="E316" i="19" s="1"/>
  <c r="C380" i="19"/>
  <c r="E380" i="19" s="1"/>
  <c r="C444" i="19"/>
  <c r="E444" i="19" s="1"/>
  <c r="C48" i="6"/>
  <c r="E48" i="6" s="1"/>
  <c r="C112" i="6"/>
  <c r="E112" i="6" s="1"/>
  <c r="C176" i="6"/>
  <c r="E176" i="6" s="1"/>
  <c r="C346" i="18"/>
  <c r="E346" i="18" s="1"/>
  <c r="C85" i="19"/>
  <c r="E85" i="19" s="1"/>
  <c r="C149" i="19"/>
  <c r="E149" i="19" s="1"/>
  <c r="C213" i="19"/>
  <c r="E213" i="19" s="1"/>
  <c r="C277" i="19"/>
  <c r="E277" i="19" s="1"/>
  <c r="C341" i="19"/>
  <c r="E341" i="19" s="1"/>
  <c r="C414" i="18"/>
  <c r="E414" i="18" s="1"/>
  <c r="C102" i="19"/>
  <c r="E102" i="19" s="1"/>
  <c r="C166" i="19"/>
  <c r="E166" i="19" s="1"/>
  <c r="C230" i="19"/>
  <c r="E230" i="19" s="1"/>
  <c r="C294" i="19"/>
  <c r="E294" i="19" s="1"/>
  <c r="C358" i="19"/>
  <c r="E358" i="19" s="1"/>
  <c r="C422" i="19"/>
  <c r="E422" i="19" s="1"/>
  <c r="C232" i="18"/>
  <c r="E232" i="18" s="1"/>
  <c r="C113" i="18"/>
  <c r="E113" i="18" s="1"/>
  <c r="C241" i="18"/>
  <c r="E241" i="18" s="1"/>
  <c r="C424" i="17"/>
  <c r="E424" i="17" s="1"/>
  <c r="C154" i="18"/>
  <c r="E154" i="18" s="1"/>
  <c r="C127" i="18"/>
  <c r="E127" i="18" s="1"/>
  <c r="C375" i="18"/>
  <c r="E375" i="18" s="1"/>
  <c r="C5" i="19"/>
  <c r="E5" i="19" s="1"/>
  <c r="C147" i="18"/>
  <c r="E147" i="18" s="1"/>
  <c r="C294" i="18"/>
  <c r="E294" i="18" s="1"/>
  <c r="C380" i="18"/>
  <c r="E380" i="18" s="1"/>
  <c r="C444" i="18"/>
  <c r="E444" i="18" s="1"/>
  <c r="C10" i="19"/>
  <c r="E10" i="19" s="1"/>
  <c r="C74" i="19"/>
  <c r="E74" i="19" s="1"/>
  <c r="C247" i="18"/>
  <c r="E247" i="18" s="1"/>
  <c r="C357" i="18"/>
  <c r="E357" i="18" s="1"/>
  <c r="C421" i="18"/>
  <c r="E421" i="18" s="1"/>
  <c r="C485" i="18"/>
  <c r="E485" i="18" s="1"/>
  <c r="C51" i="19"/>
  <c r="E51" i="19" s="1"/>
  <c r="C390" i="18"/>
  <c r="E390" i="18" s="1"/>
  <c r="C96" i="19"/>
  <c r="E96" i="19" s="1"/>
  <c r="C160" i="19"/>
  <c r="E160" i="19" s="1"/>
  <c r="C224" i="19"/>
  <c r="E224" i="19" s="1"/>
  <c r="C288" i="19"/>
  <c r="E288" i="19" s="1"/>
  <c r="C352" i="19"/>
  <c r="E352" i="19" s="1"/>
  <c r="C416" i="19"/>
  <c r="E416" i="19" s="1"/>
  <c r="C480" i="19"/>
  <c r="E480" i="19" s="1"/>
  <c r="C84" i="6"/>
  <c r="E84" i="6" s="1"/>
  <c r="C148" i="6"/>
  <c r="E148" i="6" s="1"/>
  <c r="C212" i="6"/>
  <c r="E212" i="6" s="1"/>
  <c r="C490" i="18"/>
  <c r="E490" i="18" s="1"/>
  <c r="C121" i="19"/>
  <c r="E121" i="19" s="1"/>
  <c r="C185" i="19"/>
  <c r="E185" i="19" s="1"/>
  <c r="C249" i="19"/>
  <c r="E249" i="19" s="1"/>
  <c r="C313" i="19"/>
  <c r="E313" i="19" s="1"/>
  <c r="C266" i="18"/>
  <c r="E266" i="18" s="1"/>
  <c r="C60" i="19"/>
  <c r="E60" i="19" s="1"/>
  <c r="C138" i="19"/>
  <c r="E138" i="19" s="1"/>
  <c r="C202" i="19"/>
  <c r="E202" i="19" s="1"/>
  <c r="C266" i="19"/>
  <c r="E266" i="19" s="1"/>
  <c r="C330" i="19"/>
  <c r="E330" i="19" s="1"/>
  <c r="C394" i="19"/>
  <c r="E394" i="19" s="1"/>
  <c r="C458" i="19"/>
  <c r="E458" i="19" s="1"/>
  <c r="C468" i="17"/>
  <c r="E468" i="17" s="1"/>
  <c r="C181" i="18"/>
  <c r="E181" i="18" s="1"/>
  <c r="C309" i="18"/>
  <c r="E309" i="18" s="1"/>
  <c r="C94" i="18"/>
  <c r="E94" i="18" s="1"/>
  <c r="C460" i="17"/>
  <c r="E460" i="17" s="1"/>
  <c r="C291" i="18"/>
  <c r="E291" i="18" s="1"/>
  <c r="C443" i="18"/>
  <c r="E443" i="18" s="1"/>
  <c r="C65" i="19"/>
  <c r="E65" i="19" s="1"/>
  <c r="C238" i="18"/>
  <c r="E238" i="18" s="1"/>
  <c r="C352" i="18"/>
  <c r="E352" i="18" s="1"/>
  <c r="C464" i="18"/>
  <c r="E464" i="18" s="1"/>
  <c r="C377" i="18"/>
  <c r="E377" i="18" s="1"/>
  <c r="C470" i="18"/>
  <c r="E470" i="18" s="1"/>
  <c r="C308" i="19"/>
  <c r="E308" i="19" s="1"/>
  <c r="C104" i="6"/>
  <c r="E104" i="6" s="1"/>
  <c r="C141" i="19"/>
  <c r="E141" i="19" s="1"/>
  <c r="C305" i="19"/>
  <c r="E305" i="19" s="1"/>
  <c r="C28" i="19"/>
  <c r="E28" i="19" s="1"/>
  <c r="C194" i="19"/>
  <c r="E194" i="19" s="1"/>
  <c r="C322" i="19"/>
  <c r="E322" i="19" s="1"/>
  <c r="C450" i="19"/>
  <c r="E450" i="19" s="1"/>
  <c r="C354" i="18"/>
  <c r="E354" i="18" s="1"/>
  <c r="C87" i="19"/>
  <c r="E87" i="19" s="1"/>
  <c r="C151" i="19"/>
  <c r="E151" i="19" s="1"/>
  <c r="C215" i="19"/>
  <c r="E215" i="19" s="1"/>
  <c r="C279" i="19"/>
  <c r="E279" i="19" s="1"/>
  <c r="C343" i="19"/>
  <c r="E343" i="19" s="1"/>
  <c r="C407" i="19"/>
  <c r="E407" i="19" s="1"/>
  <c r="C471" i="19"/>
  <c r="E471" i="19" s="1"/>
  <c r="C75" i="6"/>
  <c r="E75" i="6" s="1"/>
  <c r="C139" i="6"/>
  <c r="E139" i="6" s="1"/>
  <c r="C203" i="6"/>
  <c r="E203" i="6" s="1"/>
  <c r="C78" i="6"/>
  <c r="E78" i="6" s="1"/>
  <c r="C206" i="6"/>
  <c r="E206" i="6" s="1"/>
  <c r="C274" i="6"/>
  <c r="E274" i="6" s="1"/>
  <c r="C338" i="6"/>
  <c r="E338" i="6" s="1"/>
  <c r="C402" i="6"/>
  <c r="E402" i="6" s="1"/>
  <c r="C375" i="17"/>
  <c r="E375" i="17" s="1"/>
  <c r="C34" i="18"/>
  <c r="E34" i="18" s="1"/>
  <c r="C193" i="18"/>
  <c r="E193" i="18" s="1"/>
  <c r="C315" i="18"/>
  <c r="E315" i="18" s="1"/>
  <c r="C356" i="18"/>
  <c r="E356" i="18" s="1"/>
  <c r="C199" i="18"/>
  <c r="E199" i="18" s="1"/>
  <c r="C27" i="19"/>
  <c r="E27" i="19" s="1"/>
  <c r="C200" i="19"/>
  <c r="E200" i="19" s="1"/>
  <c r="C456" i="19"/>
  <c r="E456" i="19" s="1"/>
  <c r="C394" i="18"/>
  <c r="E394" i="18" s="1"/>
  <c r="C101" i="18"/>
  <c r="E101" i="18" s="1"/>
  <c r="C376" i="17"/>
  <c r="E376" i="17" s="1"/>
  <c r="C83" i="18"/>
  <c r="E83" i="18" s="1"/>
  <c r="C491" i="18"/>
  <c r="E491" i="18" s="1"/>
  <c r="C286" i="18"/>
  <c r="E286" i="18" s="1"/>
  <c r="C440" i="18"/>
  <c r="E440" i="18" s="1"/>
  <c r="C54" i="19"/>
  <c r="E54" i="19" s="1"/>
  <c r="C207" i="18"/>
  <c r="E207" i="18" s="1"/>
  <c r="C335" i="18"/>
  <c r="E335" i="18" s="1"/>
  <c r="C401" i="18"/>
  <c r="E401" i="18" s="1"/>
  <c r="C465" i="18"/>
  <c r="E465" i="18" s="1"/>
  <c r="C31" i="19"/>
  <c r="E31" i="19" s="1"/>
  <c r="C282" i="18"/>
  <c r="E282" i="18" s="1"/>
  <c r="C68" i="19"/>
  <c r="E68" i="19" s="1"/>
  <c r="C140" i="19"/>
  <c r="E140" i="19" s="1"/>
  <c r="C204" i="19"/>
  <c r="E204" i="19" s="1"/>
  <c r="C268" i="19"/>
  <c r="E268" i="19" s="1"/>
  <c r="C332" i="19"/>
  <c r="E332" i="19" s="1"/>
  <c r="C396" i="19"/>
  <c r="E396" i="19" s="1"/>
  <c r="C460" i="19"/>
  <c r="E460" i="19" s="1"/>
  <c r="C64" i="6"/>
  <c r="E64" i="6" s="1"/>
  <c r="C128" i="6"/>
  <c r="E128" i="6" s="1"/>
  <c r="C192" i="6"/>
  <c r="E192" i="6" s="1"/>
  <c r="C410" i="18"/>
  <c r="E410" i="18" s="1"/>
  <c r="C101" i="19"/>
  <c r="E101" i="19" s="1"/>
  <c r="C165" i="19"/>
  <c r="E165" i="19" s="1"/>
  <c r="C229" i="19"/>
  <c r="E229" i="19" s="1"/>
  <c r="C293" i="19"/>
  <c r="E293" i="19" s="1"/>
  <c r="C357" i="19"/>
  <c r="E357" i="19" s="1"/>
  <c r="C478" i="18"/>
  <c r="E478" i="18" s="1"/>
  <c r="C118" i="19"/>
  <c r="E118" i="19" s="1"/>
  <c r="C182" i="19"/>
  <c r="E182" i="19" s="1"/>
  <c r="C246" i="19"/>
  <c r="E246" i="19" s="1"/>
  <c r="C310" i="19"/>
  <c r="E310" i="19" s="1"/>
  <c r="C374" i="19"/>
  <c r="E374" i="19" s="1"/>
  <c r="C438" i="19"/>
  <c r="E438" i="19" s="1"/>
  <c r="C296" i="18"/>
  <c r="E296" i="18" s="1"/>
  <c r="C145" i="18"/>
  <c r="E145" i="18" s="1"/>
  <c r="C273" i="18"/>
  <c r="E273" i="18" s="1"/>
  <c r="C38" i="18"/>
  <c r="E38" i="18" s="1"/>
  <c r="C289" i="17"/>
  <c r="E289" i="17" s="1"/>
  <c r="C219" i="18"/>
  <c r="E219" i="18" s="1"/>
  <c r="C407" i="18"/>
  <c r="E407" i="18" s="1"/>
  <c r="C37" i="19"/>
  <c r="E37" i="19" s="1"/>
  <c r="C198" i="18"/>
  <c r="E198" i="18" s="1"/>
  <c r="C326" i="18"/>
  <c r="E326" i="18" s="1"/>
  <c r="C396" i="18"/>
  <c r="E396" i="18" s="1"/>
  <c r="C460" i="18"/>
  <c r="E460" i="18" s="1"/>
  <c r="C26" i="19"/>
  <c r="E26" i="19" s="1"/>
  <c r="C119" i="18"/>
  <c r="E119" i="18" s="1"/>
  <c r="C279" i="18"/>
  <c r="E279" i="18" s="1"/>
  <c r="C373" i="18"/>
  <c r="E373" i="18" s="1"/>
  <c r="C437" i="18"/>
  <c r="E437" i="18" s="1"/>
  <c r="C3" i="19"/>
  <c r="E3" i="19" s="1"/>
  <c r="C67" i="19"/>
  <c r="E67" i="19" s="1"/>
  <c r="C454" i="18"/>
  <c r="E454" i="18" s="1"/>
  <c r="C112" i="19"/>
  <c r="E112" i="19" s="1"/>
  <c r="C176" i="19"/>
  <c r="E176" i="19" s="1"/>
  <c r="C240" i="19"/>
  <c r="E240" i="19" s="1"/>
  <c r="C304" i="19"/>
  <c r="E304" i="19" s="1"/>
  <c r="C368" i="19"/>
  <c r="E368" i="19" s="1"/>
  <c r="C432" i="19"/>
  <c r="E432" i="19" s="1"/>
  <c r="C496" i="19"/>
  <c r="E496" i="19" s="1"/>
  <c r="C100" i="6"/>
  <c r="E100" i="6" s="1"/>
  <c r="C164" i="6"/>
  <c r="E164" i="6" s="1"/>
  <c r="C258" i="18"/>
  <c r="E258" i="18" s="1"/>
  <c r="C56" i="19"/>
  <c r="E56" i="19" s="1"/>
  <c r="C137" i="19"/>
  <c r="E137" i="19" s="1"/>
  <c r="C201" i="19"/>
  <c r="E201" i="19" s="1"/>
  <c r="C265" i="19"/>
  <c r="E265" i="19" s="1"/>
  <c r="C329" i="19"/>
  <c r="E329" i="19" s="1"/>
  <c r="C366" i="18"/>
  <c r="E366" i="18" s="1"/>
  <c r="C90" i="19"/>
  <c r="E90" i="19" s="1"/>
  <c r="C154" i="19"/>
  <c r="E154" i="19" s="1"/>
  <c r="C218" i="19"/>
  <c r="E218" i="19" s="1"/>
  <c r="C282" i="19"/>
  <c r="E282" i="19" s="1"/>
  <c r="C346" i="19"/>
  <c r="E346" i="19" s="1"/>
  <c r="C410" i="19"/>
  <c r="E410" i="19" s="1"/>
  <c r="C474" i="19"/>
  <c r="E474" i="19" s="1"/>
  <c r="C85" i="18"/>
  <c r="E85" i="18" s="1"/>
  <c r="C213" i="18"/>
  <c r="E213" i="18" s="1"/>
  <c r="C281" i="17"/>
  <c r="E281" i="17" s="1"/>
  <c r="C126" i="18"/>
  <c r="E126" i="18" s="1"/>
  <c r="C55" i="18"/>
  <c r="E55" i="18" s="1"/>
  <c r="C347" i="18"/>
  <c r="E347" i="18" s="1"/>
  <c r="C475" i="18"/>
  <c r="E475" i="18" s="1"/>
  <c r="C99" i="18"/>
  <c r="E99" i="18" s="1"/>
  <c r="C270" i="18"/>
  <c r="E270" i="18" s="1"/>
  <c r="C368" i="18"/>
  <c r="E368" i="18" s="1"/>
  <c r="C30" i="19"/>
  <c r="E30" i="19" s="1"/>
  <c r="C441" i="18"/>
  <c r="E441" i="18" s="1"/>
  <c r="C116" i="19"/>
  <c r="E116" i="19" s="1"/>
  <c r="C372" i="19"/>
  <c r="E372" i="19" s="1"/>
  <c r="C168" i="6"/>
  <c r="E168" i="6" s="1"/>
  <c r="C205" i="19"/>
  <c r="E205" i="19" s="1"/>
  <c r="C337" i="19"/>
  <c r="E337" i="19" s="1"/>
  <c r="C98" i="19"/>
  <c r="E98" i="19" s="1"/>
  <c r="C226" i="19"/>
  <c r="E226" i="19" s="1"/>
  <c r="C354" i="19"/>
  <c r="E354" i="19" s="1"/>
  <c r="C482" i="19"/>
  <c r="E482" i="19" s="1"/>
  <c r="C418" i="18"/>
  <c r="E418" i="18" s="1"/>
  <c r="C103" i="19"/>
  <c r="E103" i="19" s="1"/>
  <c r="C167" i="19"/>
  <c r="E167" i="19" s="1"/>
  <c r="C231" i="19"/>
  <c r="E231" i="19" s="1"/>
  <c r="C295" i="19"/>
  <c r="E295" i="19" s="1"/>
  <c r="C359" i="19"/>
  <c r="E359" i="19" s="1"/>
  <c r="C423" i="19"/>
  <c r="E423" i="19" s="1"/>
  <c r="C487" i="19"/>
  <c r="E487" i="19" s="1"/>
  <c r="C91" i="6"/>
  <c r="E91" i="6" s="1"/>
  <c r="C155" i="6"/>
  <c r="E155" i="6" s="1"/>
  <c r="C385" i="19"/>
  <c r="E385" i="19" s="1"/>
  <c r="C110" i="6"/>
  <c r="E110" i="6" s="1"/>
  <c r="C226" i="6"/>
  <c r="E226" i="6" s="1"/>
  <c r="C290" i="6"/>
  <c r="E290" i="6" s="1"/>
  <c r="C354" i="6"/>
  <c r="E354" i="6" s="1"/>
  <c r="C418" i="6"/>
  <c r="E418" i="6" s="1"/>
  <c r="C482" i="6"/>
  <c r="E482" i="6" s="1"/>
  <c r="C86" i="7"/>
  <c r="E86" i="7" s="1"/>
  <c r="C150" i="7"/>
  <c r="E150" i="7" s="1"/>
  <c r="C214" i="7"/>
  <c r="E214" i="7" s="1"/>
  <c r="C278" i="7"/>
  <c r="E278" i="7" s="1"/>
  <c r="C342" i="7"/>
  <c r="E342" i="7" s="1"/>
  <c r="C406" i="7"/>
  <c r="E406" i="7" s="1"/>
  <c r="C470" i="7"/>
  <c r="E470" i="7" s="1"/>
  <c r="C40" i="8"/>
  <c r="E40" i="8" s="1"/>
  <c r="C191" i="18"/>
  <c r="E191" i="18" s="1"/>
  <c r="C23" i="19"/>
  <c r="E23" i="19" s="1"/>
  <c r="C196" i="19"/>
  <c r="E196" i="19" s="1"/>
  <c r="C452" i="19"/>
  <c r="E452" i="19" s="1"/>
  <c r="C378" i="18"/>
  <c r="E378" i="18" s="1"/>
  <c r="C253" i="19"/>
  <c r="E253" i="19" s="1"/>
  <c r="C298" i="18"/>
  <c r="E298" i="18" s="1"/>
  <c r="C142" i="19"/>
  <c r="E142" i="19" s="1"/>
  <c r="C270" i="19"/>
  <c r="E270" i="19" s="1"/>
  <c r="C398" i="19"/>
  <c r="E398" i="19" s="1"/>
  <c r="C107" i="18"/>
  <c r="E107" i="18" s="1"/>
  <c r="C498" i="18"/>
  <c r="E498" i="18" s="1"/>
  <c r="C123" i="19"/>
  <c r="E123" i="19" s="1"/>
  <c r="C187" i="19"/>
  <c r="E187" i="19" s="1"/>
  <c r="C251" i="19"/>
  <c r="E251" i="19" s="1"/>
  <c r="C315" i="19"/>
  <c r="E315" i="19" s="1"/>
  <c r="C379" i="19"/>
  <c r="E379" i="19" s="1"/>
  <c r="C443" i="19"/>
  <c r="E443" i="19" s="1"/>
  <c r="C47" i="6"/>
  <c r="E47" i="6" s="1"/>
  <c r="C111" i="6"/>
  <c r="E111" i="6" s="1"/>
  <c r="C175" i="6"/>
  <c r="E175" i="6" s="1"/>
  <c r="C465" i="19"/>
  <c r="E465" i="19" s="1"/>
  <c r="C150" i="6"/>
  <c r="E150" i="6" s="1"/>
  <c r="C246" i="6"/>
  <c r="E246" i="6" s="1"/>
  <c r="C310" i="6"/>
  <c r="E310" i="6" s="1"/>
  <c r="C374" i="6"/>
  <c r="E374" i="6" s="1"/>
  <c r="C438" i="6"/>
  <c r="E438" i="6" s="1"/>
  <c r="C42" i="7"/>
  <c r="E42" i="7" s="1"/>
  <c r="C106" i="7"/>
  <c r="E106" i="7" s="1"/>
  <c r="C170" i="7"/>
  <c r="E170" i="7" s="1"/>
  <c r="C234" i="7"/>
  <c r="E234" i="7" s="1"/>
  <c r="C298" i="7"/>
  <c r="E298" i="7" s="1"/>
  <c r="C362" i="7"/>
  <c r="E362" i="7" s="1"/>
  <c r="C426" i="7"/>
  <c r="E426" i="7" s="1"/>
  <c r="C490" i="7"/>
  <c r="E490" i="7" s="1"/>
  <c r="C439" i="17"/>
  <c r="E439" i="17" s="1"/>
  <c r="C120" i="18"/>
  <c r="E120" i="18" s="1"/>
  <c r="C321" i="18"/>
  <c r="E321" i="18" s="1"/>
  <c r="C455" i="18"/>
  <c r="E455" i="18" s="1"/>
  <c r="C420" i="18"/>
  <c r="E420" i="18" s="1"/>
  <c r="C327" i="18"/>
  <c r="E327" i="18" s="1"/>
  <c r="C250" i="18"/>
  <c r="E250" i="18" s="1"/>
  <c r="C264" i="19"/>
  <c r="E264" i="19" s="1"/>
  <c r="C60" i="6"/>
  <c r="E60" i="6" s="1"/>
  <c r="C97" i="19"/>
  <c r="E97" i="19" s="1"/>
  <c r="C197" i="18"/>
  <c r="E197" i="18" s="1"/>
  <c r="C110" i="18"/>
  <c r="E110" i="18" s="1"/>
  <c r="C323" i="18"/>
  <c r="E323" i="18" s="1"/>
  <c r="C73" i="19"/>
  <c r="E73" i="19" s="1"/>
  <c r="C360" i="18"/>
  <c r="E360" i="18" s="1"/>
  <c r="C488" i="18"/>
  <c r="E488" i="18" s="1"/>
  <c r="C417" i="18"/>
  <c r="E417" i="18" s="1"/>
  <c r="C92" i="19"/>
  <c r="E92" i="19" s="1"/>
  <c r="C348" i="19"/>
  <c r="E348" i="19" s="1"/>
  <c r="C144" i="6"/>
  <c r="E144" i="6" s="1"/>
  <c r="C181" i="19"/>
  <c r="E181" i="19" s="1"/>
  <c r="C44" i="19"/>
  <c r="E44" i="19" s="1"/>
  <c r="C326" i="19"/>
  <c r="E326" i="19" s="1"/>
  <c r="C177" i="18"/>
  <c r="E177" i="18" s="1"/>
  <c r="C283" i="18"/>
  <c r="E283" i="18" s="1"/>
  <c r="C348" i="18"/>
  <c r="E348" i="18" s="1"/>
  <c r="C183" i="18"/>
  <c r="E183" i="18" s="1"/>
  <c r="C19" i="19"/>
  <c r="E19" i="19" s="1"/>
  <c r="C192" i="19"/>
  <c r="E192" i="19" s="1"/>
  <c r="C448" i="19"/>
  <c r="E448" i="19" s="1"/>
  <c r="C362" i="18"/>
  <c r="E362" i="18" s="1"/>
  <c r="C281" i="19"/>
  <c r="E281" i="19" s="1"/>
  <c r="C170" i="19"/>
  <c r="E170" i="19" s="1"/>
  <c r="C426" i="19"/>
  <c r="E426" i="19" s="1"/>
  <c r="C440" i="17"/>
  <c r="E440" i="17" s="1"/>
  <c r="C9" i="19"/>
  <c r="E9" i="19" s="1"/>
  <c r="C135" i="18"/>
  <c r="E135" i="18" s="1"/>
  <c r="C290" i="18"/>
  <c r="E290" i="18" s="1"/>
  <c r="C258" i="19"/>
  <c r="E258" i="19" s="1"/>
  <c r="C119" i="19"/>
  <c r="E119" i="19" s="1"/>
  <c r="C375" i="19"/>
  <c r="E375" i="19" s="1"/>
  <c r="C171" i="6"/>
  <c r="E171" i="6" s="1"/>
  <c r="C306" i="6"/>
  <c r="E306" i="6" s="1"/>
  <c r="C498" i="6"/>
  <c r="E498" i="6" s="1"/>
  <c r="C166" i="7"/>
  <c r="E166" i="7" s="1"/>
  <c r="C294" i="7"/>
  <c r="E294" i="7" s="1"/>
  <c r="C422" i="7"/>
  <c r="E422" i="7" s="1"/>
  <c r="C416" i="18"/>
  <c r="E416" i="18" s="1"/>
  <c r="C218" i="18"/>
  <c r="E218" i="18" s="1"/>
  <c r="C56" i="6"/>
  <c r="E56" i="6" s="1"/>
  <c r="C285" i="19"/>
  <c r="E285" i="19" s="1"/>
  <c r="C174" i="19"/>
  <c r="E174" i="19" s="1"/>
  <c r="C430" i="19"/>
  <c r="E430" i="19" s="1"/>
  <c r="C64" i="19"/>
  <c r="E64" i="19" s="1"/>
  <c r="C203" i="19"/>
  <c r="E203" i="19" s="1"/>
  <c r="C331" i="19"/>
  <c r="E331" i="19" s="1"/>
  <c r="C459" i="19"/>
  <c r="E459" i="19" s="1"/>
  <c r="C127" i="6"/>
  <c r="E127" i="6" s="1"/>
  <c r="C54" i="6"/>
  <c r="E54" i="6" s="1"/>
  <c r="C262" i="6"/>
  <c r="E262" i="6" s="1"/>
  <c r="C390" i="6"/>
  <c r="E390" i="6" s="1"/>
  <c r="C58" i="7"/>
  <c r="E58" i="7" s="1"/>
  <c r="C186" i="7"/>
  <c r="E186" i="7" s="1"/>
  <c r="C314" i="7"/>
  <c r="E314" i="7" s="1"/>
  <c r="C442" i="7"/>
  <c r="E442" i="7" s="1"/>
  <c r="C44" i="8"/>
  <c r="E44" i="8" s="1"/>
  <c r="C65" i="6"/>
  <c r="E65" i="6" s="1"/>
  <c r="C193" i="6"/>
  <c r="E193" i="6" s="1"/>
  <c r="C267" i="6"/>
  <c r="E267" i="6" s="1"/>
  <c r="C331" i="6"/>
  <c r="E331" i="6" s="1"/>
  <c r="C395" i="6"/>
  <c r="E395" i="6" s="1"/>
  <c r="C459" i="6"/>
  <c r="E459" i="6" s="1"/>
  <c r="C59" i="7"/>
  <c r="E59" i="7" s="1"/>
  <c r="C223" i="18"/>
  <c r="E223" i="18" s="1"/>
  <c r="C39" i="19"/>
  <c r="E39" i="19" s="1"/>
  <c r="C212" i="19"/>
  <c r="E212" i="19" s="1"/>
  <c r="C468" i="19"/>
  <c r="E468" i="19" s="1"/>
  <c r="C442" i="18"/>
  <c r="E442" i="18" s="1"/>
  <c r="C257" i="19"/>
  <c r="E257" i="19" s="1"/>
  <c r="C330" i="18"/>
  <c r="E330" i="18" s="1"/>
  <c r="C146" i="19"/>
  <c r="E146" i="19" s="1"/>
  <c r="C274" i="19"/>
  <c r="E274" i="19" s="1"/>
  <c r="C402" i="19"/>
  <c r="E402" i="19" s="1"/>
  <c r="C171" i="18"/>
  <c r="E171" i="18" s="1"/>
  <c r="C16" i="19"/>
  <c r="E16" i="19" s="1"/>
  <c r="C127" i="19"/>
  <c r="E127" i="19" s="1"/>
  <c r="C191" i="19"/>
  <c r="E191" i="19" s="1"/>
  <c r="C255" i="19"/>
  <c r="E255" i="19" s="1"/>
  <c r="C319" i="19"/>
  <c r="E319" i="19" s="1"/>
  <c r="C383" i="19"/>
  <c r="E383" i="19" s="1"/>
  <c r="C447" i="19"/>
  <c r="E447" i="19" s="1"/>
  <c r="C51" i="6"/>
  <c r="E51" i="6" s="1"/>
  <c r="C115" i="6"/>
  <c r="E115" i="6" s="1"/>
  <c r="C179" i="6"/>
  <c r="E179" i="6" s="1"/>
  <c r="C481" i="19"/>
  <c r="E481" i="19" s="1"/>
  <c r="C158" i="6"/>
  <c r="E158" i="6" s="1"/>
  <c r="C250" i="6"/>
  <c r="E250" i="6" s="1"/>
  <c r="C314" i="6"/>
  <c r="E314" i="6" s="1"/>
  <c r="C378" i="6"/>
  <c r="E378" i="6" s="1"/>
  <c r="C442" i="6"/>
  <c r="E442" i="6" s="1"/>
  <c r="C46" i="7"/>
  <c r="E46" i="7" s="1"/>
  <c r="C110" i="7"/>
  <c r="E110" i="7" s="1"/>
  <c r="C174" i="7"/>
  <c r="E174" i="7" s="1"/>
  <c r="C238" i="7"/>
  <c r="E238" i="7" s="1"/>
  <c r="C302" i="7"/>
  <c r="E302" i="7" s="1"/>
  <c r="C366" i="7"/>
  <c r="E366" i="7" s="1"/>
  <c r="C430" i="7"/>
  <c r="E430" i="7" s="1"/>
  <c r="C494" i="7"/>
  <c r="E494" i="7" s="1"/>
  <c r="C64" i="8"/>
  <c r="E64" i="8" s="1"/>
  <c r="C105" i="6"/>
  <c r="E105" i="6" s="1"/>
  <c r="C223" i="6"/>
  <c r="E223" i="6" s="1"/>
  <c r="C287" i="6"/>
  <c r="E287" i="6" s="1"/>
  <c r="C351" i="6"/>
  <c r="E351" i="6" s="1"/>
  <c r="C415" i="6"/>
  <c r="E415" i="6" s="1"/>
  <c r="C479" i="6"/>
  <c r="E479" i="6" s="1"/>
  <c r="C361" i="18"/>
  <c r="E361" i="18" s="1"/>
  <c r="C125" i="19"/>
  <c r="E125" i="19" s="1"/>
  <c r="C318" i="19"/>
  <c r="E318" i="19" s="1"/>
  <c r="C147" i="19"/>
  <c r="E147" i="19" s="1"/>
  <c r="C403" i="19"/>
  <c r="E403" i="19" s="1"/>
  <c r="C199" i="6"/>
  <c r="E199" i="6" s="1"/>
  <c r="C334" i="6"/>
  <c r="E334" i="6" s="1"/>
  <c r="C130" i="7"/>
  <c r="E130" i="7" s="1"/>
  <c r="C356" i="19"/>
  <c r="E356" i="19" s="1"/>
  <c r="C94" i="19"/>
  <c r="E94" i="19" s="1"/>
  <c r="C402" i="18"/>
  <c r="E402" i="18" s="1"/>
  <c r="C291" i="19"/>
  <c r="E291" i="19" s="1"/>
  <c r="C87" i="6"/>
  <c r="E87" i="6" s="1"/>
  <c r="C222" i="6"/>
  <c r="E222" i="6" s="1"/>
  <c r="C478" i="6"/>
  <c r="E478" i="6" s="1"/>
  <c r="C274" i="7"/>
  <c r="E274" i="7" s="1"/>
  <c r="C36" i="8"/>
  <c r="E36" i="8" s="1"/>
  <c r="C185" i="6"/>
  <c r="E185" i="6" s="1"/>
  <c r="C327" i="6"/>
  <c r="E327" i="6" s="1"/>
  <c r="C455" i="6"/>
  <c r="E455" i="6" s="1"/>
  <c r="C91" i="7"/>
  <c r="E91" i="7" s="1"/>
  <c r="C155" i="7"/>
  <c r="E155" i="7" s="1"/>
  <c r="C219" i="7"/>
  <c r="E219" i="7" s="1"/>
  <c r="C283" i="7"/>
  <c r="E283" i="7" s="1"/>
  <c r="C489" i="18"/>
  <c r="E489" i="18" s="1"/>
  <c r="C237" i="19"/>
  <c r="E237" i="19" s="1"/>
  <c r="C382" i="19"/>
  <c r="E382" i="19" s="1"/>
  <c r="C179" i="19"/>
  <c r="E179" i="19" s="1"/>
  <c r="C435" i="19"/>
  <c r="E435" i="19" s="1"/>
  <c r="C433" i="19"/>
  <c r="E433" i="19" s="1"/>
  <c r="C366" i="6"/>
  <c r="E366" i="6" s="1"/>
  <c r="C162" i="7"/>
  <c r="E162" i="7" s="1"/>
  <c r="C418" i="7"/>
  <c r="E418" i="7" s="1"/>
  <c r="C81" i="6"/>
  <c r="E81" i="6" s="1"/>
  <c r="C275" i="6"/>
  <c r="E275" i="6" s="1"/>
  <c r="C403" i="6"/>
  <c r="E403" i="6" s="1"/>
  <c r="C70" i="19"/>
  <c r="E70" i="19" s="1"/>
  <c r="C481" i="18"/>
  <c r="E481" i="18" s="1"/>
  <c r="C156" i="19"/>
  <c r="E156" i="19" s="1"/>
  <c r="C412" i="19"/>
  <c r="E412" i="19" s="1"/>
  <c r="C208" i="6"/>
  <c r="E208" i="6" s="1"/>
  <c r="C245" i="19"/>
  <c r="E245" i="19" s="1"/>
  <c r="C134" i="19"/>
  <c r="E134" i="19" s="1"/>
  <c r="C390" i="19"/>
  <c r="E390" i="19" s="1"/>
  <c r="C305" i="18"/>
  <c r="E305" i="18" s="1"/>
  <c r="C439" i="18"/>
  <c r="E439" i="18" s="1"/>
  <c r="C412" i="18"/>
  <c r="E412" i="18" s="1"/>
  <c r="C311" i="18"/>
  <c r="E311" i="18" s="1"/>
  <c r="C186" i="18"/>
  <c r="E186" i="18" s="1"/>
  <c r="C256" i="19"/>
  <c r="E256" i="19" s="1"/>
  <c r="C52" i="6"/>
  <c r="E52" i="6" s="1"/>
  <c r="C89" i="19"/>
  <c r="E89" i="19" s="1"/>
  <c r="C345" i="19"/>
  <c r="E345" i="19" s="1"/>
  <c r="C234" i="19"/>
  <c r="E234" i="19" s="1"/>
  <c r="C248" i="18"/>
  <c r="E248" i="18" s="1"/>
  <c r="C158" i="18"/>
  <c r="E158" i="18" s="1"/>
  <c r="C163" i="18"/>
  <c r="E163" i="18" s="1"/>
  <c r="C7" i="19"/>
  <c r="E7" i="19" s="1"/>
  <c r="C241" i="19"/>
  <c r="E241" i="19" s="1"/>
  <c r="C386" i="19"/>
  <c r="E386" i="19" s="1"/>
  <c r="C183" i="19"/>
  <c r="E183" i="19" s="1"/>
  <c r="C439" i="19"/>
  <c r="E439" i="19" s="1"/>
  <c r="C449" i="19"/>
  <c r="E449" i="19" s="1"/>
  <c r="C370" i="6"/>
  <c r="E370" i="6" s="1"/>
  <c r="C70" i="7"/>
  <c r="E70" i="7" s="1"/>
  <c r="C198" i="7"/>
  <c r="E198" i="7" s="1"/>
  <c r="C326" i="7"/>
  <c r="E326" i="7" s="1"/>
  <c r="C454" i="7"/>
  <c r="E454" i="7" s="1"/>
  <c r="C46" i="19"/>
  <c r="E46" i="19" s="1"/>
  <c r="C132" i="19"/>
  <c r="E132" i="19" s="1"/>
  <c r="C184" i="6"/>
  <c r="E184" i="6" s="1"/>
  <c r="C349" i="19"/>
  <c r="E349" i="19" s="1"/>
  <c r="C238" i="19"/>
  <c r="E238" i="19" s="1"/>
  <c r="C486" i="19"/>
  <c r="E486" i="19" s="1"/>
  <c r="C107" i="19"/>
  <c r="E107" i="19" s="1"/>
  <c r="C235" i="19"/>
  <c r="E235" i="19" s="1"/>
  <c r="C363" i="19"/>
  <c r="E363" i="19" s="1"/>
  <c r="C491" i="19"/>
  <c r="E491" i="19" s="1"/>
  <c r="C159" i="6"/>
  <c r="E159" i="6" s="1"/>
  <c r="C118" i="6"/>
  <c r="E118" i="6" s="1"/>
  <c r="C294" i="6"/>
  <c r="E294" i="6" s="1"/>
  <c r="C422" i="6"/>
  <c r="E422" i="6" s="1"/>
  <c r="C90" i="7"/>
  <c r="E90" i="7" s="1"/>
  <c r="C218" i="7"/>
  <c r="E218" i="7" s="1"/>
  <c r="C346" i="7"/>
  <c r="E346" i="7" s="1"/>
  <c r="C474" i="7"/>
  <c r="E474" i="7" s="1"/>
  <c r="C60" i="8"/>
  <c r="E60" i="8" s="1"/>
  <c r="C97" i="6"/>
  <c r="E97" i="6" s="1"/>
  <c r="C219" i="6"/>
  <c r="E219" i="6" s="1"/>
  <c r="C283" i="6"/>
  <c r="E283" i="6" s="1"/>
  <c r="C347" i="6"/>
  <c r="E347" i="6" s="1"/>
  <c r="C411" i="6"/>
  <c r="E411" i="6" s="1"/>
  <c r="C475" i="6"/>
  <c r="E475" i="6" s="1"/>
  <c r="C432" i="18"/>
  <c r="E432" i="18" s="1"/>
  <c r="C345" i="18"/>
  <c r="E345" i="18" s="1"/>
  <c r="C342" i="18"/>
  <c r="E342" i="18" s="1"/>
  <c r="C276" i="19"/>
  <c r="E276" i="19" s="1"/>
  <c r="C72" i="6"/>
  <c r="E72" i="6" s="1"/>
  <c r="C109" i="19"/>
  <c r="E109" i="19" s="1"/>
  <c r="C289" i="19"/>
  <c r="E289" i="19" s="1"/>
  <c r="C462" i="18"/>
  <c r="E462" i="18" s="1"/>
  <c r="C178" i="19"/>
  <c r="E178" i="19" s="1"/>
  <c r="C306" i="19"/>
  <c r="E306" i="19" s="1"/>
  <c r="C434" i="19"/>
  <c r="E434" i="19" s="1"/>
  <c r="C306" i="18"/>
  <c r="E306" i="18" s="1"/>
  <c r="C79" i="19"/>
  <c r="E79" i="19" s="1"/>
  <c r="C143" i="19"/>
  <c r="E143" i="19" s="1"/>
  <c r="C207" i="19"/>
  <c r="E207" i="19" s="1"/>
  <c r="C271" i="19"/>
  <c r="E271" i="19" s="1"/>
  <c r="C335" i="19"/>
  <c r="E335" i="19" s="1"/>
  <c r="C399" i="19"/>
  <c r="E399" i="19" s="1"/>
  <c r="C463" i="19"/>
  <c r="E463" i="19" s="1"/>
  <c r="C67" i="6"/>
  <c r="E67" i="6" s="1"/>
  <c r="C131" i="6"/>
  <c r="E131" i="6" s="1"/>
  <c r="C195" i="6"/>
  <c r="E195" i="6" s="1"/>
  <c r="C62" i="6"/>
  <c r="E62" i="6" s="1"/>
  <c r="C190" i="6"/>
  <c r="E190" i="6" s="1"/>
  <c r="C266" i="6"/>
  <c r="E266" i="6" s="1"/>
  <c r="C330" i="6"/>
  <c r="E330" i="6" s="1"/>
  <c r="C394" i="6"/>
  <c r="E394" i="6" s="1"/>
  <c r="C458" i="6"/>
  <c r="E458" i="6" s="1"/>
  <c r="C62" i="7"/>
  <c r="E62" i="7" s="1"/>
  <c r="C126" i="7"/>
  <c r="E126" i="7" s="1"/>
  <c r="C190" i="7"/>
  <c r="E190" i="7" s="1"/>
  <c r="C254" i="7"/>
  <c r="E254" i="7" s="1"/>
  <c r="C318" i="7"/>
  <c r="E318" i="7" s="1"/>
  <c r="C382" i="7"/>
  <c r="E382" i="7" s="1"/>
  <c r="C446" i="7"/>
  <c r="E446" i="7" s="1"/>
  <c r="C16" i="8"/>
  <c r="E16" i="8" s="1"/>
  <c r="C421" i="19"/>
  <c r="E421" i="19" s="1"/>
  <c r="C137" i="6"/>
  <c r="E137" i="6" s="1"/>
  <c r="C239" i="6"/>
  <c r="E239" i="6" s="1"/>
  <c r="C303" i="6"/>
  <c r="E303" i="6" s="1"/>
  <c r="C367" i="6"/>
  <c r="E367" i="6" s="1"/>
  <c r="C431" i="6"/>
  <c r="E431" i="6" s="1"/>
  <c r="C495" i="6"/>
  <c r="E495" i="6" s="1"/>
  <c r="C406" i="18"/>
  <c r="E406" i="18" s="1"/>
  <c r="C301" i="19"/>
  <c r="E301" i="19" s="1"/>
  <c r="C446" i="19"/>
  <c r="E446" i="19" s="1"/>
  <c r="C211" i="19"/>
  <c r="E211" i="19" s="1"/>
  <c r="C467" i="19"/>
  <c r="E467" i="19" s="1"/>
  <c r="C70" i="6"/>
  <c r="E70" i="6" s="1"/>
  <c r="C398" i="6"/>
  <c r="E398" i="6" s="1"/>
  <c r="C14" i="19"/>
  <c r="E14" i="19" s="1"/>
  <c r="C152" i="6"/>
  <c r="E152" i="6" s="1"/>
  <c r="C222" i="19"/>
  <c r="E222" i="19" s="1"/>
  <c r="C99" i="19"/>
  <c r="E99" i="19" s="1"/>
  <c r="C355" i="19"/>
  <c r="E355" i="19" s="1"/>
  <c r="C151" i="6"/>
  <c r="E151" i="6" s="1"/>
  <c r="C286" i="6"/>
  <c r="E286" i="6" s="1"/>
  <c r="C82" i="7"/>
  <c r="E82" i="7" s="1"/>
  <c r="C338" i="7"/>
  <c r="E338" i="7" s="1"/>
  <c r="C389" i="19"/>
  <c r="E389" i="19" s="1"/>
  <c r="C231" i="6"/>
  <c r="E231" i="6" s="1"/>
  <c r="C359" i="6"/>
  <c r="E359" i="6" s="1"/>
  <c r="C487" i="6"/>
  <c r="E487" i="6" s="1"/>
  <c r="C107" i="7"/>
  <c r="E107" i="7" s="1"/>
  <c r="C171" i="7"/>
  <c r="E171" i="7" s="1"/>
  <c r="C235" i="7"/>
  <c r="E235" i="7" s="1"/>
  <c r="C299" i="7"/>
  <c r="E299" i="7" s="1"/>
  <c r="C164" i="19"/>
  <c r="E164" i="19" s="1"/>
  <c r="C155" i="18"/>
  <c r="E155" i="18" s="1"/>
  <c r="C494" i="19"/>
  <c r="E494" i="19" s="1"/>
  <c r="C243" i="19"/>
  <c r="E243" i="19" s="1"/>
  <c r="C499" i="19"/>
  <c r="E499" i="19" s="1"/>
  <c r="C134" i="6"/>
  <c r="E134" i="6" s="1"/>
  <c r="C430" i="6"/>
  <c r="E430" i="6" s="1"/>
  <c r="C226" i="7"/>
  <c r="E226" i="7" s="1"/>
  <c r="C482" i="7"/>
  <c r="E482" i="7" s="1"/>
  <c r="C145" i="6"/>
  <c r="E145" i="6" s="1"/>
  <c r="C307" i="6"/>
  <c r="E307" i="6" s="1"/>
  <c r="C435" i="6"/>
  <c r="E435" i="6" s="1"/>
  <c r="C79" i="7"/>
  <c r="E79" i="7" s="1"/>
  <c r="C143" i="7"/>
  <c r="E143" i="7" s="1"/>
  <c r="C207" i="7"/>
  <c r="E207" i="7" s="1"/>
  <c r="C271" i="7"/>
  <c r="E271" i="7" s="1"/>
  <c r="C441" i="19"/>
  <c r="E441" i="19" s="1"/>
  <c r="C138" i="6"/>
  <c r="E138" i="6" s="1"/>
  <c r="C240" i="6"/>
  <c r="E240" i="6" s="1"/>
  <c r="C304" i="6"/>
  <c r="E304" i="6" s="1"/>
  <c r="C368" i="6"/>
  <c r="E368" i="6" s="1"/>
  <c r="C255" i="18"/>
  <c r="E255" i="18" s="1"/>
  <c r="C8" i="19"/>
  <c r="E8" i="19" s="1"/>
  <c r="C286" i="19"/>
  <c r="E286" i="19" s="1"/>
  <c r="C131" i="19"/>
  <c r="E131" i="19" s="1"/>
  <c r="C387" i="19"/>
  <c r="E387" i="19" s="1"/>
  <c r="C183" i="6"/>
  <c r="E183" i="6" s="1"/>
  <c r="C318" i="6"/>
  <c r="E318" i="6" s="1"/>
  <c r="C114" i="7"/>
  <c r="E114" i="7" s="1"/>
  <c r="C370" i="7"/>
  <c r="E370" i="7" s="1"/>
  <c r="C453" i="19"/>
  <c r="E453" i="19" s="1"/>
  <c r="C247" i="6"/>
  <c r="E247" i="6" s="1"/>
  <c r="C375" i="6"/>
  <c r="E375" i="6" s="1"/>
  <c r="E39" i="7"/>
  <c r="C115" i="7"/>
  <c r="E115" i="7" s="1"/>
  <c r="C179" i="7"/>
  <c r="E179" i="7" s="1"/>
  <c r="C243" i="7"/>
  <c r="E243" i="7" s="1"/>
  <c r="C307" i="7"/>
  <c r="E307" i="7" s="1"/>
  <c r="C82" i="6"/>
  <c r="E82" i="6" s="1"/>
  <c r="C210" i="6"/>
  <c r="E210" i="6" s="1"/>
  <c r="C276" i="6"/>
  <c r="E276" i="6" s="1"/>
  <c r="C340" i="6"/>
  <c r="E340" i="6" s="1"/>
  <c r="C404" i="6"/>
  <c r="E404" i="6" s="1"/>
  <c r="C291" i="6"/>
  <c r="E291" i="6" s="1"/>
  <c r="C199" i="7"/>
  <c r="E199" i="7" s="1"/>
  <c r="C122" i="6"/>
  <c r="E122" i="6" s="1"/>
  <c r="C239" i="18"/>
  <c r="E239" i="18" s="1"/>
  <c r="C47" i="19"/>
  <c r="E47" i="19" s="1"/>
  <c r="C220" i="19"/>
  <c r="E220" i="19" s="1"/>
  <c r="C476" i="19"/>
  <c r="E476" i="19" s="1"/>
  <c r="C474" i="18"/>
  <c r="E474" i="18" s="1"/>
  <c r="C309" i="19"/>
  <c r="E309" i="19" s="1"/>
  <c r="C198" i="19"/>
  <c r="E198" i="19" s="1"/>
  <c r="C454" i="19"/>
  <c r="E454" i="19" s="1"/>
  <c r="C90" i="18"/>
  <c r="E90" i="18" s="1"/>
  <c r="C61" i="19"/>
  <c r="E61" i="19" s="1"/>
  <c r="C476" i="18"/>
  <c r="E476" i="18" s="1"/>
  <c r="C389" i="18"/>
  <c r="E389" i="18" s="1"/>
  <c r="C20" i="19"/>
  <c r="E20" i="19" s="1"/>
  <c r="C320" i="19"/>
  <c r="E320" i="19" s="1"/>
  <c r="C116" i="6"/>
  <c r="E116" i="6" s="1"/>
  <c r="C153" i="19"/>
  <c r="E153" i="19" s="1"/>
  <c r="C430" i="18"/>
  <c r="E430" i="18" s="1"/>
  <c r="C298" i="19"/>
  <c r="E298" i="19" s="1"/>
  <c r="C117" i="18"/>
  <c r="E117" i="18" s="1"/>
  <c r="C143" i="18"/>
  <c r="E143" i="18" s="1"/>
  <c r="C302" i="18"/>
  <c r="E302" i="18" s="1"/>
  <c r="C180" i="19"/>
  <c r="E180" i="19" s="1"/>
  <c r="C202" i="18"/>
  <c r="E202" i="18" s="1"/>
  <c r="C498" i="19"/>
  <c r="E498" i="19" s="1"/>
  <c r="C247" i="19"/>
  <c r="E247" i="19" s="1"/>
  <c r="E43" i="6"/>
  <c r="C142" i="6"/>
  <c r="E142" i="6" s="1"/>
  <c r="C434" i="6"/>
  <c r="E434" i="6" s="1"/>
  <c r="C102" i="7"/>
  <c r="E102" i="7" s="1"/>
  <c r="C230" i="7"/>
  <c r="E230" i="7" s="1"/>
  <c r="C358" i="7"/>
  <c r="E358" i="7" s="1"/>
  <c r="C486" i="7"/>
  <c r="E486" i="7" s="1"/>
  <c r="C319" i="18"/>
  <c r="E319" i="18" s="1"/>
  <c r="C260" i="19"/>
  <c r="E260" i="19" s="1"/>
  <c r="C93" i="19"/>
  <c r="E93" i="19" s="1"/>
  <c r="C446" i="18"/>
  <c r="E446" i="18" s="1"/>
  <c r="C302" i="19"/>
  <c r="E302" i="19" s="1"/>
  <c r="C274" i="18"/>
  <c r="E274" i="18" s="1"/>
  <c r="C139" i="19"/>
  <c r="E139" i="19" s="1"/>
  <c r="C267" i="19"/>
  <c r="E267" i="19" s="1"/>
  <c r="C395" i="19"/>
  <c r="E395" i="19" s="1"/>
  <c r="C63" i="6"/>
  <c r="E63" i="6" s="1"/>
  <c r="C191" i="6"/>
  <c r="E191" i="6" s="1"/>
  <c r="C182" i="6"/>
  <c r="E182" i="6" s="1"/>
  <c r="C326" i="6"/>
  <c r="E326" i="6" s="1"/>
  <c r="C454" i="6"/>
  <c r="E454" i="6" s="1"/>
  <c r="C122" i="7"/>
  <c r="E122" i="7" s="1"/>
  <c r="C250" i="7"/>
  <c r="E250" i="7" s="1"/>
  <c r="C378" i="7"/>
  <c r="E378" i="7" s="1"/>
  <c r="C12" i="8"/>
  <c r="E12" i="8" s="1"/>
  <c r="C405" i="19"/>
  <c r="E405" i="19" s="1"/>
  <c r="C129" i="6"/>
  <c r="E129" i="6" s="1"/>
  <c r="C235" i="6"/>
  <c r="E235" i="6" s="1"/>
  <c r="C299" i="6"/>
  <c r="E299" i="6" s="1"/>
  <c r="C363" i="6"/>
  <c r="E363" i="6" s="1"/>
  <c r="C427" i="6"/>
  <c r="E427" i="6" s="1"/>
  <c r="C491" i="6"/>
  <c r="E491" i="6" s="1"/>
  <c r="C496" i="18"/>
  <c r="E496" i="18" s="1"/>
  <c r="C409" i="18"/>
  <c r="E409" i="18" s="1"/>
  <c r="C84" i="19"/>
  <c r="E84" i="19" s="1"/>
  <c r="C340" i="19"/>
  <c r="E340" i="19" s="1"/>
  <c r="C136" i="6"/>
  <c r="E136" i="6" s="1"/>
  <c r="C173" i="19"/>
  <c r="E173" i="19" s="1"/>
  <c r="C321" i="19"/>
  <c r="E321" i="19" s="1"/>
  <c r="C82" i="19"/>
  <c r="E82" i="19" s="1"/>
  <c r="C210" i="19"/>
  <c r="E210" i="19" s="1"/>
  <c r="C338" i="19"/>
  <c r="E338" i="19" s="1"/>
  <c r="C466" i="19"/>
  <c r="E466" i="19" s="1"/>
  <c r="C386" i="18"/>
  <c r="E386" i="18" s="1"/>
  <c r="C95" i="19"/>
  <c r="E95" i="19" s="1"/>
  <c r="C159" i="19"/>
  <c r="E159" i="19" s="1"/>
  <c r="C223" i="19"/>
  <c r="E223" i="19" s="1"/>
  <c r="C287" i="19"/>
  <c r="E287" i="19" s="1"/>
  <c r="C351" i="19"/>
  <c r="E351" i="19" s="1"/>
  <c r="C415" i="19"/>
  <c r="E415" i="19" s="1"/>
  <c r="C479" i="19"/>
  <c r="E479" i="19" s="1"/>
  <c r="C83" i="6"/>
  <c r="E83" i="6" s="1"/>
  <c r="C147" i="6"/>
  <c r="E147" i="6" s="1"/>
  <c r="C211" i="6"/>
  <c r="E211" i="6" s="1"/>
  <c r="C94" i="6"/>
  <c r="E94" i="6" s="1"/>
  <c r="C218" i="6"/>
  <c r="E218" i="6" s="1"/>
  <c r="C282" i="6"/>
  <c r="E282" i="6" s="1"/>
  <c r="C346" i="6"/>
  <c r="E346" i="6" s="1"/>
  <c r="C410" i="6"/>
  <c r="E410" i="6" s="1"/>
  <c r="C474" i="6"/>
  <c r="E474" i="6" s="1"/>
  <c r="C78" i="7"/>
  <c r="E78" i="7" s="1"/>
  <c r="C142" i="7"/>
  <c r="E142" i="7" s="1"/>
  <c r="C206" i="7"/>
  <c r="E206" i="7" s="1"/>
  <c r="C270" i="7"/>
  <c r="E270" i="7" s="1"/>
  <c r="C334" i="7"/>
  <c r="E334" i="7" s="1"/>
  <c r="C398" i="7"/>
  <c r="E398" i="7" s="1"/>
  <c r="C462" i="7"/>
  <c r="E462" i="7" s="1"/>
  <c r="C32" i="8"/>
  <c r="E32" i="8" s="1"/>
  <c r="C485" i="19"/>
  <c r="E485" i="19" s="1"/>
  <c r="C169" i="6"/>
  <c r="E169" i="6" s="1"/>
  <c r="C255" i="6"/>
  <c r="E255" i="6" s="1"/>
  <c r="C319" i="6"/>
  <c r="E319" i="6" s="1"/>
  <c r="C383" i="6"/>
  <c r="E383" i="6" s="1"/>
  <c r="C447" i="6"/>
  <c r="E447" i="6" s="1"/>
  <c r="C47" i="7"/>
  <c r="E47" i="7" s="1"/>
  <c r="C292" i="19"/>
  <c r="E292" i="19" s="1"/>
  <c r="C12" i="19"/>
  <c r="E12" i="19" s="1"/>
  <c r="C338" i="18"/>
  <c r="E338" i="18" s="1"/>
  <c r="C275" i="19"/>
  <c r="E275" i="19" s="1"/>
  <c r="C71" i="6"/>
  <c r="E71" i="6" s="1"/>
  <c r="C198" i="6"/>
  <c r="E198" i="6" s="1"/>
  <c r="C462" i="6"/>
  <c r="E462" i="6" s="1"/>
  <c r="C425" i="18"/>
  <c r="E425" i="18" s="1"/>
  <c r="C189" i="19"/>
  <c r="E189" i="19" s="1"/>
  <c r="C350" i="19"/>
  <c r="E350" i="19" s="1"/>
  <c r="C163" i="19"/>
  <c r="E163" i="19" s="1"/>
  <c r="C419" i="19"/>
  <c r="E419" i="19" s="1"/>
  <c r="C369" i="19"/>
  <c r="E369" i="19" s="1"/>
  <c r="C350" i="6"/>
  <c r="E350" i="6" s="1"/>
  <c r="C146" i="7"/>
  <c r="E146" i="7" s="1"/>
  <c r="C402" i="7"/>
  <c r="E402" i="7" s="1"/>
  <c r="C57" i="6"/>
  <c r="E57" i="6" s="1"/>
  <c r="C263" i="6"/>
  <c r="E263" i="6" s="1"/>
  <c r="C391" i="6"/>
  <c r="E391" i="6" s="1"/>
  <c r="C55" i="7"/>
  <c r="E55" i="7" s="1"/>
  <c r="C123" i="7"/>
  <c r="E123" i="7" s="1"/>
  <c r="C187" i="7"/>
  <c r="E187" i="7" s="1"/>
  <c r="C251" i="7"/>
  <c r="E251" i="7" s="1"/>
  <c r="C361" i="19"/>
  <c r="E361" i="19" s="1"/>
  <c r="C420" i="19"/>
  <c r="E420" i="19" s="1"/>
  <c r="C126" i="19"/>
  <c r="E126" i="19" s="1"/>
  <c r="C466" i="18"/>
  <c r="E466" i="18" s="1"/>
  <c r="C307" i="19"/>
  <c r="E307" i="19" s="1"/>
  <c r="C103" i="6"/>
  <c r="E103" i="6" s="1"/>
  <c r="C238" i="6"/>
  <c r="E238" i="6" s="1"/>
  <c r="C494" i="6"/>
  <c r="E494" i="6" s="1"/>
  <c r="C290" i="7"/>
  <c r="E290" i="7" s="1"/>
  <c r="C52" i="8"/>
  <c r="E52" i="8" s="1"/>
  <c r="C209" i="6"/>
  <c r="E209" i="6" s="1"/>
  <c r="C339" i="6"/>
  <c r="E339" i="6" s="1"/>
  <c r="C467" i="6"/>
  <c r="E467" i="6" s="1"/>
  <c r="C95" i="7"/>
  <c r="E95" i="7" s="1"/>
  <c r="C159" i="7"/>
  <c r="E159" i="7" s="1"/>
  <c r="C223" i="7"/>
  <c r="E223" i="7" s="1"/>
  <c r="C287" i="7"/>
  <c r="E287" i="7" s="1"/>
  <c r="E42" i="6"/>
  <c r="C170" i="6"/>
  <c r="E170" i="6" s="1"/>
  <c r="C256" i="6"/>
  <c r="E256" i="6" s="1"/>
  <c r="C320" i="6"/>
  <c r="E320" i="6" s="1"/>
  <c r="C384" i="6"/>
  <c r="E384" i="6" s="1"/>
  <c r="C55" i="19"/>
  <c r="E55" i="19" s="1"/>
  <c r="C269" i="19"/>
  <c r="E269" i="19" s="1"/>
  <c r="C414" i="19"/>
  <c r="E414" i="19" s="1"/>
  <c r="C195" i="19"/>
  <c r="E195" i="19" s="1"/>
  <c r="C451" i="19"/>
  <c r="E451" i="19" s="1"/>
  <c r="C497" i="19"/>
  <c r="E497" i="19" s="1"/>
  <c r="C382" i="6"/>
  <c r="E382" i="6" s="1"/>
  <c r="C178" i="7"/>
  <c r="E178" i="7" s="1"/>
  <c r="C434" i="7"/>
  <c r="E434" i="7" s="1"/>
  <c r="C89" i="6"/>
  <c r="E89" i="6" s="1"/>
  <c r="C279" i="6"/>
  <c r="E279" i="6" s="1"/>
  <c r="C407" i="6"/>
  <c r="E407" i="6" s="1"/>
  <c r="C67" i="7"/>
  <c r="E67" i="7" s="1"/>
  <c r="C131" i="7"/>
  <c r="E131" i="7" s="1"/>
  <c r="C195" i="7"/>
  <c r="E195" i="7" s="1"/>
  <c r="C259" i="7"/>
  <c r="E259" i="7" s="1"/>
  <c r="C393" i="19"/>
  <c r="E393" i="19" s="1"/>
  <c r="C114" i="6"/>
  <c r="E114" i="6" s="1"/>
  <c r="C228" i="6"/>
  <c r="E228" i="6" s="1"/>
  <c r="C292" i="6"/>
  <c r="E292" i="6" s="1"/>
  <c r="C356" i="6"/>
  <c r="E356" i="6" s="1"/>
  <c r="C194" i="7"/>
  <c r="E194" i="7" s="1"/>
  <c r="C419" i="6"/>
  <c r="E419" i="6" s="1"/>
  <c r="C263" i="7"/>
  <c r="E263" i="7" s="1"/>
  <c r="C186" i="6"/>
  <c r="E186" i="6" s="1"/>
  <c r="C374" i="18"/>
  <c r="E374" i="18" s="1"/>
  <c r="C234" i="18"/>
  <c r="E234" i="18" s="1"/>
  <c r="C230" i="18"/>
  <c r="E230" i="18" s="1"/>
  <c r="C384" i="19"/>
  <c r="E384" i="19" s="1"/>
  <c r="C362" i="19"/>
  <c r="E362" i="19" s="1"/>
  <c r="C436" i="19"/>
  <c r="E436" i="19" s="1"/>
  <c r="C107" i="6"/>
  <c r="E107" i="6" s="1"/>
  <c r="C262" i="7"/>
  <c r="E262" i="7" s="1"/>
  <c r="C388" i="19"/>
  <c r="E388" i="19" s="1"/>
  <c r="C434" i="18"/>
  <c r="E434" i="18" s="1"/>
  <c r="C95" i="6"/>
  <c r="E95" i="6" s="1"/>
  <c r="C486" i="6"/>
  <c r="E486" i="6" s="1"/>
  <c r="C28" i="8"/>
  <c r="E28" i="8" s="1"/>
  <c r="C315" i="6"/>
  <c r="E315" i="6" s="1"/>
  <c r="C62" i="19"/>
  <c r="E62" i="19" s="1"/>
  <c r="C200" i="6"/>
  <c r="E200" i="6" s="1"/>
  <c r="C242" i="19"/>
  <c r="E242" i="19" s="1"/>
  <c r="C111" i="19"/>
  <c r="E111" i="19" s="1"/>
  <c r="C367" i="19"/>
  <c r="E367" i="19" s="1"/>
  <c r="C163" i="6"/>
  <c r="E163" i="6" s="1"/>
  <c r="C298" i="6"/>
  <c r="E298" i="6" s="1"/>
  <c r="C94" i="7"/>
  <c r="E94" i="7" s="1"/>
  <c r="C350" i="7"/>
  <c r="E350" i="7" s="1"/>
  <c r="C73" i="6"/>
  <c r="E73" i="6" s="1"/>
  <c r="C399" i="6"/>
  <c r="E399" i="6" s="1"/>
  <c r="C190" i="19"/>
  <c r="E190" i="19" s="1"/>
  <c r="C270" i="6"/>
  <c r="E270" i="6" s="1"/>
  <c r="C478" i="19"/>
  <c r="E478" i="19" s="1"/>
  <c r="C414" i="6"/>
  <c r="E414" i="6" s="1"/>
  <c r="C295" i="6"/>
  <c r="E295" i="6" s="1"/>
  <c r="C203" i="7"/>
  <c r="E203" i="7" s="1"/>
  <c r="C254" i="19"/>
  <c r="E254" i="19" s="1"/>
  <c r="C302" i="6"/>
  <c r="E302" i="6" s="1"/>
  <c r="C243" i="6"/>
  <c r="E243" i="6" s="1"/>
  <c r="C111" i="7"/>
  <c r="E111" i="7" s="1"/>
  <c r="C239" i="7"/>
  <c r="E239" i="7" s="1"/>
  <c r="C74" i="6"/>
  <c r="E74" i="6" s="1"/>
  <c r="C272" i="6"/>
  <c r="E272" i="6" s="1"/>
  <c r="C400" i="6"/>
  <c r="E400" i="6" s="1"/>
  <c r="C382" i="18"/>
  <c r="E382" i="18" s="1"/>
  <c r="C259" i="19"/>
  <c r="E259" i="19" s="1"/>
  <c r="C166" i="6"/>
  <c r="E166" i="6" s="1"/>
  <c r="C242" i="7"/>
  <c r="E242" i="7" s="1"/>
  <c r="C153" i="6"/>
  <c r="E153" i="6" s="1"/>
  <c r="C439" i="6"/>
  <c r="E439" i="6" s="1"/>
  <c r="C147" i="7"/>
  <c r="E147" i="7" s="1"/>
  <c r="C275" i="7"/>
  <c r="E275" i="7" s="1"/>
  <c r="C146" i="6"/>
  <c r="E146" i="6" s="1"/>
  <c r="C308" i="6"/>
  <c r="E308" i="6" s="1"/>
  <c r="C450" i="7"/>
  <c r="E450" i="7" s="1"/>
  <c r="C409" i="19"/>
  <c r="E409" i="19" s="1"/>
  <c r="C296" i="6"/>
  <c r="E296" i="6" s="1"/>
  <c r="C420" i="6"/>
  <c r="E420" i="6" s="1"/>
  <c r="C484" i="6"/>
  <c r="E484" i="6" s="1"/>
  <c r="C84" i="7"/>
  <c r="E84" i="7" s="1"/>
  <c r="C148" i="7"/>
  <c r="E148" i="7" s="1"/>
  <c r="C212" i="7"/>
  <c r="E212" i="7" s="1"/>
  <c r="C45" i="6"/>
  <c r="E45" i="6" s="1"/>
  <c r="C173" i="6"/>
  <c r="E173" i="6" s="1"/>
  <c r="C257" i="6"/>
  <c r="E257" i="6" s="1"/>
  <c r="C321" i="6"/>
  <c r="E321" i="6" s="1"/>
  <c r="C41" i="7"/>
  <c r="E41" i="7" s="1"/>
  <c r="C268" i="7"/>
  <c r="E268" i="7" s="1"/>
  <c r="C368" i="7"/>
  <c r="E368" i="7" s="1"/>
  <c r="C453" i="7"/>
  <c r="E453" i="7" s="1"/>
  <c r="C45" i="8"/>
  <c r="E45" i="8" s="1"/>
  <c r="C114" i="8"/>
  <c r="E114" i="8" s="1"/>
  <c r="C178" i="8"/>
  <c r="E178" i="8" s="1"/>
  <c r="C242" i="8"/>
  <c r="E242" i="8" s="1"/>
  <c r="C77" i="7"/>
  <c r="E77" i="7" s="1"/>
  <c r="C285" i="7"/>
  <c r="E285" i="7" s="1"/>
  <c r="C380" i="7"/>
  <c r="E380" i="7" s="1"/>
  <c r="C465" i="7"/>
  <c r="E465" i="7" s="1"/>
  <c r="C57" i="8"/>
  <c r="E57" i="8" s="1"/>
  <c r="C123" i="8"/>
  <c r="E123" i="8" s="1"/>
  <c r="C187" i="8"/>
  <c r="E187" i="8" s="1"/>
  <c r="C251" i="8"/>
  <c r="E251" i="8" s="1"/>
  <c r="C315" i="8"/>
  <c r="E315" i="8" s="1"/>
  <c r="C379" i="8"/>
  <c r="E379" i="8" s="1"/>
  <c r="C443" i="8"/>
  <c r="E443" i="8" s="1"/>
  <c r="C373" i="6"/>
  <c r="E373" i="6" s="1"/>
  <c r="C177" i="7"/>
  <c r="E177" i="7" s="1"/>
  <c r="C328" i="7"/>
  <c r="E328" i="7" s="1"/>
  <c r="C413" i="7"/>
  <c r="E413" i="7" s="1"/>
  <c r="C499" i="7"/>
  <c r="E499" i="7" s="1"/>
  <c r="C84" i="8"/>
  <c r="E84" i="8" s="1"/>
  <c r="C148" i="8"/>
  <c r="E148" i="8" s="1"/>
  <c r="C212" i="8"/>
  <c r="E212" i="8" s="1"/>
  <c r="C276" i="8"/>
  <c r="E276" i="8" s="1"/>
  <c r="C340" i="8"/>
  <c r="E340" i="8" s="1"/>
  <c r="C20" i="8"/>
  <c r="E20" i="8" s="1"/>
  <c r="C87" i="7"/>
  <c r="E87" i="7" s="1"/>
  <c r="C425" i="19"/>
  <c r="E425" i="19" s="1"/>
  <c r="C236" i="6"/>
  <c r="E236" i="6" s="1"/>
  <c r="C364" i="6"/>
  <c r="E364" i="6" s="1"/>
  <c r="C456" i="6"/>
  <c r="E456" i="6" s="1"/>
  <c r="C56" i="7"/>
  <c r="E56" i="7" s="1"/>
  <c r="C120" i="7"/>
  <c r="E120" i="7" s="1"/>
  <c r="C184" i="7"/>
  <c r="E184" i="7" s="1"/>
  <c r="C397" i="19"/>
  <c r="E397" i="19" s="1"/>
  <c r="C117" i="6"/>
  <c r="E117" i="6" s="1"/>
  <c r="C229" i="6"/>
  <c r="E229" i="6" s="1"/>
  <c r="C293" i="6"/>
  <c r="E293" i="6" s="1"/>
  <c r="C397" i="6"/>
  <c r="E397" i="6" s="1"/>
  <c r="C185" i="7"/>
  <c r="E185" i="7" s="1"/>
  <c r="C331" i="7"/>
  <c r="E331" i="7" s="1"/>
  <c r="C416" i="7"/>
  <c r="E416" i="7" s="1"/>
  <c r="C7" i="8"/>
  <c r="E7" i="8" s="1"/>
  <c r="C86" i="8"/>
  <c r="E86" i="8" s="1"/>
  <c r="C150" i="8"/>
  <c r="E150" i="8" s="1"/>
  <c r="C214" i="8"/>
  <c r="E214" i="8" s="1"/>
  <c r="C433" i="6"/>
  <c r="E433" i="6" s="1"/>
  <c r="C221" i="7"/>
  <c r="E221" i="7" s="1"/>
  <c r="C343" i="7"/>
  <c r="E343" i="7" s="1"/>
  <c r="C428" i="7"/>
  <c r="E428" i="7" s="1"/>
  <c r="C19" i="8"/>
  <c r="E19" i="8" s="1"/>
  <c r="C95" i="8"/>
  <c r="E95" i="8" s="1"/>
  <c r="C159" i="8"/>
  <c r="E159" i="8" s="1"/>
  <c r="C223" i="8"/>
  <c r="E223" i="8" s="1"/>
  <c r="C287" i="8"/>
  <c r="E287" i="8" s="1"/>
  <c r="C351" i="8"/>
  <c r="E351" i="8" s="1"/>
  <c r="C415" i="8"/>
  <c r="E415" i="8" s="1"/>
  <c r="C479" i="8"/>
  <c r="E479" i="8" s="1"/>
  <c r="C65" i="7"/>
  <c r="E65" i="7" s="1"/>
  <c r="C280" i="7"/>
  <c r="E280" i="7" s="1"/>
  <c r="C376" i="7"/>
  <c r="E376" i="7" s="1"/>
  <c r="C461" i="7"/>
  <c r="E461" i="7" s="1"/>
  <c r="C53" i="8"/>
  <c r="E53" i="8" s="1"/>
  <c r="C120" i="8"/>
  <c r="E120" i="8" s="1"/>
  <c r="C184" i="8"/>
  <c r="E184" i="8" s="1"/>
  <c r="C248" i="8"/>
  <c r="E248" i="8" s="1"/>
  <c r="C312" i="8"/>
  <c r="E312" i="8" s="1"/>
  <c r="C376" i="8"/>
  <c r="E376" i="8" s="1"/>
  <c r="C227" i="6"/>
  <c r="E227" i="6" s="1"/>
  <c r="C167" i="7"/>
  <c r="E167" i="7" s="1"/>
  <c r="C90" i="6"/>
  <c r="E90" i="6" s="1"/>
  <c r="C280" i="6"/>
  <c r="E280" i="6" s="1"/>
  <c r="C408" i="6"/>
  <c r="E408" i="6" s="1"/>
  <c r="C476" i="6"/>
  <c r="E476" i="6" s="1"/>
  <c r="C76" i="7"/>
  <c r="E76" i="7" s="1"/>
  <c r="C140" i="7"/>
  <c r="E140" i="7" s="1"/>
  <c r="C204" i="7"/>
  <c r="E204" i="7" s="1"/>
  <c r="C477" i="19"/>
  <c r="E477" i="19" s="1"/>
  <c r="C157" i="6"/>
  <c r="E157" i="6" s="1"/>
  <c r="C249" i="6"/>
  <c r="E249" i="6" s="1"/>
  <c r="C313" i="6"/>
  <c r="E313" i="6" s="1"/>
  <c r="C477" i="6"/>
  <c r="E477" i="6" s="1"/>
  <c r="C252" i="7"/>
  <c r="E252" i="7" s="1"/>
  <c r="C357" i="7"/>
  <c r="E357" i="7" s="1"/>
  <c r="C443" i="7"/>
  <c r="E443" i="7" s="1"/>
  <c r="C34" i="8"/>
  <c r="E34" i="8" s="1"/>
  <c r="C106" i="8"/>
  <c r="E106" i="8" s="1"/>
  <c r="C170" i="8"/>
  <c r="E170" i="8" s="1"/>
  <c r="C234" i="8"/>
  <c r="E234" i="8" s="1"/>
  <c r="C45" i="7"/>
  <c r="E45" i="7" s="1"/>
  <c r="C269" i="7"/>
  <c r="E269" i="7" s="1"/>
  <c r="C369" i="7"/>
  <c r="E369" i="7" s="1"/>
  <c r="C455" i="7"/>
  <c r="E455" i="7" s="1"/>
  <c r="C46" i="8"/>
  <c r="E46" i="8" s="1"/>
  <c r="C115" i="8"/>
  <c r="E115" i="8" s="1"/>
  <c r="C179" i="8"/>
  <c r="E179" i="8" s="1"/>
  <c r="C243" i="8"/>
  <c r="E243" i="8" s="1"/>
  <c r="C307" i="8"/>
  <c r="E307" i="8" s="1"/>
  <c r="C386" i="7"/>
  <c r="E386" i="7" s="1"/>
  <c r="C51" i="7"/>
  <c r="E51" i="7" s="1"/>
  <c r="C311" i="7"/>
  <c r="E311" i="7" s="1"/>
  <c r="C220" i="6"/>
  <c r="E220" i="6" s="1"/>
  <c r="C348" i="6"/>
  <c r="E348" i="6" s="1"/>
  <c r="C448" i="6"/>
  <c r="E448" i="6" s="1"/>
  <c r="C48" i="7"/>
  <c r="E48" i="7" s="1"/>
  <c r="C112" i="7"/>
  <c r="E112" i="7" s="1"/>
  <c r="C284" i="19"/>
  <c r="E284" i="19" s="1"/>
  <c r="C262" i="19"/>
  <c r="E262" i="19" s="1"/>
  <c r="C42" i="19"/>
  <c r="E42" i="19" s="1"/>
  <c r="C180" i="6"/>
  <c r="E180" i="6" s="1"/>
  <c r="C245" i="18"/>
  <c r="E245" i="18" s="1"/>
  <c r="C130" i="19"/>
  <c r="E130" i="19" s="1"/>
  <c r="C242" i="6"/>
  <c r="E242" i="6" s="1"/>
  <c r="C390" i="7"/>
  <c r="E390" i="7" s="1"/>
  <c r="C221" i="19"/>
  <c r="E221" i="19" s="1"/>
  <c r="C171" i="19"/>
  <c r="E171" i="19" s="1"/>
  <c r="C401" i="19"/>
  <c r="E401" i="19" s="1"/>
  <c r="C154" i="7"/>
  <c r="E154" i="7" s="1"/>
  <c r="C469" i="19"/>
  <c r="E469" i="19" s="1"/>
  <c r="C379" i="6"/>
  <c r="E379" i="6" s="1"/>
  <c r="C473" i="18"/>
  <c r="E473" i="18" s="1"/>
  <c r="C225" i="19"/>
  <c r="E225" i="19" s="1"/>
  <c r="C370" i="19"/>
  <c r="E370" i="19" s="1"/>
  <c r="C175" i="19"/>
  <c r="E175" i="19" s="1"/>
  <c r="C431" i="19"/>
  <c r="E431" i="19" s="1"/>
  <c r="C417" i="19"/>
  <c r="E417" i="19" s="1"/>
  <c r="C362" i="6"/>
  <c r="E362" i="6" s="1"/>
  <c r="C158" i="7"/>
  <c r="E158" i="7" s="1"/>
  <c r="C414" i="7"/>
  <c r="E414" i="7" s="1"/>
  <c r="C201" i="6"/>
  <c r="E201" i="6" s="1"/>
  <c r="C463" i="6"/>
  <c r="E463" i="6" s="1"/>
  <c r="C83" i="19"/>
  <c r="E83" i="19" s="1"/>
  <c r="C66" i="7"/>
  <c r="E66" i="7" s="1"/>
  <c r="C227" i="19"/>
  <c r="E227" i="19" s="1"/>
  <c r="C210" i="7"/>
  <c r="E210" i="7" s="1"/>
  <c r="C423" i="6"/>
  <c r="E423" i="6" s="1"/>
  <c r="C267" i="7"/>
  <c r="E267" i="7" s="1"/>
  <c r="C115" i="19"/>
  <c r="E115" i="19" s="1"/>
  <c r="C98" i="7"/>
  <c r="E98" i="7" s="1"/>
  <c r="C371" i="6"/>
  <c r="E371" i="6" s="1"/>
  <c r="C127" i="7"/>
  <c r="E127" i="7" s="1"/>
  <c r="C255" i="7"/>
  <c r="E255" i="7" s="1"/>
  <c r="C106" i="6"/>
  <c r="E106" i="6" s="1"/>
  <c r="C288" i="6"/>
  <c r="E288" i="6" s="1"/>
  <c r="C416" i="6"/>
  <c r="E416" i="6" s="1"/>
  <c r="C158" i="19"/>
  <c r="E158" i="19" s="1"/>
  <c r="C323" i="19"/>
  <c r="E323" i="19" s="1"/>
  <c r="C254" i="6"/>
  <c r="E254" i="6" s="1"/>
  <c r="C306" i="7"/>
  <c r="E306" i="7" s="1"/>
  <c r="C215" i="6"/>
  <c r="E215" i="6" s="1"/>
  <c r="C471" i="6"/>
  <c r="E471" i="6" s="1"/>
  <c r="C163" i="7"/>
  <c r="E163" i="7" s="1"/>
  <c r="C291" i="7"/>
  <c r="E291" i="7" s="1"/>
  <c r="C178" i="6"/>
  <c r="E178" i="6" s="1"/>
  <c r="C324" i="6"/>
  <c r="E324" i="6" s="1"/>
  <c r="C113" i="6"/>
  <c r="E113" i="6" s="1"/>
  <c r="C58" i="6"/>
  <c r="E58" i="6" s="1"/>
  <c r="C328" i="6"/>
  <c r="E328" i="6" s="1"/>
  <c r="C436" i="6"/>
  <c r="E436" i="6" s="1"/>
  <c r="C500" i="6"/>
  <c r="E500" i="6" s="1"/>
  <c r="C100" i="7"/>
  <c r="E100" i="7" s="1"/>
  <c r="C164" i="7"/>
  <c r="E164" i="7" s="1"/>
  <c r="C228" i="7"/>
  <c r="E228" i="7" s="1"/>
  <c r="C77" i="6"/>
  <c r="E77" i="6" s="1"/>
  <c r="C205" i="6"/>
  <c r="E205" i="6" s="1"/>
  <c r="C273" i="6"/>
  <c r="E273" i="6" s="1"/>
  <c r="C337" i="6"/>
  <c r="E337" i="6" s="1"/>
  <c r="C105" i="7"/>
  <c r="E105" i="7" s="1"/>
  <c r="C300" i="7"/>
  <c r="E300" i="7" s="1"/>
  <c r="C389" i="7"/>
  <c r="E389" i="7" s="1"/>
  <c r="C475" i="7"/>
  <c r="E475" i="7" s="1"/>
  <c r="C66" i="8"/>
  <c r="E66" i="8" s="1"/>
  <c r="C130" i="8"/>
  <c r="E130" i="8" s="1"/>
  <c r="C194" i="8"/>
  <c r="E194" i="8" s="1"/>
  <c r="C353" i="6"/>
  <c r="E353" i="6" s="1"/>
  <c r="C141" i="7"/>
  <c r="E141" i="7" s="1"/>
  <c r="C316" i="7"/>
  <c r="E316" i="7" s="1"/>
  <c r="C401" i="7"/>
  <c r="E401" i="7" s="1"/>
  <c r="C487" i="7"/>
  <c r="E487" i="7" s="1"/>
  <c r="C75" i="8"/>
  <c r="E75" i="8" s="1"/>
  <c r="C139" i="8"/>
  <c r="E139" i="8" s="1"/>
  <c r="C203" i="8"/>
  <c r="E203" i="8" s="1"/>
  <c r="C267" i="8"/>
  <c r="E267" i="8" s="1"/>
  <c r="C331" i="8"/>
  <c r="E331" i="8" s="1"/>
  <c r="C395" i="8"/>
  <c r="E395" i="8" s="1"/>
  <c r="C459" i="8"/>
  <c r="E459" i="8" s="1"/>
  <c r="C437" i="6"/>
  <c r="E437" i="6" s="1"/>
  <c r="C240" i="7"/>
  <c r="E240" i="7" s="1"/>
  <c r="C349" i="7"/>
  <c r="E349" i="7" s="1"/>
  <c r="C435" i="7"/>
  <c r="E435" i="7" s="1"/>
  <c r="C26" i="8"/>
  <c r="E26" i="8" s="1"/>
  <c r="C100" i="8"/>
  <c r="E100" i="8" s="1"/>
  <c r="C164" i="8"/>
  <c r="E164" i="8" s="1"/>
  <c r="C228" i="8"/>
  <c r="E228" i="8" s="1"/>
  <c r="C292" i="8"/>
  <c r="E292" i="8" s="1"/>
  <c r="C356" i="8"/>
  <c r="E356" i="8" s="1"/>
  <c r="C177" i="6"/>
  <c r="E177" i="6" s="1"/>
  <c r="C151" i="7"/>
  <c r="E151" i="7" s="1"/>
  <c r="C66" i="6"/>
  <c r="E66" i="6" s="1"/>
  <c r="C268" i="6"/>
  <c r="E268" i="6" s="1"/>
  <c r="C396" i="6"/>
  <c r="E396" i="6" s="1"/>
  <c r="C472" i="6"/>
  <c r="E472" i="6" s="1"/>
  <c r="C72" i="7"/>
  <c r="E72" i="7" s="1"/>
  <c r="C136" i="7"/>
  <c r="E136" i="7" s="1"/>
  <c r="C200" i="7"/>
  <c r="E200" i="7" s="1"/>
  <c r="C461" i="19"/>
  <c r="E461" i="19" s="1"/>
  <c r="C149" i="6"/>
  <c r="E149" i="6" s="1"/>
  <c r="C245" i="6"/>
  <c r="E245" i="6" s="1"/>
  <c r="C309" i="6"/>
  <c r="E309" i="6" s="1"/>
  <c r="C461" i="6"/>
  <c r="E461" i="6" s="1"/>
  <c r="C244" i="7"/>
  <c r="E244" i="7" s="1"/>
  <c r="C352" i="7"/>
  <c r="E352" i="7" s="1"/>
  <c r="C437" i="7"/>
  <c r="E437" i="7" s="1"/>
  <c r="C29" i="8"/>
  <c r="E29" i="8" s="1"/>
  <c r="C102" i="8"/>
  <c r="E102" i="8" s="1"/>
  <c r="C166" i="8"/>
  <c r="E166" i="8" s="1"/>
  <c r="C230" i="8"/>
  <c r="E230" i="8" s="1"/>
  <c r="C497" i="6"/>
  <c r="E497" i="6" s="1"/>
  <c r="C261" i="7"/>
  <c r="E261" i="7" s="1"/>
  <c r="C364" i="7"/>
  <c r="E364" i="7" s="1"/>
  <c r="C449" i="7"/>
  <c r="E449" i="7" s="1"/>
  <c r="C41" i="8"/>
  <c r="E41" i="8" s="1"/>
  <c r="C111" i="8"/>
  <c r="E111" i="8" s="1"/>
  <c r="C175" i="8"/>
  <c r="E175" i="8" s="1"/>
  <c r="C239" i="8"/>
  <c r="E239" i="8" s="1"/>
  <c r="C303" i="8"/>
  <c r="E303" i="8" s="1"/>
  <c r="C367" i="8"/>
  <c r="E367" i="8" s="1"/>
  <c r="C431" i="8"/>
  <c r="E431" i="8" s="1"/>
  <c r="C495" i="8"/>
  <c r="E495" i="8" s="1"/>
  <c r="C129" i="7"/>
  <c r="E129" i="7" s="1"/>
  <c r="C312" i="7"/>
  <c r="E312" i="7" s="1"/>
  <c r="C397" i="7"/>
  <c r="E397" i="7" s="1"/>
  <c r="C483" i="7"/>
  <c r="E483" i="7" s="1"/>
  <c r="C72" i="8"/>
  <c r="E72" i="8" s="1"/>
  <c r="C136" i="8"/>
  <c r="E136" i="8" s="1"/>
  <c r="C200" i="8"/>
  <c r="E200" i="8" s="1"/>
  <c r="C264" i="8"/>
  <c r="E264" i="8" s="1"/>
  <c r="C328" i="8"/>
  <c r="E328" i="8" s="1"/>
  <c r="C392" i="8"/>
  <c r="E392" i="8" s="1"/>
  <c r="C355" i="6"/>
  <c r="E355" i="6" s="1"/>
  <c r="C231" i="7"/>
  <c r="E231" i="7" s="1"/>
  <c r="C154" i="6"/>
  <c r="E154" i="6" s="1"/>
  <c r="C312" i="6"/>
  <c r="E312" i="6" s="1"/>
  <c r="C428" i="6"/>
  <c r="E428" i="6" s="1"/>
  <c r="C492" i="6"/>
  <c r="E492" i="6" s="1"/>
  <c r="C92" i="7"/>
  <c r="E92" i="7" s="1"/>
  <c r="C156" i="7"/>
  <c r="E156" i="7" s="1"/>
  <c r="C220" i="7"/>
  <c r="E220" i="7" s="1"/>
  <c r="C61" i="6"/>
  <c r="E61" i="6" s="1"/>
  <c r="C189" i="6"/>
  <c r="E189" i="6" s="1"/>
  <c r="C265" i="6"/>
  <c r="E265" i="6" s="1"/>
  <c r="C329" i="6"/>
  <c r="E329" i="6" s="1"/>
  <c r="C73" i="7"/>
  <c r="E73" i="7" s="1"/>
  <c r="C284" i="7"/>
  <c r="E284" i="7" s="1"/>
  <c r="C379" i="7"/>
  <c r="E379" i="7" s="1"/>
  <c r="C464" i="7"/>
  <c r="E464" i="7" s="1"/>
  <c r="C55" i="8"/>
  <c r="E55" i="8" s="1"/>
  <c r="C122" i="8"/>
  <c r="E122" i="8" s="1"/>
  <c r="C186" i="8"/>
  <c r="E186" i="8" s="1"/>
  <c r="C250" i="8"/>
  <c r="E250" i="8" s="1"/>
  <c r="C109" i="7"/>
  <c r="E109" i="7" s="1"/>
  <c r="C301" i="7"/>
  <c r="E301" i="7" s="1"/>
  <c r="C391" i="7"/>
  <c r="E391" i="7" s="1"/>
  <c r="C476" i="7"/>
  <c r="E476" i="7" s="1"/>
  <c r="C67" i="8"/>
  <c r="E67" i="8" s="1"/>
  <c r="C80" i="6"/>
  <c r="E80" i="6" s="1"/>
  <c r="C404" i="17"/>
  <c r="E404" i="17" s="1"/>
  <c r="C453" i="18"/>
  <c r="E453" i="18" s="1"/>
  <c r="C217" i="19"/>
  <c r="E217" i="19" s="1"/>
  <c r="C379" i="18"/>
  <c r="E379" i="18" s="1"/>
  <c r="C482" i="18"/>
  <c r="E482" i="18" s="1"/>
  <c r="C466" i="6"/>
  <c r="E466" i="6" s="1"/>
  <c r="C24" i="8"/>
  <c r="E24" i="8" s="1"/>
  <c r="C110" i="19"/>
  <c r="E110" i="19" s="1"/>
  <c r="C299" i="19"/>
  <c r="E299" i="19" s="1"/>
  <c r="C230" i="6"/>
  <c r="E230" i="6" s="1"/>
  <c r="C282" i="7"/>
  <c r="E282" i="7" s="1"/>
  <c r="C161" i="6"/>
  <c r="E161" i="6" s="1"/>
  <c r="C443" i="6"/>
  <c r="E443" i="6" s="1"/>
  <c r="C148" i="19"/>
  <c r="E148" i="19" s="1"/>
  <c r="C353" i="19"/>
  <c r="E353" i="19" s="1"/>
  <c r="C490" i="19"/>
  <c r="E490" i="19" s="1"/>
  <c r="C239" i="19"/>
  <c r="E239" i="19" s="1"/>
  <c r="C495" i="19"/>
  <c r="E495" i="19" s="1"/>
  <c r="C126" i="6"/>
  <c r="E126" i="6" s="1"/>
  <c r="C426" i="6"/>
  <c r="E426" i="6" s="1"/>
  <c r="C222" i="7"/>
  <c r="E222" i="7" s="1"/>
  <c r="C478" i="7"/>
  <c r="E478" i="7" s="1"/>
  <c r="C271" i="6"/>
  <c r="E271" i="6" s="1"/>
  <c r="C448" i="18"/>
  <c r="E448" i="18" s="1"/>
  <c r="C339" i="19"/>
  <c r="E339" i="19" s="1"/>
  <c r="C100" i="19"/>
  <c r="E100" i="19" s="1"/>
  <c r="C483" i="19"/>
  <c r="E483" i="19" s="1"/>
  <c r="C466" i="7"/>
  <c r="E466" i="7" s="1"/>
  <c r="C75" i="7"/>
  <c r="E75" i="7" s="1"/>
  <c r="C78" i="19"/>
  <c r="E78" i="19" s="1"/>
  <c r="C371" i="19"/>
  <c r="E371" i="19" s="1"/>
  <c r="C354" i="7"/>
  <c r="E354" i="7" s="1"/>
  <c r="C499" i="6"/>
  <c r="E499" i="6" s="1"/>
  <c r="C175" i="7"/>
  <c r="E175" i="7" s="1"/>
  <c r="C303" i="7"/>
  <c r="E303" i="7" s="1"/>
  <c r="C202" i="6"/>
  <c r="E202" i="6" s="1"/>
  <c r="C336" i="6"/>
  <c r="E336" i="6" s="1"/>
  <c r="C228" i="19"/>
  <c r="E228" i="19" s="1"/>
  <c r="C210" i="18"/>
  <c r="E210" i="18" s="1"/>
  <c r="C55" i="6"/>
  <c r="E55" i="6" s="1"/>
  <c r="C446" i="6"/>
  <c r="E446" i="6" s="1"/>
  <c r="C498" i="7"/>
  <c r="E498" i="7" s="1"/>
  <c r="C311" i="6"/>
  <c r="E311" i="6" s="1"/>
  <c r="C83" i="7"/>
  <c r="E83" i="7" s="1"/>
  <c r="C211" i="7"/>
  <c r="E211" i="7" s="1"/>
  <c r="C457" i="19"/>
  <c r="E457" i="19" s="1"/>
  <c r="C244" i="6"/>
  <c r="E244" i="6" s="1"/>
  <c r="C372" i="6"/>
  <c r="E372" i="6" s="1"/>
  <c r="C71" i="7"/>
  <c r="E71" i="7" s="1"/>
  <c r="C232" i="6"/>
  <c r="E232" i="6" s="1"/>
  <c r="C360" i="6"/>
  <c r="E360" i="6" s="1"/>
  <c r="C452" i="6"/>
  <c r="E452" i="6" s="1"/>
  <c r="C52" i="7"/>
  <c r="E52" i="7" s="1"/>
  <c r="C116" i="7"/>
  <c r="E116" i="7" s="1"/>
  <c r="C180" i="7"/>
  <c r="E180" i="7" s="1"/>
  <c r="C381" i="19"/>
  <c r="E381" i="19" s="1"/>
  <c r="C109" i="6"/>
  <c r="E109" i="6" s="1"/>
  <c r="C225" i="6"/>
  <c r="E225" i="6" s="1"/>
  <c r="C289" i="6"/>
  <c r="E289" i="6" s="1"/>
  <c r="C381" i="6"/>
  <c r="E381" i="6" s="1"/>
  <c r="C169" i="7"/>
  <c r="E169" i="7" s="1"/>
  <c r="C325" i="7"/>
  <c r="E325" i="7" s="1"/>
  <c r="C411" i="7"/>
  <c r="E411" i="7" s="1"/>
  <c r="C496" i="7"/>
  <c r="E496" i="7" s="1"/>
  <c r="C82" i="8"/>
  <c r="E82" i="8" s="1"/>
  <c r="C146" i="8"/>
  <c r="E146" i="8" s="1"/>
  <c r="C210" i="8"/>
  <c r="E210" i="8" s="1"/>
  <c r="C417" i="6"/>
  <c r="E417" i="6" s="1"/>
  <c r="C205" i="7"/>
  <c r="E205" i="7" s="1"/>
  <c r="C337" i="7"/>
  <c r="E337" i="7" s="1"/>
  <c r="C423" i="7"/>
  <c r="E423" i="7" s="1"/>
  <c r="C14" i="8"/>
  <c r="E14" i="8" s="1"/>
  <c r="C91" i="8"/>
  <c r="E91" i="8" s="1"/>
  <c r="C155" i="8"/>
  <c r="E155" i="8" s="1"/>
  <c r="C219" i="8"/>
  <c r="E219" i="8" s="1"/>
  <c r="C283" i="8"/>
  <c r="E283" i="8" s="1"/>
  <c r="C347" i="8"/>
  <c r="E347" i="8" s="1"/>
  <c r="C411" i="8"/>
  <c r="E411" i="8" s="1"/>
  <c r="C475" i="8"/>
  <c r="E475" i="8" s="1"/>
  <c r="C49" i="7"/>
  <c r="E49" i="7" s="1"/>
  <c r="C272" i="7"/>
  <c r="E272" i="7" s="1"/>
  <c r="C371" i="7"/>
  <c r="E371" i="7" s="1"/>
  <c r="C456" i="7"/>
  <c r="E456" i="7" s="1"/>
  <c r="C47" i="8"/>
  <c r="E47" i="8" s="1"/>
  <c r="C116" i="8"/>
  <c r="E116" i="8" s="1"/>
  <c r="C180" i="8"/>
  <c r="E180" i="8" s="1"/>
  <c r="C244" i="8"/>
  <c r="E244" i="8" s="1"/>
  <c r="C308" i="8"/>
  <c r="E308" i="8" s="1"/>
  <c r="C372" i="8"/>
  <c r="E372" i="8" s="1"/>
  <c r="C323" i="6"/>
  <c r="E323" i="6" s="1"/>
  <c r="C215" i="7"/>
  <c r="E215" i="7" s="1"/>
  <c r="C130" i="6"/>
  <c r="E130" i="6" s="1"/>
  <c r="C300" i="6"/>
  <c r="E300" i="6" s="1"/>
  <c r="C424" i="6"/>
  <c r="E424" i="6" s="1"/>
  <c r="C488" i="6"/>
  <c r="E488" i="6" s="1"/>
  <c r="C88" i="7"/>
  <c r="E88" i="7" s="1"/>
  <c r="C152" i="7"/>
  <c r="E152" i="7" s="1"/>
  <c r="C216" i="7"/>
  <c r="E216" i="7" s="1"/>
  <c r="C53" i="6"/>
  <c r="E53" i="6" s="1"/>
  <c r="C181" i="6"/>
  <c r="E181" i="6" s="1"/>
  <c r="C261" i="6"/>
  <c r="E261" i="6" s="1"/>
  <c r="C325" i="6"/>
  <c r="E325" i="6" s="1"/>
  <c r="C57" i="7"/>
  <c r="E57" i="7" s="1"/>
  <c r="C276" i="7"/>
  <c r="E276" i="7" s="1"/>
  <c r="C373" i="7"/>
  <c r="E373" i="7" s="1"/>
  <c r="C459" i="7"/>
  <c r="E459" i="7" s="1"/>
  <c r="C50" i="8"/>
  <c r="E50" i="8" s="1"/>
  <c r="C118" i="8"/>
  <c r="E118" i="8" s="1"/>
  <c r="C182" i="8"/>
  <c r="E182" i="8" s="1"/>
  <c r="C246" i="8"/>
  <c r="E246" i="8" s="1"/>
  <c r="C93" i="7"/>
  <c r="E93" i="7" s="1"/>
  <c r="C293" i="7"/>
  <c r="E293" i="7" s="1"/>
  <c r="C385" i="7"/>
  <c r="E385" i="7" s="1"/>
  <c r="C471" i="7"/>
  <c r="E471" i="7" s="1"/>
  <c r="C62" i="8"/>
  <c r="E62" i="8" s="1"/>
  <c r="C127" i="8"/>
  <c r="E127" i="8" s="1"/>
  <c r="C191" i="8"/>
  <c r="E191" i="8" s="1"/>
  <c r="C255" i="8"/>
  <c r="E255" i="8" s="1"/>
  <c r="C319" i="8"/>
  <c r="E319" i="8" s="1"/>
  <c r="C383" i="8"/>
  <c r="E383" i="8" s="1"/>
  <c r="C447" i="8"/>
  <c r="E447" i="8" s="1"/>
  <c r="C389" i="6"/>
  <c r="E389" i="6" s="1"/>
  <c r="C193" i="7"/>
  <c r="E193" i="7" s="1"/>
  <c r="C333" i="7"/>
  <c r="E333" i="7" s="1"/>
  <c r="C419" i="7"/>
  <c r="E419" i="7" s="1"/>
  <c r="C10" i="8"/>
  <c r="E10" i="8" s="1"/>
  <c r="C88" i="8"/>
  <c r="E88" i="8" s="1"/>
  <c r="C152" i="8"/>
  <c r="E152" i="8" s="1"/>
  <c r="C216" i="8"/>
  <c r="E216" i="8" s="1"/>
  <c r="C280" i="8"/>
  <c r="E280" i="8" s="1"/>
  <c r="C344" i="8"/>
  <c r="E344" i="8" s="1"/>
  <c r="C322" i="7"/>
  <c r="E322" i="7" s="1"/>
  <c r="C483" i="6"/>
  <c r="E483" i="6" s="1"/>
  <c r="C295" i="7"/>
  <c r="E295" i="7" s="1"/>
  <c r="C216" i="6"/>
  <c r="E216" i="6" s="1"/>
  <c r="C344" i="6"/>
  <c r="E344" i="6" s="1"/>
  <c r="C444" i="6"/>
  <c r="E444" i="6" s="1"/>
  <c r="C44" i="7"/>
  <c r="E44" i="7" s="1"/>
  <c r="C108" i="7"/>
  <c r="E108" i="7" s="1"/>
  <c r="C172" i="7"/>
  <c r="E172" i="7" s="1"/>
  <c r="C236" i="7"/>
  <c r="E236" i="7" s="1"/>
  <c r="C93" i="6"/>
  <c r="E93" i="6" s="1"/>
  <c r="C217" i="6"/>
  <c r="E217" i="6" s="1"/>
  <c r="C281" i="6"/>
  <c r="E281" i="6" s="1"/>
  <c r="C349" i="6"/>
  <c r="E349" i="6" s="1"/>
  <c r="C137" i="7"/>
  <c r="E137" i="7" s="1"/>
  <c r="C315" i="7"/>
  <c r="E315" i="7" s="1"/>
  <c r="C400" i="7"/>
  <c r="E400" i="7" s="1"/>
  <c r="C485" i="7"/>
  <c r="E485" i="7" s="1"/>
  <c r="C74" i="8"/>
  <c r="E74" i="8" s="1"/>
  <c r="C138" i="8"/>
  <c r="E138" i="8" s="1"/>
  <c r="C202" i="8"/>
  <c r="E202" i="8" s="1"/>
  <c r="C385" i="6"/>
  <c r="E385" i="6" s="1"/>
  <c r="C173" i="7"/>
  <c r="E173" i="7" s="1"/>
  <c r="C327" i="7"/>
  <c r="E327" i="7" s="1"/>
  <c r="C412" i="7"/>
  <c r="E412" i="7" s="1"/>
  <c r="C497" i="7"/>
  <c r="E497" i="7" s="1"/>
  <c r="C83" i="8"/>
  <c r="E83" i="8" s="1"/>
  <c r="C147" i="8"/>
  <c r="E147" i="8" s="1"/>
  <c r="C211" i="8"/>
  <c r="E211" i="8" s="1"/>
  <c r="C275" i="8"/>
  <c r="E275" i="8" s="1"/>
  <c r="C339" i="8"/>
  <c r="E339" i="8" s="1"/>
  <c r="C259" i="6"/>
  <c r="E259" i="6" s="1"/>
  <c r="C183" i="7"/>
  <c r="E183" i="7" s="1"/>
  <c r="C98" i="6"/>
  <c r="E98" i="6" s="1"/>
  <c r="C284" i="6"/>
  <c r="E284" i="6" s="1"/>
  <c r="C412" i="6"/>
  <c r="E412" i="6" s="1"/>
  <c r="C480" i="6"/>
  <c r="E480" i="6" s="1"/>
  <c r="C80" i="7"/>
  <c r="E80" i="7" s="1"/>
  <c r="C353" i="18"/>
  <c r="E353" i="18" s="1"/>
  <c r="C106" i="19"/>
  <c r="E106" i="19" s="1"/>
  <c r="C457" i="18"/>
  <c r="E457" i="18" s="1"/>
  <c r="C410" i="7"/>
  <c r="E410" i="7" s="1"/>
  <c r="C114" i="19"/>
  <c r="E114" i="19" s="1"/>
  <c r="C234" i="6"/>
  <c r="E234" i="6" s="1"/>
  <c r="C335" i="6"/>
  <c r="E335" i="6" s="1"/>
  <c r="C102" i="6"/>
  <c r="E102" i="6" s="1"/>
  <c r="C167" i="6"/>
  <c r="E167" i="6" s="1"/>
  <c r="C377" i="19"/>
  <c r="E377" i="19" s="1"/>
  <c r="C32" i="19"/>
  <c r="E32" i="19" s="1"/>
  <c r="C343" i="6"/>
  <c r="E343" i="6" s="1"/>
  <c r="C260" i="6"/>
  <c r="E260" i="6" s="1"/>
  <c r="C392" i="6"/>
  <c r="E392" i="6" s="1"/>
  <c r="C196" i="7"/>
  <c r="E196" i="7" s="1"/>
  <c r="C305" i="6"/>
  <c r="E305" i="6" s="1"/>
  <c r="C432" i="7"/>
  <c r="E432" i="7" s="1"/>
  <c r="C226" i="8"/>
  <c r="E226" i="8" s="1"/>
  <c r="C444" i="7"/>
  <c r="E444" i="7" s="1"/>
  <c r="C235" i="8"/>
  <c r="E235" i="8" s="1"/>
  <c r="C491" i="8"/>
  <c r="E491" i="8" s="1"/>
  <c r="C477" i="7"/>
  <c r="E477" i="7" s="1"/>
  <c r="C260" i="8"/>
  <c r="E260" i="8" s="1"/>
  <c r="C279" i="7"/>
  <c r="E279" i="7" s="1"/>
  <c r="C40" i="7"/>
  <c r="E40" i="7" s="1"/>
  <c r="C85" i="6"/>
  <c r="E85" i="6" s="1"/>
  <c r="C121" i="7"/>
  <c r="E121" i="7" s="1"/>
  <c r="C70" i="8"/>
  <c r="E70" i="8" s="1"/>
  <c r="C157" i="7"/>
  <c r="E157" i="7" s="1"/>
  <c r="C79" i="8"/>
  <c r="E79" i="8" s="1"/>
  <c r="C335" i="8"/>
  <c r="E335" i="8" s="1"/>
  <c r="C248" i="7"/>
  <c r="E248" i="7" s="1"/>
  <c r="C104" i="8"/>
  <c r="E104" i="8" s="1"/>
  <c r="C360" i="8"/>
  <c r="E360" i="8" s="1"/>
  <c r="C248" i="6"/>
  <c r="E248" i="6" s="1"/>
  <c r="C124" i="7"/>
  <c r="E124" i="7" s="1"/>
  <c r="C233" i="6"/>
  <c r="E233" i="6" s="1"/>
  <c r="C336" i="7"/>
  <c r="E336" i="7" s="1"/>
  <c r="C154" i="8"/>
  <c r="E154" i="8" s="1"/>
  <c r="C348" i="7"/>
  <c r="E348" i="7" s="1"/>
  <c r="C131" i="8"/>
  <c r="E131" i="8" s="1"/>
  <c r="C259" i="8"/>
  <c r="E259" i="8" s="1"/>
  <c r="C49" i="6"/>
  <c r="E49" i="6" s="1"/>
  <c r="C489" i="19"/>
  <c r="E489" i="19" s="1"/>
  <c r="C380" i="6"/>
  <c r="E380" i="6" s="1"/>
  <c r="C64" i="7"/>
  <c r="E64" i="7" s="1"/>
  <c r="C160" i="7"/>
  <c r="E160" i="7" s="1"/>
  <c r="C224" i="7"/>
  <c r="E224" i="7" s="1"/>
  <c r="C165" i="6"/>
  <c r="E165" i="6" s="1"/>
  <c r="C260" i="7"/>
  <c r="E260" i="7" s="1"/>
  <c r="C110" i="8"/>
  <c r="E110" i="8" s="1"/>
  <c r="C277" i="7"/>
  <c r="E277" i="7" s="1"/>
  <c r="C119" i="8"/>
  <c r="E119" i="8" s="1"/>
  <c r="C371" i="8"/>
  <c r="E371" i="8" s="1"/>
  <c r="C499" i="8"/>
  <c r="E499" i="8" s="1"/>
  <c r="C317" i="7"/>
  <c r="E317" i="7" s="1"/>
  <c r="C488" i="7"/>
  <c r="E488" i="7" s="1"/>
  <c r="C140" i="8"/>
  <c r="E140" i="8" s="1"/>
  <c r="C268" i="8"/>
  <c r="E268" i="8" s="1"/>
  <c r="C388" i="8"/>
  <c r="E388" i="8" s="1"/>
  <c r="C409" i="6"/>
  <c r="E409" i="6" s="1"/>
  <c r="C213" i="7"/>
  <c r="E213" i="7" s="1"/>
  <c r="C340" i="7"/>
  <c r="E340" i="7" s="1"/>
  <c r="C425" i="7"/>
  <c r="E425" i="7" s="1"/>
  <c r="C11" i="8"/>
  <c r="E11" i="8" s="1"/>
  <c r="C89" i="8"/>
  <c r="E89" i="8" s="1"/>
  <c r="C153" i="8"/>
  <c r="E153" i="8" s="1"/>
  <c r="C217" i="8"/>
  <c r="E217" i="8" s="1"/>
  <c r="C365" i="8"/>
  <c r="E365" i="8" s="1"/>
  <c r="C474" i="8"/>
  <c r="E474" i="8" s="1"/>
  <c r="C113" i="9"/>
  <c r="E113" i="9" s="1"/>
  <c r="C177" i="9"/>
  <c r="E177" i="9" s="1"/>
  <c r="C241" i="9"/>
  <c r="E241" i="9" s="1"/>
  <c r="C305" i="9"/>
  <c r="E305" i="9" s="1"/>
  <c r="C369" i="9"/>
  <c r="E369" i="9" s="1"/>
  <c r="C433" i="9"/>
  <c r="E433" i="9" s="1"/>
  <c r="C497" i="9"/>
  <c r="E497" i="9" s="1"/>
  <c r="C83" i="10"/>
  <c r="E83" i="10" s="1"/>
  <c r="C147" i="10"/>
  <c r="E147" i="10" s="1"/>
  <c r="C211" i="10"/>
  <c r="E211" i="10" s="1"/>
  <c r="C275" i="10"/>
  <c r="E275" i="10" s="1"/>
  <c r="C339" i="10"/>
  <c r="E339" i="10" s="1"/>
  <c r="C403" i="10"/>
  <c r="E403" i="10" s="1"/>
  <c r="C467" i="10"/>
  <c r="E467" i="10" s="1"/>
  <c r="C294" i="8"/>
  <c r="E294" i="8" s="1"/>
  <c r="C422" i="8"/>
  <c r="E422" i="8" s="1"/>
  <c r="C78" i="9"/>
  <c r="E78" i="9" s="1"/>
  <c r="C142" i="9"/>
  <c r="E142" i="9" s="1"/>
  <c r="C206" i="9"/>
  <c r="E206" i="9" s="1"/>
  <c r="C270" i="9"/>
  <c r="E270" i="9" s="1"/>
  <c r="C334" i="9"/>
  <c r="E334" i="9" s="1"/>
  <c r="C398" i="9"/>
  <c r="E398" i="9" s="1"/>
  <c r="C462" i="9"/>
  <c r="E462" i="9" s="1"/>
  <c r="C44" i="10"/>
  <c r="E44" i="10" s="1"/>
  <c r="C108" i="10"/>
  <c r="E108" i="10" s="1"/>
  <c r="C172" i="10"/>
  <c r="E172" i="10" s="1"/>
  <c r="C236" i="10"/>
  <c r="E236" i="10" s="1"/>
  <c r="C300" i="10"/>
  <c r="E300" i="10" s="1"/>
  <c r="C364" i="10"/>
  <c r="E364" i="10" s="1"/>
  <c r="C428" i="10"/>
  <c r="E428" i="10" s="1"/>
  <c r="C333" i="6"/>
  <c r="E333" i="6" s="1"/>
  <c r="C469" i="7"/>
  <c r="E469" i="7" s="1"/>
  <c r="C254" i="8"/>
  <c r="E254" i="8" s="1"/>
  <c r="C481" i="7"/>
  <c r="E481" i="7" s="1"/>
  <c r="C263" i="8"/>
  <c r="E263" i="8" s="1"/>
  <c r="C439" i="8"/>
  <c r="E439" i="8" s="1"/>
  <c r="C161" i="7"/>
  <c r="E161" i="7" s="1"/>
  <c r="C408" i="7"/>
  <c r="E408" i="7" s="1"/>
  <c r="C80" i="8"/>
  <c r="E80" i="8" s="1"/>
  <c r="C208" i="8"/>
  <c r="E208" i="8" s="1"/>
  <c r="C336" i="8"/>
  <c r="E336" i="8" s="1"/>
  <c r="C428" i="8"/>
  <c r="E428" i="8" s="1"/>
  <c r="C101" i="7"/>
  <c r="E101" i="7" s="1"/>
  <c r="C297" i="7"/>
  <c r="E297" i="7" s="1"/>
  <c r="C388" i="7"/>
  <c r="E388" i="7" s="1"/>
  <c r="C473" i="7"/>
  <c r="E473" i="7" s="1"/>
  <c r="C59" i="8"/>
  <c r="E59" i="8" s="1"/>
  <c r="C125" i="8"/>
  <c r="E125" i="8" s="1"/>
  <c r="C189" i="8"/>
  <c r="E189" i="8" s="1"/>
  <c r="C309" i="8"/>
  <c r="E309" i="8" s="1"/>
  <c r="C437" i="8"/>
  <c r="E437" i="8" s="1"/>
  <c r="C85" i="9"/>
  <c r="E85" i="9" s="1"/>
  <c r="C149" i="9"/>
  <c r="E149" i="9" s="1"/>
  <c r="C213" i="9"/>
  <c r="E213" i="9" s="1"/>
  <c r="C277" i="9"/>
  <c r="E277" i="9" s="1"/>
  <c r="C341" i="9"/>
  <c r="E341" i="9" s="1"/>
  <c r="C405" i="9"/>
  <c r="E405" i="9" s="1"/>
  <c r="C469" i="9"/>
  <c r="E469" i="9" s="1"/>
  <c r="C55" i="10"/>
  <c r="E55" i="10" s="1"/>
  <c r="C119" i="10"/>
  <c r="E119" i="10" s="1"/>
  <c r="C183" i="10"/>
  <c r="E183" i="10" s="1"/>
  <c r="C247" i="10"/>
  <c r="E247" i="10" s="1"/>
  <c r="C311" i="10"/>
  <c r="E311" i="10" s="1"/>
  <c r="C375" i="10"/>
  <c r="E375" i="10" s="1"/>
  <c r="C439" i="10"/>
  <c r="E439" i="10" s="1"/>
  <c r="C221" i="8"/>
  <c r="E221" i="8" s="1"/>
  <c r="C366" i="8"/>
  <c r="E366" i="8" s="1"/>
  <c r="C476" i="8"/>
  <c r="E476" i="8" s="1"/>
  <c r="C114" i="9"/>
  <c r="E114" i="9" s="1"/>
  <c r="C178" i="9"/>
  <c r="E178" i="9" s="1"/>
  <c r="C242" i="9"/>
  <c r="E242" i="9" s="1"/>
  <c r="C306" i="9"/>
  <c r="E306" i="9" s="1"/>
  <c r="C370" i="9"/>
  <c r="E370" i="9" s="1"/>
  <c r="C434" i="9"/>
  <c r="E434" i="9" s="1"/>
  <c r="C498" i="9"/>
  <c r="E498" i="9" s="1"/>
  <c r="C80" i="10"/>
  <c r="E80" i="10" s="1"/>
  <c r="C144" i="10"/>
  <c r="E144" i="10" s="1"/>
  <c r="C208" i="10"/>
  <c r="E208" i="10" s="1"/>
  <c r="C272" i="10"/>
  <c r="E272" i="10" s="1"/>
  <c r="C336" i="10"/>
  <c r="E336" i="10" s="1"/>
  <c r="C400" i="10"/>
  <c r="E400" i="10" s="1"/>
  <c r="C464" i="10"/>
  <c r="E464" i="10" s="1"/>
  <c r="C124" i="11"/>
  <c r="E124" i="11" s="1"/>
  <c r="C188" i="11"/>
  <c r="E188" i="11" s="1"/>
  <c r="C265" i="8"/>
  <c r="E265" i="8" s="1"/>
  <c r="C393" i="8"/>
  <c r="E393" i="8" s="1"/>
  <c r="C493" i="8"/>
  <c r="E493" i="8" s="1"/>
  <c r="C123" i="9"/>
  <c r="E123" i="9" s="1"/>
  <c r="C187" i="9"/>
  <c r="E187" i="9" s="1"/>
  <c r="C251" i="9"/>
  <c r="E251" i="9" s="1"/>
  <c r="C315" i="9"/>
  <c r="E315" i="9" s="1"/>
  <c r="C379" i="9"/>
  <c r="E379" i="9" s="1"/>
  <c r="C443" i="9"/>
  <c r="E443" i="9" s="1"/>
  <c r="C25" i="10"/>
  <c r="E25" i="10" s="1"/>
  <c r="C89" i="10"/>
  <c r="E89" i="10" s="1"/>
  <c r="C153" i="10"/>
  <c r="E153" i="10" s="1"/>
  <c r="C217" i="10"/>
  <c r="E217" i="10" s="1"/>
  <c r="C281" i="10"/>
  <c r="E281" i="10" s="1"/>
  <c r="C345" i="10"/>
  <c r="E345" i="10" s="1"/>
  <c r="C409" i="10"/>
  <c r="E409" i="10" s="1"/>
  <c r="C473" i="10"/>
  <c r="E473" i="10" s="1"/>
  <c r="C137" i="11"/>
  <c r="E137" i="11" s="1"/>
  <c r="C201" i="11"/>
  <c r="E201" i="11" s="1"/>
  <c r="C265" i="11"/>
  <c r="E265" i="11" s="1"/>
  <c r="C329" i="11"/>
  <c r="E329" i="11" s="1"/>
  <c r="C393" i="11"/>
  <c r="E393" i="11" s="1"/>
  <c r="C354" i="8"/>
  <c r="E354" i="8" s="1"/>
  <c r="C468" i="8"/>
  <c r="E468" i="8" s="1"/>
  <c r="C220" i="9"/>
  <c r="E220" i="9" s="1"/>
  <c r="C476" i="9"/>
  <c r="E476" i="9" s="1"/>
  <c r="C246" i="10"/>
  <c r="E246" i="10" s="1"/>
  <c r="C103" i="11"/>
  <c r="E103" i="11" s="1"/>
  <c r="C231" i="11"/>
  <c r="E231" i="11" s="1"/>
  <c r="C319" i="11"/>
  <c r="E319" i="11" s="1"/>
  <c r="C403" i="11"/>
  <c r="E403" i="11" s="1"/>
  <c r="C285" i="6"/>
  <c r="E285" i="6" s="1"/>
  <c r="C405" i="7"/>
  <c r="E405" i="7" s="1"/>
  <c r="C206" i="8"/>
  <c r="E206" i="8" s="1"/>
  <c r="C417" i="7"/>
  <c r="E417" i="7" s="1"/>
  <c r="C215" i="8"/>
  <c r="E215" i="8" s="1"/>
  <c r="C419" i="8"/>
  <c r="E419" i="8" s="1"/>
  <c r="C81" i="7"/>
  <c r="E81" i="7" s="1"/>
  <c r="C381" i="7"/>
  <c r="E381" i="7" s="1"/>
  <c r="C58" i="8"/>
  <c r="E58" i="8" s="1"/>
  <c r="C188" i="8"/>
  <c r="E188" i="8" s="1"/>
  <c r="C316" i="8"/>
  <c r="E316" i="8" s="1"/>
  <c r="C416" i="8"/>
  <c r="E416" i="8" s="1"/>
  <c r="C53" i="7"/>
  <c r="E53" i="7" s="1"/>
  <c r="C273" i="7"/>
  <c r="E273" i="7" s="1"/>
  <c r="C372" i="7"/>
  <c r="E372" i="7" s="1"/>
  <c r="C457" i="7"/>
  <c r="E457" i="7" s="1"/>
  <c r="C43" i="8"/>
  <c r="E43" i="8" s="1"/>
  <c r="C113" i="8"/>
  <c r="E113" i="8" s="1"/>
  <c r="C177" i="8"/>
  <c r="E177" i="8" s="1"/>
  <c r="C285" i="8"/>
  <c r="E285" i="8" s="1"/>
  <c r="C413" i="8"/>
  <c r="E413" i="8" s="1"/>
  <c r="C73" i="9"/>
  <c r="E73" i="9" s="1"/>
  <c r="C137" i="9"/>
  <c r="E137" i="9" s="1"/>
  <c r="C201" i="9"/>
  <c r="E201" i="9" s="1"/>
  <c r="C265" i="9"/>
  <c r="E265" i="9" s="1"/>
  <c r="C329" i="9"/>
  <c r="E329" i="9" s="1"/>
  <c r="C393" i="9"/>
  <c r="E393" i="9" s="1"/>
  <c r="C457" i="9"/>
  <c r="E457" i="9" s="1"/>
  <c r="C43" i="10"/>
  <c r="E43" i="10" s="1"/>
  <c r="C107" i="10"/>
  <c r="E107" i="10" s="1"/>
  <c r="C171" i="10"/>
  <c r="E171" i="10" s="1"/>
  <c r="C235" i="10"/>
  <c r="E235" i="10" s="1"/>
  <c r="C299" i="10"/>
  <c r="E299" i="10" s="1"/>
  <c r="C363" i="10"/>
  <c r="E363" i="10" s="1"/>
  <c r="C427" i="10"/>
  <c r="E427" i="10" s="1"/>
  <c r="C491" i="10"/>
  <c r="E491" i="10" s="1"/>
  <c r="C342" i="8"/>
  <c r="E342" i="8" s="1"/>
  <c r="C460" i="8"/>
  <c r="E460" i="8" s="1"/>
  <c r="C102" i="9"/>
  <c r="E102" i="9" s="1"/>
  <c r="C166" i="9"/>
  <c r="E166" i="9" s="1"/>
  <c r="C230" i="9"/>
  <c r="E230" i="9" s="1"/>
  <c r="C294" i="9"/>
  <c r="E294" i="9" s="1"/>
  <c r="C358" i="9"/>
  <c r="E358" i="9" s="1"/>
  <c r="C422" i="9"/>
  <c r="E422" i="9" s="1"/>
  <c r="C486" i="9"/>
  <c r="E486" i="9" s="1"/>
  <c r="C68" i="10"/>
  <c r="E68" i="10" s="1"/>
  <c r="C132" i="10"/>
  <c r="E132" i="10" s="1"/>
  <c r="C196" i="10"/>
  <c r="E196" i="10" s="1"/>
  <c r="C260" i="10"/>
  <c r="E260" i="10" s="1"/>
  <c r="C324" i="10"/>
  <c r="E324" i="10" s="1"/>
  <c r="C388" i="10"/>
  <c r="E388" i="10" s="1"/>
  <c r="C452" i="10"/>
  <c r="E452" i="10" s="1"/>
  <c r="C112" i="11"/>
  <c r="E112" i="11" s="1"/>
  <c r="C176" i="11"/>
  <c r="E176" i="11" s="1"/>
  <c r="C225" i="8"/>
  <c r="E225" i="8" s="1"/>
  <c r="C369" i="8"/>
  <c r="E369" i="8" s="1"/>
  <c r="C477" i="8"/>
  <c r="E477" i="8" s="1"/>
  <c r="C111" i="9"/>
  <c r="E111" i="9" s="1"/>
  <c r="C175" i="9"/>
  <c r="E175" i="9" s="1"/>
  <c r="C239" i="9"/>
  <c r="E239" i="9" s="1"/>
  <c r="C303" i="9"/>
  <c r="E303" i="9" s="1"/>
  <c r="C367" i="9"/>
  <c r="E367" i="9" s="1"/>
  <c r="C431" i="9"/>
  <c r="E431" i="9" s="1"/>
  <c r="C495" i="9"/>
  <c r="E495" i="9" s="1"/>
  <c r="C77" i="10"/>
  <c r="E77" i="10" s="1"/>
  <c r="C141" i="10"/>
  <c r="E141" i="10" s="1"/>
  <c r="C205" i="10"/>
  <c r="E205" i="10" s="1"/>
  <c r="C269" i="10"/>
  <c r="E269" i="10" s="1"/>
  <c r="C333" i="10"/>
  <c r="E333" i="10" s="1"/>
  <c r="C397" i="10"/>
  <c r="E397" i="10" s="1"/>
  <c r="C461" i="10"/>
  <c r="E461" i="10" s="1"/>
  <c r="C125" i="11"/>
  <c r="E125" i="11" s="1"/>
  <c r="C189" i="11"/>
  <c r="E189" i="11" s="1"/>
  <c r="C253" i="11"/>
  <c r="E253" i="11" s="1"/>
  <c r="C317" i="11"/>
  <c r="E317" i="11" s="1"/>
  <c r="C381" i="11"/>
  <c r="E381" i="11" s="1"/>
  <c r="C330" i="8"/>
  <c r="E330" i="8" s="1"/>
  <c r="C452" i="8"/>
  <c r="E452" i="8" s="1"/>
  <c r="C172" i="9"/>
  <c r="E172" i="9" s="1"/>
  <c r="C428" i="9"/>
  <c r="E428" i="9" s="1"/>
  <c r="C198" i="10"/>
  <c r="E198" i="10" s="1"/>
  <c r="C454" i="10"/>
  <c r="E454" i="10" s="1"/>
  <c r="C207" i="11"/>
  <c r="E207" i="11" s="1"/>
  <c r="C303" i="11"/>
  <c r="E303" i="11" s="1"/>
  <c r="C388" i="11"/>
  <c r="E388" i="11" s="1"/>
  <c r="C237" i="6"/>
  <c r="E237" i="6" s="1"/>
  <c r="C341" i="7"/>
  <c r="E341" i="7" s="1"/>
  <c r="C158" i="8"/>
  <c r="E158" i="8" s="1"/>
  <c r="C353" i="7"/>
  <c r="E353" i="7" s="1"/>
  <c r="C167" i="8"/>
  <c r="E167" i="8" s="1"/>
  <c r="C391" i="8"/>
  <c r="E391" i="8" s="1"/>
  <c r="C421" i="6"/>
  <c r="E421" i="6" s="1"/>
  <c r="C344" i="7"/>
  <c r="E344" i="7" s="1"/>
  <c r="C21" i="8"/>
  <c r="E21" i="8" s="1"/>
  <c r="C160" i="8"/>
  <c r="E160" i="8" s="1"/>
  <c r="C288" i="8"/>
  <c r="E288" i="8" s="1"/>
  <c r="C404" i="8"/>
  <c r="E404" i="8" s="1"/>
  <c r="C457" i="6"/>
  <c r="E457" i="6" s="1"/>
  <c r="C249" i="7"/>
  <c r="E249" i="7" s="1"/>
  <c r="C356" i="7"/>
  <c r="E356" i="7" s="1"/>
  <c r="C441" i="7"/>
  <c r="E441" i="7" s="1"/>
  <c r="C27" i="8"/>
  <c r="E27" i="8" s="1"/>
  <c r="C101" i="8"/>
  <c r="E101" i="8" s="1"/>
  <c r="C165" i="8"/>
  <c r="E165" i="8" s="1"/>
  <c r="C261" i="8"/>
  <c r="E261" i="8" s="1"/>
  <c r="C389" i="8"/>
  <c r="E389" i="8" s="1"/>
  <c r="C490" i="8"/>
  <c r="E490" i="8" s="1"/>
  <c r="C125" i="9"/>
  <c r="E125" i="9" s="1"/>
  <c r="C189" i="9"/>
  <c r="E189" i="9" s="1"/>
  <c r="C445" i="9"/>
  <c r="E445" i="9" s="1"/>
  <c r="C223" i="10"/>
  <c r="E223" i="10" s="1"/>
  <c r="C479" i="10"/>
  <c r="E479" i="10" s="1"/>
  <c r="C154" i="9"/>
  <c r="E154" i="9" s="1"/>
  <c r="C410" i="9"/>
  <c r="E410" i="9" s="1"/>
  <c r="C184" i="10"/>
  <c r="E184" i="10" s="1"/>
  <c r="C440" i="10"/>
  <c r="E440" i="10" s="1"/>
  <c r="C164" i="11"/>
  <c r="E164" i="11" s="1"/>
  <c r="C345" i="8"/>
  <c r="E345" i="8" s="1"/>
  <c r="C99" i="9"/>
  <c r="E99" i="9" s="1"/>
  <c r="C227" i="9"/>
  <c r="E227" i="9" s="1"/>
  <c r="C355" i="9"/>
  <c r="E355" i="9" s="1"/>
  <c r="C483" i="9"/>
  <c r="E483" i="9" s="1"/>
  <c r="C129" i="10"/>
  <c r="E129" i="10" s="1"/>
  <c r="C257" i="10"/>
  <c r="E257" i="10" s="1"/>
  <c r="C385" i="10"/>
  <c r="E385" i="10" s="1"/>
  <c r="C113" i="11"/>
  <c r="E113" i="11" s="1"/>
  <c r="C241" i="11"/>
  <c r="E241" i="11" s="1"/>
  <c r="C369" i="11"/>
  <c r="E369" i="11" s="1"/>
  <c r="C434" i="8"/>
  <c r="E434" i="8" s="1"/>
  <c r="C380" i="9"/>
  <c r="E380" i="9" s="1"/>
  <c r="C406" i="10"/>
  <c r="E406" i="10" s="1"/>
  <c r="C287" i="11"/>
  <c r="E287" i="11" s="1"/>
  <c r="C435" i="11"/>
  <c r="E435" i="11" s="1"/>
  <c r="C499" i="11"/>
  <c r="E499" i="11" s="1"/>
  <c r="C81" i="12"/>
  <c r="E81" i="12" s="1"/>
  <c r="C145" i="12"/>
  <c r="E145" i="12" s="1"/>
  <c r="C209" i="12"/>
  <c r="E209" i="12" s="1"/>
  <c r="C273" i="12"/>
  <c r="E273" i="12" s="1"/>
  <c r="C337" i="12"/>
  <c r="E337" i="12" s="1"/>
  <c r="C401" i="12"/>
  <c r="E401" i="12" s="1"/>
  <c r="C465" i="12"/>
  <c r="E465" i="12" s="1"/>
  <c r="C31" i="13"/>
  <c r="E31" i="13" s="1"/>
  <c r="C95" i="13"/>
  <c r="E95" i="13" s="1"/>
  <c r="C159" i="13"/>
  <c r="E159" i="13" s="1"/>
  <c r="C223" i="13"/>
  <c r="E223" i="13" s="1"/>
  <c r="C287" i="13"/>
  <c r="E287" i="13" s="1"/>
  <c r="C351" i="13"/>
  <c r="E351" i="13" s="1"/>
  <c r="C272" i="9"/>
  <c r="E272" i="9" s="1"/>
  <c r="C42" i="10"/>
  <c r="E42" i="10" s="1"/>
  <c r="C298" i="10"/>
  <c r="E298" i="10" s="1"/>
  <c r="C130" i="11"/>
  <c r="E130" i="11" s="1"/>
  <c r="C251" i="11"/>
  <c r="E251" i="11" s="1"/>
  <c r="C336" i="11"/>
  <c r="E336" i="11" s="1"/>
  <c r="C416" i="11"/>
  <c r="E416" i="11" s="1"/>
  <c r="C480" i="11"/>
  <c r="E480" i="11" s="1"/>
  <c r="C62" i="12"/>
  <c r="E62" i="12" s="1"/>
  <c r="C117" i="19"/>
  <c r="E117" i="19" s="1"/>
  <c r="C384" i="18"/>
  <c r="E384" i="18" s="1"/>
  <c r="C366" i="19"/>
  <c r="E366" i="19" s="1"/>
  <c r="C251" i="6"/>
  <c r="E251" i="6" s="1"/>
  <c r="C450" i="18"/>
  <c r="E450" i="18" s="1"/>
  <c r="C490" i="6"/>
  <c r="E490" i="6" s="1"/>
  <c r="C88" i="6"/>
  <c r="E88" i="6" s="1"/>
  <c r="C121" i="6"/>
  <c r="E121" i="6" s="1"/>
  <c r="C437" i="19"/>
  <c r="E437" i="19" s="1"/>
  <c r="C224" i="6"/>
  <c r="E224" i="6" s="1"/>
  <c r="C119" i="6"/>
  <c r="E119" i="6" s="1"/>
  <c r="C99" i="7"/>
  <c r="E99" i="7" s="1"/>
  <c r="C388" i="6"/>
  <c r="E388" i="6" s="1"/>
  <c r="C468" i="6"/>
  <c r="E468" i="6" s="1"/>
  <c r="C445" i="19"/>
  <c r="E445" i="19" s="1"/>
  <c r="C445" i="6"/>
  <c r="E445" i="6" s="1"/>
  <c r="C23" i="8"/>
  <c r="E23" i="8" s="1"/>
  <c r="C481" i="6"/>
  <c r="E481" i="6" s="1"/>
  <c r="C35" i="8"/>
  <c r="E35" i="8" s="1"/>
  <c r="C299" i="8"/>
  <c r="E299" i="8" s="1"/>
  <c r="C113" i="7"/>
  <c r="E113" i="7" s="1"/>
  <c r="C68" i="8"/>
  <c r="E68" i="8" s="1"/>
  <c r="C324" i="8"/>
  <c r="E324" i="8" s="1"/>
  <c r="C194" i="6"/>
  <c r="E194" i="6" s="1"/>
  <c r="C104" i="7"/>
  <c r="E104" i="7" s="1"/>
  <c r="C213" i="6"/>
  <c r="E213" i="6" s="1"/>
  <c r="C308" i="7"/>
  <c r="E308" i="7" s="1"/>
  <c r="C134" i="8"/>
  <c r="E134" i="8" s="1"/>
  <c r="C321" i="7"/>
  <c r="E321" i="7" s="1"/>
  <c r="C143" i="8"/>
  <c r="E143" i="8" s="1"/>
  <c r="C399" i="8"/>
  <c r="E399" i="8" s="1"/>
  <c r="C355" i="7"/>
  <c r="E355" i="7" s="1"/>
  <c r="C168" i="8"/>
  <c r="E168" i="8" s="1"/>
  <c r="C373" i="19"/>
  <c r="E373" i="19" s="1"/>
  <c r="C376" i="6"/>
  <c r="E376" i="6" s="1"/>
  <c r="C188" i="7"/>
  <c r="E188" i="7" s="1"/>
  <c r="C297" i="6"/>
  <c r="E297" i="6" s="1"/>
  <c r="C421" i="7"/>
  <c r="E421" i="7" s="1"/>
  <c r="C218" i="8"/>
  <c r="E218" i="8" s="1"/>
  <c r="C433" i="7"/>
  <c r="E433" i="7" s="1"/>
  <c r="C163" i="8"/>
  <c r="E163" i="8" s="1"/>
  <c r="C291" i="8"/>
  <c r="E291" i="8" s="1"/>
  <c r="C387" i="6"/>
  <c r="E387" i="6" s="1"/>
  <c r="C162" i="6"/>
  <c r="E162" i="6" s="1"/>
  <c r="C432" i="6"/>
  <c r="E432" i="6" s="1"/>
  <c r="C96" i="7"/>
  <c r="E96" i="7" s="1"/>
  <c r="C176" i="7"/>
  <c r="E176" i="7" s="1"/>
  <c r="C365" i="19"/>
  <c r="E365" i="19" s="1"/>
  <c r="C253" i="6"/>
  <c r="E253" i="6" s="1"/>
  <c r="C363" i="7"/>
  <c r="E363" i="7" s="1"/>
  <c r="C174" i="8"/>
  <c r="E174" i="8" s="1"/>
  <c r="C375" i="7"/>
  <c r="E375" i="7" s="1"/>
  <c r="C183" i="8"/>
  <c r="E183" i="8" s="1"/>
  <c r="C403" i="8"/>
  <c r="E403" i="8" s="1"/>
  <c r="C469" i="6"/>
  <c r="E469" i="6" s="1"/>
  <c r="C360" i="7"/>
  <c r="E360" i="7" s="1"/>
  <c r="C37" i="8"/>
  <c r="E37" i="8" s="1"/>
  <c r="C172" i="8"/>
  <c r="E172" i="8" s="1"/>
  <c r="C300" i="8"/>
  <c r="E300" i="8" s="1"/>
  <c r="C408" i="8"/>
  <c r="E408" i="8" s="1"/>
  <c r="C473" i="6"/>
  <c r="E473" i="6" s="1"/>
  <c r="C257" i="7"/>
  <c r="E257" i="7" s="1"/>
  <c r="C361" i="7"/>
  <c r="E361" i="7" s="1"/>
  <c r="C447" i="7"/>
  <c r="E447" i="7" s="1"/>
  <c r="C33" i="8"/>
  <c r="E33" i="8" s="1"/>
  <c r="C105" i="8"/>
  <c r="E105" i="8" s="1"/>
  <c r="C169" i="8"/>
  <c r="E169" i="8" s="1"/>
  <c r="C269" i="8"/>
  <c r="E269" i="8" s="1"/>
  <c r="C397" i="8"/>
  <c r="E397" i="8" s="1"/>
  <c r="C496" i="8"/>
  <c r="E496" i="8" s="1"/>
  <c r="C129" i="9"/>
  <c r="E129" i="9" s="1"/>
  <c r="C193" i="9"/>
  <c r="E193" i="9" s="1"/>
  <c r="C257" i="9"/>
  <c r="E257" i="9" s="1"/>
  <c r="C321" i="9"/>
  <c r="E321" i="9" s="1"/>
  <c r="C385" i="9"/>
  <c r="E385" i="9" s="1"/>
  <c r="C449" i="9"/>
  <c r="E449" i="9" s="1"/>
  <c r="C35" i="10"/>
  <c r="E35" i="10" s="1"/>
  <c r="C99" i="10"/>
  <c r="E99" i="10" s="1"/>
  <c r="C163" i="10"/>
  <c r="E163" i="10" s="1"/>
  <c r="C227" i="10"/>
  <c r="E227" i="10" s="1"/>
  <c r="C291" i="10"/>
  <c r="E291" i="10" s="1"/>
  <c r="C355" i="10"/>
  <c r="E355" i="10" s="1"/>
  <c r="C419" i="10"/>
  <c r="E419" i="10" s="1"/>
  <c r="C483" i="10"/>
  <c r="E483" i="10" s="1"/>
  <c r="C326" i="8"/>
  <c r="E326" i="8" s="1"/>
  <c r="C449" i="8"/>
  <c r="E449" i="8" s="1"/>
  <c r="C94" i="9"/>
  <c r="E94" i="9" s="1"/>
  <c r="C158" i="9"/>
  <c r="E158" i="9" s="1"/>
  <c r="C222" i="9"/>
  <c r="E222" i="9" s="1"/>
  <c r="C286" i="9"/>
  <c r="E286" i="9" s="1"/>
  <c r="C350" i="9"/>
  <c r="E350" i="9" s="1"/>
  <c r="C414" i="9"/>
  <c r="E414" i="9" s="1"/>
  <c r="C478" i="9"/>
  <c r="E478" i="9" s="1"/>
  <c r="C60" i="10"/>
  <c r="E60" i="10" s="1"/>
  <c r="C124" i="10"/>
  <c r="E124" i="10" s="1"/>
  <c r="C188" i="10"/>
  <c r="E188" i="10" s="1"/>
  <c r="C252" i="10"/>
  <c r="E252" i="10" s="1"/>
  <c r="C316" i="10"/>
  <c r="E316" i="10" s="1"/>
  <c r="C380" i="10"/>
  <c r="E380" i="10" s="1"/>
  <c r="C69" i="6"/>
  <c r="E69" i="6" s="1"/>
  <c r="C89" i="7"/>
  <c r="E89" i="7" s="1"/>
  <c r="C61" i="8"/>
  <c r="E61" i="8" s="1"/>
  <c r="C125" i="7"/>
  <c r="E125" i="7" s="1"/>
  <c r="C71" i="8"/>
  <c r="E71" i="8" s="1"/>
  <c r="C327" i="8"/>
  <c r="E327" i="8" s="1"/>
  <c r="C471" i="8"/>
  <c r="E471" i="8" s="1"/>
  <c r="C264" i="7"/>
  <c r="E264" i="7" s="1"/>
  <c r="C451" i="7"/>
  <c r="E451" i="7" s="1"/>
  <c r="C112" i="8"/>
  <c r="E112" i="8" s="1"/>
  <c r="C240" i="8"/>
  <c r="E240" i="8" s="1"/>
  <c r="C368" i="8"/>
  <c r="E368" i="8" s="1"/>
  <c r="C361" i="6"/>
  <c r="E361" i="6" s="1"/>
  <c r="C165" i="7"/>
  <c r="E165" i="7" s="1"/>
  <c r="C324" i="7"/>
  <c r="E324" i="7" s="1"/>
  <c r="C409" i="7"/>
  <c r="E409" i="7" s="1"/>
  <c r="C495" i="7"/>
  <c r="E495" i="7" s="1"/>
  <c r="C77" i="8"/>
  <c r="E77" i="8" s="1"/>
  <c r="C141" i="8"/>
  <c r="E141" i="8" s="1"/>
  <c r="C205" i="8"/>
  <c r="E205" i="8" s="1"/>
  <c r="C341" i="8"/>
  <c r="E341" i="8" s="1"/>
  <c r="C458" i="8"/>
  <c r="E458" i="8" s="1"/>
  <c r="C101" i="9"/>
  <c r="E101" i="9" s="1"/>
  <c r="C165" i="9"/>
  <c r="E165" i="9" s="1"/>
  <c r="C229" i="9"/>
  <c r="E229" i="9" s="1"/>
  <c r="C293" i="9"/>
  <c r="E293" i="9" s="1"/>
  <c r="C357" i="9"/>
  <c r="E357" i="9" s="1"/>
  <c r="C421" i="9"/>
  <c r="E421" i="9" s="1"/>
  <c r="C485" i="9"/>
  <c r="E485" i="9" s="1"/>
  <c r="C71" i="10"/>
  <c r="E71" i="10" s="1"/>
  <c r="C135" i="10"/>
  <c r="E135" i="10" s="1"/>
  <c r="C199" i="10"/>
  <c r="E199" i="10" s="1"/>
  <c r="C263" i="10"/>
  <c r="E263" i="10" s="1"/>
  <c r="C327" i="10"/>
  <c r="E327" i="10" s="1"/>
  <c r="C391" i="10"/>
  <c r="E391" i="10" s="1"/>
  <c r="C455" i="10"/>
  <c r="E455" i="10" s="1"/>
  <c r="C270" i="8"/>
  <c r="E270" i="8" s="1"/>
  <c r="C398" i="8"/>
  <c r="E398" i="8" s="1"/>
  <c r="C497" i="8"/>
  <c r="E497" i="8" s="1"/>
  <c r="C130" i="9"/>
  <c r="E130" i="9" s="1"/>
  <c r="C194" i="9"/>
  <c r="E194" i="9" s="1"/>
  <c r="C258" i="9"/>
  <c r="E258" i="9" s="1"/>
  <c r="C322" i="9"/>
  <c r="E322" i="9" s="1"/>
  <c r="C386" i="9"/>
  <c r="E386" i="9" s="1"/>
  <c r="C450" i="9"/>
  <c r="E450" i="9" s="1"/>
  <c r="C32" i="10"/>
  <c r="E32" i="10" s="1"/>
  <c r="C96" i="10"/>
  <c r="E96" i="10" s="1"/>
  <c r="C160" i="10"/>
  <c r="E160" i="10" s="1"/>
  <c r="C224" i="10"/>
  <c r="E224" i="10" s="1"/>
  <c r="C288" i="10"/>
  <c r="E288" i="10" s="1"/>
  <c r="C352" i="10"/>
  <c r="E352" i="10" s="1"/>
  <c r="C416" i="10"/>
  <c r="E416" i="10" s="1"/>
  <c r="C480" i="10"/>
  <c r="E480" i="10" s="1"/>
  <c r="C140" i="11"/>
  <c r="E140" i="11" s="1"/>
  <c r="C204" i="11"/>
  <c r="E204" i="11" s="1"/>
  <c r="C297" i="8"/>
  <c r="E297" i="8" s="1"/>
  <c r="C425" i="8"/>
  <c r="E425" i="8" s="1"/>
  <c r="C75" i="9"/>
  <c r="E75" i="9" s="1"/>
  <c r="C139" i="9"/>
  <c r="E139" i="9" s="1"/>
  <c r="C203" i="9"/>
  <c r="E203" i="9" s="1"/>
  <c r="C267" i="9"/>
  <c r="E267" i="9" s="1"/>
  <c r="C331" i="9"/>
  <c r="E331" i="9" s="1"/>
  <c r="C395" i="9"/>
  <c r="E395" i="9" s="1"/>
  <c r="C459" i="9"/>
  <c r="E459" i="9" s="1"/>
  <c r="C41" i="10"/>
  <c r="E41" i="10" s="1"/>
  <c r="C105" i="10"/>
  <c r="E105" i="10" s="1"/>
  <c r="C169" i="10"/>
  <c r="E169" i="10" s="1"/>
  <c r="C233" i="10"/>
  <c r="E233" i="10" s="1"/>
  <c r="C297" i="10"/>
  <c r="E297" i="10" s="1"/>
  <c r="C361" i="10"/>
  <c r="E361" i="10" s="1"/>
  <c r="C425" i="10"/>
  <c r="E425" i="10" s="1"/>
  <c r="C489" i="10"/>
  <c r="E489" i="10" s="1"/>
  <c r="C153" i="11"/>
  <c r="E153" i="11" s="1"/>
  <c r="C217" i="11"/>
  <c r="E217" i="11" s="1"/>
  <c r="C281" i="11"/>
  <c r="E281" i="11" s="1"/>
  <c r="C345" i="11"/>
  <c r="E345" i="11" s="1"/>
  <c r="C258" i="8"/>
  <c r="E258" i="8" s="1"/>
  <c r="C386" i="8"/>
  <c r="E386" i="8" s="1"/>
  <c r="C489" i="8"/>
  <c r="E489" i="8" s="1"/>
  <c r="C284" i="9"/>
  <c r="E284" i="9" s="1"/>
  <c r="C54" i="10"/>
  <c r="E54" i="10" s="1"/>
  <c r="C310" i="10"/>
  <c r="E310" i="10" s="1"/>
  <c r="C135" i="11"/>
  <c r="E135" i="11" s="1"/>
  <c r="C255" i="11"/>
  <c r="E255" i="11" s="1"/>
  <c r="C340" i="11"/>
  <c r="E340" i="11" s="1"/>
  <c r="C419" i="11"/>
  <c r="E419" i="11" s="1"/>
  <c r="C365" i="6"/>
  <c r="E365" i="6" s="1"/>
  <c r="C491" i="7"/>
  <c r="E491" i="7" s="1"/>
  <c r="C401" i="6"/>
  <c r="E401" i="6" s="1"/>
  <c r="C9" i="8"/>
  <c r="E9" i="8" s="1"/>
  <c r="C279" i="8"/>
  <c r="E279" i="8" s="1"/>
  <c r="C451" i="8"/>
  <c r="E451" i="8" s="1"/>
  <c r="C209" i="7"/>
  <c r="E209" i="7" s="1"/>
  <c r="C424" i="7"/>
  <c r="E424" i="7" s="1"/>
  <c r="C92" i="8"/>
  <c r="E92" i="8" s="1"/>
  <c r="C220" i="8"/>
  <c r="E220" i="8" s="1"/>
  <c r="C348" i="8"/>
  <c r="E348" i="8" s="1"/>
  <c r="C432" i="8"/>
  <c r="E432" i="8" s="1"/>
  <c r="C117" i="7"/>
  <c r="E117" i="7" s="1"/>
  <c r="C305" i="7"/>
  <c r="E305" i="7" s="1"/>
  <c r="C393" i="7"/>
  <c r="E393" i="7" s="1"/>
  <c r="C479" i="7"/>
  <c r="E479" i="7" s="1"/>
  <c r="C65" i="8"/>
  <c r="E65" i="8" s="1"/>
  <c r="C129" i="8"/>
  <c r="E129" i="8" s="1"/>
  <c r="C193" i="8"/>
  <c r="E193" i="8" s="1"/>
  <c r="C317" i="8"/>
  <c r="E317" i="8" s="1"/>
  <c r="C442" i="8"/>
  <c r="E442" i="8" s="1"/>
  <c r="C89" i="9"/>
  <c r="E89" i="9" s="1"/>
  <c r="C153" i="9"/>
  <c r="E153" i="9" s="1"/>
  <c r="C217" i="9"/>
  <c r="E217" i="9" s="1"/>
  <c r="C281" i="9"/>
  <c r="E281" i="9" s="1"/>
  <c r="C345" i="9"/>
  <c r="E345" i="9" s="1"/>
  <c r="C409" i="9"/>
  <c r="E409" i="9" s="1"/>
  <c r="C473" i="9"/>
  <c r="E473" i="9" s="1"/>
  <c r="C59" i="10"/>
  <c r="E59" i="10" s="1"/>
  <c r="C123" i="10"/>
  <c r="E123" i="10" s="1"/>
  <c r="C187" i="10"/>
  <c r="E187" i="10" s="1"/>
  <c r="C251" i="10"/>
  <c r="E251" i="10" s="1"/>
  <c r="C315" i="10"/>
  <c r="E315" i="10" s="1"/>
  <c r="C379" i="10"/>
  <c r="E379" i="10" s="1"/>
  <c r="C443" i="10"/>
  <c r="E443" i="10" s="1"/>
  <c r="C237" i="8"/>
  <c r="E237" i="8" s="1"/>
  <c r="C374" i="8"/>
  <c r="E374" i="8" s="1"/>
  <c r="C481" i="8"/>
  <c r="E481" i="8" s="1"/>
  <c r="C118" i="9"/>
  <c r="E118" i="9" s="1"/>
  <c r="C182" i="9"/>
  <c r="E182" i="9" s="1"/>
  <c r="C246" i="9"/>
  <c r="E246" i="9" s="1"/>
  <c r="C310" i="9"/>
  <c r="E310" i="9" s="1"/>
  <c r="C374" i="9"/>
  <c r="E374" i="9" s="1"/>
  <c r="C438" i="9"/>
  <c r="E438" i="9" s="1"/>
  <c r="C20" i="10"/>
  <c r="E20" i="10" s="1"/>
  <c r="C84" i="10"/>
  <c r="E84" i="10" s="1"/>
  <c r="C148" i="10"/>
  <c r="E148" i="10" s="1"/>
  <c r="C212" i="10"/>
  <c r="E212" i="10" s="1"/>
  <c r="C276" i="10"/>
  <c r="E276" i="10" s="1"/>
  <c r="C340" i="10"/>
  <c r="E340" i="10" s="1"/>
  <c r="C404" i="10"/>
  <c r="E404" i="10" s="1"/>
  <c r="C468" i="10"/>
  <c r="E468" i="10" s="1"/>
  <c r="C128" i="11"/>
  <c r="E128" i="11" s="1"/>
  <c r="C192" i="11"/>
  <c r="E192" i="11" s="1"/>
  <c r="C273" i="8"/>
  <c r="E273" i="8" s="1"/>
  <c r="C401" i="8"/>
  <c r="E401" i="8" s="1"/>
  <c r="C498" i="8"/>
  <c r="E498" i="8" s="1"/>
  <c r="C127" i="9"/>
  <c r="E127" i="9" s="1"/>
  <c r="C191" i="9"/>
  <c r="E191" i="9" s="1"/>
  <c r="C255" i="9"/>
  <c r="E255" i="9" s="1"/>
  <c r="C319" i="9"/>
  <c r="E319" i="9" s="1"/>
  <c r="C383" i="9"/>
  <c r="E383" i="9" s="1"/>
  <c r="C447" i="9"/>
  <c r="E447" i="9" s="1"/>
  <c r="C29" i="10"/>
  <c r="E29" i="10" s="1"/>
  <c r="C93" i="10"/>
  <c r="E93" i="10" s="1"/>
  <c r="C157" i="10"/>
  <c r="E157" i="10" s="1"/>
  <c r="C221" i="10"/>
  <c r="E221" i="10" s="1"/>
  <c r="C285" i="10"/>
  <c r="E285" i="10" s="1"/>
  <c r="C349" i="10"/>
  <c r="E349" i="10" s="1"/>
  <c r="C413" i="10"/>
  <c r="E413" i="10" s="1"/>
  <c r="C477" i="10"/>
  <c r="E477" i="10" s="1"/>
  <c r="C141" i="11"/>
  <c r="E141" i="11" s="1"/>
  <c r="C205" i="11"/>
  <c r="E205" i="11" s="1"/>
  <c r="C269" i="11"/>
  <c r="E269" i="11" s="1"/>
  <c r="C333" i="11"/>
  <c r="E333" i="11" s="1"/>
  <c r="C397" i="11"/>
  <c r="E397" i="11" s="1"/>
  <c r="C362" i="8"/>
  <c r="E362" i="8" s="1"/>
  <c r="C473" i="8"/>
  <c r="E473" i="8" s="1"/>
  <c r="C236" i="9"/>
  <c r="E236" i="9" s="1"/>
  <c r="C492" i="9"/>
  <c r="E492" i="9" s="1"/>
  <c r="C262" i="10"/>
  <c r="E262" i="10" s="1"/>
  <c r="C111" i="11"/>
  <c r="E111" i="11" s="1"/>
  <c r="C239" i="11"/>
  <c r="E239" i="11" s="1"/>
  <c r="C324" i="11"/>
  <c r="E324" i="11" s="1"/>
  <c r="C407" i="11"/>
  <c r="E407" i="11" s="1"/>
  <c r="C301" i="6"/>
  <c r="E301" i="6" s="1"/>
  <c r="C427" i="7"/>
  <c r="E427" i="7" s="1"/>
  <c r="C222" i="8"/>
  <c r="E222" i="8" s="1"/>
  <c r="C439" i="7"/>
  <c r="E439" i="7" s="1"/>
  <c r="C231" i="8"/>
  <c r="E231" i="8" s="1"/>
  <c r="C423" i="8"/>
  <c r="E423" i="8" s="1"/>
  <c r="C97" i="7"/>
  <c r="E97" i="7" s="1"/>
  <c r="C387" i="7"/>
  <c r="E387" i="7" s="1"/>
  <c r="C63" i="8"/>
  <c r="E63" i="8" s="1"/>
  <c r="C192" i="8"/>
  <c r="E192" i="8" s="1"/>
  <c r="C320" i="8"/>
  <c r="E320" i="8" s="1"/>
  <c r="C420" i="8"/>
  <c r="E420" i="8" s="1"/>
  <c r="C69" i="7"/>
  <c r="E69" i="7" s="1"/>
  <c r="C281" i="7"/>
  <c r="E281" i="7" s="1"/>
  <c r="C377" i="7"/>
  <c r="E377" i="7" s="1"/>
  <c r="C463" i="7"/>
  <c r="E463" i="7" s="1"/>
  <c r="C49" i="8"/>
  <c r="E49" i="8" s="1"/>
  <c r="C117" i="8"/>
  <c r="E117" i="8" s="1"/>
  <c r="C181" i="8"/>
  <c r="E181" i="8" s="1"/>
  <c r="C293" i="8"/>
  <c r="E293" i="8" s="1"/>
  <c r="C421" i="8"/>
  <c r="E421" i="8" s="1"/>
  <c r="C77" i="9"/>
  <c r="E77" i="9" s="1"/>
  <c r="C141" i="9"/>
  <c r="E141" i="9" s="1"/>
  <c r="C253" i="9"/>
  <c r="E253" i="9" s="1"/>
  <c r="C31" i="10"/>
  <c r="E31" i="10" s="1"/>
  <c r="C287" i="10"/>
  <c r="E287" i="10" s="1"/>
  <c r="C318" i="8"/>
  <c r="E318" i="8" s="1"/>
  <c r="C444" i="17"/>
  <c r="E444" i="17" s="1"/>
  <c r="C311" i="19"/>
  <c r="E311" i="19" s="1"/>
  <c r="C427" i="19"/>
  <c r="E427" i="19" s="1"/>
  <c r="C43" i="7"/>
  <c r="E43" i="7" s="1"/>
  <c r="C303" i="19"/>
  <c r="E303" i="19" s="1"/>
  <c r="C286" i="7"/>
  <c r="E286" i="7" s="1"/>
  <c r="C135" i="6"/>
  <c r="E135" i="6" s="1"/>
  <c r="C139" i="7"/>
  <c r="E139" i="7" s="1"/>
  <c r="C63" i="7"/>
  <c r="E63" i="7" s="1"/>
  <c r="C352" i="6"/>
  <c r="E352" i="6" s="1"/>
  <c r="C50" i="7"/>
  <c r="E50" i="7" s="1"/>
  <c r="C227" i="7"/>
  <c r="E227" i="7" s="1"/>
  <c r="C135" i="7"/>
  <c r="E135" i="7" s="1"/>
  <c r="C68" i="7"/>
  <c r="E68" i="7" s="1"/>
  <c r="C141" i="6"/>
  <c r="E141" i="6" s="1"/>
  <c r="C233" i="7"/>
  <c r="E233" i="7" s="1"/>
  <c r="C98" i="8"/>
  <c r="E98" i="8" s="1"/>
  <c r="C253" i="7"/>
  <c r="E253" i="7" s="1"/>
  <c r="C107" i="8"/>
  <c r="E107" i="8" s="1"/>
  <c r="C363" i="8"/>
  <c r="E363" i="8" s="1"/>
  <c r="C304" i="7"/>
  <c r="E304" i="7" s="1"/>
  <c r="C132" i="8"/>
  <c r="E132" i="8" s="1"/>
  <c r="C258" i="7"/>
  <c r="E258" i="7" s="1"/>
  <c r="C332" i="6"/>
  <c r="E332" i="6" s="1"/>
  <c r="C168" i="7"/>
  <c r="E168" i="7" s="1"/>
  <c r="C277" i="6"/>
  <c r="E277" i="6" s="1"/>
  <c r="C395" i="7"/>
  <c r="E395" i="7" s="1"/>
  <c r="C198" i="8"/>
  <c r="E198" i="8" s="1"/>
  <c r="C407" i="7"/>
  <c r="E407" i="7" s="1"/>
  <c r="C207" i="8"/>
  <c r="E207" i="8" s="1"/>
  <c r="C463" i="8"/>
  <c r="E463" i="8" s="1"/>
  <c r="C440" i="7"/>
  <c r="E440" i="7" s="1"/>
  <c r="C232" i="8"/>
  <c r="E232" i="8" s="1"/>
  <c r="C103" i="7"/>
  <c r="E103" i="7" s="1"/>
  <c r="C460" i="6"/>
  <c r="E460" i="6" s="1"/>
  <c r="C413" i="19"/>
  <c r="E413" i="19" s="1"/>
  <c r="C413" i="6"/>
  <c r="E413" i="6" s="1"/>
  <c r="C13" i="8"/>
  <c r="E13" i="8" s="1"/>
  <c r="C449" i="6"/>
  <c r="E449" i="6" s="1"/>
  <c r="C25" i="8"/>
  <c r="E25" i="8" s="1"/>
  <c r="C195" i="8"/>
  <c r="E195" i="8" s="1"/>
  <c r="C323" i="8"/>
  <c r="E323" i="8" s="1"/>
  <c r="C119" i="7"/>
  <c r="E119" i="7" s="1"/>
  <c r="C252" i="6"/>
  <c r="E252" i="6" s="1"/>
  <c r="C464" i="6"/>
  <c r="E464" i="6" s="1"/>
  <c r="C128" i="7"/>
  <c r="E128" i="7" s="1"/>
  <c r="C192" i="7"/>
  <c r="E192" i="7" s="1"/>
  <c r="C429" i="19"/>
  <c r="E429" i="19" s="1"/>
  <c r="C317" i="6"/>
  <c r="E317" i="6" s="1"/>
  <c r="C448" i="7"/>
  <c r="E448" i="7" s="1"/>
  <c r="C238" i="8"/>
  <c r="E238" i="8" s="1"/>
  <c r="C460" i="7"/>
  <c r="E460" i="7" s="1"/>
  <c r="C247" i="8"/>
  <c r="E247" i="8" s="1"/>
  <c r="C435" i="8"/>
  <c r="E435" i="8" s="1"/>
  <c r="C145" i="7"/>
  <c r="E145" i="7" s="1"/>
  <c r="C403" i="7"/>
  <c r="E403" i="7" s="1"/>
  <c r="C76" i="8"/>
  <c r="E76" i="8" s="1"/>
  <c r="C204" i="8"/>
  <c r="E204" i="8" s="1"/>
  <c r="C332" i="8"/>
  <c r="E332" i="8" s="1"/>
  <c r="C424" i="8"/>
  <c r="E424" i="8" s="1"/>
  <c r="C85" i="7"/>
  <c r="E85" i="7" s="1"/>
  <c r="C289" i="7"/>
  <c r="E289" i="7" s="1"/>
  <c r="C383" i="7"/>
  <c r="E383" i="7" s="1"/>
  <c r="C468" i="7"/>
  <c r="E468" i="7" s="1"/>
  <c r="C54" i="8"/>
  <c r="E54" i="8" s="1"/>
  <c r="C121" i="8"/>
  <c r="E121" i="8" s="1"/>
  <c r="C185" i="8"/>
  <c r="E185" i="8" s="1"/>
  <c r="C301" i="8"/>
  <c r="E301" i="8" s="1"/>
  <c r="C429" i="8"/>
  <c r="E429" i="8" s="1"/>
  <c r="C81" i="9"/>
  <c r="E81" i="9" s="1"/>
  <c r="C145" i="9"/>
  <c r="E145" i="9" s="1"/>
  <c r="C209" i="9"/>
  <c r="E209" i="9" s="1"/>
  <c r="C273" i="9"/>
  <c r="E273" i="9" s="1"/>
  <c r="C337" i="9"/>
  <c r="E337" i="9" s="1"/>
  <c r="C401" i="9"/>
  <c r="E401" i="9" s="1"/>
  <c r="C465" i="9"/>
  <c r="E465" i="9" s="1"/>
  <c r="C51" i="10"/>
  <c r="E51" i="10" s="1"/>
  <c r="C115" i="10"/>
  <c r="E115" i="10" s="1"/>
  <c r="C179" i="10"/>
  <c r="E179" i="10" s="1"/>
  <c r="C243" i="10"/>
  <c r="E243" i="10" s="1"/>
  <c r="C307" i="10"/>
  <c r="E307" i="10" s="1"/>
  <c r="C371" i="10"/>
  <c r="E371" i="10" s="1"/>
  <c r="C435" i="10"/>
  <c r="E435" i="10" s="1"/>
  <c r="C499" i="10"/>
  <c r="E499" i="10" s="1"/>
  <c r="C358" i="8"/>
  <c r="E358" i="8" s="1"/>
  <c r="C470" i="8"/>
  <c r="E470" i="8" s="1"/>
  <c r="C110" i="9"/>
  <c r="E110" i="9" s="1"/>
  <c r="C174" i="9"/>
  <c r="E174" i="9" s="1"/>
  <c r="C238" i="9"/>
  <c r="E238" i="9" s="1"/>
  <c r="C302" i="9"/>
  <c r="E302" i="9" s="1"/>
  <c r="C366" i="9"/>
  <c r="E366" i="9" s="1"/>
  <c r="C430" i="9"/>
  <c r="E430" i="9" s="1"/>
  <c r="C494" i="9"/>
  <c r="E494" i="9" s="1"/>
  <c r="C76" i="10"/>
  <c r="E76" i="10" s="1"/>
  <c r="C140" i="10"/>
  <c r="E140" i="10" s="1"/>
  <c r="C204" i="10"/>
  <c r="E204" i="10" s="1"/>
  <c r="C268" i="10"/>
  <c r="E268" i="10" s="1"/>
  <c r="C332" i="10"/>
  <c r="E332" i="10" s="1"/>
  <c r="C396" i="10"/>
  <c r="E396" i="10" s="1"/>
  <c r="C197" i="6"/>
  <c r="E197" i="6" s="1"/>
  <c r="C292" i="7"/>
  <c r="E292" i="7" s="1"/>
  <c r="C126" i="8"/>
  <c r="E126" i="8" s="1"/>
  <c r="C309" i="7"/>
  <c r="E309" i="7" s="1"/>
  <c r="C135" i="8"/>
  <c r="E135" i="8" s="1"/>
  <c r="C375" i="8"/>
  <c r="E375" i="8" s="1"/>
  <c r="C357" i="6"/>
  <c r="E357" i="6" s="1"/>
  <c r="C323" i="7"/>
  <c r="E323" i="7" s="1"/>
  <c r="C493" i="7"/>
  <c r="E493" i="7" s="1"/>
  <c r="C144" i="8"/>
  <c r="E144" i="8" s="1"/>
  <c r="C272" i="8"/>
  <c r="E272" i="8" s="1"/>
  <c r="C396" i="8"/>
  <c r="E396" i="8" s="1"/>
  <c r="C425" i="6"/>
  <c r="E425" i="6" s="1"/>
  <c r="C229" i="7"/>
  <c r="E229" i="7" s="1"/>
  <c r="C345" i="7"/>
  <c r="E345" i="7" s="1"/>
  <c r="C431" i="7"/>
  <c r="E431" i="7" s="1"/>
  <c r="C17" i="8"/>
  <c r="E17" i="8" s="1"/>
  <c r="C93" i="8"/>
  <c r="E93" i="8" s="1"/>
  <c r="C157" i="8"/>
  <c r="E157" i="8" s="1"/>
  <c r="C233" i="8"/>
  <c r="E233" i="8" s="1"/>
  <c r="C373" i="8"/>
  <c r="E373" i="8" s="1"/>
  <c r="C128" i="19"/>
  <c r="E128" i="19" s="1"/>
  <c r="C134" i="7"/>
  <c r="E134" i="7" s="1"/>
  <c r="C358" i="6"/>
  <c r="E358" i="6" s="1"/>
  <c r="C404" i="19"/>
  <c r="E404" i="19" s="1"/>
  <c r="C99" i="6"/>
  <c r="E99" i="6" s="1"/>
  <c r="C48" i="8"/>
  <c r="E48" i="8" s="1"/>
  <c r="C333" i="19"/>
  <c r="E333" i="19" s="1"/>
  <c r="C139" i="18"/>
  <c r="E139" i="18" s="1"/>
  <c r="C191" i="7"/>
  <c r="E191" i="7" s="1"/>
  <c r="C484" i="19"/>
  <c r="E484" i="19" s="1"/>
  <c r="C56" i="8"/>
  <c r="E56" i="8" s="1"/>
  <c r="C50" i="6"/>
  <c r="E50" i="6" s="1"/>
  <c r="C264" i="6"/>
  <c r="E264" i="6" s="1"/>
  <c r="C132" i="7"/>
  <c r="E132" i="7" s="1"/>
  <c r="C241" i="6"/>
  <c r="E241" i="6" s="1"/>
  <c r="C347" i="7"/>
  <c r="E347" i="7" s="1"/>
  <c r="C162" i="8"/>
  <c r="E162" i="8" s="1"/>
  <c r="C359" i="7"/>
  <c r="E359" i="7" s="1"/>
  <c r="C171" i="8"/>
  <c r="E171" i="8" s="1"/>
  <c r="C427" i="8"/>
  <c r="E427" i="8" s="1"/>
  <c r="C392" i="7"/>
  <c r="E392" i="7" s="1"/>
  <c r="C196" i="8"/>
  <c r="E196" i="8" s="1"/>
  <c r="C451" i="6"/>
  <c r="E451" i="6" s="1"/>
  <c r="C440" i="6"/>
  <c r="E440" i="6" s="1"/>
  <c r="C232" i="7"/>
  <c r="E232" i="7" s="1"/>
  <c r="C341" i="6"/>
  <c r="E341" i="6" s="1"/>
  <c r="C480" i="7"/>
  <c r="E480" i="7" s="1"/>
  <c r="C369" i="6"/>
  <c r="E369" i="6" s="1"/>
  <c r="C492" i="7"/>
  <c r="E492" i="7" s="1"/>
  <c r="C271" i="8"/>
  <c r="E271" i="8" s="1"/>
  <c r="C453" i="6"/>
  <c r="E453" i="6" s="1"/>
  <c r="C31" i="8"/>
  <c r="E31" i="8" s="1"/>
  <c r="C296" i="8"/>
  <c r="E296" i="8" s="1"/>
  <c r="C473" i="19"/>
  <c r="E473" i="19" s="1"/>
  <c r="C60" i="7"/>
  <c r="E60" i="7" s="1"/>
  <c r="C125" i="6"/>
  <c r="E125" i="6" s="1"/>
  <c r="C201" i="7"/>
  <c r="E201" i="7" s="1"/>
  <c r="C90" i="8"/>
  <c r="E90" i="8" s="1"/>
  <c r="C237" i="7"/>
  <c r="E237" i="7" s="1"/>
  <c r="C99" i="8"/>
  <c r="E99" i="8" s="1"/>
  <c r="C227" i="8"/>
  <c r="E227" i="8" s="1"/>
  <c r="C355" i="8"/>
  <c r="E355" i="8" s="1"/>
  <c r="C247" i="7"/>
  <c r="E247" i="7" s="1"/>
  <c r="C316" i="6"/>
  <c r="E316" i="6" s="1"/>
  <c r="C496" i="6"/>
  <c r="E496" i="6" s="1"/>
  <c r="C144" i="7"/>
  <c r="E144" i="7" s="1"/>
  <c r="C208" i="7"/>
  <c r="E208" i="7" s="1"/>
  <c r="C493" i="19"/>
  <c r="E493" i="19" s="1"/>
  <c r="C493" i="6"/>
  <c r="E493" i="6" s="1"/>
  <c r="C39" i="8"/>
  <c r="E39" i="8" s="1"/>
  <c r="C61" i="7"/>
  <c r="E61" i="7" s="1"/>
  <c r="C51" i="8"/>
  <c r="E51" i="8" s="1"/>
  <c r="C311" i="8"/>
  <c r="E311" i="8" s="1"/>
  <c r="C467" i="8"/>
  <c r="E467" i="8" s="1"/>
  <c r="C256" i="7"/>
  <c r="E256" i="7" s="1"/>
  <c r="C445" i="7"/>
  <c r="E445" i="7" s="1"/>
  <c r="C108" i="8"/>
  <c r="E108" i="8" s="1"/>
  <c r="C236" i="8"/>
  <c r="E236" i="8" s="1"/>
  <c r="C364" i="8"/>
  <c r="E364" i="8" s="1"/>
  <c r="C345" i="6"/>
  <c r="E345" i="6" s="1"/>
  <c r="C149" i="7"/>
  <c r="E149" i="7" s="1"/>
  <c r="C319" i="7"/>
  <c r="E319" i="7" s="1"/>
  <c r="C404" i="7"/>
  <c r="E404" i="7" s="1"/>
  <c r="C489" i="7"/>
  <c r="E489" i="7" s="1"/>
  <c r="C73" i="8"/>
  <c r="E73" i="8" s="1"/>
  <c r="C137" i="8"/>
  <c r="E137" i="8" s="1"/>
  <c r="C201" i="8"/>
  <c r="E201" i="8" s="1"/>
  <c r="C333" i="8"/>
  <c r="E333" i="8" s="1"/>
  <c r="C453" i="8"/>
  <c r="E453" i="8" s="1"/>
  <c r="C97" i="9"/>
  <c r="E97" i="9" s="1"/>
  <c r="C161" i="9"/>
  <c r="E161" i="9" s="1"/>
  <c r="C225" i="9"/>
  <c r="E225" i="9" s="1"/>
  <c r="C289" i="9"/>
  <c r="E289" i="9" s="1"/>
  <c r="C353" i="9"/>
  <c r="E353" i="9" s="1"/>
  <c r="C417" i="9"/>
  <c r="E417" i="9" s="1"/>
  <c r="C481" i="9"/>
  <c r="E481" i="9" s="1"/>
  <c r="C67" i="10"/>
  <c r="E67" i="10" s="1"/>
  <c r="C131" i="10"/>
  <c r="E131" i="10" s="1"/>
  <c r="C195" i="10"/>
  <c r="E195" i="10" s="1"/>
  <c r="C259" i="10"/>
  <c r="E259" i="10" s="1"/>
  <c r="C323" i="10"/>
  <c r="E323" i="10" s="1"/>
  <c r="C387" i="10"/>
  <c r="E387" i="10" s="1"/>
  <c r="C451" i="10"/>
  <c r="E451" i="10" s="1"/>
  <c r="C262" i="8"/>
  <c r="E262" i="8" s="1"/>
  <c r="C390" i="8"/>
  <c r="E390" i="8" s="1"/>
  <c r="C492" i="8"/>
  <c r="E492" i="8" s="1"/>
  <c r="C126" i="9"/>
  <c r="E126" i="9" s="1"/>
  <c r="C190" i="9"/>
  <c r="E190" i="9" s="1"/>
  <c r="C254" i="9"/>
  <c r="E254" i="9" s="1"/>
  <c r="C318" i="9"/>
  <c r="E318" i="9" s="1"/>
  <c r="C382" i="9"/>
  <c r="E382" i="9" s="1"/>
  <c r="C446" i="9"/>
  <c r="E446" i="9" s="1"/>
  <c r="C28" i="10"/>
  <c r="E28" i="10" s="1"/>
  <c r="C92" i="10"/>
  <c r="E92" i="10" s="1"/>
  <c r="C156" i="10"/>
  <c r="E156" i="10" s="1"/>
  <c r="C220" i="10"/>
  <c r="E220" i="10" s="1"/>
  <c r="C284" i="10"/>
  <c r="E284" i="10" s="1"/>
  <c r="C348" i="10"/>
  <c r="E348" i="10" s="1"/>
  <c r="C412" i="10"/>
  <c r="E412" i="10" s="1"/>
  <c r="C269" i="6"/>
  <c r="E269" i="6" s="1"/>
  <c r="C384" i="7"/>
  <c r="E384" i="7" s="1"/>
  <c r="C190" i="8"/>
  <c r="E190" i="8" s="1"/>
  <c r="C396" i="7"/>
  <c r="E396" i="7" s="1"/>
  <c r="C199" i="8"/>
  <c r="E199" i="8" s="1"/>
  <c r="C407" i="8"/>
  <c r="E407" i="8" s="1"/>
  <c r="C485" i="6"/>
  <c r="E485" i="6" s="1"/>
  <c r="C365" i="7"/>
  <c r="E365" i="7" s="1"/>
  <c r="C42" i="8"/>
  <c r="E42" i="8" s="1"/>
  <c r="C176" i="8"/>
  <c r="E176" i="8" s="1"/>
  <c r="C304" i="8"/>
  <c r="E304" i="8" s="1"/>
  <c r="C412" i="8"/>
  <c r="E412" i="8" s="1"/>
  <c r="C489" i="6"/>
  <c r="E489" i="6" s="1"/>
  <c r="C265" i="7"/>
  <c r="E265" i="7" s="1"/>
  <c r="C367" i="7"/>
  <c r="E367" i="7" s="1"/>
  <c r="C452" i="7"/>
  <c r="E452" i="7" s="1"/>
  <c r="C38" i="8"/>
  <c r="E38" i="8" s="1"/>
  <c r="C109" i="8"/>
  <c r="E109" i="8" s="1"/>
  <c r="C173" i="8"/>
  <c r="E173" i="8" s="1"/>
  <c r="C277" i="8"/>
  <c r="E277" i="8" s="1"/>
  <c r="C405" i="8"/>
  <c r="E405" i="8" s="1"/>
  <c r="C69" i="9"/>
  <c r="E69" i="9" s="1"/>
  <c r="C133" i="9"/>
  <c r="E133" i="9" s="1"/>
  <c r="C197" i="9"/>
  <c r="E197" i="9" s="1"/>
  <c r="C261" i="9"/>
  <c r="E261" i="9" s="1"/>
  <c r="C325" i="9"/>
  <c r="E325" i="9" s="1"/>
  <c r="C389" i="9"/>
  <c r="E389" i="9" s="1"/>
  <c r="C453" i="9"/>
  <c r="E453" i="9" s="1"/>
  <c r="C39" i="10"/>
  <c r="E39" i="10" s="1"/>
  <c r="C103" i="10"/>
  <c r="E103" i="10" s="1"/>
  <c r="C167" i="10"/>
  <c r="E167" i="10" s="1"/>
  <c r="C231" i="10"/>
  <c r="E231" i="10" s="1"/>
  <c r="C295" i="10"/>
  <c r="E295" i="10" s="1"/>
  <c r="C359" i="10"/>
  <c r="E359" i="10" s="1"/>
  <c r="C423" i="10"/>
  <c r="E423" i="10" s="1"/>
  <c r="C487" i="10"/>
  <c r="E487" i="10" s="1"/>
  <c r="C334" i="8"/>
  <c r="E334" i="8" s="1"/>
  <c r="C454" i="8"/>
  <c r="E454" i="8" s="1"/>
  <c r="C98" i="9"/>
  <c r="E98" i="9" s="1"/>
  <c r="C162" i="9"/>
  <c r="E162" i="9" s="1"/>
  <c r="C226" i="9"/>
  <c r="E226" i="9" s="1"/>
  <c r="C290" i="9"/>
  <c r="E290" i="9" s="1"/>
  <c r="C354" i="9"/>
  <c r="E354" i="9" s="1"/>
  <c r="C418" i="9"/>
  <c r="E418" i="9" s="1"/>
  <c r="C482" i="9"/>
  <c r="E482" i="9" s="1"/>
  <c r="C64" i="10"/>
  <c r="E64" i="10" s="1"/>
  <c r="C128" i="10"/>
  <c r="E128" i="10" s="1"/>
  <c r="C192" i="10"/>
  <c r="E192" i="10" s="1"/>
  <c r="C256" i="10"/>
  <c r="E256" i="10" s="1"/>
  <c r="C320" i="10"/>
  <c r="E320" i="10" s="1"/>
  <c r="C384" i="10"/>
  <c r="E384" i="10" s="1"/>
  <c r="C448" i="10"/>
  <c r="E448" i="10" s="1"/>
  <c r="C108" i="11"/>
  <c r="E108" i="11" s="1"/>
  <c r="C172" i="11"/>
  <c r="E172" i="11" s="1"/>
  <c r="C236" i="11"/>
  <c r="E236" i="11" s="1"/>
  <c r="C361" i="8"/>
  <c r="E361" i="8" s="1"/>
  <c r="C472" i="8"/>
  <c r="E472" i="8" s="1"/>
  <c r="C107" i="9"/>
  <c r="E107" i="9" s="1"/>
  <c r="C171" i="9"/>
  <c r="E171" i="9" s="1"/>
  <c r="C235" i="9"/>
  <c r="E235" i="9" s="1"/>
  <c r="C299" i="9"/>
  <c r="E299" i="9" s="1"/>
  <c r="C363" i="9"/>
  <c r="E363" i="9" s="1"/>
  <c r="C427" i="9"/>
  <c r="E427" i="9" s="1"/>
  <c r="C491" i="9"/>
  <c r="E491" i="9" s="1"/>
  <c r="C73" i="10"/>
  <c r="E73" i="10" s="1"/>
  <c r="C137" i="10"/>
  <c r="E137" i="10" s="1"/>
  <c r="C201" i="10"/>
  <c r="E201" i="10" s="1"/>
  <c r="C265" i="10"/>
  <c r="E265" i="10" s="1"/>
  <c r="C329" i="10"/>
  <c r="E329" i="10" s="1"/>
  <c r="C393" i="10"/>
  <c r="E393" i="10" s="1"/>
  <c r="C457" i="10"/>
  <c r="E457" i="10" s="1"/>
  <c r="C121" i="11"/>
  <c r="E121" i="11" s="1"/>
  <c r="C185" i="11"/>
  <c r="E185" i="11" s="1"/>
  <c r="C249" i="11"/>
  <c r="E249" i="11" s="1"/>
  <c r="C313" i="11"/>
  <c r="E313" i="11" s="1"/>
  <c r="C377" i="11"/>
  <c r="E377" i="11" s="1"/>
  <c r="C322" i="8"/>
  <c r="E322" i="8" s="1"/>
  <c r="C446" i="8"/>
  <c r="E446" i="8" s="1"/>
  <c r="C156" i="9"/>
  <c r="E156" i="9" s="1"/>
  <c r="C412" i="9"/>
  <c r="E412" i="9" s="1"/>
  <c r="C182" i="10"/>
  <c r="E182" i="10" s="1"/>
  <c r="C438" i="10"/>
  <c r="E438" i="10" s="1"/>
  <c r="C199" i="11"/>
  <c r="E199" i="11" s="1"/>
  <c r="C298" i="11"/>
  <c r="E298" i="11" s="1"/>
  <c r="C383" i="11"/>
  <c r="E383" i="11" s="1"/>
  <c r="C221" i="6"/>
  <c r="E221" i="6" s="1"/>
  <c r="C320" i="7"/>
  <c r="E320" i="7" s="1"/>
  <c r="C142" i="8"/>
  <c r="E142" i="8" s="1"/>
  <c r="C332" i="7"/>
  <c r="E332" i="7" s="1"/>
  <c r="C151" i="8"/>
  <c r="E151" i="8" s="1"/>
  <c r="C387" i="8"/>
  <c r="E387" i="8" s="1"/>
  <c r="C405" i="6"/>
  <c r="E405" i="6" s="1"/>
  <c r="C339" i="7"/>
  <c r="E339" i="7" s="1"/>
  <c r="C15" i="8"/>
  <c r="E15" i="8" s="1"/>
  <c r="C156" i="8"/>
  <c r="E156" i="8" s="1"/>
  <c r="C284" i="8"/>
  <c r="E284" i="8" s="1"/>
  <c r="C400" i="8"/>
  <c r="E400" i="8" s="1"/>
  <c r="C441" i="6"/>
  <c r="E441" i="6" s="1"/>
  <c r="C241" i="7"/>
  <c r="E241" i="7" s="1"/>
  <c r="C351" i="7"/>
  <c r="E351" i="7" s="1"/>
  <c r="C436" i="7"/>
  <c r="E436" i="7" s="1"/>
  <c r="C22" i="8"/>
  <c r="E22" i="8" s="1"/>
  <c r="C97" i="8"/>
  <c r="E97" i="8" s="1"/>
  <c r="C161" i="8"/>
  <c r="E161" i="8" s="1"/>
  <c r="C249" i="8"/>
  <c r="E249" i="8" s="1"/>
  <c r="C381" i="8"/>
  <c r="E381" i="8" s="1"/>
  <c r="C485" i="8"/>
  <c r="E485" i="8" s="1"/>
  <c r="C121" i="9"/>
  <c r="E121" i="9" s="1"/>
  <c r="C185" i="9"/>
  <c r="E185" i="9" s="1"/>
  <c r="C249" i="9"/>
  <c r="E249" i="9" s="1"/>
  <c r="C313" i="9"/>
  <c r="E313" i="9" s="1"/>
  <c r="C377" i="9"/>
  <c r="E377" i="9" s="1"/>
  <c r="C441" i="9"/>
  <c r="E441" i="9" s="1"/>
  <c r="C27" i="10"/>
  <c r="E27" i="10" s="1"/>
  <c r="C91" i="10"/>
  <c r="E91" i="10" s="1"/>
  <c r="C155" i="10"/>
  <c r="E155" i="10" s="1"/>
  <c r="C219" i="10"/>
  <c r="E219" i="10" s="1"/>
  <c r="C283" i="10"/>
  <c r="E283" i="10" s="1"/>
  <c r="C347" i="10"/>
  <c r="E347" i="10" s="1"/>
  <c r="C411" i="10"/>
  <c r="E411" i="10" s="1"/>
  <c r="C475" i="10"/>
  <c r="E475" i="10" s="1"/>
  <c r="C310" i="8"/>
  <c r="E310" i="8" s="1"/>
  <c r="C438" i="8"/>
  <c r="E438" i="8" s="1"/>
  <c r="C86" i="9"/>
  <c r="E86" i="9" s="1"/>
  <c r="C150" i="9"/>
  <c r="E150" i="9" s="1"/>
  <c r="C214" i="9"/>
  <c r="E214" i="9" s="1"/>
  <c r="C278" i="9"/>
  <c r="E278" i="9" s="1"/>
  <c r="C342" i="9"/>
  <c r="E342" i="9" s="1"/>
  <c r="C406" i="9"/>
  <c r="E406" i="9" s="1"/>
  <c r="C470" i="9"/>
  <c r="E470" i="9" s="1"/>
  <c r="C52" i="10"/>
  <c r="E52" i="10" s="1"/>
  <c r="C116" i="10"/>
  <c r="E116" i="10" s="1"/>
  <c r="C180" i="10"/>
  <c r="E180" i="10" s="1"/>
  <c r="C244" i="10"/>
  <c r="E244" i="10" s="1"/>
  <c r="C308" i="10"/>
  <c r="E308" i="10" s="1"/>
  <c r="C372" i="10"/>
  <c r="E372" i="10" s="1"/>
  <c r="C436" i="10"/>
  <c r="E436" i="10" s="1"/>
  <c r="C500" i="10"/>
  <c r="E500" i="10" s="1"/>
  <c r="C160" i="11"/>
  <c r="E160" i="11" s="1"/>
  <c r="C224" i="11"/>
  <c r="E224" i="11" s="1"/>
  <c r="C337" i="8"/>
  <c r="E337" i="8" s="1"/>
  <c r="C456" i="8"/>
  <c r="E456" i="8" s="1"/>
  <c r="C95" i="9"/>
  <c r="E95" i="9" s="1"/>
  <c r="C159" i="9"/>
  <c r="E159" i="9" s="1"/>
  <c r="C223" i="9"/>
  <c r="E223" i="9" s="1"/>
  <c r="C287" i="9"/>
  <c r="E287" i="9" s="1"/>
  <c r="C351" i="9"/>
  <c r="E351" i="9" s="1"/>
  <c r="C415" i="9"/>
  <c r="E415" i="9" s="1"/>
  <c r="C479" i="9"/>
  <c r="E479" i="9" s="1"/>
  <c r="C61" i="10"/>
  <c r="E61" i="10" s="1"/>
  <c r="C125" i="10"/>
  <c r="E125" i="10" s="1"/>
  <c r="C189" i="10"/>
  <c r="E189" i="10" s="1"/>
  <c r="C253" i="10"/>
  <c r="E253" i="10" s="1"/>
  <c r="C317" i="10"/>
  <c r="E317" i="10" s="1"/>
  <c r="C381" i="10"/>
  <c r="E381" i="10" s="1"/>
  <c r="C445" i="10"/>
  <c r="E445" i="10" s="1"/>
  <c r="C109" i="11"/>
  <c r="E109" i="11" s="1"/>
  <c r="C173" i="11"/>
  <c r="E173" i="11" s="1"/>
  <c r="C237" i="11"/>
  <c r="E237" i="11" s="1"/>
  <c r="C301" i="11"/>
  <c r="E301" i="11" s="1"/>
  <c r="C365" i="11"/>
  <c r="E365" i="11" s="1"/>
  <c r="C298" i="8"/>
  <c r="E298" i="8" s="1"/>
  <c r="C426" i="8"/>
  <c r="E426" i="8" s="1"/>
  <c r="C108" i="9"/>
  <c r="E108" i="9" s="1"/>
  <c r="C364" i="9"/>
  <c r="E364" i="9" s="1"/>
  <c r="C134" i="10"/>
  <c r="E134" i="10" s="1"/>
  <c r="C390" i="10"/>
  <c r="E390" i="10" s="1"/>
  <c r="C175" i="11"/>
  <c r="E175" i="11" s="1"/>
  <c r="C282" i="11"/>
  <c r="E282" i="11" s="1"/>
  <c r="C367" i="11"/>
  <c r="E367" i="11" s="1"/>
  <c r="C133" i="6"/>
  <c r="E133" i="6" s="1"/>
  <c r="C217" i="7"/>
  <c r="E217" i="7" s="1"/>
  <c r="C94" i="8"/>
  <c r="E94" i="8" s="1"/>
  <c r="C245" i="7"/>
  <c r="E245" i="7" s="1"/>
  <c r="C103" i="8"/>
  <c r="E103" i="8" s="1"/>
  <c r="C359" i="8"/>
  <c r="E359" i="8" s="1"/>
  <c r="C487" i="8"/>
  <c r="E487" i="8" s="1"/>
  <c r="C296" i="7"/>
  <c r="E296" i="7" s="1"/>
  <c r="C472" i="7"/>
  <c r="E472" i="7" s="1"/>
  <c r="C128" i="8"/>
  <c r="E128" i="8" s="1"/>
  <c r="C256" i="8"/>
  <c r="E256" i="8" s="1"/>
  <c r="C384" i="8"/>
  <c r="E384" i="8" s="1"/>
  <c r="C393" i="6"/>
  <c r="E393" i="6" s="1"/>
  <c r="C197" i="7"/>
  <c r="E197" i="7" s="1"/>
  <c r="C335" i="7"/>
  <c r="E335" i="7" s="1"/>
  <c r="C420" i="7"/>
  <c r="E420" i="7" s="1"/>
  <c r="C6" i="8"/>
  <c r="E6" i="8" s="1"/>
  <c r="C85" i="8"/>
  <c r="E85" i="8" s="1"/>
  <c r="C149" i="8"/>
  <c r="E149" i="8" s="1"/>
  <c r="C213" i="8"/>
  <c r="E213" i="8" s="1"/>
  <c r="C357" i="8"/>
  <c r="E357" i="8" s="1"/>
  <c r="C469" i="8"/>
  <c r="E469" i="8" s="1"/>
  <c r="C109" i="9"/>
  <c r="E109" i="9" s="1"/>
  <c r="C173" i="9"/>
  <c r="E173" i="9" s="1"/>
  <c r="C381" i="9"/>
  <c r="E381" i="9" s="1"/>
  <c r="C159" i="10"/>
  <c r="E159" i="10" s="1"/>
  <c r="C415" i="10"/>
  <c r="E415" i="10" s="1"/>
  <c r="C90" i="9"/>
  <c r="E90" i="9" s="1"/>
  <c r="C346" i="9"/>
  <c r="E346" i="9" s="1"/>
  <c r="C120" i="10"/>
  <c r="E120" i="10" s="1"/>
  <c r="C376" i="10"/>
  <c r="E376" i="10" s="1"/>
  <c r="C132" i="11"/>
  <c r="E132" i="11" s="1"/>
  <c r="C281" i="8"/>
  <c r="E281" i="8" s="1"/>
  <c r="C67" i="9"/>
  <c r="E67" i="9" s="1"/>
  <c r="C195" i="9"/>
  <c r="E195" i="9" s="1"/>
  <c r="C323" i="9"/>
  <c r="E323" i="9" s="1"/>
  <c r="C451" i="9"/>
  <c r="E451" i="9" s="1"/>
  <c r="C97" i="10"/>
  <c r="E97" i="10" s="1"/>
  <c r="C225" i="10"/>
  <c r="E225" i="10" s="1"/>
  <c r="C353" i="10"/>
  <c r="E353" i="10" s="1"/>
  <c r="C481" i="10"/>
  <c r="E481" i="10" s="1"/>
  <c r="C209" i="11"/>
  <c r="E209" i="11" s="1"/>
  <c r="C337" i="11"/>
  <c r="E337" i="11" s="1"/>
  <c r="C370" i="8"/>
  <c r="E370" i="8" s="1"/>
  <c r="C252" i="9"/>
  <c r="E252" i="9" s="1"/>
  <c r="C278" i="10"/>
  <c r="E278" i="10" s="1"/>
  <c r="C244" i="11"/>
  <c r="E244" i="11" s="1"/>
  <c r="C411" i="11"/>
  <c r="E411" i="11" s="1"/>
  <c r="C483" i="11"/>
  <c r="E483" i="11" s="1"/>
  <c r="C65" i="12"/>
  <c r="E65" i="12" s="1"/>
  <c r="C129" i="12"/>
  <c r="E129" i="12" s="1"/>
  <c r="C193" i="12"/>
  <c r="E193" i="12" s="1"/>
  <c r="C257" i="12"/>
  <c r="E257" i="12" s="1"/>
  <c r="C321" i="12"/>
  <c r="E321" i="12" s="1"/>
  <c r="C385" i="12"/>
  <c r="E385" i="12" s="1"/>
  <c r="C449" i="12"/>
  <c r="E449" i="12" s="1"/>
  <c r="C15" i="13"/>
  <c r="E15" i="13" s="1"/>
  <c r="C79" i="13"/>
  <c r="E79" i="13" s="1"/>
  <c r="C143" i="13"/>
  <c r="E143" i="13" s="1"/>
  <c r="C207" i="13"/>
  <c r="E207" i="13" s="1"/>
  <c r="C271" i="13"/>
  <c r="E271" i="13" s="1"/>
  <c r="C335" i="13"/>
  <c r="E335" i="13" s="1"/>
  <c r="C208" i="9"/>
  <c r="E208" i="9" s="1"/>
  <c r="C464" i="9"/>
  <c r="E464" i="9" s="1"/>
  <c r="C234" i="10"/>
  <c r="E234" i="10" s="1"/>
  <c r="C490" i="10"/>
  <c r="E490" i="10" s="1"/>
  <c r="C226" i="11"/>
  <c r="E226" i="11" s="1"/>
  <c r="C315" i="11"/>
  <c r="E315" i="11" s="1"/>
  <c r="C400" i="11"/>
  <c r="E400" i="11" s="1"/>
  <c r="C464" i="11"/>
  <c r="E464" i="11" s="1"/>
  <c r="C46" i="12"/>
  <c r="E46" i="12" s="1"/>
  <c r="C110" i="12"/>
  <c r="E110" i="12" s="1"/>
  <c r="C480" i="8"/>
  <c r="E480" i="8" s="1"/>
  <c r="C309" i="9"/>
  <c r="E309" i="9" s="1"/>
  <c r="C87" i="10"/>
  <c r="E87" i="10" s="1"/>
  <c r="C343" i="10"/>
  <c r="E343" i="10" s="1"/>
  <c r="C430" i="8"/>
  <c r="E430" i="8" s="1"/>
  <c r="C274" i="9"/>
  <c r="E274" i="9" s="1"/>
  <c r="C48" i="10"/>
  <c r="E48" i="10" s="1"/>
  <c r="C304" i="10"/>
  <c r="E304" i="10" s="1"/>
  <c r="C156" i="11"/>
  <c r="E156" i="11" s="1"/>
  <c r="C91" i="9"/>
  <c r="E91" i="9" s="1"/>
  <c r="C347" i="9"/>
  <c r="E347" i="9" s="1"/>
  <c r="C121" i="10"/>
  <c r="E121" i="10" s="1"/>
  <c r="C377" i="10"/>
  <c r="E377" i="10" s="1"/>
  <c r="C233" i="11"/>
  <c r="E233" i="11" s="1"/>
  <c r="C418" i="8"/>
  <c r="E418" i="8" s="1"/>
  <c r="C374" i="10"/>
  <c r="E374" i="10" s="1"/>
  <c r="C101" i="6"/>
  <c r="E101" i="6" s="1"/>
  <c r="C87" i="8"/>
  <c r="E87" i="8" s="1"/>
  <c r="C467" i="7"/>
  <c r="E467" i="7" s="1"/>
  <c r="C377" i="6"/>
  <c r="E377" i="6" s="1"/>
  <c r="C500" i="7"/>
  <c r="E500" i="7" s="1"/>
  <c r="C349" i="8"/>
  <c r="E349" i="8" s="1"/>
  <c r="C233" i="9"/>
  <c r="E233" i="9" s="1"/>
  <c r="C489" i="9"/>
  <c r="E489" i="9" s="1"/>
  <c r="C267" i="10"/>
  <c r="E267" i="10" s="1"/>
  <c r="C278" i="8"/>
  <c r="E278" i="8" s="1"/>
  <c r="C198" i="9"/>
  <c r="E198" i="9" s="1"/>
  <c r="C454" i="9"/>
  <c r="E454" i="9" s="1"/>
  <c r="C228" i="10"/>
  <c r="E228" i="10" s="1"/>
  <c r="C484" i="10"/>
  <c r="E484" i="10" s="1"/>
  <c r="C433" i="8"/>
  <c r="E433" i="8" s="1"/>
  <c r="C271" i="9"/>
  <c r="E271" i="9" s="1"/>
  <c r="C45" i="10"/>
  <c r="E45" i="10" s="1"/>
  <c r="C301" i="10"/>
  <c r="E301" i="10" s="1"/>
  <c r="C157" i="11"/>
  <c r="E157" i="11" s="1"/>
  <c r="C266" i="8"/>
  <c r="E266" i="8" s="1"/>
  <c r="C70" i="10"/>
  <c r="E70" i="10" s="1"/>
  <c r="C346" i="11"/>
  <c r="E346" i="11" s="1"/>
  <c r="C465" i="6"/>
  <c r="E465" i="6" s="1"/>
  <c r="C225" i="7"/>
  <c r="E225" i="7" s="1"/>
  <c r="C352" i="8"/>
  <c r="E352" i="8" s="1"/>
  <c r="C399" i="7"/>
  <c r="E399" i="7" s="1"/>
  <c r="C197" i="8"/>
  <c r="E197" i="8" s="1"/>
  <c r="C157" i="9"/>
  <c r="E157" i="9" s="1"/>
  <c r="C444" i="8"/>
  <c r="E444" i="8" s="1"/>
  <c r="C56" i="10"/>
  <c r="E56" i="10" s="1"/>
  <c r="C100" i="11"/>
  <c r="E100" i="11" s="1"/>
  <c r="C461" i="8"/>
  <c r="E461" i="8" s="1"/>
  <c r="C291" i="9"/>
  <c r="E291" i="9" s="1"/>
  <c r="C65" i="10"/>
  <c r="E65" i="10" s="1"/>
  <c r="C321" i="10"/>
  <c r="E321" i="10" s="1"/>
  <c r="C177" i="11"/>
  <c r="E177" i="11" s="1"/>
  <c r="C306" i="8"/>
  <c r="E306" i="8" s="1"/>
  <c r="C150" i="10"/>
  <c r="E150" i="10" s="1"/>
  <c r="C372" i="11"/>
  <c r="E372" i="11" s="1"/>
  <c r="C49" i="12"/>
  <c r="E49" i="12" s="1"/>
  <c r="C177" i="12"/>
  <c r="E177" i="12" s="1"/>
  <c r="C305" i="12"/>
  <c r="E305" i="12" s="1"/>
  <c r="C433" i="12"/>
  <c r="E433" i="12" s="1"/>
  <c r="C63" i="13"/>
  <c r="E63" i="13" s="1"/>
  <c r="C191" i="13"/>
  <c r="E191" i="13" s="1"/>
  <c r="C319" i="13"/>
  <c r="E319" i="13" s="1"/>
  <c r="C400" i="9"/>
  <c r="E400" i="9" s="1"/>
  <c r="C426" i="10"/>
  <c r="E426" i="10" s="1"/>
  <c r="C294" i="11"/>
  <c r="E294" i="11" s="1"/>
  <c r="C448" i="11"/>
  <c r="E448" i="11" s="1"/>
  <c r="C94" i="12"/>
  <c r="E94" i="12" s="1"/>
  <c r="C174" i="12"/>
  <c r="E174" i="12" s="1"/>
  <c r="C238" i="12"/>
  <c r="E238" i="12" s="1"/>
  <c r="C132" i="9"/>
  <c r="E132" i="9" s="1"/>
  <c r="C388" i="9"/>
  <c r="E388" i="9" s="1"/>
  <c r="C158" i="10"/>
  <c r="E158" i="10" s="1"/>
  <c r="C414" i="10"/>
  <c r="E414" i="10" s="1"/>
  <c r="C179" i="11"/>
  <c r="E179" i="11" s="1"/>
  <c r="C284" i="11"/>
  <c r="E284" i="11" s="1"/>
  <c r="C370" i="11"/>
  <c r="E370" i="11" s="1"/>
  <c r="C441" i="11"/>
  <c r="E441" i="11" s="1"/>
  <c r="C88" i="9"/>
  <c r="E88" i="9" s="1"/>
  <c r="C344" i="9"/>
  <c r="E344" i="9" s="1"/>
  <c r="C482" i="10"/>
  <c r="E482" i="10" s="1"/>
  <c r="C450" i="11"/>
  <c r="E450" i="11" s="1"/>
  <c r="C120" i="12"/>
  <c r="E120" i="12" s="1"/>
  <c r="C248" i="12"/>
  <c r="E248" i="12" s="1"/>
  <c r="C346" i="12"/>
  <c r="E346" i="12" s="1"/>
  <c r="C431" i="12"/>
  <c r="E431" i="12" s="1"/>
  <c r="C18" i="13"/>
  <c r="E18" i="13" s="1"/>
  <c r="C104" i="13"/>
  <c r="E104" i="13" s="1"/>
  <c r="C189" i="13"/>
  <c r="E189" i="13" s="1"/>
  <c r="C274" i="13"/>
  <c r="E274" i="13" s="1"/>
  <c r="C360" i="13"/>
  <c r="E360" i="13" s="1"/>
  <c r="C425" i="13"/>
  <c r="E425" i="13" s="1"/>
  <c r="C489" i="13"/>
  <c r="E489" i="13" s="1"/>
  <c r="C55" i="16"/>
  <c r="E55" i="16" s="1"/>
  <c r="C119" i="16"/>
  <c r="E119" i="16" s="1"/>
  <c r="C183" i="16"/>
  <c r="E183" i="16" s="1"/>
  <c r="C247" i="16"/>
  <c r="E247" i="16" s="1"/>
  <c r="C311" i="16"/>
  <c r="E311" i="16" s="1"/>
  <c r="C375" i="16"/>
  <c r="E375" i="16" s="1"/>
  <c r="C439" i="16"/>
  <c r="E439" i="16" s="1"/>
  <c r="C2" i="19"/>
  <c r="E2" i="19" s="1"/>
  <c r="C50" i="10"/>
  <c r="E50" i="10" s="1"/>
  <c r="C323" i="11"/>
  <c r="E323" i="11" s="1"/>
  <c r="C75" i="12"/>
  <c r="E75" i="12" s="1"/>
  <c r="C203" i="12"/>
  <c r="E203" i="12" s="1"/>
  <c r="C333" i="9"/>
  <c r="E333" i="9" s="1"/>
  <c r="C111" i="10"/>
  <c r="E111" i="10" s="1"/>
  <c r="C367" i="10"/>
  <c r="E367" i="10" s="1"/>
  <c r="C465" i="8"/>
  <c r="E465" i="8" s="1"/>
  <c r="C298" i="9"/>
  <c r="E298" i="9" s="1"/>
  <c r="C72" i="10"/>
  <c r="E72" i="10" s="1"/>
  <c r="C328" i="10"/>
  <c r="E328" i="10" s="1"/>
  <c r="C104" i="11"/>
  <c r="E104" i="11" s="1"/>
  <c r="C232" i="11"/>
  <c r="E232" i="11" s="1"/>
  <c r="C466" i="8"/>
  <c r="E466" i="8" s="1"/>
  <c r="C167" i="9"/>
  <c r="E167" i="9" s="1"/>
  <c r="C295" i="9"/>
  <c r="E295" i="9" s="1"/>
  <c r="C423" i="9"/>
  <c r="E423" i="9" s="1"/>
  <c r="C69" i="10"/>
  <c r="E69" i="10" s="1"/>
  <c r="C197" i="10"/>
  <c r="E197" i="10" s="1"/>
  <c r="C325" i="10"/>
  <c r="E325" i="10" s="1"/>
  <c r="C453" i="10"/>
  <c r="E453" i="10" s="1"/>
  <c r="C181" i="11"/>
  <c r="E181" i="11" s="1"/>
  <c r="C309" i="11"/>
  <c r="E309" i="11" s="1"/>
  <c r="C314" i="8"/>
  <c r="E314" i="8" s="1"/>
  <c r="C140" i="9"/>
  <c r="E140" i="9" s="1"/>
  <c r="C166" i="10"/>
  <c r="E166" i="10" s="1"/>
  <c r="C191" i="11"/>
  <c r="E191" i="11" s="1"/>
  <c r="C378" i="11"/>
  <c r="E378" i="11" s="1"/>
  <c r="C471" i="11"/>
  <c r="E471" i="11" s="1"/>
  <c r="C53" i="12"/>
  <c r="E53" i="12" s="1"/>
  <c r="C117" i="12"/>
  <c r="E117" i="12" s="1"/>
  <c r="C181" i="12"/>
  <c r="E181" i="12" s="1"/>
  <c r="C245" i="12"/>
  <c r="E245" i="12" s="1"/>
  <c r="C309" i="12"/>
  <c r="E309" i="12" s="1"/>
  <c r="C373" i="12"/>
  <c r="E373" i="12" s="1"/>
  <c r="C437" i="12"/>
  <c r="E437" i="12" s="1"/>
  <c r="C3" i="13"/>
  <c r="E3" i="13" s="1"/>
  <c r="C67" i="13"/>
  <c r="E67" i="13" s="1"/>
  <c r="C131" i="13"/>
  <c r="E131" i="13" s="1"/>
  <c r="C195" i="13"/>
  <c r="E195" i="13" s="1"/>
  <c r="C259" i="13"/>
  <c r="E259" i="13" s="1"/>
  <c r="C323" i="13"/>
  <c r="E323" i="13" s="1"/>
  <c r="C160" i="9"/>
  <c r="E160" i="9" s="1"/>
  <c r="C416" i="9"/>
  <c r="E416" i="9" s="1"/>
  <c r="C186" i="10"/>
  <c r="E186" i="10" s="1"/>
  <c r="C442" i="10"/>
  <c r="E442" i="10" s="1"/>
  <c r="C202" i="11"/>
  <c r="E202" i="11" s="1"/>
  <c r="C299" i="11"/>
  <c r="E299" i="11" s="1"/>
  <c r="C384" i="11"/>
  <c r="E384" i="11" s="1"/>
  <c r="C452" i="11"/>
  <c r="E452" i="11" s="1"/>
  <c r="C34" i="12"/>
  <c r="E34" i="12" s="1"/>
  <c r="C98" i="12"/>
  <c r="E98" i="12" s="1"/>
  <c r="C162" i="12"/>
  <c r="E162" i="12" s="1"/>
  <c r="C226" i="12"/>
  <c r="E226" i="12" s="1"/>
  <c r="C84" i="9"/>
  <c r="E84" i="9" s="1"/>
  <c r="C340" i="9"/>
  <c r="E340" i="9" s="1"/>
  <c r="C110" i="10"/>
  <c r="E110" i="10" s="1"/>
  <c r="C366" i="10"/>
  <c r="E366" i="10" s="1"/>
  <c r="C155" i="11"/>
  <c r="E155" i="11" s="1"/>
  <c r="C268" i="11"/>
  <c r="E268" i="11" s="1"/>
  <c r="C354" i="11"/>
  <c r="E354" i="11" s="1"/>
  <c r="C429" i="11"/>
  <c r="E429" i="11" s="1"/>
  <c r="C493" i="11"/>
  <c r="E493" i="11" s="1"/>
  <c r="C296" i="9"/>
  <c r="E296" i="9" s="1"/>
  <c r="C290" i="10"/>
  <c r="E290" i="10" s="1"/>
  <c r="C402" i="11"/>
  <c r="E402" i="11" s="1"/>
  <c r="C96" i="12"/>
  <c r="E96" i="12" s="1"/>
  <c r="C224" i="12"/>
  <c r="E224" i="12" s="1"/>
  <c r="C330" i="12"/>
  <c r="E330" i="12" s="1"/>
  <c r="C415" i="12"/>
  <c r="E415" i="12" s="1"/>
  <c r="C500" i="12"/>
  <c r="E500" i="12" s="1"/>
  <c r="C88" i="13"/>
  <c r="E88" i="13" s="1"/>
  <c r="C173" i="13"/>
  <c r="E173" i="13" s="1"/>
  <c r="C258" i="13"/>
  <c r="E258" i="13" s="1"/>
  <c r="C344" i="13"/>
  <c r="E344" i="13" s="1"/>
  <c r="C413" i="13"/>
  <c r="E413" i="13" s="1"/>
  <c r="C477" i="13"/>
  <c r="E477" i="13" s="1"/>
  <c r="C43" i="16"/>
  <c r="E43" i="16" s="1"/>
  <c r="C107" i="16"/>
  <c r="E107" i="16" s="1"/>
  <c r="C171" i="16"/>
  <c r="E171" i="16" s="1"/>
  <c r="C235" i="16"/>
  <c r="E235" i="16" s="1"/>
  <c r="C299" i="16"/>
  <c r="E299" i="16" s="1"/>
  <c r="C363" i="16"/>
  <c r="E363" i="16" s="1"/>
  <c r="C427" i="16"/>
  <c r="E427" i="16" s="1"/>
  <c r="C491" i="16"/>
  <c r="E491" i="16" s="1"/>
  <c r="C245" i="13"/>
  <c r="E245" i="13" s="1"/>
  <c r="C259" i="11"/>
  <c r="E259" i="11" s="1"/>
  <c r="C51" i="12"/>
  <c r="E51" i="12" s="1"/>
  <c r="C179" i="12"/>
  <c r="E179" i="12" s="1"/>
  <c r="C285" i="9"/>
  <c r="E285" i="9" s="1"/>
  <c r="C63" i="10"/>
  <c r="E63" i="10" s="1"/>
  <c r="C319" i="10"/>
  <c r="E319" i="10" s="1"/>
  <c r="C382" i="8"/>
  <c r="E382" i="8" s="1"/>
  <c r="C250" i="9"/>
  <c r="E250" i="9" s="1"/>
  <c r="C24" i="10"/>
  <c r="E24" i="10" s="1"/>
  <c r="C280" i="10"/>
  <c r="E280" i="10" s="1"/>
  <c r="C488" i="10"/>
  <c r="E488" i="10" s="1"/>
  <c r="C212" i="11"/>
  <c r="E212" i="11" s="1"/>
  <c r="C440" i="8"/>
  <c r="E440" i="8" s="1"/>
  <c r="C147" i="9"/>
  <c r="E147" i="9" s="1"/>
  <c r="C275" i="9"/>
  <c r="E275" i="9" s="1"/>
  <c r="C403" i="9"/>
  <c r="E403" i="9" s="1"/>
  <c r="C49" i="10"/>
  <c r="E49" i="10" s="1"/>
  <c r="C177" i="10"/>
  <c r="E177" i="10" s="1"/>
  <c r="C305" i="10"/>
  <c r="E305" i="10" s="1"/>
  <c r="C433" i="10"/>
  <c r="E433" i="10" s="1"/>
  <c r="C161" i="11"/>
  <c r="E161" i="11" s="1"/>
  <c r="C289" i="11"/>
  <c r="E289" i="11" s="1"/>
  <c r="C274" i="8"/>
  <c r="E274" i="8" s="1"/>
  <c r="C500" i="8"/>
  <c r="E500" i="8" s="1"/>
  <c r="C86" i="10"/>
  <c r="E86" i="10" s="1"/>
  <c r="C151" i="11"/>
  <c r="E151" i="11" s="1"/>
  <c r="C351" i="11"/>
  <c r="E351" i="11" s="1"/>
  <c r="C459" i="11"/>
  <c r="E459" i="11" s="1"/>
  <c r="C41" i="12"/>
  <c r="E41" i="12" s="1"/>
  <c r="C105" i="12"/>
  <c r="E105" i="12" s="1"/>
  <c r="C169" i="12"/>
  <c r="E169" i="12" s="1"/>
  <c r="C233" i="12"/>
  <c r="E233" i="12" s="1"/>
  <c r="C297" i="12"/>
  <c r="E297" i="12" s="1"/>
  <c r="C361" i="12"/>
  <c r="E361" i="12" s="1"/>
  <c r="C117" i="9"/>
  <c r="E117" i="9" s="1"/>
  <c r="C373" i="9"/>
  <c r="E373" i="9" s="1"/>
  <c r="C151" i="10"/>
  <c r="E151" i="10" s="1"/>
  <c r="C407" i="10"/>
  <c r="E407" i="10" s="1"/>
  <c r="C82" i="9"/>
  <c r="E82" i="9" s="1"/>
  <c r="C338" i="9"/>
  <c r="E338" i="9" s="1"/>
  <c r="C112" i="10"/>
  <c r="E112" i="10" s="1"/>
  <c r="C368" i="10"/>
  <c r="E368" i="10" s="1"/>
  <c r="C220" i="11"/>
  <c r="E220" i="11" s="1"/>
  <c r="C155" i="9"/>
  <c r="E155" i="9" s="1"/>
  <c r="C411" i="9"/>
  <c r="E411" i="9" s="1"/>
  <c r="C185" i="10"/>
  <c r="E185" i="10" s="1"/>
  <c r="C441" i="10"/>
  <c r="E441" i="10" s="1"/>
  <c r="C297" i="11"/>
  <c r="E297" i="11" s="1"/>
  <c r="C92" i="9"/>
  <c r="E92" i="9" s="1"/>
  <c r="C167" i="11"/>
  <c r="E167" i="11" s="1"/>
  <c r="C153" i="7"/>
  <c r="E153" i="7" s="1"/>
  <c r="C343" i="8"/>
  <c r="E343" i="8" s="1"/>
  <c r="C124" i="8"/>
  <c r="E124" i="8" s="1"/>
  <c r="C181" i="7"/>
  <c r="E181" i="7" s="1"/>
  <c r="C81" i="8"/>
  <c r="E81" i="8" s="1"/>
  <c r="C464" i="8"/>
  <c r="E464" i="8" s="1"/>
  <c r="C297" i="9"/>
  <c r="E297" i="9" s="1"/>
  <c r="C75" i="10"/>
  <c r="E75" i="10" s="1"/>
  <c r="C331" i="10"/>
  <c r="E331" i="10" s="1"/>
  <c r="C406" i="8"/>
  <c r="E406" i="8" s="1"/>
  <c r="C262" i="9"/>
  <c r="E262" i="9" s="1"/>
  <c r="C36" i="10"/>
  <c r="E36" i="10" s="1"/>
  <c r="C292" i="10"/>
  <c r="E292" i="10" s="1"/>
  <c r="C144" i="11"/>
  <c r="E144" i="11" s="1"/>
  <c r="C79" i="9"/>
  <c r="E79" i="9" s="1"/>
  <c r="C335" i="9"/>
  <c r="E335" i="9" s="1"/>
  <c r="C109" i="10"/>
  <c r="E109" i="10" s="1"/>
  <c r="C365" i="10"/>
  <c r="E365" i="10" s="1"/>
  <c r="C221" i="11"/>
  <c r="E221" i="11" s="1"/>
  <c r="C394" i="8"/>
  <c r="E394" i="8" s="1"/>
  <c r="C326" i="10"/>
  <c r="E326" i="10" s="1"/>
  <c r="C423" i="11"/>
  <c r="E423" i="11" s="1"/>
  <c r="C30" i="8"/>
  <c r="E30" i="8" s="1"/>
  <c r="C429" i="7"/>
  <c r="E429" i="7" s="1"/>
  <c r="C436" i="8"/>
  <c r="E436" i="8" s="1"/>
  <c r="C484" i="7"/>
  <c r="E484" i="7" s="1"/>
  <c r="C325" i="8"/>
  <c r="E325" i="8" s="1"/>
  <c r="C317" i="9"/>
  <c r="E317" i="9" s="1"/>
  <c r="C218" i="9"/>
  <c r="E218" i="9" s="1"/>
  <c r="C248" i="10"/>
  <c r="E248" i="10" s="1"/>
  <c r="C196" i="11"/>
  <c r="E196" i="11" s="1"/>
  <c r="C131" i="9"/>
  <c r="E131" i="9" s="1"/>
  <c r="C387" i="9"/>
  <c r="E387" i="9" s="1"/>
  <c r="C161" i="10"/>
  <c r="E161" i="10" s="1"/>
  <c r="C417" i="10"/>
  <c r="E417" i="10" s="1"/>
  <c r="C273" i="11"/>
  <c r="E273" i="11" s="1"/>
  <c r="C478" i="8"/>
  <c r="E478" i="8" s="1"/>
  <c r="C119" i="11"/>
  <c r="E119" i="11" s="1"/>
  <c r="C451" i="11"/>
  <c r="E451" i="11" s="1"/>
  <c r="C97" i="12"/>
  <c r="E97" i="12" s="1"/>
  <c r="C225" i="12"/>
  <c r="E225" i="12" s="1"/>
  <c r="C353" i="12"/>
  <c r="E353" i="12" s="1"/>
  <c r="C481" i="12"/>
  <c r="E481" i="12" s="1"/>
  <c r="C111" i="13"/>
  <c r="E111" i="13" s="1"/>
  <c r="C239" i="13"/>
  <c r="E239" i="13" s="1"/>
  <c r="C80" i="9"/>
  <c r="E80" i="9" s="1"/>
  <c r="C106" i="10"/>
  <c r="E106" i="10" s="1"/>
  <c r="C162" i="11"/>
  <c r="E162" i="11" s="1"/>
  <c r="C358" i="11"/>
  <c r="E358" i="11" s="1"/>
  <c r="C496" i="11"/>
  <c r="E496" i="11" s="1"/>
  <c r="C126" i="12"/>
  <c r="E126" i="12" s="1"/>
  <c r="C190" i="12"/>
  <c r="E190" i="12" s="1"/>
  <c r="C254" i="12"/>
  <c r="E254" i="12" s="1"/>
  <c r="C196" i="9"/>
  <c r="E196" i="9" s="1"/>
  <c r="C452" i="9"/>
  <c r="E452" i="9" s="1"/>
  <c r="C222" i="10"/>
  <c r="E222" i="10" s="1"/>
  <c r="C478" i="10"/>
  <c r="E478" i="10" s="1"/>
  <c r="C211" i="11"/>
  <c r="E211" i="11" s="1"/>
  <c r="C306" i="11"/>
  <c r="E306" i="11" s="1"/>
  <c r="C391" i="11"/>
  <c r="E391" i="11" s="1"/>
  <c r="C457" i="11"/>
  <c r="E457" i="11" s="1"/>
  <c r="C152" i="9"/>
  <c r="E152" i="9" s="1"/>
  <c r="C408" i="9"/>
  <c r="E408" i="9" s="1"/>
  <c r="C198" i="11"/>
  <c r="E198" i="11" s="1"/>
  <c r="C24" i="12"/>
  <c r="E24" i="12" s="1"/>
  <c r="C152" i="12"/>
  <c r="E152" i="12" s="1"/>
  <c r="C280" i="12"/>
  <c r="E280" i="12" s="1"/>
  <c r="C367" i="12"/>
  <c r="E367" i="12" s="1"/>
  <c r="C452" i="12"/>
  <c r="E452" i="12" s="1"/>
  <c r="C40" i="13"/>
  <c r="E40" i="13" s="1"/>
  <c r="C125" i="13"/>
  <c r="E125" i="13" s="1"/>
  <c r="C210" i="13"/>
  <c r="E210" i="13" s="1"/>
  <c r="C296" i="13"/>
  <c r="E296" i="13" s="1"/>
  <c r="C377" i="13"/>
  <c r="E377" i="13" s="1"/>
  <c r="C441" i="13"/>
  <c r="E441" i="13" s="1"/>
  <c r="C7" i="16"/>
  <c r="E7" i="16" s="1"/>
  <c r="C71" i="16"/>
  <c r="E71" i="16" s="1"/>
  <c r="C135" i="16"/>
  <c r="E135" i="16" s="1"/>
  <c r="C199" i="16"/>
  <c r="E199" i="16" s="1"/>
  <c r="C263" i="16"/>
  <c r="E263" i="16" s="1"/>
  <c r="C327" i="16"/>
  <c r="E327" i="16" s="1"/>
  <c r="C391" i="16"/>
  <c r="E391" i="16" s="1"/>
  <c r="C455" i="16"/>
  <c r="E455" i="16" s="1"/>
  <c r="C170" i="13"/>
  <c r="E170" i="13" s="1"/>
  <c r="C306" i="10"/>
  <c r="E306" i="10" s="1"/>
  <c r="C406" i="11"/>
  <c r="E406" i="11" s="1"/>
  <c r="C107" i="12"/>
  <c r="E107" i="12" s="1"/>
  <c r="C235" i="12"/>
  <c r="E235" i="12" s="1"/>
  <c r="C397" i="9"/>
  <c r="E397" i="9" s="1"/>
  <c r="C175" i="10"/>
  <c r="E175" i="10" s="1"/>
  <c r="C431" i="10"/>
  <c r="E431" i="10" s="1"/>
  <c r="C106" i="9"/>
  <c r="E106" i="9" s="1"/>
  <c r="C362" i="9"/>
  <c r="E362" i="9" s="1"/>
  <c r="C136" i="10"/>
  <c r="E136" i="10" s="1"/>
  <c r="C392" i="10"/>
  <c r="E392" i="10" s="1"/>
  <c r="C136" i="11"/>
  <c r="E136" i="11" s="1"/>
  <c r="C289" i="8"/>
  <c r="E289" i="8" s="1"/>
  <c r="C71" i="9"/>
  <c r="E71" i="9" s="1"/>
  <c r="C199" i="9"/>
  <c r="E199" i="9" s="1"/>
  <c r="C327" i="9"/>
  <c r="E327" i="9" s="1"/>
  <c r="C455" i="9"/>
  <c r="E455" i="9" s="1"/>
  <c r="C101" i="10"/>
  <c r="E101" i="10" s="1"/>
  <c r="C229" i="10"/>
  <c r="E229" i="10" s="1"/>
  <c r="C357" i="10"/>
  <c r="E357" i="10" s="1"/>
  <c r="C485" i="10"/>
  <c r="E485" i="10" s="1"/>
  <c r="C213" i="11"/>
  <c r="E213" i="11" s="1"/>
  <c r="C341" i="11"/>
  <c r="E341" i="11" s="1"/>
  <c r="C378" i="8"/>
  <c r="E378" i="8" s="1"/>
  <c r="C268" i="9"/>
  <c r="E268" i="9" s="1"/>
  <c r="C294" i="10"/>
  <c r="E294" i="10" s="1"/>
  <c r="C250" i="11"/>
  <c r="E250" i="11" s="1"/>
  <c r="C415" i="11"/>
  <c r="E415" i="11" s="1"/>
  <c r="C487" i="11"/>
  <c r="E487" i="11" s="1"/>
  <c r="C69" i="12"/>
  <c r="E69" i="12" s="1"/>
  <c r="C133" i="12"/>
  <c r="E133" i="12" s="1"/>
  <c r="C197" i="12"/>
  <c r="E197" i="12" s="1"/>
  <c r="C261" i="12"/>
  <c r="E261" i="12" s="1"/>
  <c r="C325" i="12"/>
  <c r="E325" i="12" s="1"/>
  <c r="C389" i="12"/>
  <c r="E389" i="12" s="1"/>
  <c r="C453" i="12"/>
  <c r="E453" i="12" s="1"/>
  <c r="C19" i="13"/>
  <c r="E19" i="13" s="1"/>
  <c r="C83" i="13"/>
  <c r="E83" i="13" s="1"/>
  <c r="C147" i="13"/>
  <c r="E147" i="13" s="1"/>
  <c r="C211" i="13"/>
  <c r="E211" i="13" s="1"/>
  <c r="C275" i="13"/>
  <c r="E275" i="13" s="1"/>
  <c r="C339" i="13"/>
  <c r="E339" i="13" s="1"/>
  <c r="C224" i="9"/>
  <c r="E224" i="9" s="1"/>
  <c r="C480" i="9"/>
  <c r="E480" i="9" s="1"/>
  <c r="C250" i="10"/>
  <c r="E250" i="10" s="1"/>
  <c r="C106" i="11"/>
  <c r="E106" i="11" s="1"/>
  <c r="C234" i="11"/>
  <c r="E234" i="11" s="1"/>
  <c r="C320" i="11"/>
  <c r="E320" i="11" s="1"/>
  <c r="C404" i="11"/>
  <c r="E404" i="11" s="1"/>
  <c r="C468" i="11"/>
  <c r="E468" i="11" s="1"/>
  <c r="C50" i="12"/>
  <c r="E50" i="12" s="1"/>
  <c r="C114" i="12"/>
  <c r="E114" i="12" s="1"/>
  <c r="C178" i="12"/>
  <c r="E178" i="12" s="1"/>
  <c r="C242" i="12"/>
  <c r="E242" i="12" s="1"/>
  <c r="C148" i="9"/>
  <c r="E148" i="9" s="1"/>
  <c r="C404" i="9"/>
  <c r="E404" i="9" s="1"/>
  <c r="C174" i="10"/>
  <c r="E174" i="10" s="1"/>
  <c r="C430" i="10"/>
  <c r="E430" i="10" s="1"/>
  <c r="C187" i="11"/>
  <c r="E187" i="11" s="1"/>
  <c r="C290" i="11"/>
  <c r="E290" i="11" s="1"/>
  <c r="C375" i="11"/>
  <c r="E375" i="11" s="1"/>
  <c r="C445" i="11"/>
  <c r="E445" i="11" s="1"/>
  <c r="C104" i="9"/>
  <c r="E104" i="9" s="1"/>
  <c r="C360" i="9"/>
  <c r="E360" i="9" s="1"/>
  <c r="C102" i="11"/>
  <c r="E102" i="11" s="1"/>
  <c r="C466" i="11"/>
  <c r="E466" i="11" s="1"/>
  <c r="C128" i="12"/>
  <c r="E128" i="12" s="1"/>
  <c r="C256" i="12"/>
  <c r="E256" i="12" s="1"/>
  <c r="C351" i="12"/>
  <c r="E351" i="12" s="1"/>
  <c r="C436" i="12"/>
  <c r="E436" i="12" s="1"/>
  <c r="C24" i="13"/>
  <c r="E24" i="13" s="1"/>
  <c r="C109" i="13"/>
  <c r="E109" i="13" s="1"/>
  <c r="C194" i="13"/>
  <c r="E194" i="13" s="1"/>
  <c r="C280" i="13"/>
  <c r="E280" i="13" s="1"/>
  <c r="C365" i="13"/>
  <c r="E365" i="13" s="1"/>
  <c r="C429" i="13"/>
  <c r="E429" i="13" s="1"/>
  <c r="C493" i="13"/>
  <c r="E493" i="13" s="1"/>
  <c r="C59" i="16"/>
  <c r="E59" i="16" s="1"/>
  <c r="C123" i="16"/>
  <c r="E123" i="16" s="1"/>
  <c r="C187" i="16"/>
  <c r="E187" i="16" s="1"/>
  <c r="C251" i="16"/>
  <c r="E251" i="16" s="1"/>
  <c r="C315" i="16"/>
  <c r="E315" i="16" s="1"/>
  <c r="C379" i="16"/>
  <c r="E379" i="16" s="1"/>
  <c r="C443" i="16"/>
  <c r="E443" i="16" s="1"/>
  <c r="C154" i="13"/>
  <c r="E154" i="13" s="1"/>
  <c r="C114" i="10"/>
  <c r="E114" i="10" s="1"/>
  <c r="C344" i="11"/>
  <c r="E344" i="11" s="1"/>
  <c r="C83" i="12"/>
  <c r="E83" i="12" s="1"/>
  <c r="C211" i="12"/>
  <c r="E211" i="12" s="1"/>
  <c r="C349" i="9"/>
  <c r="E349" i="9" s="1"/>
  <c r="C127" i="10"/>
  <c r="E127" i="10" s="1"/>
  <c r="C383" i="10"/>
  <c r="E383" i="10" s="1"/>
  <c r="C486" i="8"/>
  <c r="E486" i="8" s="1"/>
  <c r="C314" i="9"/>
  <c r="E314" i="9" s="1"/>
  <c r="C88" i="10"/>
  <c r="E88" i="10" s="1"/>
  <c r="C344" i="10"/>
  <c r="E344" i="10" s="1"/>
  <c r="C116" i="11"/>
  <c r="E116" i="11" s="1"/>
  <c r="C241" i="8"/>
  <c r="E241" i="8" s="1"/>
  <c r="C482" i="8"/>
  <c r="E482" i="8" s="1"/>
  <c r="C179" i="9"/>
  <c r="E179" i="9" s="1"/>
  <c r="C307" i="9"/>
  <c r="E307" i="9" s="1"/>
  <c r="C435" i="9"/>
  <c r="E435" i="9" s="1"/>
  <c r="C81" i="10"/>
  <c r="E81" i="10" s="1"/>
  <c r="C209" i="10"/>
  <c r="E209" i="10" s="1"/>
  <c r="C337" i="10"/>
  <c r="E337" i="10" s="1"/>
  <c r="C465" i="10"/>
  <c r="E465" i="10" s="1"/>
  <c r="C193" i="11"/>
  <c r="E193" i="11" s="1"/>
  <c r="C321" i="11"/>
  <c r="E321" i="11" s="1"/>
  <c r="C338" i="8"/>
  <c r="E338" i="8" s="1"/>
  <c r="C188" i="9"/>
  <c r="E188" i="9" s="1"/>
  <c r="C214" i="10"/>
  <c r="E214" i="10" s="1"/>
  <c r="C215" i="11"/>
  <c r="E215" i="11" s="1"/>
  <c r="C394" i="11"/>
  <c r="E394" i="11" s="1"/>
  <c r="C475" i="11"/>
  <c r="E475" i="11" s="1"/>
  <c r="C57" i="12"/>
  <c r="E57" i="12" s="1"/>
  <c r="C121" i="12"/>
  <c r="E121" i="12" s="1"/>
  <c r="C185" i="12"/>
  <c r="E185" i="12" s="1"/>
  <c r="C249" i="12"/>
  <c r="E249" i="12" s="1"/>
  <c r="C313" i="12"/>
  <c r="E313" i="12" s="1"/>
  <c r="C377" i="12"/>
  <c r="E377" i="12" s="1"/>
  <c r="C181" i="9"/>
  <c r="E181" i="9" s="1"/>
  <c r="C437" i="9"/>
  <c r="E437" i="9" s="1"/>
  <c r="C215" i="10"/>
  <c r="E215" i="10" s="1"/>
  <c r="C471" i="10"/>
  <c r="E471" i="10" s="1"/>
  <c r="C146" i="9"/>
  <c r="E146" i="9" s="1"/>
  <c r="C402" i="9"/>
  <c r="E402" i="9" s="1"/>
  <c r="C176" i="10"/>
  <c r="E176" i="10" s="1"/>
  <c r="C432" i="10"/>
  <c r="E432" i="10" s="1"/>
  <c r="C329" i="8"/>
  <c r="E329" i="8" s="1"/>
  <c r="C219" i="9"/>
  <c r="E219" i="9" s="1"/>
  <c r="C475" i="9"/>
  <c r="E475" i="9" s="1"/>
  <c r="C249" i="10"/>
  <c r="E249" i="10" s="1"/>
  <c r="C105" i="11"/>
  <c r="E105" i="11" s="1"/>
  <c r="C361" i="11"/>
  <c r="E361" i="11" s="1"/>
  <c r="C348" i="9"/>
  <c r="E348" i="9" s="1"/>
  <c r="C276" i="11"/>
  <c r="E276" i="11" s="1"/>
  <c r="C78" i="8"/>
  <c r="E78" i="8" s="1"/>
  <c r="C483" i="8"/>
  <c r="E483" i="8" s="1"/>
  <c r="C252" i="8"/>
  <c r="E252" i="8" s="1"/>
  <c r="C329" i="7"/>
  <c r="E329" i="7" s="1"/>
  <c r="C145" i="8"/>
  <c r="E145" i="8" s="1"/>
  <c r="C105" i="9"/>
  <c r="E105" i="9" s="1"/>
  <c r="C361" i="9"/>
  <c r="E361" i="9" s="1"/>
  <c r="C139" i="10"/>
  <c r="E139" i="10" s="1"/>
  <c r="C395" i="10"/>
  <c r="E395" i="10" s="1"/>
  <c r="C70" i="9"/>
  <c r="E70" i="9" s="1"/>
  <c r="C326" i="9"/>
  <c r="E326" i="9" s="1"/>
  <c r="C100" i="10"/>
  <c r="E100" i="10" s="1"/>
  <c r="C356" i="10"/>
  <c r="E356" i="10" s="1"/>
  <c r="C208" i="11"/>
  <c r="E208" i="11" s="1"/>
  <c r="C143" i="9"/>
  <c r="E143" i="9" s="1"/>
  <c r="C399" i="9"/>
  <c r="E399" i="9" s="1"/>
  <c r="C173" i="10"/>
  <c r="E173" i="10" s="1"/>
  <c r="C429" i="10"/>
  <c r="E429" i="10" s="1"/>
  <c r="C285" i="11"/>
  <c r="E285" i="11" s="1"/>
  <c r="C494" i="8"/>
  <c r="E494" i="8" s="1"/>
  <c r="C143" i="11"/>
  <c r="E143" i="11" s="1"/>
  <c r="C429" i="6"/>
  <c r="E429" i="6" s="1"/>
  <c r="C295" i="8"/>
  <c r="E295" i="8" s="1"/>
  <c r="C96" i="8"/>
  <c r="E96" i="8" s="1"/>
  <c r="C133" i="7"/>
  <c r="E133" i="7" s="1"/>
  <c r="C69" i="8"/>
  <c r="E69" i="8" s="1"/>
  <c r="C448" i="8"/>
  <c r="E448" i="8" s="1"/>
  <c r="C95" i="10"/>
  <c r="E95" i="10" s="1"/>
  <c r="C282" i="9"/>
  <c r="E282" i="9" s="1"/>
  <c r="C312" i="10"/>
  <c r="E312" i="10" s="1"/>
  <c r="C228" i="11"/>
  <c r="E228" i="11" s="1"/>
  <c r="C163" i="9"/>
  <c r="E163" i="9" s="1"/>
  <c r="C419" i="9"/>
  <c r="E419" i="9" s="1"/>
  <c r="C193" i="10"/>
  <c r="E193" i="10" s="1"/>
  <c r="C449" i="10"/>
  <c r="E449" i="10" s="1"/>
  <c r="C305" i="11"/>
  <c r="E305" i="11" s="1"/>
  <c r="C124" i="9"/>
  <c r="E124" i="9" s="1"/>
  <c r="C183" i="11"/>
  <c r="E183" i="11" s="1"/>
  <c r="C467" i="11"/>
  <c r="E467" i="11" s="1"/>
  <c r="C113" i="12"/>
  <c r="E113" i="12" s="1"/>
  <c r="C241" i="12"/>
  <c r="E241" i="12" s="1"/>
  <c r="C369" i="12"/>
  <c r="E369" i="12" s="1"/>
  <c r="C497" i="12"/>
  <c r="E497" i="12" s="1"/>
  <c r="C127" i="13"/>
  <c r="E127" i="13" s="1"/>
  <c r="C255" i="13"/>
  <c r="E255" i="13" s="1"/>
  <c r="C144" i="9"/>
  <c r="E144" i="9" s="1"/>
  <c r="C170" i="10"/>
  <c r="E170" i="10" s="1"/>
  <c r="C194" i="11"/>
  <c r="E194" i="11" s="1"/>
  <c r="C379" i="11"/>
  <c r="E379" i="11" s="1"/>
  <c r="C30" i="12"/>
  <c r="E30" i="12" s="1"/>
  <c r="C142" i="12"/>
  <c r="E142" i="12" s="1"/>
  <c r="C206" i="12"/>
  <c r="E206" i="12" s="1"/>
  <c r="C270" i="12"/>
  <c r="E270" i="12" s="1"/>
  <c r="C260" i="9"/>
  <c r="E260" i="9" s="1"/>
  <c r="C30" i="10"/>
  <c r="E30" i="10" s="1"/>
  <c r="C286" i="10"/>
  <c r="E286" i="10" s="1"/>
  <c r="C115" i="11"/>
  <c r="E115" i="11" s="1"/>
  <c r="C242" i="11"/>
  <c r="E242" i="11" s="1"/>
  <c r="C327" i="11"/>
  <c r="E327" i="11" s="1"/>
  <c r="C409" i="11"/>
  <c r="E409" i="11" s="1"/>
  <c r="C473" i="11"/>
  <c r="E473" i="11" s="1"/>
  <c r="C216" i="9"/>
  <c r="E216" i="9" s="1"/>
  <c r="C472" i="9"/>
  <c r="E472" i="9" s="1"/>
  <c r="C296" i="11"/>
  <c r="E296" i="11" s="1"/>
  <c r="C56" i="12"/>
  <c r="E56" i="12" s="1"/>
  <c r="C184" i="12"/>
  <c r="E184" i="12" s="1"/>
  <c r="C303" i="12"/>
  <c r="E303" i="12" s="1"/>
  <c r="C388" i="12"/>
  <c r="E388" i="12" s="1"/>
  <c r="C474" i="12"/>
  <c r="E474" i="12" s="1"/>
  <c r="C61" i="13"/>
  <c r="E61" i="13" s="1"/>
  <c r="C146" i="13"/>
  <c r="E146" i="13" s="1"/>
  <c r="C232" i="13"/>
  <c r="E232" i="13" s="1"/>
  <c r="C317" i="13"/>
  <c r="E317" i="13" s="1"/>
  <c r="C393" i="13"/>
  <c r="E393" i="13" s="1"/>
  <c r="C457" i="13"/>
  <c r="E457" i="13" s="1"/>
  <c r="C23" i="16"/>
  <c r="E23" i="16" s="1"/>
  <c r="C87" i="16"/>
  <c r="E87" i="16" s="1"/>
  <c r="C151" i="16"/>
  <c r="E151" i="16" s="1"/>
  <c r="C215" i="16"/>
  <c r="E215" i="16" s="1"/>
  <c r="C279" i="16"/>
  <c r="E279" i="16" s="1"/>
  <c r="C343" i="16"/>
  <c r="E343" i="16" s="1"/>
  <c r="C407" i="16"/>
  <c r="E407" i="16" s="1"/>
  <c r="C471" i="16"/>
  <c r="E471" i="16" s="1"/>
  <c r="C197" i="13"/>
  <c r="E197" i="13" s="1"/>
  <c r="C110" i="11"/>
  <c r="E110" i="11" s="1"/>
  <c r="C470" i="11"/>
  <c r="E470" i="11" s="1"/>
  <c r="C139" i="12"/>
  <c r="E139" i="12" s="1"/>
  <c r="C205" i="9"/>
  <c r="E205" i="9" s="1"/>
  <c r="C461" i="9"/>
  <c r="E461" i="9" s="1"/>
  <c r="C239" i="10"/>
  <c r="E239" i="10" s="1"/>
  <c r="C495" i="10"/>
  <c r="E495" i="10" s="1"/>
  <c r="C170" i="9"/>
  <c r="E170" i="9" s="1"/>
  <c r="C426" i="9"/>
  <c r="E426" i="9" s="1"/>
  <c r="C200" i="10"/>
  <c r="E200" i="10" s="1"/>
  <c r="C444" i="10"/>
  <c r="E444" i="10" s="1"/>
  <c r="C168" i="11"/>
  <c r="E168" i="11" s="1"/>
  <c r="C353" i="8"/>
  <c r="E353" i="8" s="1"/>
  <c r="C103" i="9"/>
  <c r="E103" i="9" s="1"/>
  <c r="C231" i="9"/>
  <c r="E231" i="9" s="1"/>
  <c r="C359" i="9"/>
  <c r="E359" i="9" s="1"/>
  <c r="C487" i="9"/>
  <c r="E487" i="9" s="1"/>
  <c r="C133" i="10"/>
  <c r="E133" i="10" s="1"/>
  <c r="C261" i="10"/>
  <c r="E261" i="10" s="1"/>
  <c r="C389" i="10"/>
  <c r="E389" i="10" s="1"/>
  <c r="C117" i="11"/>
  <c r="E117" i="11" s="1"/>
  <c r="C245" i="11"/>
  <c r="E245" i="11" s="1"/>
  <c r="C373" i="11"/>
  <c r="E373" i="11" s="1"/>
  <c r="C441" i="8"/>
  <c r="E441" i="8" s="1"/>
  <c r="C396" i="9"/>
  <c r="E396" i="9" s="1"/>
  <c r="C422" i="10"/>
  <c r="E422" i="10" s="1"/>
  <c r="C292" i="11"/>
  <c r="E292" i="11" s="1"/>
  <c r="C439" i="11"/>
  <c r="E439" i="11" s="1"/>
  <c r="C21" i="12"/>
  <c r="E21" i="12" s="1"/>
  <c r="C85" i="12"/>
  <c r="E85" i="12" s="1"/>
  <c r="C149" i="12"/>
  <c r="E149" i="12" s="1"/>
  <c r="C213" i="12"/>
  <c r="E213" i="12" s="1"/>
  <c r="C277" i="12"/>
  <c r="E277" i="12" s="1"/>
  <c r="C341" i="12"/>
  <c r="E341" i="12" s="1"/>
  <c r="C405" i="12"/>
  <c r="E405" i="12" s="1"/>
  <c r="C469" i="12"/>
  <c r="E469" i="12" s="1"/>
  <c r="C35" i="13"/>
  <c r="E35" i="13" s="1"/>
  <c r="C99" i="13"/>
  <c r="E99" i="13" s="1"/>
  <c r="C163" i="13"/>
  <c r="E163" i="13" s="1"/>
  <c r="C227" i="13"/>
  <c r="E227" i="13" s="1"/>
  <c r="C291" i="13"/>
  <c r="E291" i="13" s="1"/>
  <c r="C355" i="13"/>
  <c r="E355" i="13" s="1"/>
  <c r="C288" i="9"/>
  <c r="E288" i="9" s="1"/>
  <c r="C58" i="10"/>
  <c r="E58" i="10" s="1"/>
  <c r="C314" i="10"/>
  <c r="E314" i="10" s="1"/>
  <c r="C138" i="11"/>
  <c r="E138" i="11" s="1"/>
  <c r="C256" i="11"/>
  <c r="E256" i="11" s="1"/>
  <c r="C342" i="11"/>
  <c r="E342" i="11" s="1"/>
  <c r="C420" i="11"/>
  <c r="E420" i="11" s="1"/>
  <c r="C484" i="11"/>
  <c r="E484" i="11" s="1"/>
  <c r="C66" i="12"/>
  <c r="E66" i="12" s="1"/>
  <c r="C130" i="12"/>
  <c r="E130" i="12" s="1"/>
  <c r="C194" i="12"/>
  <c r="E194" i="12" s="1"/>
  <c r="C258" i="12"/>
  <c r="E258" i="12" s="1"/>
  <c r="C212" i="9"/>
  <c r="E212" i="9" s="1"/>
  <c r="C468" i="9"/>
  <c r="E468" i="9" s="1"/>
  <c r="C238" i="10"/>
  <c r="E238" i="10" s="1"/>
  <c r="C494" i="10"/>
  <c r="E494" i="10" s="1"/>
  <c r="C219" i="11"/>
  <c r="E219" i="11" s="1"/>
  <c r="C311" i="11"/>
  <c r="E311" i="11" s="1"/>
  <c r="C396" i="11"/>
  <c r="E396" i="11" s="1"/>
  <c r="C461" i="11"/>
  <c r="E461" i="11" s="1"/>
  <c r="C168" i="9"/>
  <c r="E168" i="9" s="1"/>
  <c r="C424" i="9"/>
  <c r="E424" i="9" s="1"/>
  <c r="C230" i="11"/>
  <c r="E230" i="11" s="1"/>
  <c r="C32" i="12"/>
  <c r="E32" i="12" s="1"/>
  <c r="C160" i="12"/>
  <c r="E160" i="12" s="1"/>
  <c r="C287" i="12"/>
  <c r="E287" i="12" s="1"/>
  <c r="C372" i="12"/>
  <c r="E372" i="12" s="1"/>
  <c r="C458" i="12"/>
  <c r="E458" i="12" s="1"/>
  <c r="C245" i="9"/>
  <c r="E245" i="9" s="1"/>
  <c r="C23" i="10"/>
  <c r="E23" i="10" s="1"/>
  <c r="C279" i="10"/>
  <c r="E279" i="10" s="1"/>
  <c r="C302" i="8"/>
  <c r="E302" i="8" s="1"/>
  <c r="C210" i="9"/>
  <c r="E210" i="9" s="1"/>
  <c r="C466" i="9"/>
  <c r="E466" i="9" s="1"/>
  <c r="C240" i="10"/>
  <c r="E240" i="10" s="1"/>
  <c r="C496" i="10"/>
  <c r="E496" i="10" s="1"/>
  <c r="C450" i="8"/>
  <c r="E450" i="8" s="1"/>
  <c r="C283" i="9"/>
  <c r="E283" i="9" s="1"/>
  <c r="C57" i="10"/>
  <c r="E57" i="10" s="1"/>
  <c r="C313" i="10"/>
  <c r="E313" i="10" s="1"/>
  <c r="C169" i="11"/>
  <c r="E169" i="11" s="1"/>
  <c r="C290" i="8"/>
  <c r="E290" i="8" s="1"/>
  <c r="C118" i="10"/>
  <c r="E118" i="10" s="1"/>
  <c r="C362" i="11"/>
  <c r="E362" i="11" s="1"/>
  <c r="C189" i="7"/>
  <c r="E189" i="7" s="1"/>
  <c r="C288" i="7"/>
  <c r="E288" i="7" s="1"/>
  <c r="C380" i="8"/>
  <c r="E380" i="8" s="1"/>
  <c r="C415" i="7"/>
  <c r="E415" i="7" s="1"/>
  <c r="C209" i="8"/>
  <c r="E209" i="8" s="1"/>
  <c r="C169" i="9"/>
  <c r="E169" i="9" s="1"/>
  <c r="C425" i="9"/>
  <c r="E425" i="9" s="1"/>
  <c r="C203" i="10"/>
  <c r="E203" i="10" s="1"/>
  <c r="C459" i="10"/>
  <c r="E459" i="10" s="1"/>
  <c r="C134" i="9"/>
  <c r="E134" i="9" s="1"/>
  <c r="C390" i="9"/>
  <c r="E390" i="9" s="1"/>
  <c r="C164" i="10"/>
  <c r="E164" i="10" s="1"/>
  <c r="C420" i="10"/>
  <c r="E420" i="10" s="1"/>
  <c r="C305" i="8"/>
  <c r="E305" i="8" s="1"/>
  <c r="C207" i="9"/>
  <c r="E207" i="9" s="1"/>
  <c r="C463" i="9"/>
  <c r="E463" i="9" s="1"/>
  <c r="C237" i="10"/>
  <c r="E237" i="10" s="1"/>
  <c r="C493" i="10"/>
  <c r="E493" i="10" s="1"/>
  <c r="C349" i="11"/>
  <c r="E349" i="11" s="1"/>
  <c r="C300" i="9"/>
  <c r="E300" i="9" s="1"/>
  <c r="C260" i="11"/>
  <c r="E260" i="11" s="1"/>
  <c r="C18" i="8"/>
  <c r="E18" i="8" s="1"/>
  <c r="C455" i="8"/>
  <c r="E455" i="8" s="1"/>
  <c r="C224" i="8"/>
  <c r="E224" i="8" s="1"/>
  <c r="C313" i="7"/>
  <c r="E313" i="7" s="1"/>
  <c r="C133" i="8"/>
  <c r="E133" i="8" s="1"/>
  <c r="C93" i="9"/>
  <c r="E93" i="9" s="1"/>
  <c r="C351" i="10"/>
  <c r="E351" i="10" s="1"/>
  <c r="C474" i="9"/>
  <c r="E474" i="9" s="1"/>
  <c r="C472" i="10"/>
  <c r="E472" i="10" s="1"/>
  <c r="C409" i="8"/>
  <c r="E409" i="8" s="1"/>
  <c r="C259" i="9"/>
  <c r="E259" i="9" s="1"/>
  <c r="C33" i="10"/>
  <c r="E33" i="10" s="1"/>
  <c r="C289" i="10"/>
  <c r="E289" i="10" s="1"/>
  <c r="C145" i="11"/>
  <c r="E145" i="11" s="1"/>
  <c r="C229" i="8"/>
  <c r="E229" i="8" s="1"/>
  <c r="C22" i="10"/>
  <c r="E22" i="10" s="1"/>
  <c r="C330" i="11"/>
  <c r="E330" i="11" s="1"/>
  <c r="C33" i="12"/>
  <c r="E33" i="12" s="1"/>
  <c r="C161" i="12"/>
  <c r="E161" i="12" s="1"/>
  <c r="C289" i="12"/>
  <c r="E289" i="12" s="1"/>
  <c r="C417" i="12"/>
  <c r="E417" i="12" s="1"/>
  <c r="C47" i="13"/>
  <c r="E47" i="13" s="1"/>
  <c r="C175" i="13"/>
  <c r="E175" i="13" s="1"/>
  <c r="C303" i="13"/>
  <c r="E303" i="13" s="1"/>
  <c r="C336" i="9"/>
  <c r="E336" i="9" s="1"/>
  <c r="C362" i="10"/>
  <c r="E362" i="10" s="1"/>
  <c r="C158" i="12"/>
  <c r="E158" i="12" s="1"/>
  <c r="C94" i="10"/>
  <c r="E94" i="10" s="1"/>
  <c r="C348" i="11"/>
  <c r="E348" i="11" s="1"/>
  <c r="C226" i="10"/>
  <c r="E226" i="10" s="1"/>
  <c r="C324" i="12"/>
  <c r="E324" i="12" s="1"/>
  <c r="C168" i="13"/>
  <c r="E168" i="13" s="1"/>
  <c r="C473" i="13"/>
  <c r="E473" i="13" s="1"/>
  <c r="C231" i="16"/>
  <c r="E231" i="16" s="1"/>
  <c r="C487" i="16"/>
  <c r="E487" i="16" s="1"/>
  <c r="C171" i="12"/>
  <c r="E171" i="12" s="1"/>
  <c r="C350" i="8"/>
  <c r="E350" i="8" s="1"/>
  <c r="C476" i="10"/>
  <c r="E476" i="10" s="1"/>
  <c r="C263" i="9"/>
  <c r="E263" i="9" s="1"/>
  <c r="C293" i="10"/>
  <c r="E293" i="10" s="1"/>
  <c r="C245" i="8"/>
  <c r="E245" i="8" s="1"/>
  <c r="C335" i="11"/>
  <c r="E335" i="11" s="1"/>
  <c r="C165" i="12"/>
  <c r="E165" i="12" s="1"/>
  <c r="C421" i="12"/>
  <c r="E421" i="12" s="1"/>
  <c r="C179" i="13"/>
  <c r="E179" i="13" s="1"/>
  <c r="C352" i="9"/>
  <c r="E352" i="9" s="1"/>
  <c r="C278" i="11"/>
  <c r="E278" i="11" s="1"/>
  <c r="C82" i="12"/>
  <c r="E82" i="12" s="1"/>
  <c r="C276" i="9"/>
  <c r="E276" i="9" s="1"/>
  <c r="C247" i="11"/>
  <c r="E247" i="11" s="1"/>
  <c r="C232" i="9"/>
  <c r="E232" i="9" s="1"/>
  <c r="C192" i="12"/>
  <c r="E192" i="12" s="1"/>
  <c r="C45" i="13"/>
  <c r="E45" i="13" s="1"/>
  <c r="C216" i="13"/>
  <c r="E216" i="13" s="1"/>
  <c r="C381" i="13"/>
  <c r="E381" i="13" s="1"/>
  <c r="C11" i="16"/>
  <c r="E11" i="16" s="1"/>
  <c r="C139" i="16"/>
  <c r="E139" i="16" s="1"/>
  <c r="C267" i="16"/>
  <c r="E267" i="16" s="1"/>
  <c r="C395" i="16"/>
  <c r="E395" i="16" s="1"/>
  <c r="C176" i="13"/>
  <c r="E176" i="13" s="1"/>
  <c r="C422" i="11"/>
  <c r="E422" i="11" s="1"/>
  <c r="C243" i="12"/>
  <c r="E243" i="12" s="1"/>
  <c r="C191" i="10"/>
  <c r="E191" i="10" s="1"/>
  <c r="C122" i="9"/>
  <c r="E122" i="9" s="1"/>
  <c r="C152" i="10"/>
  <c r="E152" i="10" s="1"/>
  <c r="C148" i="11"/>
  <c r="E148" i="11" s="1"/>
  <c r="C83" i="9"/>
  <c r="E83" i="9" s="1"/>
  <c r="C339" i="9"/>
  <c r="E339" i="9" s="1"/>
  <c r="C113" i="10"/>
  <c r="E113" i="10" s="1"/>
  <c r="C369" i="10"/>
  <c r="E369" i="10" s="1"/>
  <c r="C272" i="11"/>
  <c r="E272" i="11" s="1"/>
  <c r="C222" i="12"/>
  <c r="E222" i="12" s="1"/>
  <c r="C350" i="10"/>
  <c r="E350" i="10" s="1"/>
  <c r="C425" i="11"/>
  <c r="E425" i="11" s="1"/>
  <c r="C382" i="11"/>
  <c r="E382" i="11" s="1"/>
  <c r="C410" i="12"/>
  <c r="E410" i="12" s="1"/>
  <c r="C253" i="13"/>
  <c r="E253" i="13" s="1"/>
  <c r="C39" i="16"/>
  <c r="E39" i="16" s="1"/>
  <c r="C295" i="16"/>
  <c r="E295" i="16" s="1"/>
  <c r="C234" i="13"/>
  <c r="E234" i="13" s="1"/>
  <c r="C269" i="9"/>
  <c r="E269" i="9" s="1"/>
  <c r="C234" i="9"/>
  <c r="E234" i="9" s="1"/>
  <c r="C200" i="11"/>
  <c r="E200" i="11" s="1"/>
  <c r="C391" i="9"/>
  <c r="E391" i="9" s="1"/>
  <c r="C421" i="10"/>
  <c r="E421" i="10" s="1"/>
  <c r="C484" i="8"/>
  <c r="E484" i="8" s="1"/>
  <c r="C455" i="11"/>
  <c r="E455" i="11" s="1"/>
  <c r="C229" i="12"/>
  <c r="E229" i="12" s="1"/>
  <c r="C485" i="12"/>
  <c r="E485" i="12" s="1"/>
  <c r="C243" i="13"/>
  <c r="E243" i="13" s="1"/>
  <c r="C122" i="10"/>
  <c r="E122" i="10" s="1"/>
  <c r="C363" i="11"/>
  <c r="E363" i="11" s="1"/>
  <c r="C146" i="12"/>
  <c r="E146" i="12" s="1"/>
  <c r="C46" i="10"/>
  <c r="E46" i="10" s="1"/>
  <c r="C332" i="11"/>
  <c r="E332" i="11" s="1"/>
  <c r="C34" i="10"/>
  <c r="E34" i="10" s="1"/>
  <c r="C308" i="12"/>
  <c r="E308" i="12" s="1"/>
  <c r="C66" i="13"/>
  <c r="E66" i="13" s="1"/>
  <c r="C237" i="13"/>
  <c r="E237" i="13" s="1"/>
  <c r="C397" i="13"/>
  <c r="E397" i="13" s="1"/>
  <c r="C27" i="16"/>
  <c r="E27" i="16" s="1"/>
  <c r="C155" i="16"/>
  <c r="E155" i="16" s="1"/>
  <c r="C283" i="16"/>
  <c r="E283" i="16" s="1"/>
  <c r="C411" i="16"/>
  <c r="E411" i="16" s="1"/>
  <c r="C202" i="13"/>
  <c r="E202" i="13" s="1"/>
  <c r="C486" i="11"/>
  <c r="E486" i="11" s="1"/>
  <c r="C221" i="9"/>
  <c r="E221" i="9" s="1"/>
  <c r="C255" i="10"/>
  <c r="E255" i="10" s="1"/>
  <c r="C186" i="9"/>
  <c r="E186" i="9" s="1"/>
  <c r="C216" i="10"/>
  <c r="E216" i="10" s="1"/>
  <c r="C180" i="11"/>
  <c r="E180" i="11" s="1"/>
  <c r="C115" i="9"/>
  <c r="E115" i="9" s="1"/>
  <c r="C371" i="9"/>
  <c r="E371" i="9" s="1"/>
  <c r="C145" i="10"/>
  <c r="E145" i="10" s="1"/>
  <c r="C401" i="10"/>
  <c r="E401" i="10" s="1"/>
  <c r="C257" i="11"/>
  <c r="E257" i="11" s="1"/>
  <c r="C457" i="8"/>
  <c r="E457" i="8" s="1"/>
  <c r="C470" i="10"/>
  <c r="E470" i="10" s="1"/>
  <c r="C443" i="11"/>
  <c r="E443" i="11" s="1"/>
  <c r="C89" i="12"/>
  <c r="E89" i="12" s="1"/>
  <c r="C217" i="12"/>
  <c r="E217" i="12" s="1"/>
  <c r="C345" i="12"/>
  <c r="E345" i="12" s="1"/>
  <c r="C441" i="12"/>
  <c r="E441" i="12" s="1"/>
  <c r="C7" i="13"/>
  <c r="E7" i="13" s="1"/>
  <c r="C71" i="13"/>
  <c r="E71" i="13" s="1"/>
  <c r="C135" i="13"/>
  <c r="E135" i="13" s="1"/>
  <c r="C199" i="13"/>
  <c r="E199" i="13" s="1"/>
  <c r="C263" i="13"/>
  <c r="E263" i="13" s="1"/>
  <c r="C327" i="13"/>
  <c r="E327" i="13" s="1"/>
  <c r="C176" i="9"/>
  <c r="E176" i="9" s="1"/>
  <c r="C432" i="9"/>
  <c r="E432" i="9" s="1"/>
  <c r="C202" i="10"/>
  <c r="E202" i="10" s="1"/>
  <c r="C458" i="10"/>
  <c r="E458" i="10" s="1"/>
  <c r="C210" i="11"/>
  <c r="E210" i="11" s="1"/>
  <c r="C304" i="11"/>
  <c r="E304" i="11" s="1"/>
  <c r="C390" i="11"/>
  <c r="E390" i="11" s="1"/>
  <c r="C456" i="11"/>
  <c r="E456" i="11" s="1"/>
  <c r="C38" i="12"/>
  <c r="E38" i="12" s="1"/>
  <c r="C102" i="12"/>
  <c r="E102" i="12" s="1"/>
  <c r="C166" i="12"/>
  <c r="E166" i="12" s="1"/>
  <c r="C230" i="12"/>
  <c r="E230" i="12" s="1"/>
  <c r="C100" i="9"/>
  <c r="E100" i="9" s="1"/>
  <c r="C356" i="9"/>
  <c r="E356" i="9" s="1"/>
  <c r="C126" i="10"/>
  <c r="E126" i="10" s="1"/>
  <c r="C382" i="10"/>
  <c r="E382" i="10" s="1"/>
  <c r="C163" i="11"/>
  <c r="E163" i="11" s="1"/>
  <c r="C274" i="11"/>
  <c r="E274" i="11" s="1"/>
  <c r="C359" i="11"/>
  <c r="E359" i="11" s="1"/>
  <c r="C433" i="11"/>
  <c r="E433" i="11" s="1"/>
  <c r="C497" i="11"/>
  <c r="E497" i="11" s="1"/>
  <c r="C312" i="9"/>
  <c r="E312" i="9" s="1"/>
  <c r="C354" i="10"/>
  <c r="E354" i="10" s="1"/>
  <c r="C418" i="11"/>
  <c r="E418" i="11" s="1"/>
  <c r="C429" i="9"/>
  <c r="E429" i="9" s="1"/>
  <c r="C207" i="10"/>
  <c r="E207" i="10" s="1"/>
  <c r="C463" i="10"/>
  <c r="E463" i="10" s="1"/>
  <c r="C138" i="9"/>
  <c r="E138" i="9" s="1"/>
  <c r="C394" i="9"/>
  <c r="E394" i="9" s="1"/>
  <c r="C168" i="10"/>
  <c r="E168" i="10" s="1"/>
  <c r="C424" i="10"/>
  <c r="E424" i="10" s="1"/>
  <c r="C152" i="11"/>
  <c r="E152" i="11" s="1"/>
  <c r="C321" i="8"/>
  <c r="E321" i="8" s="1"/>
  <c r="C87" i="9"/>
  <c r="E87" i="9" s="1"/>
  <c r="C117" i="10"/>
  <c r="E117" i="10" s="1"/>
  <c r="C229" i="11"/>
  <c r="E229" i="11" s="1"/>
  <c r="C358" i="10"/>
  <c r="E358" i="10" s="1"/>
  <c r="C77" i="12"/>
  <c r="E77" i="12" s="1"/>
  <c r="C333" i="12"/>
  <c r="E333" i="12" s="1"/>
  <c r="C91" i="13"/>
  <c r="E91" i="13" s="1"/>
  <c r="C347" i="13"/>
  <c r="E347" i="13" s="1"/>
  <c r="C122" i="11"/>
  <c r="E122" i="11" s="1"/>
  <c r="C476" i="11"/>
  <c r="E476" i="11" s="1"/>
  <c r="C250" i="12"/>
  <c r="E250" i="12" s="1"/>
  <c r="C462" i="10"/>
  <c r="E462" i="10" s="1"/>
  <c r="C453" i="11"/>
  <c r="E453" i="11" s="1"/>
  <c r="C482" i="11"/>
  <c r="E482" i="11" s="1"/>
  <c r="C264" i="12"/>
  <c r="E264" i="12" s="1"/>
  <c r="C442" i="12"/>
  <c r="E442" i="12" s="1"/>
  <c r="C114" i="13"/>
  <c r="E114" i="13" s="1"/>
  <c r="C285" i="13"/>
  <c r="E285" i="13" s="1"/>
  <c r="C433" i="13"/>
  <c r="E433" i="13" s="1"/>
  <c r="C63" i="16"/>
  <c r="E63" i="16" s="1"/>
  <c r="C191" i="16"/>
  <c r="E191" i="16" s="1"/>
  <c r="C319" i="16"/>
  <c r="E319" i="16" s="1"/>
  <c r="C447" i="16"/>
  <c r="E447" i="16" s="1"/>
  <c r="C178" i="10"/>
  <c r="E178" i="10" s="1"/>
  <c r="C91" i="12"/>
  <c r="E91" i="12" s="1"/>
  <c r="C294" i="12"/>
  <c r="E294" i="12" s="1"/>
  <c r="C379" i="12"/>
  <c r="E379" i="12" s="1"/>
  <c r="C464" i="12"/>
  <c r="E464" i="12" s="1"/>
  <c r="C52" i="13"/>
  <c r="E52" i="13" s="1"/>
  <c r="C137" i="13"/>
  <c r="E137" i="13" s="1"/>
  <c r="C222" i="13"/>
  <c r="E222" i="13" s="1"/>
  <c r="C308" i="13"/>
  <c r="E308" i="13" s="1"/>
  <c r="C386" i="13"/>
  <c r="E386" i="13" s="1"/>
  <c r="C450" i="13"/>
  <c r="E450" i="13" s="1"/>
  <c r="C16" i="16"/>
  <c r="E16" i="16" s="1"/>
  <c r="C80" i="16"/>
  <c r="E80" i="16" s="1"/>
  <c r="C144" i="16"/>
  <c r="E144" i="16" s="1"/>
  <c r="C208" i="16"/>
  <c r="E208" i="16" s="1"/>
  <c r="C272" i="16"/>
  <c r="E272" i="16" s="1"/>
  <c r="C336" i="16"/>
  <c r="E336" i="16" s="1"/>
  <c r="C400" i="16"/>
  <c r="E400" i="16" s="1"/>
  <c r="C464" i="16"/>
  <c r="E464" i="16" s="1"/>
  <c r="C261" i="13"/>
  <c r="E261" i="13" s="1"/>
  <c r="C307" i="11"/>
  <c r="E307" i="11" s="1"/>
  <c r="C60" i="12"/>
  <c r="E60" i="12" s="1"/>
  <c r="C188" i="12"/>
  <c r="E188" i="12" s="1"/>
  <c r="C306" i="12"/>
  <c r="E306" i="12" s="1"/>
  <c r="C391" i="12"/>
  <c r="E391" i="12" s="1"/>
  <c r="C476" i="12"/>
  <c r="E476" i="12" s="1"/>
  <c r="C64" i="13"/>
  <c r="E64" i="13" s="1"/>
  <c r="C149" i="13"/>
  <c r="E149" i="13" s="1"/>
  <c r="C334" i="11"/>
  <c r="E334" i="11" s="1"/>
  <c r="C71" i="12"/>
  <c r="E71" i="12" s="1"/>
  <c r="C199" i="12"/>
  <c r="E199" i="12" s="1"/>
  <c r="C312" i="12"/>
  <c r="E312" i="12" s="1"/>
  <c r="C398" i="12"/>
  <c r="E398" i="12" s="1"/>
  <c r="C483" i="12"/>
  <c r="E483" i="12" s="1"/>
  <c r="C70" i="13"/>
  <c r="E70" i="13" s="1"/>
  <c r="C156" i="13"/>
  <c r="E156" i="13" s="1"/>
  <c r="C241" i="13"/>
  <c r="E241" i="13" s="1"/>
  <c r="C326" i="13"/>
  <c r="E326" i="13" s="1"/>
  <c r="C380" i="13"/>
  <c r="E380" i="13" s="1"/>
  <c r="C10" i="16"/>
  <c r="E10" i="16" s="1"/>
  <c r="C138" i="16"/>
  <c r="E138" i="16" s="1"/>
  <c r="C266" i="16"/>
  <c r="E266" i="16" s="1"/>
  <c r="C394" i="16"/>
  <c r="E394" i="16" s="1"/>
  <c r="C382" i="16"/>
  <c r="E382" i="16" s="1"/>
  <c r="C105" i="16"/>
  <c r="E105" i="16" s="1"/>
  <c r="C352" i="13"/>
  <c r="E352" i="13" s="1"/>
  <c r="C495" i="13"/>
  <c r="E495" i="13" s="1"/>
  <c r="C125" i="16"/>
  <c r="E125" i="16" s="1"/>
  <c r="C253" i="16"/>
  <c r="E253" i="16" s="1"/>
  <c r="C381" i="16"/>
  <c r="E381" i="16" s="1"/>
  <c r="C2" i="16"/>
  <c r="E2" i="16" s="1"/>
  <c r="C209" i="16"/>
  <c r="E209" i="16" s="1"/>
  <c r="C384" i="13"/>
  <c r="E384" i="13" s="1"/>
  <c r="C14" i="16"/>
  <c r="E14" i="16" s="1"/>
  <c r="C119" i="9"/>
  <c r="E119" i="9" s="1"/>
  <c r="C149" i="10"/>
  <c r="E149" i="10" s="1"/>
  <c r="C261" i="11"/>
  <c r="E261" i="11" s="1"/>
  <c r="C486" i="10"/>
  <c r="E486" i="10" s="1"/>
  <c r="C93" i="12"/>
  <c r="E93" i="12" s="1"/>
  <c r="C349" i="12"/>
  <c r="E349" i="12" s="1"/>
  <c r="C107" i="13"/>
  <c r="E107" i="13" s="1"/>
  <c r="C363" i="13"/>
  <c r="E363" i="13" s="1"/>
  <c r="C154" i="11"/>
  <c r="E154" i="11" s="1"/>
  <c r="C492" i="11"/>
  <c r="E492" i="11" s="1"/>
  <c r="C266" i="12"/>
  <c r="E266" i="12" s="1"/>
  <c r="C107" i="11"/>
  <c r="E107" i="11" s="1"/>
  <c r="C469" i="11"/>
  <c r="E469" i="11" s="1"/>
  <c r="C498" i="11"/>
  <c r="E498" i="11" s="1"/>
  <c r="C272" i="12"/>
  <c r="E272" i="12" s="1"/>
  <c r="C447" i="12"/>
  <c r="E447" i="12" s="1"/>
  <c r="C120" i="13"/>
  <c r="E120" i="13" s="1"/>
  <c r="C290" i="13"/>
  <c r="E290" i="13" s="1"/>
  <c r="C437" i="13"/>
  <c r="E437" i="13" s="1"/>
  <c r="C67" i="16"/>
  <c r="E67" i="16" s="1"/>
  <c r="C195" i="16"/>
  <c r="E195" i="16" s="1"/>
  <c r="C323" i="16"/>
  <c r="E323" i="16" s="1"/>
  <c r="C451" i="16"/>
  <c r="E451" i="16" s="1"/>
  <c r="C242" i="10"/>
  <c r="E242" i="10" s="1"/>
  <c r="C99" i="12"/>
  <c r="E99" i="12" s="1"/>
  <c r="C299" i="12"/>
  <c r="E299" i="12" s="1"/>
  <c r="C384" i="12"/>
  <c r="E384" i="12" s="1"/>
  <c r="C470" i="12"/>
  <c r="E470" i="12" s="1"/>
  <c r="C57" i="13"/>
  <c r="E57" i="13" s="1"/>
  <c r="C142" i="13"/>
  <c r="E142" i="13" s="1"/>
  <c r="C228" i="13"/>
  <c r="E228" i="13" s="1"/>
  <c r="C313" i="13"/>
  <c r="E313" i="13" s="1"/>
  <c r="C390" i="13"/>
  <c r="E390" i="13" s="1"/>
  <c r="C454" i="13"/>
  <c r="E454" i="13" s="1"/>
  <c r="C20" i="16"/>
  <c r="E20" i="16" s="1"/>
  <c r="C84" i="16"/>
  <c r="E84" i="16" s="1"/>
  <c r="C148" i="16"/>
  <c r="E148" i="16" s="1"/>
  <c r="C212" i="16"/>
  <c r="E212" i="16" s="1"/>
  <c r="C276" i="16"/>
  <c r="E276" i="16" s="1"/>
  <c r="C340" i="16"/>
  <c r="E340" i="16" s="1"/>
  <c r="C404" i="16"/>
  <c r="E404" i="16" s="1"/>
  <c r="C468" i="16"/>
  <c r="E468" i="16" s="1"/>
  <c r="C488" i="9"/>
  <c r="E488" i="9" s="1"/>
  <c r="C328" i="11"/>
  <c r="E328" i="11" s="1"/>
  <c r="C68" i="12"/>
  <c r="E68" i="12" s="1"/>
  <c r="C196" i="12"/>
  <c r="E196" i="12" s="1"/>
  <c r="C311" i="12"/>
  <c r="E311" i="12" s="1"/>
  <c r="C396" i="12"/>
  <c r="E396" i="12" s="1"/>
  <c r="C482" i="12"/>
  <c r="E482" i="12" s="1"/>
  <c r="C69" i="13"/>
  <c r="E69" i="13" s="1"/>
  <c r="C82" i="10"/>
  <c r="E82" i="10" s="1"/>
  <c r="C355" i="11"/>
  <c r="E355" i="11" s="1"/>
  <c r="C79" i="12"/>
  <c r="E79" i="12" s="1"/>
  <c r="C207" i="12"/>
  <c r="E207" i="12" s="1"/>
  <c r="C318" i="12"/>
  <c r="E318" i="12" s="1"/>
  <c r="C403" i="12"/>
  <c r="E403" i="12" s="1"/>
  <c r="C488" i="12"/>
  <c r="E488" i="12" s="1"/>
  <c r="C76" i="13"/>
  <c r="E76" i="13" s="1"/>
  <c r="C161" i="13"/>
  <c r="E161" i="13" s="1"/>
  <c r="C246" i="13"/>
  <c r="E246" i="13" s="1"/>
  <c r="C332" i="13"/>
  <c r="E332" i="13" s="1"/>
  <c r="C388" i="13"/>
  <c r="E388" i="13" s="1"/>
  <c r="C18" i="16"/>
  <c r="E18" i="16" s="1"/>
  <c r="C146" i="16"/>
  <c r="E146" i="16" s="1"/>
  <c r="C274" i="16"/>
  <c r="E274" i="16" s="1"/>
  <c r="C402" i="16"/>
  <c r="E402" i="16" s="1"/>
  <c r="C390" i="16"/>
  <c r="E390" i="16" s="1"/>
  <c r="C137" i="16"/>
  <c r="E137" i="16" s="1"/>
  <c r="C371" i="13"/>
  <c r="E371" i="13" s="1"/>
  <c r="C5" i="16"/>
  <c r="E5" i="16" s="1"/>
  <c r="C133" i="16"/>
  <c r="E133" i="16" s="1"/>
  <c r="C261" i="16"/>
  <c r="E261" i="16" s="1"/>
  <c r="C389" i="16"/>
  <c r="E389" i="16" s="1"/>
  <c r="C358" i="16"/>
  <c r="E358" i="16" s="1"/>
  <c r="C241" i="16"/>
  <c r="E241" i="16" s="1"/>
  <c r="C392" i="13"/>
  <c r="E392" i="13" s="1"/>
  <c r="C22" i="16"/>
  <c r="E22" i="16" s="1"/>
  <c r="C53" i="10"/>
  <c r="E53" i="10" s="1"/>
  <c r="C165" i="11"/>
  <c r="E165" i="11" s="1"/>
  <c r="C102" i="10"/>
  <c r="E102" i="10" s="1"/>
  <c r="C45" i="12"/>
  <c r="E45" i="12" s="1"/>
  <c r="C301" i="12"/>
  <c r="E301" i="12" s="1"/>
  <c r="C59" i="13"/>
  <c r="E59" i="13" s="1"/>
  <c r="C315" i="13"/>
  <c r="E315" i="13" s="1"/>
  <c r="C410" i="10"/>
  <c r="E410" i="10" s="1"/>
  <c r="C444" i="11"/>
  <c r="E444" i="11" s="1"/>
  <c r="C218" i="12"/>
  <c r="E218" i="12" s="1"/>
  <c r="C334" i="10"/>
  <c r="E334" i="10" s="1"/>
  <c r="C421" i="11"/>
  <c r="E421" i="11" s="1"/>
  <c r="C360" i="11"/>
  <c r="E360" i="11" s="1"/>
  <c r="C232" i="12"/>
  <c r="E232" i="12" s="1"/>
  <c r="C420" i="12"/>
  <c r="E420" i="12" s="1"/>
  <c r="C93" i="13"/>
  <c r="E93" i="13" s="1"/>
  <c r="C264" i="13"/>
  <c r="E264" i="13" s="1"/>
  <c r="C417" i="13"/>
  <c r="E417" i="13" s="1"/>
  <c r="C47" i="16"/>
  <c r="E47" i="16" s="1"/>
  <c r="C175" i="16"/>
  <c r="E175" i="16" s="1"/>
  <c r="C303" i="16"/>
  <c r="E303" i="16" s="1"/>
  <c r="C431" i="16"/>
  <c r="E431" i="16" s="1"/>
  <c r="C256" i="13"/>
  <c r="E256" i="13" s="1"/>
  <c r="C59" i="12"/>
  <c r="E59" i="12" s="1"/>
  <c r="C283" i="12"/>
  <c r="E283" i="12" s="1"/>
  <c r="C368" i="12"/>
  <c r="E368" i="12" s="1"/>
  <c r="C454" i="12"/>
  <c r="E454" i="12" s="1"/>
  <c r="C41" i="13"/>
  <c r="E41" i="13" s="1"/>
  <c r="C126" i="13"/>
  <c r="E126" i="13" s="1"/>
  <c r="C212" i="13"/>
  <c r="E212" i="13" s="1"/>
  <c r="C297" i="13"/>
  <c r="E297" i="13" s="1"/>
  <c r="C378" i="13"/>
  <c r="E378" i="13" s="1"/>
  <c r="C442" i="13"/>
  <c r="E442" i="13" s="1"/>
  <c r="C8" i="16"/>
  <c r="E8" i="16" s="1"/>
  <c r="C72" i="16"/>
  <c r="E72" i="16" s="1"/>
  <c r="C136" i="16"/>
  <c r="E136" i="16" s="1"/>
  <c r="C200" i="16"/>
  <c r="E200" i="16" s="1"/>
  <c r="C264" i="16"/>
  <c r="E264" i="16" s="1"/>
  <c r="C328" i="16"/>
  <c r="E328" i="16" s="1"/>
  <c r="C392" i="16"/>
  <c r="E392" i="16" s="1"/>
  <c r="C456" i="16"/>
  <c r="E456" i="16" s="1"/>
  <c r="C311" i="9"/>
  <c r="E311" i="9" s="1"/>
  <c r="C341" i="10"/>
  <c r="E341" i="10" s="1"/>
  <c r="C346" i="8"/>
  <c r="E346" i="8" s="1"/>
  <c r="C399" i="11"/>
  <c r="E399" i="11" s="1"/>
  <c r="C189" i="12"/>
  <c r="E189" i="12" s="1"/>
  <c r="C445" i="12"/>
  <c r="E445" i="12" s="1"/>
  <c r="C203" i="13"/>
  <c r="E203" i="13" s="1"/>
  <c r="C448" i="9"/>
  <c r="E448" i="9" s="1"/>
  <c r="C310" i="11"/>
  <c r="E310" i="11" s="1"/>
  <c r="C106" i="12"/>
  <c r="E106" i="12" s="1"/>
  <c r="C372" i="9"/>
  <c r="E372" i="9" s="1"/>
  <c r="C279" i="11"/>
  <c r="E279" i="11" s="1"/>
  <c r="C328" i="9"/>
  <c r="E328" i="9" s="1"/>
  <c r="C112" i="12"/>
  <c r="E112" i="12" s="1"/>
  <c r="C340" i="12"/>
  <c r="E340" i="12" s="1"/>
  <c r="C13" i="13"/>
  <c r="E13" i="13" s="1"/>
  <c r="C184" i="13"/>
  <c r="E184" i="13" s="1"/>
  <c r="C354" i="13"/>
  <c r="E354" i="13" s="1"/>
  <c r="C485" i="13"/>
  <c r="E485" i="13" s="1"/>
  <c r="C115" i="16"/>
  <c r="E115" i="16" s="1"/>
  <c r="C243" i="16"/>
  <c r="E243" i="16" s="1"/>
  <c r="C371" i="16"/>
  <c r="E371" i="16" s="1"/>
  <c r="C499" i="16"/>
  <c r="E499" i="16" s="1"/>
  <c r="C302" i="11"/>
  <c r="E302" i="11" s="1"/>
  <c r="C195" i="12"/>
  <c r="E195" i="12" s="1"/>
  <c r="C331" i="12"/>
  <c r="E331" i="12" s="1"/>
  <c r="C416" i="12"/>
  <c r="E416" i="12" s="1"/>
  <c r="C4" i="13"/>
  <c r="E4" i="13" s="1"/>
  <c r="C89" i="13"/>
  <c r="E89" i="13" s="1"/>
  <c r="C174" i="13"/>
  <c r="E174" i="13" s="1"/>
  <c r="C260" i="13"/>
  <c r="E260" i="13" s="1"/>
  <c r="C345" i="13"/>
  <c r="E345" i="13" s="1"/>
  <c r="C414" i="13"/>
  <c r="E414" i="13" s="1"/>
  <c r="C478" i="13"/>
  <c r="E478" i="13" s="1"/>
  <c r="C44" i="16"/>
  <c r="E44" i="16" s="1"/>
  <c r="C108" i="16"/>
  <c r="E108" i="16" s="1"/>
  <c r="C172" i="16"/>
  <c r="E172" i="16" s="1"/>
  <c r="C236" i="16"/>
  <c r="E236" i="16" s="1"/>
  <c r="C300" i="16"/>
  <c r="E300" i="16" s="1"/>
  <c r="C364" i="16"/>
  <c r="E364" i="16" s="1"/>
  <c r="C428" i="16"/>
  <c r="E428" i="16" s="1"/>
  <c r="C492" i="16"/>
  <c r="E492" i="16" s="1"/>
  <c r="C386" i="10"/>
  <c r="E386" i="10" s="1"/>
  <c r="C490" i="11"/>
  <c r="E490" i="11" s="1"/>
  <c r="C268" i="12"/>
  <c r="E268" i="12" s="1"/>
  <c r="C444" i="12"/>
  <c r="E444" i="12" s="1"/>
  <c r="C117" i="13"/>
  <c r="E117" i="13" s="1"/>
  <c r="C23" i="12"/>
  <c r="E23" i="12" s="1"/>
  <c r="C279" i="12"/>
  <c r="E279" i="12" s="1"/>
  <c r="C451" i="12"/>
  <c r="E451" i="12" s="1"/>
  <c r="C124" i="13"/>
  <c r="E124" i="13" s="1"/>
  <c r="C294" i="13"/>
  <c r="E294" i="13" s="1"/>
  <c r="C460" i="13"/>
  <c r="E460" i="13" s="1"/>
  <c r="C218" i="16"/>
  <c r="E218" i="16" s="1"/>
  <c r="C432" i="11"/>
  <c r="E432" i="11" s="1"/>
  <c r="C68" i="9"/>
  <c r="E68" i="9" s="1"/>
  <c r="C147" i="11"/>
  <c r="E147" i="11" s="1"/>
  <c r="C489" i="11"/>
  <c r="E489" i="11" s="1"/>
  <c r="C88" i="12"/>
  <c r="E88" i="12" s="1"/>
  <c r="C495" i="12"/>
  <c r="E495" i="12" s="1"/>
  <c r="C338" i="13"/>
  <c r="E338" i="13" s="1"/>
  <c r="C103" i="16"/>
  <c r="E103" i="16" s="1"/>
  <c r="C359" i="16"/>
  <c r="E359" i="16" s="1"/>
  <c r="C238" i="11"/>
  <c r="E238" i="11" s="1"/>
  <c r="C47" i="10"/>
  <c r="E47" i="10" s="1"/>
  <c r="C490" i="9"/>
  <c r="E490" i="9" s="1"/>
  <c r="C417" i="8"/>
  <c r="E417" i="8" s="1"/>
  <c r="C37" i="10"/>
  <c r="E37" i="10" s="1"/>
  <c r="C149" i="11"/>
  <c r="E149" i="11" s="1"/>
  <c r="C38" i="10"/>
  <c r="E38" i="10" s="1"/>
  <c r="C37" i="12"/>
  <c r="E37" i="12" s="1"/>
  <c r="C293" i="12"/>
  <c r="E293" i="12" s="1"/>
  <c r="C51" i="13"/>
  <c r="E51" i="13" s="1"/>
  <c r="C307" i="13"/>
  <c r="E307" i="13" s="1"/>
  <c r="C378" i="10"/>
  <c r="E378" i="10" s="1"/>
  <c r="C436" i="11"/>
  <c r="E436" i="11" s="1"/>
  <c r="C210" i="12"/>
  <c r="E210" i="12" s="1"/>
  <c r="C302" i="10"/>
  <c r="E302" i="10" s="1"/>
  <c r="C413" i="11"/>
  <c r="E413" i="11" s="1"/>
  <c r="C318" i="11"/>
  <c r="E318" i="11" s="1"/>
  <c r="C394" i="12"/>
  <c r="E394" i="12" s="1"/>
  <c r="C130" i="13"/>
  <c r="E130" i="13" s="1"/>
  <c r="C301" i="13"/>
  <c r="E301" i="13" s="1"/>
  <c r="C445" i="13"/>
  <c r="E445" i="13" s="1"/>
  <c r="C75" i="16"/>
  <c r="E75" i="16" s="1"/>
  <c r="C203" i="16"/>
  <c r="E203" i="16" s="1"/>
  <c r="C331" i="16"/>
  <c r="E331" i="16" s="1"/>
  <c r="C459" i="16"/>
  <c r="E459" i="16" s="1"/>
  <c r="C370" i="10"/>
  <c r="E370" i="10" s="1"/>
  <c r="C115" i="12"/>
  <c r="E115" i="12" s="1"/>
  <c r="C413" i="9"/>
  <c r="E413" i="9" s="1"/>
  <c r="C447" i="10"/>
  <c r="E447" i="10" s="1"/>
  <c r="C378" i="9"/>
  <c r="E378" i="9" s="1"/>
  <c r="C408" i="10"/>
  <c r="E408" i="10" s="1"/>
  <c r="C313" i="8"/>
  <c r="E313" i="8" s="1"/>
  <c r="C211" i="9"/>
  <c r="E211" i="9" s="1"/>
  <c r="C467" i="9"/>
  <c r="E467" i="9" s="1"/>
  <c r="C241" i="10"/>
  <c r="E241" i="10" s="1"/>
  <c r="C497" i="10"/>
  <c r="E497" i="10" s="1"/>
  <c r="C353" i="11"/>
  <c r="E353" i="11" s="1"/>
  <c r="C316" i="9"/>
  <c r="E316" i="9" s="1"/>
  <c r="C266" i="11"/>
  <c r="E266" i="11" s="1"/>
  <c r="C491" i="11"/>
  <c r="E491" i="11" s="1"/>
  <c r="C137" i="12"/>
  <c r="E137" i="12" s="1"/>
  <c r="C265" i="12"/>
  <c r="E265" i="12" s="1"/>
  <c r="C393" i="12"/>
  <c r="E393" i="12" s="1"/>
  <c r="C457" i="12"/>
  <c r="E457" i="12" s="1"/>
  <c r="C23" i="13"/>
  <c r="E23" i="13" s="1"/>
  <c r="C87" i="13"/>
  <c r="E87" i="13" s="1"/>
  <c r="C151" i="13"/>
  <c r="E151" i="13" s="1"/>
  <c r="C215" i="13"/>
  <c r="E215" i="13" s="1"/>
  <c r="C279" i="13"/>
  <c r="E279" i="13" s="1"/>
  <c r="C343" i="13"/>
  <c r="E343" i="13" s="1"/>
  <c r="C240" i="9"/>
  <c r="E240" i="9" s="1"/>
  <c r="C496" i="9"/>
  <c r="E496" i="9" s="1"/>
  <c r="C266" i="10"/>
  <c r="E266" i="10" s="1"/>
  <c r="C114" i="11"/>
  <c r="E114" i="11" s="1"/>
  <c r="C240" i="11"/>
  <c r="E240" i="11" s="1"/>
  <c r="C326" i="11"/>
  <c r="E326" i="11" s="1"/>
  <c r="C408" i="11"/>
  <c r="E408" i="11" s="1"/>
  <c r="C472" i="11"/>
  <c r="E472" i="11" s="1"/>
  <c r="C54" i="12"/>
  <c r="E54" i="12" s="1"/>
  <c r="C118" i="12"/>
  <c r="E118" i="12" s="1"/>
  <c r="C182" i="12"/>
  <c r="E182" i="12" s="1"/>
  <c r="C246" i="12"/>
  <c r="E246" i="12" s="1"/>
  <c r="C164" i="9"/>
  <c r="E164" i="9" s="1"/>
  <c r="C420" i="9"/>
  <c r="E420" i="9" s="1"/>
  <c r="C190" i="10"/>
  <c r="E190" i="10" s="1"/>
  <c r="C446" i="10"/>
  <c r="E446" i="10" s="1"/>
  <c r="C195" i="11"/>
  <c r="E195" i="11" s="1"/>
  <c r="C295" i="11"/>
  <c r="E295" i="11" s="1"/>
  <c r="C380" i="11"/>
  <c r="E380" i="11" s="1"/>
  <c r="C449" i="11"/>
  <c r="E449" i="11" s="1"/>
  <c r="C120" i="9"/>
  <c r="E120" i="9" s="1"/>
  <c r="C376" i="9"/>
  <c r="E376" i="9" s="1"/>
  <c r="C134" i="11"/>
  <c r="E134" i="11" s="1"/>
  <c r="C237" i="9"/>
  <c r="E237" i="9" s="1"/>
  <c r="C493" i="9"/>
  <c r="E493" i="9" s="1"/>
  <c r="C271" i="10"/>
  <c r="E271" i="10" s="1"/>
  <c r="C286" i="8"/>
  <c r="E286" i="8" s="1"/>
  <c r="C202" i="9"/>
  <c r="E202" i="9" s="1"/>
  <c r="C458" i="9"/>
  <c r="E458" i="9" s="1"/>
  <c r="C232" i="10"/>
  <c r="E232" i="10" s="1"/>
  <c r="C460" i="10"/>
  <c r="E460" i="10" s="1"/>
  <c r="C184" i="11"/>
  <c r="E184" i="11" s="1"/>
  <c r="C385" i="8"/>
  <c r="E385" i="8" s="1"/>
  <c r="C215" i="9"/>
  <c r="E215" i="9" s="1"/>
  <c r="C245" i="10"/>
  <c r="E245" i="10" s="1"/>
  <c r="C357" i="11"/>
  <c r="E357" i="11" s="1"/>
  <c r="C271" i="11"/>
  <c r="E271" i="11" s="1"/>
  <c r="C141" i="12"/>
  <c r="E141" i="12" s="1"/>
  <c r="C397" i="12"/>
  <c r="E397" i="12" s="1"/>
  <c r="C155" i="13"/>
  <c r="E155" i="13" s="1"/>
  <c r="C256" i="9"/>
  <c r="E256" i="9" s="1"/>
  <c r="C246" i="11"/>
  <c r="E246" i="11" s="1"/>
  <c r="C58" i="12"/>
  <c r="E58" i="12" s="1"/>
  <c r="C180" i="9"/>
  <c r="E180" i="9" s="1"/>
  <c r="C203" i="11"/>
  <c r="E203" i="11" s="1"/>
  <c r="C136" i="9"/>
  <c r="E136" i="9" s="1"/>
  <c r="C72" i="12"/>
  <c r="E72" i="12" s="1"/>
  <c r="C314" i="12"/>
  <c r="E314" i="12" s="1"/>
  <c r="C484" i="12"/>
  <c r="E484" i="12" s="1"/>
  <c r="C157" i="13"/>
  <c r="E157" i="13" s="1"/>
  <c r="C328" i="13"/>
  <c r="E328" i="13" s="1"/>
  <c r="C465" i="13"/>
  <c r="E465" i="13" s="1"/>
  <c r="C95" i="16"/>
  <c r="E95" i="16" s="1"/>
  <c r="C223" i="16"/>
  <c r="E223" i="16" s="1"/>
  <c r="C351" i="16"/>
  <c r="E351" i="16" s="1"/>
  <c r="C479" i="16"/>
  <c r="E479" i="16" s="1"/>
  <c r="C174" i="11"/>
  <c r="E174" i="11" s="1"/>
  <c r="C155" i="12"/>
  <c r="E155" i="12" s="1"/>
  <c r="C315" i="12"/>
  <c r="E315" i="12" s="1"/>
  <c r="C400" i="12"/>
  <c r="E400" i="12" s="1"/>
  <c r="C486" i="12"/>
  <c r="E486" i="12" s="1"/>
  <c r="C73" i="13"/>
  <c r="E73" i="13" s="1"/>
  <c r="C158" i="13"/>
  <c r="E158" i="13" s="1"/>
  <c r="C244" i="13"/>
  <c r="E244" i="13" s="1"/>
  <c r="C329" i="13"/>
  <c r="E329" i="13" s="1"/>
  <c r="C402" i="13"/>
  <c r="E402" i="13" s="1"/>
  <c r="C466" i="13"/>
  <c r="E466" i="13" s="1"/>
  <c r="C32" i="16"/>
  <c r="E32" i="16" s="1"/>
  <c r="C96" i="16"/>
  <c r="E96" i="16" s="1"/>
  <c r="C160" i="16"/>
  <c r="E160" i="16" s="1"/>
  <c r="C224" i="16"/>
  <c r="E224" i="16" s="1"/>
  <c r="C288" i="16"/>
  <c r="E288" i="16" s="1"/>
  <c r="C352" i="16"/>
  <c r="E352" i="16" s="1"/>
  <c r="C416" i="16"/>
  <c r="E416" i="16" s="1"/>
  <c r="C480" i="16"/>
  <c r="E480" i="16" s="1"/>
  <c r="C194" i="10"/>
  <c r="E194" i="10" s="1"/>
  <c r="C392" i="11"/>
  <c r="E392" i="11" s="1"/>
  <c r="C92" i="12"/>
  <c r="E92" i="12" s="1"/>
  <c r="C220" i="12"/>
  <c r="E220" i="12" s="1"/>
  <c r="C327" i="12"/>
  <c r="E327" i="12" s="1"/>
  <c r="C412" i="12"/>
  <c r="E412" i="12" s="1"/>
  <c r="C498" i="12"/>
  <c r="E498" i="12" s="1"/>
  <c r="C85" i="13"/>
  <c r="E85" i="13" s="1"/>
  <c r="C274" i="10"/>
  <c r="E274" i="10" s="1"/>
  <c r="C414" i="11"/>
  <c r="E414" i="11" s="1"/>
  <c r="C103" i="12"/>
  <c r="E103" i="12" s="1"/>
  <c r="C231" i="12"/>
  <c r="E231" i="12" s="1"/>
  <c r="C334" i="12"/>
  <c r="E334" i="12" s="1"/>
  <c r="C419" i="12"/>
  <c r="E419" i="12" s="1"/>
  <c r="C6" i="13"/>
  <c r="E6" i="13" s="1"/>
  <c r="C92" i="13"/>
  <c r="E92" i="13" s="1"/>
  <c r="C177" i="13"/>
  <c r="E177" i="13" s="1"/>
  <c r="C262" i="13"/>
  <c r="E262" i="13" s="1"/>
  <c r="C348" i="13"/>
  <c r="E348" i="13" s="1"/>
  <c r="C412" i="13"/>
  <c r="E412" i="13" s="1"/>
  <c r="C42" i="16"/>
  <c r="E42" i="16" s="1"/>
  <c r="C170" i="16"/>
  <c r="E170" i="16" s="1"/>
  <c r="C298" i="16"/>
  <c r="E298" i="16" s="1"/>
  <c r="C426" i="16"/>
  <c r="E426" i="16" s="1"/>
  <c r="C446" i="16"/>
  <c r="E446" i="16" s="1"/>
  <c r="C233" i="16"/>
  <c r="E233" i="16" s="1"/>
  <c r="C399" i="13"/>
  <c r="E399" i="13" s="1"/>
  <c r="C29" i="16"/>
  <c r="E29" i="16" s="1"/>
  <c r="C157" i="16"/>
  <c r="E157" i="16" s="1"/>
  <c r="C285" i="16"/>
  <c r="E285" i="16" s="1"/>
  <c r="C413" i="16"/>
  <c r="E413" i="16" s="1"/>
  <c r="C414" i="16"/>
  <c r="E414" i="16" s="1"/>
  <c r="C329" i="16"/>
  <c r="E329" i="16" s="1"/>
  <c r="C416" i="13"/>
  <c r="E416" i="13" s="1"/>
  <c r="C46" i="16"/>
  <c r="E46" i="16" s="1"/>
  <c r="C247" i="9"/>
  <c r="E247" i="9" s="1"/>
  <c r="C277" i="10"/>
  <c r="E277" i="10" s="1"/>
  <c r="C389" i="11"/>
  <c r="E389" i="11" s="1"/>
  <c r="C314" i="11"/>
  <c r="E314" i="11" s="1"/>
  <c r="C157" i="12"/>
  <c r="E157" i="12" s="1"/>
  <c r="C413" i="12"/>
  <c r="E413" i="12" s="1"/>
  <c r="C171" i="13"/>
  <c r="E171" i="13" s="1"/>
  <c r="C320" i="9"/>
  <c r="E320" i="9" s="1"/>
  <c r="C267" i="11"/>
  <c r="E267" i="11" s="1"/>
  <c r="C74" i="12"/>
  <c r="E74" i="12" s="1"/>
  <c r="C244" i="9"/>
  <c r="E244" i="9" s="1"/>
  <c r="C235" i="11"/>
  <c r="E235" i="11" s="1"/>
  <c r="C200" i="9"/>
  <c r="E200" i="9" s="1"/>
  <c r="C80" i="12"/>
  <c r="E80" i="12" s="1"/>
  <c r="C319" i="12"/>
  <c r="E319" i="12" s="1"/>
  <c r="C490" i="12"/>
  <c r="E490" i="12" s="1"/>
  <c r="C162" i="13"/>
  <c r="E162" i="13" s="1"/>
  <c r="C333" i="13"/>
  <c r="E333" i="13" s="1"/>
  <c r="C469" i="13"/>
  <c r="E469" i="13" s="1"/>
  <c r="C99" i="16"/>
  <c r="E99" i="16" s="1"/>
  <c r="C227" i="16"/>
  <c r="E227" i="16" s="1"/>
  <c r="C355" i="16"/>
  <c r="E355" i="16" s="1"/>
  <c r="C483" i="16"/>
  <c r="E483" i="16" s="1"/>
  <c r="C206" i="11"/>
  <c r="E206" i="11" s="1"/>
  <c r="C163" i="12"/>
  <c r="E163" i="12" s="1"/>
  <c r="C320" i="12"/>
  <c r="E320" i="12" s="1"/>
  <c r="C406" i="12"/>
  <c r="E406" i="12" s="1"/>
  <c r="C491" i="12"/>
  <c r="E491" i="12" s="1"/>
  <c r="C78" i="13"/>
  <c r="E78" i="13" s="1"/>
  <c r="C164" i="13"/>
  <c r="E164" i="13" s="1"/>
  <c r="C249" i="13"/>
  <c r="E249" i="13" s="1"/>
  <c r="C334" i="13"/>
  <c r="E334" i="13" s="1"/>
  <c r="C406" i="13"/>
  <c r="E406" i="13" s="1"/>
  <c r="C470" i="13"/>
  <c r="E470" i="13" s="1"/>
  <c r="C36" i="16"/>
  <c r="E36" i="16" s="1"/>
  <c r="C100" i="16"/>
  <c r="E100" i="16" s="1"/>
  <c r="C164" i="16"/>
  <c r="E164" i="16" s="1"/>
  <c r="C228" i="16"/>
  <c r="E228" i="16" s="1"/>
  <c r="C292" i="16"/>
  <c r="E292" i="16" s="1"/>
  <c r="C356" i="16"/>
  <c r="E356" i="16" s="1"/>
  <c r="C420" i="16"/>
  <c r="E420" i="16" s="1"/>
  <c r="C484" i="16"/>
  <c r="E484" i="16" s="1"/>
  <c r="C258" i="10"/>
  <c r="E258" i="10" s="1"/>
  <c r="C410" i="11"/>
  <c r="E410" i="11" s="1"/>
  <c r="C100" i="12"/>
  <c r="E100" i="12" s="1"/>
  <c r="C228" i="12"/>
  <c r="E228" i="12" s="1"/>
  <c r="C332" i="12"/>
  <c r="E332" i="12" s="1"/>
  <c r="C418" i="12"/>
  <c r="E418" i="12" s="1"/>
  <c r="C5" i="13"/>
  <c r="E5" i="13" s="1"/>
  <c r="C90" i="13"/>
  <c r="E90" i="13" s="1"/>
  <c r="C338" i="10"/>
  <c r="E338" i="10" s="1"/>
  <c r="C430" i="11"/>
  <c r="E430" i="11" s="1"/>
  <c r="C111" i="12"/>
  <c r="E111" i="12" s="1"/>
  <c r="C239" i="12"/>
  <c r="E239" i="12" s="1"/>
  <c r="C339" i="12"/>
  <c r="E339" i="12" s="1"/>
  <c r="C424" i="12"/>
  <c r="E424" i="12" s="1"/>
  <c r="C12" i="13"/>
  <c r="E12" i="13" s="1"/>
  <c r="C97" i="13"/>
  <c r="E97" i="13" s="1"/>
  <c r="C182" i="13"/>
  <c r="E182" i="13" s="1"/>
  <c r="C268" i="13"/>
  <c r="E268" i="13" s="1"/>
  <c r="C353" i="13"/>
  <c r="E353" i="13" s="1"/>
  <c r="C420" i="13"/>
  <c r="E420" i="13" s="1"/>
  <c r="C50" i="16"/>
  <c r="E50" i="16" s="1"/>
  <c r="C178" i="16"/>
  <c r="E178" i="16" s="1"/>
  <c r="C306" i="16"/>
  <c r="E306" i="16" s="1"/>
  <c r="C434" i="16"/>
  <c r="E434" i="16" s="1"/>
  <c r="C454" i="16"/>
  <c r="E454" i="16" s="1"/>
  <c r="C265" i="16"/>
  <c r="E265" i="16" s="1"/>
  <c r="C407" i="13"/>
  <c r="E407" i="13" s="1"/>
  <c r="C37" i="16"/>
  <c r="E37" i="16" s="1"/>
  <c r="C165" i="16"/>
  <c r="E165" i="16" s="1"/>
  <c r="C293" i="16"/>
  <c r="E293" i="16" s="1"/>
  <c r="C421" i="16"/>
  <c r="E421" i="16" s="1"/>
  <c r="C430" i="16"/>
  <c r="E430" i="16" s="1"/>
  <c r="C361" i="16"/>
  <c r="E361" i="16" s="1"/>
  <c r="C424" i="13"/>
  <c r="E424" i="13" s="1"/>
  <c r="C151" i="9"/>
  <c r="E151" i="9" s="1"/>
  <c r="C181" i="10"/>
  <c r="E181" i="10" s="1"/>
  <c r="C293" i="11"/>
  <c r="E293" i="11" s="1"/>
  <c r="C159" i="11"/>
  <c r="E159" i="11" s="1"/>
  <c r="C109" i="12"/>
  <c r="E109" i="12" s="1"/>
  <c r="C365" i="12"/>
  <c r="E365" i="12" s="1"/>
  <c r="C123" i="13"/>
  <c r="E123" i="13" s="1"/>
  <c r="C128" i="9"/>
  <c r="E128" i="9" s="1"/>
  <c r="C186" i="11"/>
  <c r="E186" i="11" s="1"/>
  <c r="C26" i="12"/>
  <c r="E26" i="12" s="1"/>
  <c r="C282" i="12"/>
  <c r="E282" i="12" s="1"/>
  <c r="C139" i="11"/>
  <c r="E139" i="11" s="1"/>
  <c r="C485" i="11"/>
  <c r="E485" i="11" s="1"/>
  <c r="C40" i="12"/>
  <c r="E40" i="12" s="1"/>
  <c r="C292" i="12"/>
  <c r="E292" i="12" s="1"/>
  <c r="C463" i="12"/>
  <c r="E463" i="12" s="1"/>
  <c r="C136" i="13"/>
  <c r="E136" i="13" s="1"/>
  <c r="C306" i="13"/>
  <c r="E306" i="13" s="1"/>
  <c r="C449" i="13"/>
  <c r="E449" i="13" s="1"/>
  <c r="C79" i="16"/>
  <c r="E79" i="16" s="1"/>
  <c r="C207" i="16"/>
  <c r="E207" i="16" s="1"/>
  <c r="C335" i="16"/>
  <c r="E335" i="16" s="1"/>
  <c r="C463" i="16"/>
  <c r="E463" i="16" s="1"/>
  <c r="C434" i="10"/>
  <c r="E434" i="10" s="1"/>
  <c r="C123" i="12"/>
  <c r="E123" i="12" s="1"/>
  <c r="C304" i="12"/>
  <c r="E304" i="12" s="1"/>
  <c r="C390" i="12"/>
  <c r="E390" i="12" s="1"/>
  <c r="C475" i="12"/>
  <c r="E475" i="12" s="1"/>
  <c r="C62" i="13"/>
  <c r="E62" i="13" s="1"/>
  <c r="C148" i="13"/>
  <c r="E148" i="13" s="1"/>
  <c r="C233" i="13"/>
  <c r="E233" i="13" s="1"/>
  <c r="C318" i="13"/>
  <c r="E318" i="13" s="1"/>
  <c r="C394" i="13"/>
  <c r="E394" i="13" s="1"/>
  <c r="C458" i="13"/>
  <c r="E458" i="13" s="1"/>
  <c r="C24" i="16"/>
  <c r="E24" i="16" s="1"/>
  <c r="C88" i="16"/>
  <c r="E88" i="16" s="1"/>
  <c r="C152" i="16"/>
  <c r="E152" i="16" s="1"/>
  <c r="C216" i="16"/>
  <c r="E216" i="16" s="1"/>
  <c r="C280" i="16"/>
  <c r="E280" i="16" s="1"/>
  <c r="C344" i="16"/>
  <c r="E344" i="16" s="1"/>
  <c r="C408" i="16"/>
  <c r="E408" i="16" s="1"/>
  <c r="C472" i="16"/>
  <c r="E472" i="16" s="1"/>
  <c r="C439" i="9"/>
  <c r="E439" i="9" s="1"/>
  <c r="C469" i="10"/>
  <c r="E469" i="10" s="1"/>
  <c r="C204" i="9"/>
  <c r="E204" i="9" s="1"/>
  <c r="C479" i="11"/>
  <c r="E479" i="11" s="1"/>
  <c r="C253" i="12"/>
  <c r="E253" i="12" s="1"/>
  <c r="C11" i="13"/>
  <c r="E11" i="13" s="1"/>
  <c r="C267" i="13"/>
  <c r="E267" i="13" s="1"/>
  <c r="C218" i="10"/>
  <c r="E218" i="10" s="1"/>
  <c r="C395" i="11"/>
  <c r="E395" i="11" s="1"/>
  <c r="C170" i="12"/>
  <c r="E170" i="12" s="1"/>
  <c r="C142" i="10"/>
  <c r="E142" i="10" s="1"/>
  <c r="C364" i="11"/>
  <c r="E364" i="11" s="1"/>
  <c r="C418" i="10"/>
  <c r="E418" i="10" s="1"/>
  <c r="C176" i="12"/>
  <c r="E176" i="12" s="1"/>
  <c r="C383" i="12"/>
  <c r="E383" i="12" s="1"/>
  <c r="C56" i="13"/>
  <c r="E56" i="13" s="1"/>
  <c r="C226" i="13"/>
  <c r="E226" i="13" s="1"/>
  <c r="C389" i="13"/>
  <c r="E389" i="13" s="1"/>
  <c r="C19" i="16"/>
  <c r="E19" i="16" s="1"/>
  <c r="C147" i="16"/>
  <c r="E147" i="16" s="1"/>
  <c r="C275" i="16"/>
  <c r="E275" i="16" s="1"/>
  <c r="C403" i="16"/>
  <c r="E403" i="16" s="1"/>
  <c r="C192" i="13"/>
  <c r="E192" i="13" s="1"/>
  <c r="C454" i="11"/>
  <c r="E454" i="11" s="1"/>
  <c r="C259" i="12"/>
  <c r="E259" i="12" s="1"/>
  <c r="C352" i="12"/>
  <c r="E352" i="12" s="1"/>
  <c r="C438" i="12"/>
  <c r="E438" i="12" s="1"/>
  <c r="C25" i="13"/>
  <c r="E25" i="13" s="1"/>
  <c r="C110" i="13"/>
  <c r="E110" i="13" s="1"/>
  <c r="C196" i="13"/>
  <c r="E196" i="13" s="1"/>
  <c r="C281" i="13"/>
  <c r="E281" i="13" s="1"/>
  <c r="C366" i="13"/>
  <c r="E366" i="13" s="1"/>
  <c r="C430" i="13"/>
  <c r="E430" i="13" s="1"/>
  <c r="C494" i="13"/>
  <c r="E494" i="13" s="1"/>
  <c r="C60" i="16"/>
  <c r="E60" i="16" s="1"/>
  <c r="C124" i="16"/>
  <c r="E124" i="16" s="1"/>
  <c r="C188" i="16"/>
  <c r="E188" i="16" s="1"/>
  <c r="C252" i="16"/>
  <c r="E252" i="16" s="1"/>
  <c r="C316" i="16"/>
  <c r="E316" i="16" s="1"/>
  <c r="C380" i="16"/>
  <c r="E380" i="16" s="1"/>
  <c r="C444" i="16"/>
  <c r="E444" i="16" s="1"/>
  <c r="C208" i="13"/>
  <c r="E208" i="13" s="1"/>
  <c r="C181" i="13"/>
  <c r="E181" i="13" s="1"/>
  <c r="C76" i="12"/>
  <c r="E76" i="12" s="1"/>
  <c r="C316" i="12"/>
  <c r="E316" i="12" s="1"/>
  <c r="C487" i="12"/>
  <c r="E487" i="12" s="1"/>
  <c r="C146" i="10"/>
  <c r="E146" i="10" s="1"/>
  <c r="C87" i="12"/>
  <c r="E87" i="12" s="1"/>
  <c r="C323" i="12"/>
  <c r="E323" i="12" s="1"/>
  <c r="C494" i="12"/>
  <c r="E494" i="12" s="1"/>
  <c r="C166" i="13"/>
  <c r="E166" i="13" s="1"/>
  <c r="C337" i="13"/>
  <c r="E337" i="13" s="1"/>
  <c r="C26" i="16"/>
  <c r="E26" i="16" s="1"/>
  <c r="C282" i="16"/>
  <c r="E282" i="16" s="1"/>
  <c r="C78" i="12"/>
  <c r="E78" i="12" s="1"/>
  <c r="C324" i="9"/>
  <c r="E324" i="9" s="1"/>
  <c r="C263" i="11"/>
  <c r="E263" i="11" s="1"/>
  <c r="C280" i="9"/>
  <c r="E280" i="9" s="1"/>
  <c r="C216" i="12"/>
  <c r="E216" i="12" s="1"/>
  <c r="C82" i="13"/>
  <c r="E82" i="13" s="1"/>
  <c r="C409" i="13"/>
  <c r="E409" i="13" s="1"/>
  <c r="C167" i="16"/>
  <c r="E167" i="16" s="1"/>
  <c r="C423" i="16"/>
  <c r="E423" i="16" s="1"/>
  <c r="C43" i="12"/>
  <c r="E43" i="12" s="1"/>
  <c r="C303" i="10"/>
  <c r="E303" i="10" s="1"/>
  <c r="C264" i="10"/>
  <c r="E264" i="10" s="1"/>
  <c r="C135" i="9"/>
  <c r="E135" i="9" s="1"/>
  <c r="C165" i="10"/>
  <c r="E165" i="10" s="1"/>
  <c r="C277" i="11"/>
  <c r="E277" i="11" s="1"/>
  <c r="C127" i="11"/>
  <c r="E127" i="11" s="1"/>
  <c r="C101" i="12"/>
  <c r="E101" i="12" s="1"/>
  <c r="C357" i="12"/>
  <c r="E357" i="12" s="1"/>
  <c r="C115" i="13"/>
  <c r="E115" i="13" s="1"/>
  <c r="C96" i="9"/>
  <c r="E96" i="9" s="1"/>
  <c r="C170" i="11"/>
  <c r="E170" i="11" s="1"/>
  <c r="C500" i="11"/>
  <c r="E500" i="11" s="1"/>
  <c r="C274" i="12"/>
  <c r="E274" i="12" s="1"/>
  <c r="C123" i="11"/>
  <c r="E123" i="11" s="1"/>
  <c r="C477" i="11"/>
  <c r="E477" i="11" s="1"/>
  <c r="C64" i="12"/>
  <c r="E64" i="12" s="1"/>
  <c r="C479" i="12"/>
  <c r="E479" i="12" s="1"/>
  <c r="C152" i="13"/>
  <c r="E152" i="13" s="1"/>
  <c r="C322" i="13"/>
  <c r="E322" i="13" s="1"/>
  <c r="C461" i="13"/>
  <c r="E461" i="13" s="1"/>
  <c r="C91" i="16"/>
  <c r="E91" i="16" s="1"/>
  <c r="C219" i="16"/>
  <c r="E219" i="16" s="1"/>
  <c r="C347" i="16"/>
  <c r="E347" i="16" s="1"/>
  <c r="C475" i="16"/>
  <c r="E475" i="16" s="1"/>
  <c r="C142" i="11"/>
  <c r="E142" i="11" s="1"/>
  <c r="C147" i="12"/>
  <c r="E147" i="12" s="1"/>
  <c r="C477" i="9"/>
  <c r="E477" i="9" s="1"/>
  <c r="C253" i="8"/>
  <c r="E253" i="8" s="1"/>
  <c r="C442" i="9"/>
  <c r="E442" i="9" s="1"/>
  <c r="C456" i="10"/>
  <c r="E456" i="10" s="1"/>
  <c r="C377" i="8"/>
  <c r="E377" i="8" s="1"/>
  <c r="C243" i="9"/>
  <c r="E243" i="9" s="1"/>
  <c r="C499" i="9"/>
  <c r="E499" i="9" s="1"/>
  <c r="C273" i="10"/>
  <c r="E273" i="10" s="1"/>
  <c r="C129" i="11"/>
  <c r="E129" i="11" s="1"/>
  <c r="C385" i="11"/>
  <c r="E385" i="11" s="1"/>
  <c r="C444" i="9"/>
  <c r="E444" i="9" s="1"/>
  <c r="C308" i="11"/>
  <c r="E308" i="11" s="1"/>
  <c r="C25" i="12"/>
  <c r="E25" i="12" s="1"/>
  <c r="C153" i="12"/>
  <c r="E153" i="12" s="1"/>
  <c r="C281" i="12"/>
  <c r="E281" i="12" s="1"/>
  <c r="C409" i="12"/>
  <c r="E409" i="12" s="1"/>
  <c r="C473" i="12"/>
  <c r="E473" i="12" s="1"/>
  <c r="C39" i="13"/>
  <c r="E39" i="13" s="1"/>
  <c r="C103" i="13"/>
  <c r="E103" i="13" s="1"/>
  <c r="C167" i="13"/>
  <c r="E167" i="13" s="1"/>
  <c r="C231" i="13"/>
  <c r="E231" i="13" s="1"/>
  <c r="C295" i="13"/>
  <c r="E295" i="13" s="1"/>
  <c r="C359" i="13"/>
  <c r="E359" i="13" s="1"/>
  <c r="C304" i="9"/>
  <c r="E304" i="9" s="1"/>
  <c r="C74" i="10"/>
  <c r="E74" i="10" s="1"/>
  <c r="C330" i="10"/>
  <c r="E330" i="10" s="1"/>
  <c r="C146" i="11"/>
  <c r="E146" i="11" s="1"/>
  <c r="C262" i="11"/>
  <c r="E262" i="11" s="1"/>
  <c r="C347" i="11"/>
  <c r="E347" i="11" s="1"/>
  <c r="C424" i="11"/>
  <c r="E424" i="11" s="1"/>
  <c r="C488" i="11"/>
  <c r="E488" i="11" s="1"/>
  <c r="C70" i="12"/>
  <c r="E70" i="12" s="1"/>
  <c r="C134" i="12"/>
  <c r="E134" i="12" s="1"/>
  <c r="C198" i="12"/>
  <c r="E198" i="12" s="1"/>
  <c r="C262" i="12"/>
  <c r="E262" i="12" s="1"/>
  <c r="C228" i="9"/>
  <c r="E228" i="9" s="1"/>
  <c r="C484" i="9"/>
  <c r="E484" i="9" s="1"/>
  <c r="C254" i="10"/>
  <c r="E254" i="10" s="1"/>
  <c r="C99" i="11"/>
  <c r="E99" i="11" s="1"/>
  <c r="C227" i="11"/>
  <c r="E227" i="11" s="1"/>
  <c r="C316" i="11"/>
  <c r="E316" i="11" s="1"/>
  <c r="C401" i="11"/>
  <c r="E401" i="11" s="1"/>
  <c r="C465" i="11"/>
  <c r="E465" i="11" s="1"/>
  <c r="C184" i="9"/>
  <c r="E184" i="9" s="1"/>
  <c r="C440" i="9"/>
  <c r="E440" i="9" s="1"/>
  <c r="C254" i="11"/>
  <c r="E254" i="11" s="1"/>
  <c r="C301" i="9"/>
  <c r="E301" i="9" s="1"/>
  <c r="C79" i="10"/>
  <c r="E79" i="10" s="1"/>
  <c r="C335" i="10"/>
  <c r="E335" i="10" s="1"/>
  <c r="C414" i="8"/>
  <c r="E414" i="8" s="1"/>
  <c r="C266" i="9"/>
  <c r="E266" i="9" s="1"/>
  <c r="C40" i="10"/>
  <c r="E40" i="10" s="1"/>
  <c r="C296" i="10"/>
  <c r="E296" i="10" s="1"/>
  <c r="C492" i="10"/>
  <c r="E492" i="10" s="1"/>
  <c r="C216" i="11"/>
  <c r="E216" i="11" s="1"/>
  <c r="C445" i="8"/>
  <c r="E445" i="8" s="1"/>
  <c r="C343" i="9"/>
  <c r="E343" i="9" s="1"/>
  <c r="C373" i="10"/>
  <c r="E373" i="10" s="1"/>
  <c r="C410" i="8"/>
  <c r="E410" i="8" s="1"/>
  <c r="C431" i="11"/>
  <c r="E431" i="11" s="1"/>
  <c r="C205" i="12"/>
  <c r="E205" i="12" s="1"/>
  <c r="C461" i="12"/>
  <c r="E461" i="12" s="1"/>
  <c r="C219" i="13"/>
  <c r="E219" i="13" s="1"/>
  <c r="C26" i="10"/>
  <c r="E26" i="10" s="1"/>
  <c r="C331" i="11"/>
  <c r="E331" i="11" s="1"/>
  <c r="C122" i="12"/>
  <c r="E122" i="12" s="1"/>
  <c r="C436" i="9"/>
  <c r="E436" i="9" s="1"/>
  <c r="C300" i="11"/>
  <c r="E300" i="11" s="1"/>
  <c r="C392" i="9"/>
  <c r="E392" i="9" s="1"/>
  <c r="C136" i="12"/>
  <c r="E136" i="12" s="1"/>
  <c r="C356" i="12"/>
  <c r="E356" i="12" s="1"/>
  <c r="C29" i="13"/>
  <c r="E29" i="13" s="1"/>
  <c r="C200" i="13"/>
  <c r="E200" i="13" s="1"/>
  <c r="C369" i="13"/>
  <c r="E369" i="13" s="1"/>
  <c r="C497" i="13"/>
  <c r="E497" i="13" s="1"/>
  <c r="C127" i="16"/>
  <c r="E127" i="16" s="1"/>
  <c r="C255" i="16"/>
  <c r="E255" i="16" s="1"/>
  <c r="C383" i="16"/>
  <c r="E383" i="16" s="1"/>
  <c r="C160" i="13"/>
  <c r="E160" i="13" s="1"/>
  <c r="C366" i="11"/>
  <c r="E366" i="11" s="1"/>
  <c r="C219" i="12"/>
  <c r="E219" i="12" s="1"/>
  <c r="C336" i="12"/>
  <c r="E336" i="12" s="1"/>
  <c r="C422" i="12"/>
  <c r="E422" i="12" s="1"/>
  <c r="C9" i="13"/>
  <c r="E9" i="13" s="1"/>
  <c r="C94" i="13"/>
  <c r="E94" i="13" s="1"/>
  <c r="C180" i="13"/>
  <c r="E180" i="13" s="1"/>
  <c r="C265" i="13"/>
  <c r="E265" i="13" s="1"/>
  <c r="C350" i="13"/>
  <c r="E350" i="13" s="1"/>
  <c r="C418" i="13"/>
  <c r="E418" i="13" s="1"/>
  <c r="C482" i="13"/>
  <c r="E482" i="13" s="1"/>
  <c r="C48" i="16"/>
  <c r="E48" i="16" s="1"/>
  <c r="C112" i="16"/>
  <c r="E112" i="16" s="1"/>
  <c r="C176" i="16"/>
  <c r="E176" i="16" s="1"/>
  <c r="C240" i="16"/>
  <c r="E240" i="16" s="1"/>
  <c r="C304" i="16"/>
  <c r="E304" i="16" s="1"/>
  <c r="C368" i="16"/>
  <c r="E368" i="16" s="1"/>
  <c r="C432" i="16"/>
  <c r="E432" i="16" s="1"/>
  <c r="C496" i="16"/>
  <c r="E496" i="16" s="1"/>
  <c r="C450" i="10"/>
  <c r="E450" i="10" s="1"/>
  <c r="C458" i="11"/>
  <c r="E458" i="11" s="1"/>
  <c r="C124" i="12"/>
  <c r="E124" i="12" s="1"/>
  <c r="C252" i="12"/>
  <c r="E252" i="12" s="1"/>
  <c r="C348" i="12"/>
  <c r="E348" i="12" s="1"/>
  <c r="C434" i="12"/>
  <c r="E434" i="12" s="1"/>
  <c r="C21" i="13"/>
  <c r="E21" i="13" s="1"/>
  <c r="C106" i="13"/>
  <c r="E106" i="13" s="1"/>
  <c r="C126" i="11"/>
  <c r="E126" i="11" s="1"/>
  <c r="C478" i="11"/>
  <c r="E478" i="11" s="1"/>
  <c r="C135" i="12"/>
  <c r="E135" i="12" s="1"/>
  <c r="C263" i="12"/>
  <c r="E263" i="12" s="1"/>
  <c r="C355" i="12"/>
  <c r="E355" i="12" s="1"/>
  <c r="C440" i="12"/>
  <c r="E440" i="12" s="1"/>
  <c r="C28" i="13"/>
  <c r="E28" i="13" s="1"/>
  <c r="C113" i="13"/>
  <c r="E113" i="13" s="1"/>
  <c r="C198" i="13"/>
  <c r="E198" i="13" s="1"/>
  <c r="C284" i="13"/>
  <c r="E284" i="13" s="1"/>
  <c r="C368" i="13"/>
  <c r="E368" i="13" s="1"/>
  <c r="C444" i="13"/>
  <c r="E444" i="13" s="1"/>
  <c r="C74" i="16"/>
  <c r="E74" i="16" s="1"/>
  <c r="C202" i="16"/>
  <c r="E202" i="16" s="1"/>
  <c r="C330" i="16"/>
  <c r="E330" i="16" s="1"/>
  <c r="C458" i="16"/>
  <c r="E458" i="16" s="1"/>
  <c r="C494" i="16"/>
  <c r="E494" i="16" s="1"/>
  <c r="C369" i="16"/>
  <c r="E369" i="16" s="1"/>
  <c r="C431" i="13"/>
  <c r="E431" i="13" s="1"/>
  <c r="C61" i="16"/>
  <c r="E61" i="16" s="1"/>
  <c r="C189" i="16"/>
  <c r="E189" i="16" s="1"/>
  <c r="C317" i="16"/>
  <c r="E317" i="16" s="1"/>
  <c r="C445" i="16"/>
  <c r="E445" i="16" s="1"/>
  <c r="C451" i="13"/>
  <c r="E451" i="13" s="1"/>
  <c r="C441" i="16"/>
  <c r="E441" i="16" s="1"/>
  <c r="C448" i="13"/>
  <c r="E448" i="13" s="1"/>
  <c r="C78" i="16"/>
  <c r="E78" i="16" s="1"/>
  <c r="C375" i="9"/>
  <c r="E375" i="9" s="1"/>
  <c r="C405" i="10"/>
  <c r="E405" i="10" s="1"/>
  <c r="C462" i="8"/>
  <c r="E462" i="8" s="1"/>
  <c r="C447" i="11"/>
  <c r="E447" i="11" s="1"/>
  <c r="C221" i="12"/>
  <c r="E221" i="12" s="1"/>
  <c r="C225" i="11"/>
  <c r="E225" i="11" s="1"/>
  <c r="C73" i="12"/>
  <c r="E73" i="12" s="1"/>
  <c r="C489" i="12"/>
  <c r="E489" i="12" s="1"/>
  <c r="C247" i="13"/>
  <c r="E247" i="13" s="1"/>
  <c r="C138" i="10"/>
  <c r="E138" i="10" s="1"/>
  <c r="C368" i="11"/>
  <c r="E368" i="11" s="1"/>
  <c r="C150" i="12"/>
  <c r="E150" i="12" s="1"/>
  <c r="C62" i="10"/>
  <c r="E62" i="10" s="1"/>
  <c r="C338" i="11"/>
  <c r="E338" i="11" s="1"/>
  <c r="C98" i="10"/>
  <c r="E98" i="10" s="1"/>
  <c r="C399" i="10"/>
  <c r="E399" i="10" s="1"/>
  <c r="C360" i="10"/>
  <c r="E360" i="10" s="1"/>
  <c r="C471" i="9"/>
  <c r="E471" i="9" s="1"/>
  <c r="C269" i="12"/>
  <c r="E269" i="12" s="1"/>
  <c r="C412" i="11"/>
  <c r="E412" i="11" s="1"/>
  <c r="C166" i="11"/>
  <c r="E166" i="11" s="1"/>
  <c r="C242" i="13"/>
  <c r="E242" i="13" s="1"/>
  <c r="C287" i="16"/>
  <c r="E287" i="16" s="1"/>
  <c r="C267" i="12"/>
  <c r="E267" i="12" s="1"/>
  <c r="C116" i="13"/>
  <c r="E116" i="13" s="1"/>
  <c r="C434" i="13"/>
  <c r="E434" i="13" s="1"/>
  <c r="C192" i="16"/>
  <c r="E192" i="16" s="1"/>
  <c r="C448" i="16"/>
  <c r="E448" i="16" s="1"/>
  <c r="C156" i="12"/>
  <c r="E156" i="12" s="1"/>
  <c r="C42" i="13"/>
  <c r="E42" i="13" s="1"/>
  <c r="C167" i="12"/>
  <c r="E167" i="12" s="1"/>
  <c r="C49" i="13"/>
  <c r="E49" i="13" s="1"/>
  <c r="C304" i="13"/>
  <c r="E304" i="13" s="1"/>
  <c r="C362" i="16"/>
  <c r="E362" i="16" s="1"/>
  <c r="C463" i="13"/>
  <c r="E463" i="13" s="1"/>
  <c r="C477" i="16"/>
  <c r="E477" i="16" s="1"/>
  <c r="C110" i="16"/>
  <c r="E110" i="16" s="1"/>
  <c r="C29" i="12"/>
  <c r="E29" i="12" s="1"/>
  <c r="C235" i="13"/>
  <c r="E235" i="13" s="1"/>
  <c r="C352" i="11"/>
  <c r="E352" i="11" s="1"/>
  <c r="C500" i="9"/>
  <c r="E500" i="9" s="1"/>
  <c r="C456" i="9"/>
  <c r="E456" i="9" s="1"/>
  <c r="C362" i="12"/>
  <c r="E362" i="12" s="1"/>
  <c r="C205" i="13"/>
  <c r="E205" i="13" s="1"/>
  <c r="C3" i="16"/>
  <c r="E3" i="16" s="1"/>
  <c r="C259" i="16"/>
  <c r="E259" i="16" s="1"/>
  <c r="C165" i="13"/>
  <c r="E165" i="13" s="1"/>
  <c r="C227" i="12"/>
  <c r="E227" i="12" s="1"/>
  <c r="C427" i="12"/>
  <c r="E427" i="12" s="1"/>
  <c r="C100" i="13"/>
  <c r="E100" i="13" s="1"/>
  <c r="C270" i="13"/>
  <c r="E270" i="13" s="1"/>
  <c r="C422" i="13"/>
  <c r="E422" i="13" s="1"/>
  <c r="C52" i="16"/>
  <c r="E52" i="16" s="1"/>
  <c r="C180" i="16"/>
  <c r="E180" i="16" s="1"/>
  <c r="C308" i="16"/>
  <c r="E308" i="16" s="1"/>
  <c r="C436" i="16"/>
  <c r="E436" i="16" s="1"/>
  <c r="C118" i="11"/>
  <c r="E118" i="11" s="1"/>
  <c r="C132" i="12"/>
  <c r="E132" i="12" s="1"/>
  <c r="C354" i="12"/>
  <c r="E354" i="12" s="1"/>
  <c r="C26" i="13"/>
  <c r="E26" i="13" s="1"/>
  <c r="C158" i="11"/>
  <c r="E158" i="11" s="1"/>
  <c r="C143" i="12"/>
  <c r="E143" i="12" s="1"/>
  <c r="C360" i="12"/>
  <c r="E360" i="12" s="1"/>
  <c r="C33" i="13"/>
  <c r="E33" i="13" s="1"/>
  <c r="C204" i="13"/>
  <c r="E204" i="13" s="1"/>
  <c r="C372" i="13"/>
  <c r="E372" i="13" s="1"/>
  <c r="C82" i="16"/>
  <c r="E82" i="16" s="1"/>
  <c r="C338" i="16"/>
  <c r="E338" i="16" s="1"/>
  <c r="C362" i="13"/>
  <c r="E362" i="13" s="1"/>
  <c r="C439" i="13"/>
  <c r="E439" i="13" s="1"/>
  <c r="C197" i="16"/>
  <c r="E197" i="16" s="1"/>
  <c r="C453" i="16"/>
  <c r="E453" i="16" s="1"/>
  <c r="C473" i="16"/>
  <c r="E473" i="16" s="1"/>
  <c r="C279" i="9"/>
  <c r="E279" i="9" s="1"/>
  <c r="C282" i="8"/>
  <c r="E282" i="8" s="1"/>
  <c r="C173" i="12"/>
  <c r="E173" i="12" s="1"/>
  <c r="C187" i="13"/>
  <c r="E187" i="13" s="1"/>
  <c r="C288" i="11"/>
  <c r="E288" i="11" s="1"/>
  <c r="C308" i="9"/>
  <c r="E308" i="9" s="1"/>
  <c r="C264" i="9"/>
  <c r="E264" i="9" s="1"/>
  <c r="C335" i="12"/>
  <c r="E335" i="12" s="1"/>
  <c r="C178" i="13"/>
  <c r="E178" i="13" s="1"/>
  <c r="C481" i="13"/>
  <c r="E481" i="13" s="1"/>
  <c r="C239" i="16"/>
  <c r="E239" i="16" s="1"/>
  <c r="C495" i="16"/>
  <c r="E495" i="16" s="1"/>
  <c r="C187" i="12"/>
  <c r="E187" i="12" s="1"/>
  <c r="C411" i="12"/>
  <c r="E411" i="12" s="1"/>
  <c r="C84" i="13"/>
  <c r="E84" i="13" s="1"/>
  <c r="C254" i="13"/>
  <c r="E254" i="13" s="1"/>
  <c r="C410" i="13"/>
  <c r="E410" i="13" s="1"/>
  <c r="C40" i="16"/>
  <c r="E40" i="16" s="1"/>
  <c r="C168" i="16"/>
  <c r="E168" i="16" s="1"/>
  <c r="C296" i="16"/>
  <c r="E296" i="16" s="1"/>
  <c r="C424" i="16"/>
  <c r="E424" i="16" s="1"/>
  <c r="C85" i="10"/>
  <c r="E85" i="10" s="1"/>
  <c r="C230" i="10"/>
  <c r="E230" i="10" s="1"/>
  <c r="C317" i="12"/>
  <c r="E317" i="12" s="1"/>
  <c r="C331" i="13"/>
  <c r="E331" i="13" s="1"/>
  <c r="C460" i="11"/>
  <c r="E460" i="11" s="1"/>
  <c r="C398" i="10"/>
  <c r="E398" i="10" s="1"/>
  <c r="C434" i="11"/>
  <c r="E434" i="11" s="1"/>
  <c r="C426" i="12"/>
  <c r="E426" i="12" s="1"/>
  <c r="C269" i="13"/>
  <c r="E269" i="13" s="1"/>
  <c r="C51" i="16"/>
  <c r="E51" i="16" s="1"/>
  <c r="C307" i="16"/>
  <c r="E307" i="16" s="1"/>
  <c r="C266" i="13"/>
  <c r="E266" i="13" s="1"/>
  <c r="C288" i="12"/>
  <c r="E288" i="12" s="1"/>
  <c r="C459" i="12"/>
  <c r="E459" i="12" s="1"/>
  <c r="C132" i="13"/>
  <c r="E132" i="13" s="1"/>
  <c r="C302" i="13"/>
  <c r="E302" i="13" s="1"/>
  <c r="C446" i="13"/>
  <c r="E446" i="13" s="1"/>
  <c r="C76" i="16"/>
  <c r="E76" i="16" s="1"/>
  <c r="C204" i="16"/>
  <c r="E204" i="16" s="1"/>
  <c r="C332" i="16"/>
  <c r="E332" i="16" s="1"/>
  <c r="C460" i="16"/>
  <c r="E460" i="16" s="1"/>
  <c r="C150" i="11"/>
  <c r="E150" i="11" s="1"/>
  <c r="C359" i="12"/>
  <c r="E359" i="12" s="1"/>
  <c r="C190" i="11"/>
  <c r="E190" i="11" s="1"/>
  <c r="C366" i="12"/>
  <c r="E366" i="12" s="1"/>
  <c r="C209" i="13"/>
  <c r="E209" i="13" s="1"/>
  <c r="C90" i="16"/>
  <c r="E90" i="16" s="1"/>
  <c r="C474" i="16"/>
  <c r="E474" i="16" s="1"/>
  <c r="C433" i="16"/>
  <c r="E433" i="16" s="1"/>
  <c r="C77" i="16"/>
  <c r="E77" i="16" s="1"/>
  <c r="C333" i="16"/>
  <c r="E333" i="16" s="1"/>
  <c r="C17" i="16"/>
  <c r="E17" i="16" s="1"/>
  <c r="C464" i="13"/>
  <c r="E464" i="13" s="1"/>
  <c r="C150" i="16"/>
  <c r="E150" i="16" s="1"/>
  <c r="C278" i="16"/>
  <c r="E278" i="16" s="1"/>
  <c r="C499" i="13"/>
  <c r="E499" i="13" s="1"/>
  <c r="C277" i="13"/>
  <c r="E277" i="13" s="1"/>
  <c r="C217" i="16"/>
  <c r="E217" i="16" s="1"/>
  <c r="B3" i="8"/>
  <c r="B60" i="9"/>
  <c r="B44" i="9"/>
  <c r="B28" i="9"/>
  <c r="B14" i="9"/>
  <c r="B19" i="10"/>
  <c r="B95" i="11"/>
  <c r="B86" i="11"/>
  <c r="B78" i="11"/>
  <c r="B53" i="11"/>
  <c r="B28" i="11"/>
  <c r="C371" i="11"/>
  <c r="E371" i="11" s="1"/>
  <c r="C212" i="12"/>
  <c r="E212" i="12" s="1"/>
  <c r="C407" i="12"/>
  <c r="E407" i="12" s="1"/>
  <c r="C80" i="13"/>
  <c r="E80" i="13" s="1"/>
  <c r="C398" i="11"/>
  <c r="E398" i="11" s="1"/>
  <c r="C223" i="12"/>
  <c r="E223" i="12" s="1"/>
  <c r="C414" i="12"/>
  <c r="E414" i="12" s="1"/>
  <c r="C86" i="13"/>
  <c r="E86" i="13" s="1"/>
  <c r="C257" i="13"/>
  <c r="E257" i="13" s="1"/>
  <c r="C404" i="13"/>
  <c r="E404" i="13" s="1"/>
  <c r="C162" i="16"/>
  <c r="E162" i="16" s="1"/>
  <c r="C418" i="16"/>
  <c r="E418" i="16" s="1"/>
  <c r="C201" i="16"/>
  <c r="E201" i="16" s="1"/>
  <c r="C21" i="16"/>
  <c r="E21" i="16" s="1"/>
  <c r="C277" i="16"/>
  <c r="E277" i="16" s="1"/>
  <c r="C398" i="16"/>
  <c r="E398" i="16" s="1"/>
  <c r="C408" i="13"/>
  <c r="E408" i="13" s="1"/>
  <c r="C126" i="16"/>
  <c r="E126" i="16" s="1"/>
  <c r="C254" i="16"/>
  <c r="E254" i="16" s="1"/>
  <c r="C2" i="18"/>
  <c r="E2" i="18" s="1"/>
  <c r="C417" i="16"/>
  <c r="E417" i="16" s="1"/>
  <c r="C129" i="16"/>
  <c r="E129" i="16" s="1"/>
  <c r="B51" i="9"/>
  <c r="B35" i="9"/>
  <c r="B18" i="9"/>
  <c r="B12" i="10"/>
  <c r="B4" i="10"/>
  <c r="B71" i="11"/>
  <c r="B63" i="11"/>
  <c r="B44" i="11"/>
  <c r="B36" i="11"/>
  <c r="C426" i="11"/>
  <c r="E426" i="11" s="1"/>
  <c r="C236" i="12"/>
  <c r="E236" i="12" s="1"/>
  <c r="C423" i="12"/>
  <c r="E423" i="12" s="1"/>
  <c r="C96" i="13"/>
  <c r="E96" i="13" s="1"/>
  <c r="C446" i="11"/>
  <c r="E446" i="11" s="1"/>
  <c r="C247" i="12"/>
  <c r="E247" i="12" s="1"/>
  <c r="C430" i="12"/>
  <c r="E430" i="12" s="1"/>
  <c r="C102" i="13"/>
  <c r="E102" i="13" s="1"/>
  <c r="C273" i="13"/>
  <c r="E273" i="13" s="1"/>
  <c r="C428" i="13"/>
  <c r="E428" i="13" s="1"/>
  <c r="C186" i="16"/>
  <c r="E186" i="16" s="1"/>
  <c r="C442" i="16"/>
  <c r="E442" i="16" s="1"/>
  <c r="C305" i="16"/>
  <c r="E305" i="16" s="1"/>
  <c r="C45" i="16"/>
  <c r="E45" i="16" s="1"/>
  <c r="C301" i="16"/>
  <c r="E301" i="16" s="1"/>
  <c r="C403" i="13"/>
  <c r="E403" i="13" s="1"/>
  <c r="C432" i="13"/>
  <c r="E432" i="13" s="1"/>
  <c r="C134" i="16"/>
  <c r="E134" i="16" s="1"/>
  <c r="C262" i="16"/>
  <c r="E262" i="16" s="1"/>
  <c r="C387" i="13"/>
  <c r="E387" i="13" s="1"/>
  <c r="C449" i="16"/>
  <c r="E449" i="16" s="1"/>
  <c r="C153" i="16"/>
  <c r="E153" i="16" s="1"/>
  <c r="B2" i="8"/>
  <c r="C52" i="12"/>
  <c r="E52" i="12" s="1"/>
  <c r="C300" i="12"/>
  <c r="E300" i="12" s="1"/>
  <c r="C471" i="12"/>
  <c r="E471" i="12" s="1"/>
  <c r="C144" i="13"/>
  <c r="E144" i="13" s="1"/>
  <c r="C63" i="12"/>
  <c r="E63" i="12" s="1"/>
  <c r="C307" i="12"/>
  <c r="E307" i="12" s="1"/>
  <c r="C478" i="12"/>
  <c r="E478" i="12" s="1"/>
  <c r="C150" i="13"/>
  <c r="E150" i="13" s="1"/>
  <c r="C321" i="13"/>
  <c r="E321" i="13" s="1"/>
  <c r="C500" i="13"/>
  <c r="E500" i="13" s="1"/>
  <c r="C258" i="16"/>
  <c r="E258" i="16" s="1"/>
  <c r="C366" i="16"/>
  <c r="E366" i="16" s="1"/>
  <c r="C330" i="13"/>
  <c r="E330" i="13" s="1"/>
  <c r="C117" i="16"/>
  <c r="E117" i="16" s="1"/>
  <c r="C427" i="13"/>
  <c r="E427" i="13" s="1"/>
  <c r="C467" i="13"/>
  <c r="E467" i="13" s="1"/>
  <c r="B59" i="9"/>
  <c r="C174" i="16"/>
  <c r="E174" i="16" s="1"/>
  <c r="C313" i="16"/>
  <c r="E313" i="16" s="1"/>
  <c r="B24" i="9"/>
  <c r="B5" i="10"/>
  <c r="B60" i="11"/>
  <c r="B35" i="11"/>
  <c r="B12" i="11"/>
  <c r="B4" i="11"/>
  <c r="B5" i="12"/>
  <c r="C437" i="16"/>
  <c r="E437" i="16" s="1"/>
  <c r="C334" i="16"/>
  <c r="E334" i="16" s="1"/>
  <c r="B65" i="9"/>
  <c r="B38" i="9"/>
  <c r="B11" i="9"/>
  <c r="B92" i="11"/>
  <c r="B75" i="11"/>
  <c r="B29" i="11"/>
  <c r="B18" i="11"/>
  <c r="B13" i="12"/>
  <c r="B33" i="7"/>
  <c r="B25" i="7"/>
  <c r="B17" i="7"/>
  <c r="B9" i="7"/>
  <c r="C238" i="16"/>
  <c r="E238" i="16" s="1"/>
  <c r="B53" i="9"/>
  <c r="B20" i="9"/>
  <c r="B7" i="10"/>
  <c r="B66" i="11"/>
  <c r="B41" i="11"/>
  <c r="B11" i="11"/>
  <c r="B3" i="11"/>
  <c r="B4" i="12"/>
  <c r="B9" i="9"/>
  <c r="B52" i="11"/>
  <c r="B28" i="7"/>
  <c r="B42" i="9"/>
  <c r="B16" i="7"/>
  <c r="B17" i="11"/>
  <c r="B94" i="11"/>
  <c r="B14" i="12"/>
  <c r="B10" i="7"/>
  <c r="B77" i="11"/>
  <c r="B8" i="7"/>
  <c r="B231" i="17"/>
  <c r="B263" i="17"/>
  <c r="B295" i="17"/>
  <c r="B327" i="17"/>
  <c r="B359" i="17"/>
  <c r="C402" i="8"/>
  <c r="E402" i="8" s="1"/>
  <c r="C201" i="12"/>
  <c r="E201" i="12" s="1"/>
  <c r="C55" i="13"/>
  <c r="E55" i="13" s="1"/>
  <c r="C311" i="13"/>
  <c r="E311" i="13" s="1"/>
  <c r="C394" i="10"/>
  <c r="E394" i="10" s="1"/>
  <c r="C440" i="11"/>
  <c r="E440" i="11" s="1"/>
  <c r="C214" i="12"/>
  <c r="E214" i="12" s="1"/>
  <c r="C318" i="10"/>
  <c r="E318" i="10" s="1"/>
  <c r="C417" i="11"/>
  <c r="E417" i="11" s="1"/>
  <c r="C339" i="11"/>
  <c r="E339" i="11" s="1"/>
  <c r="C74" i="9"/>
  <c r="E74" i="9" s="1"/>
  <c r="C120" i="11"/>
  <c r="E120" i="11" s="1"/>
  <c r="C101" i="11"/>
  <c r="E101" i="11" s="1"/>
  <c r="C27" i="13"/>
  <c r="E27" i="13" s="1"/>
  <c r="C186" i="12"/>
  <c r="E186" i="12" s="1"/>
  <c r="C200" i="12"/>
  <c r="E200" i="12" s="1"/>
  <c r="C401" i="13"/>
  <c r="E401" i="13" s="1"/>
  <c r="C415" i="16"/>
  <c r="E415" i="16" s="1"/>
  <c r="C358" i="12"/>
  <c r="E358" i="12" s="1"/>
  <c r="C201" i="13"/>
  <c r="E201" i="13" s="1"/>
  <c r="C498" i="13"/>
  <c r="E498" i="13" s="1"/>
  <c r="C256" i="16"/>
  <c r="E256" i="16" s="1"/>
  <c r="C218" i="13"/>
  <c r="E218" i="13" s="1"/>
  <c r="C284" i="12"/>
  <c r="E284" i="12" s="1"/>
  <c r="C128" i="13"/>
  <c r="E128" i="13" s="1"/>
  <c r="C291" i="12"/>
  <c r="E291" i="12" s="1"/>
  <c r="C134" i="13"/>
  <c r="E134" i="13" s="1"/>
  <c r="C476" i="13"/>
  <c r="E476" i="13" s="1"/>
  <c r="C490" i="16"/>
  <c r="E490" i="16" s="1"/>
  <c r="C93" i="16"/>
  <c r="E93" i="16" s="1"/>
  <c r="C81" i="16"/>
  <c r="E81" i="16" s="1"/>
  <c r="C21" i="10"/>
  <c r="E21" i="10" s="1"/>
  <c r="C285" i="12"/>
  <c r="E285" i="12" s="1"/>
  <c r="C299" i="13"/>
  <c r="E299" i="13" s="1"/>
  <c r="C428" i="11"/>
  <c r="E428" i="11" s="1"/>
  <c r="C270" i="10"/>
  <c r="E270" i="10" s="1"/>
  <c r="C275" i="11"/>
  <c r="E275" i="11" s="1"/>
  <c r="C404" i="12"/>
  <c r="E404" i="12" s="1"/>
  <c r="C248" i="13"/>
  <c r="E248" i="13" s="1"/>
  <c r="C35" i="16"/>
  <c r="E35" i="16" s="1"/>
  <c r="C291" i="16"/>
  <c r="E291" i="16" s="1"/>
  <c r="C224" i="13"/>
  <c r="E224" i="13" s="1"/>
  <c r="C275" i="12"/>
  <c r="E275" i="12" s="1"/>
  <c r="C448" i="12"/>
  <c r="E448" i="12" s="1"/>
  <c r="C121" i="13"/>
  <c r="E121" i="13" s="1"/>
  <c r="C292" i="13"/>
  <c r="E292" i="13" s="1"/>
  <c r="C438" i="13"/>
  <c r="E438" i="13" s="1"/>
  <c r="C68" i="16"/>
  <c r="E68" i="16" s="1"/>
  <c r="C196" i="16"/>
  <c r="E196" i="16" s="1"/>
  <c r="C324" i="16"/>
  <c r="E324" i="16" s="1"/>
  <c r="C452" i="16"/>
  <c r="E452" i="16" s="1"/>
  <c r="C243" i="11"/>
  <c r="E243" i="11" s="1"/>
  <c r="C164" i="12"/>
  <c r="E164" i="12" s="1"/>
  <c r="C375" i="12"/>
  <c r="E375" i="12" s="1"/>
  <c r="C48" i="13"/>
  <c r="E48" i="13" s="1"/>
  <c r="C270" i="11"/>
  <c r="E270" i="11" s="1"/>
  <c r="C175" i="12"/>
  <c r="E175" i="12" s="1"/>
  <c r="C382" i="12"/>
  <c r="E382" i="12" s="1"/>
  <c r="C54" i="13"/>
  <c r="E54" i="13" s="1"/>
  <c r="C225" i="13"/>
  <c r="E225" i="13" s="1"/>
  <c r="C325" i="13"/>
  <c r="E325" i="13" s="1"/>
  <c r="C114" i="16"/>
  <c r="E114" i="16" s="1"/>
  <c r="C370" i="16"/>
  <c r="E370" i="16" s="1"/>
  <c r="C9" i="16"/>
  <c r="E9" i="16" s="1"/>
  <c r="C471" i="13"/>
  <c r="E471" i="13" s="1"/>
  <c r="C229" i="16"/>
  <c r="E229" i="16" s="1"/>
  <c r="C485" i="16"/>
  <c r="E485" i="16" s="1"/>
  <c r="C336" i="13"/>
  <c r="E336" i="13" s="1"/>
  <c r="C407" i="9"/>
  <c r="E407" i="9" s="1"/>
  <c r="C76" i="9"/>
  <c r="E76" i="9" s="1"/>
  <c r="C237" i="12"/>
  <c r="E237" i="12" s="1"/>
  <c r="C251" i="13"/>
  <c r="E251" i="13" s="1"/>
  <c r="C374" i="11"/>
  <c r="E374" i="11" s="1"/>
  <c r="C78" i="10"/>
  <c r="E78" i="10" s="1"/>
  <c r="C162" i="10"/>
  <c r="E162" i="10" s="1"/>
  <c r="C378" i="12"/>
  <c r="E378" i="12" s="1"/>
  <c r="C221" i="13"/>
  <c r="E221" i="13" s="1"/>
  <c r="C15" i="16"/>
  <c r="E15" i="16" s="1"/>
  <c r="C271" i="16"/>
  <c r="E271" i="16" s="1"/>
  <c r="C186" i="13"/>
  <c r="E186" i="13" s="1"/>
  <c r="C251" i="12"/>
  <c r="E251" i="12" s="1"/>
  <c r="C432" i="12"/>
  <c r="E432" i="12" s="1"/>
  <c r="C105" i="13"/>
  <c r="E105" i="13" s="1"/>
  <c r="C276" i="13"/>
  <c r="E276" i="13" s="1"/>
  <c r="C426" i="13"/>
  <c r="E426" i="13" s="1"/>
  <c r="C56" i="16"/>
  <c r="E56" i="16" s="1"/>
  <c r="C184" i="16"/>
  <c r="E184" i="16" s="1"/>
  <c r="C312" i="16"/>
  <c r="E312" i="16" s="1"/>
  <c r="C440" i="16"/>
  <c r="E440" i="16" s="1"/>
  <c r="C213" i="10"/>
  <c r="E213" i="10" s="1"/>
  <c r="C223" i="11"/>
  <c r="E223" i="11" s="1"/>
  <c r="C381" i="12"/>
  <c r="E381" i="12" s="1"/>
  <c r="C192" i="9"/>
  <c r="E192" i="9" s="1"/>
  <c r="C42" i="12"/>
  <c r="E42" i="12" s="1"/>
  <c r="C171" i="11"/>
  <c r="E171" i="11" s="1"/>
  <c r="C48" i="12"/>
  <c r="E48" i="12" s="1"/>
  <c r="C468" i="12"/>
  <c r="E468" i="12" s="1"/>
  <c r="C312" i="13"/>
  <c r="E312" i="13" s="1"/>
  <c r="C83" i="16"/>
  <c r="E83" i="16" s="1"/>
  <c r="C339" i="16"/>
  <c r="E339" i="16" s="1"/>
  <c r="C498" i="10"/>
  <c r="E498" i="10" s="1"/>
  <c r="C310" i="12"/>
  <c r="E310" i="12" s="1"/>
  <c r="C480" i="12"/>
  <c r="E480" i="12" s="1"/>
  <c r="C153" i="13"/>
  <c r="E153" i="13" s="1"/>
  <c r="C324" i="13"/>
  <c r="E324" i="13" s="1"/>
  <c r="C462" i="13"/>
  <c r="E462" i="13" s="1"/>
  <c r="C92" i="16"/>
  <c r="E92" i="16" s="1"/>
  <c r="C220" i="16"/>
  <c r="E220" i="16" s="1"/>
  <c r="C348" i="16"/>
  <c r="E348" i="16" s="1"/>
  <c r="C476" i="16"/>
  <c r="E476" i="16" s="1"/>
  <c r="C350" i="11"/>
  <c r="E350" i="11" s="1"/>
  <c r="C402" i="12"/>
  <c r="E402" i="12" s="1"/>
  <c r="C376" i="11"/>
  <c r="E376" i="11" s="1"/>
  <c r="C408" i="12"/>
  <c r="E408" i="12" s="1"/>
  <c r="C252" i="13"/>
  <c r="E252" i="13" s="1"/>
  <c r="C154" i="16"/>
  <c r="E154" i="16" s="1"/>
  <c r="C422" i="16"/>
  <c r="E422" i="16" s="1"/>
  <c r="C383" i="13"/>
  <c r="E383" i="13" s="1"/>
  <c r="C141" i="16"/>
  <c r="E141" i="16" s="1"/>
  <c r="C397" i="16"/>
  <c r="E397" i="16" s="1"/>
  <c r="C273" i="16"/>
  <c r="E273" i="16" s="1"/>
  <c r="C30" i="16"/>
  <c r="E30" i="16" s="1"/>
  <c r="C182" i="16"/>
  <c r="E182" i="16" s="1"/>
  <c r="C310" i="16"/>
  <c r="E310" i="16" s="1"/>
  <c r="C121" i="16"/>
  <c r="E121" i="16" s="1"/>
  <c r="C379" i="13"/>
  <c r="E379" i="13" s="1"/>
  <c r="C345" i="16"/>
  <c r="E345" i="16" s="1"/>
  <c r="B66" i="9"/>
  <c r="B58" i="9"/>
  <c r="B40" i="9"/>
  <c r="B23" i="9"/>
  <c r="B12" i="9"/>
  <c r="B17" i="10"/>
  <c r="B93" i="11"/>
  <c r="B84" i="11"/>
  <c r="B76" i="11"/>
  <c r="B51" i="11"/>
  <c r="B26" i="11"/>
  <c r="C20" i="12"/>
  <c r="E20" i="12" s="1"/>
  <c r="C276" i="12"/>
  <c r="E276" i="12" s="1"/>
  <c r="C450" i="12"/>
  <c r="E450" i="12" s="1"/>
  <c r="C122" i="13"/>
  <c r="E122" i="13" s="1"/>
  <c r="C31" i="12"/>
  <c r="E31" i="12" s="1"/>
  <c r="C286" i="12"/>
  <c r="E286" i="12" s="1"/>
  <c r="C456" i="12"/>
  <c r="E456" i="12" s="1"/>
  <c r="C129" i="13"/>
  <c r="E129" i="13" s="1"/>
  <c r="C300" i="13"/>
  <c r="E300" i="13" s="1"/>
  <c r="C468" i="13"/>
  <c r="E468" i="13" s="1"/>
  <c r="C226" i="16"/>
  <c r="E226" i="16" s="1"/>
  <c r="C482" i="16"/>
  <c r="E482" i="16" s="1"/>
  <c r="C465" i="16"/>
  <c r="E465" i="16" s="1"/>
  <c r="C85" i="16"/>
  <c r="E85" i="16" s="1"/>
  <c r="C341" i="16"/>
  <c r="E341" i="16" s="1"/>
  <c r="C49" i="16"/>
  <c r="E49" i="16" s="1"/>
  <c r="C472" i="13"/>
  <c r="E472" i="13" s="1"/>
  <c r="C158" i="16"/>
  <c r="E158" i="16" s="1"/>
  <c r="C286" i="16"/>
  <c r="E286" i="16" s="1"/>
  <c r="C33" i="16"/>
  <c r="E33" i="16" s="1"/>
  <c r="C298" i="13"/>
  <c r="E298" i="13" s="1"/>
  <c r="C249" i="16"/>
  <c r="E249" i="16" s="1"/>
  <c r="B47" i="9"/>
  <c r="B31" i="9"/>
  <c r="B5" i="9"/>
  <c r="B10" i="10"/>
  <c r="B2" i="10"/>
  <c r="B69" i="11"/>
  <c r="B61" i="11"/>
  <c r="B42" i="11"/>
  <c r="B34" i="11"/>
  <c r="C44" i="12"/>
  <c r="E44" i="12" s="1"/>
  <c r="C295" i="12"/>
  <c r="E295" i="12" s="1"/>
  <c r="C466" i="12"/>
  <c r="E466" i="12" s="1"/>
  <c r="C138" i="13"/>
  <c r="E138" i="13" s="1"/>
  <c r="C55" i="12"/>
  <c r="E55" i="12" s="1"/>
  <c r="C302" i="12"/>
  <c r="E302" i="12" s="1"/>
  <c r="C472" i="12"/>
  <c r="E472" i="12" s="1"/>
  <c r="C145" i="13"/>
  <c r="E145" i="13" s="1"/>
  <c r="C316" i="13"/>
  <c r="E316" i="13" s="1"/>
  <c r="C492" i="13"/>
  <c r="E492" i="13" s="1"/>
  <c r="C250" i="16"/>
  <c r="E250" i="16" s="1"/>
  <c r="C2" i="13"/>
  <c r="E2" i="13" s="1"/>
  <c r="C309" i="13"/>
  <c r="E309" i="13" s="1"/>
  <c r="C109" i="16"/>
  <c r="E109" i="16" s="1"/>
  <c r="C365" i="16"/>
  <c r="E365" i="16" s="1"/>
  <c r="C145" i="16"/>
  <c r="E145" i="16" s="1"/>
  <c r="C496" i="13"/>
  <c r="E496" i="13" s="1"/>
  <c r="C166" i="16"/>
  <c r="E166" i="16" s="1"/>
  <c r="C294" i="16"/>
  <c r="E294" i="16" s="1"/>
  <c r="C57" i="16"/>
  <c r="E57" i="16" s="1"/>
  <c r="C320" i="13"/>
  <c r="E320" i="13" s="1"/>
  <c r="C281" i="16"/>
  <c r="E281" i="16" s="1"/>
  <c r="C322" i="10"/>
  <c r="E322" i="10" s="1"/>
  <c r="C116" i="12"/>
  <c r="E116" i="12" s="1"/>
  <c r="C343" i="12"/>
  <c r="E343" i="12" s="1"/>
  <c r="C16" i="13"/>
  <c r="E16" i="13" s="1"/>
  <c r="C466" i="10"/>
  <c r="E466" i="10" s="1"/>
  <c r="C127" i="12"/>
  <c r="E127" i="12" s="1"/>
  <c r="C350" i="12"/>
  <c r="E350" i="12" s="1"/>
  <c r="C22" i="13"/>
  <c r="E22" i="13" s="1"/>
  <c r="C193" i="13"/>
  <c r="E193" i="13" s="1"/>
  <c r="C364" i="13"/>
  <c r="E364" i="13" s="1"/>
  <c r="C66" i="16"/>
  <c r="E66" i="16" s="1"/>
  <c r="C322" i="16"/>
  <c r="E322" i="16" s="1"/>
  <c r="C478" i="16"/>
  <c r="E478" i="16" s="1"/>
  <c r="C423" i="13"/>
  <c r="E423" i="13" s="1"/>
  <c r="C181" i="16"/>
  <c r="E181" i="16" s="1"/>
  <c r="C440" i="13"/>
  <c r="E440" i="13" s="1"/>
  <c r="C481" i="16"/>
  <c r="E481" i="16" s="1"/>
  <c r="C373" i="16"/>
  <c r="E373" i="16" s="1"/>
  <c r="C302" i="16"/>
  <c r="E302" i="16" s="1"/>
  <c r="B49" i="9"/>
  <c r="B4" i="9"/>
  <c r="B72" i="11"/>
  <c r="B47" i="11"/>
  <c r="B27" i="11"/>
  <c r="B10" i="11"/>
  <c r="B11" i="12"/>
  <c r="C425" i="16"/>
  <c r="E425" i="16" s="1"/>
  <c r="C225" i="16"/>
  <c r="E225" i="16" s="1"/>
  <c r="B61" i="9"/>
  <c r="B30" i="9"/>
  <c r="B7" i="9"/>
  <c r="B87" i="11"/>
  <c r="B58" i="11"/>
  <c r="B24" i="11"/>
  <c r="B19" i="12"/>
  <c r="B2" i="12"/>
  <c r="B31" i="7"/>
  <c r="B23" i="7"/>
  <c r="B15" i="7"/>
  <c r="B7" i="7"/>
  <c r="C2" i="17"/>
  <c r="E2" i="17" s="1"/>
  <c r="C462" i="16"/>
  <c r="E462" i="16" s="1"/>
  <c r="B45" i="9"/>
  <c r="B6" i="9"/>
  <c r="B3" i="10"/>
  <c r="B62" i="11"/>
  <c r="B37" i="11"/>
  <c r="B9" i="11"/>
  <c r="B10" i="12"/>
  <c r="B85" i="11"/>
  <c r="B23" i="11"/>
  <c r="B20" i="7"/>
  <c r="B2" i="11"/>
  <c r="B2" i="7"/>
  <c r="B18" i="12"/>
  <c r="B50" i="9"/>
  <c r="B81" i="11"/>
  <c r="B34" i="7"/>
  <c r="B4" i="7"/>
  <c r="B19" i="11"/>
  <c r="B25" i="11"/>
  <c r="B207" i="17"/>
  <c r="B239" i="17"/>
  <c r="B271" i="17"/>
  <c r="B303" i="17"/>
  <c r="B335" i="17"/>
  <c r="B367" i="17"/>
  <c r="B399" i="17"/>
  <c r="B431" i="17"/>
  <c r="B463" i="17"/>
  <c r="B495" i="17"/>
  <c r="B227" i="18"/>
  <c r="B259" i="18"/>
  <c r="B291" i="18"/>
  <c r="B323" i="18"/>
  <c r="B355" i="18"/>
  <c r="B387" i="18"/>
  <c r="B419" i="18"/>
  <c r="B451" i="18"/>
  <c r="B483" i="18"/>
  <c r="B215" i="19"/>
  <c r="B247" i="19"/>
  <c r="B279" i="19"/>
  <c r="B316" i="17"/>
  <c r="B444" i="17"/>
  <c r="B272" i="18"/>
  <c r="B400" i="18"/>
  <c r="B228" i="19"/>
  <c r="B298" i="17"/>
  <c r="B472" i="17"/>
  <c r="B346" i="18"/>
  <c r="B210" i="19"/>
  <c r="B321" i="19"/>
  <c r="B385" i="19"/>
  <c r="B449" i="19"/>
  <c r="B213" i="6"/>
  <c r="B277" i="6"/>
  <c r="B341" i="6"/>
  <c r="B405" i="6"/>
  <c r="B469" i="6"/>
  <c r="B233" i="7"/>
  <c r="B297" i="7"/>
  <c r="B361" i="7"/>
  <c r="B425" i="7"/>
  <c r="B489" i="7"/>
  <c r="B264" i="17"/>
  <c r="B206" i="18"/>
  <c r="B438" i="18"/>
  <c r="B309" i="19"/>
  <c r="B398" i="19"/>
  <c r="B483" i="19"/>
  <c r="B265" i="6"/>
  <c r="B354" i="6"/>
  <c r="B439" i="6"/>
  <c r="B221" i="7"/>
  <c r="B217" i="17"/>
  <c r="B249" i="17"/>
  <c r="B281" i="17"/>
  <c r="B313" i="17"/>
  <c r="B345" i="17"/>
  <c r="B377" i="17"/>
  <c r="B409" i="17"/>
  <c r="B441" i="17"/>
  <c r="B473" i="17"/>
  <c r="B205" i="18"/>
  <c r="B237" i="18"/>
  <c r="B269" i="18"/>
  <c r="B301" i="18"/>
  <c r="B333" i="18"/>
  <c r="B365" i="18"/>
  <c r="B397" i="18"/>
  <c r="B429" i="18"/>
  <c r="B461" i="18"/>
  <c r="B493" i="18"/>
  <c r="B225" i="19"/>
  <c r="B257" i="19"/>
  <c r="B228" i="17"/>
  <c r="B356" i="17"/>
  <c r="B484" i="17"/>
  <c r="B312" i="18"/>
  <c r="B440" i="18"/>
  <c r="B268" i="19"/>
  <c r="C342" i="10"/>
  <c r="E342" i="10" s="1"/>
  <c r="C329" i="12"/>
  <c r="E329" i="12" s="1"/>
  <c r="C119" i="13"/>
  <c r="E119" i="13" s="1"/>
  <c r="C112" i="9"/>
  <c r="E112" i="9" s="1"/>
  <c r="C178" i="11"/>
  <c r="E178" i="11" s="1"/>
  <c r="C22" i="12"/>
  <c r="E22" i="12" s="1"/>
  <c r="C278" i="12"/>
  <c r="E278" i="12" s="1"/>
  <c r="C131" i="11"/>
  <c r="E131" i="11" s="1"/>
  <c r="C481" i="11"/>
  <c r="E481" i="11" s="1"/>
  <c r="C365" i="9"/>
  <c r="E365" i="9" s="1"/>
  <c r="C330" i="9"/>
  <c r="E330" i="9" s="1"/>
  <c r="C257" i="8"/>
  <c r="E257" i="8" s="1"/>
  <c r="C332" i="9"/>
  <c r="E332" i="9" s="1"/>
  <c r="C283" i="13"/>
  <c r="E283" i="13" s="1"/>
  <c r="C206" i="10"/>
  <c r="E206" i="10" s="1"/>
  <c r="C399" i="12"/>
  <c r="E399" i="12" s="1"/>
  <c r="C31" i="16"/>
  <c r="E31" i="16" s="1"/>
  <c r="C213" i="13"/>
  <c r="E213" i="13" s="1"/>
  <c r="C443" i="12"/>
  <c r="E443" i="12" s="1"/>
  <c r="C286" i="13"/>
  <c r="E286" i="13" s="1"/>
  <c r="C64" i="16"/>
  <c r="E64" i="16" s="1"/>
  <c r="C320" i="16"/>
  <c r="E320" i="16" s="1"/>
  <c r="C214" i="11"/>
  <c r="E214" i="11" s="1"/>
  <c r="C370" i="12"/>
  <c r="E370" i="12" s="1"/>
  <c r="C248" i="11"/>
  <c r="E248" i="11" s="1"/>
  <c r="C376" i="12"/>
  <c r="E376" i="12" s="1"/>
  <c r="C220" i="13"/>
  <c r="E220" i="13" s="1"/>
  <c r="C106" i="16"/>
  <c r="E106" i="16" s="1"/>
  <c r="C475" i="13"/>
  <c r="E475" i="13" s="1"/>
  <c r="C221" i="16"/>
  <c r="E221" i="16" s="1"/>
  <c r="C314" i="13"/>
  <c r="E314" i="13" s="1"/>
  <c r="C133" i="11"/>
  <c r="E133" i="11" s="1"/>
  <c r="C477" i="12"/>
  <c r="E477" i="12" s="1"/>
  <c r="C90" i="10"/>
  <c r="E90" i="10" s="1"/>
  <c r="C138" i="12"/>
  <c r="E138" i="12" s="1"/>
  <c r="C322" i="11"/>
  <c r="E322" i="11" s="1"/>
  <c r="C144" i="12"/>
  <c r="E144" i="12" s="1"/>
  <c r="C34" i="13"/>
  <c r="E34" i="13" s="1"/>
  <c r="C373" i="13"/>
  <c r="E373" i="13" s="1"/>
  <c r="C131" i="16"/>
  <c r="E131" i="16" s="1"/>
  <c r="C387" i="16"/>
  <c r="E387" i="16" s="1"/>
  <c r="C387" i="11"/>
  <c r="E387" i="11" s="1"/>
  <c r="C342" i="12"/>
  <c r="E342" i="12" s="1"/>
  <c r="C14" i="13"/>
  <c r="E14" i="13" s="1"/>
  <c r="C185" i="13"/>
  <c r="E185" i="13" s="1"/>
  <c r="C356" i="13"/>
  <c r="E356" i="13" s="1"/>
  <c r="C486" i="13"/>
  <c r="E486" i="13" s="1"/>
  <c r="C116" i="16"/>
  <c r="E116" i="16" s="1"/>
  <c r="C244" i="16"/>
  <c r="E244" i="16" s="1"/>
  <c r="C372" i="16"/>
  <c r="E372" i="16" s="1"/>
  <c r="C500" i="16"/>
  <c r="E500" i="16" s="1"/>
  <c r="C474" i="11"/>
  <c r="E474" i="11" s="1"/>
  <c r="C260" i="12"/>
  <c r="E260" i="12" s="1"/>
  <c r="C439" i="12"/>
  <c r="E439" i="12" s="1"/>
  <c r="C112" i="13"/>
  <c r="E112" i="13" s="1"/>
  <c r="C494" i="11"/>
  <c r="E494" i="11" s="1"/>
  <c r="C271" i="12"/>
  <c r="E271" i="12" s="1"/>
  <c r="C446" i="12"/>
  <c r="E446" i="12" s="1"/>
  <c r="C118" i="13"/>
  <c r="E118" i="13" s="1"/>
  <c r="C289" i="13"/>
  <c r="E289" i="13" s="1"/>
  <c r="C452" i="13"/>
  <c r="E452" i="13" s="1"/>
  <c r="C210" i="16"/>
  <c r="E210" i="16" s="1"/>
  <c r="C466" i="16"/>
  <c r="E466" i="16" s="1"/>
  <c r="C401" i="16"/>
  <c r="E401" i="16" s="1"/>
  <c r="C69" i="16"/>
  <c r="E69" i="16" s="1"/>
  <c r="C325" i="16"/>
  <c r="E325" i="16" s="1"/>
  <c r="C483" i="13"/>
  <c r="E483" i="13" s="1"/>
  <c r="C456" i="13"/>
  <c r="E456" i="13" s="1"/>
  <c r="C309" i="10"/>
  <c r="E309" i="10" s="1"/>
  <c r="C356" i="11"/>
  <c r="E356" i="11" s="1"/>
  <c r="C429" i="12"/>
  <c r="E429" i="12" s="1"/>
  <c r="C384" i="9"/>
  <c r="E384" i="9" s="1"/>
  <c r="C90" i="12"/>
  <c r="E90" i="12" s="1"/>
  <c r="C258" i="11"/>
  <c r="E258" i="11" s="1"/>
  <c r="C104" i="12"/>
  <c r="E104" i="12" s="1"/>
  <c r="C8" i="13"/>
  <c r="E8" i="13" s="1"/>
  <c r="C349" i="13"/>
  <c r="E349" i="13" s="1"/>
  <c r="C111" i="16"/>
  <c r="E111" i="16" s="1"/>
  <c r="C367" i="16"/>
  <c r="E367" i="16" s="1"/>
  <c r="C280" i="11"/>
  <c r="E280" i="11" s="1"/>
  <c r="C326" i="12"/>
  <c r="E326" i="12" s="1"/>
  <c r="C496" i="12"/>
  <c r="E496" i="12" s="1"/>
  <c r="C169" i="13"/>
  <c r="E169" i="13" s="1"/>
  <c r="C340" i="13"/>
  <c r="E340" i="13" s="1"/>
  <c r="C474" i="13"/>
  <c r="E474" i="13" s="1"/>
  <c r="C104" i="16"/>
  <c r="E104" i="16" s="1"/>
  <c r="C232" i="16"/>
  <c r="E232" i="16" s="1"/>
  <c r="C360" i="16"/>
  <c r="E360" i="16" s="1"/>
  <c r="C488" i="16"/>
  <c r="E488" i="16" s="1"/>
  <c r="C197" i="11"/>
  <c r="E197" i="11" s="1"/>
  <c r="C61" i="12"/>
  <c r="E61" i="12" s="1"/>
  <c r="C75" i="13"/>
  <c r="E75" i="13" s="1"/>
  <c r="C474" i="10"/>
  <c r="E474" i="10" s="1"/>
  <c r="C234" i="12"/>
  <c r="E234" i="12" s="1"/>
  <c r="C437" i="11"/>
  <c r="E437" i="11" s="1"/>
  <c r="C240" i="12"/>
  <c r="E240" i="12" s="1"/>
  <c r="C98" i="13"/>
  <c r="E98" i="13" s="1"/>
  <c r="C421" i="13"/>
  <c r="E421" i="13" s="1"/>
  <c r="C179" i="16"/>
  <c r="E179" i="16" s="1"/>
  <c r="C435" i="16"/>
  <c r="E435" i="16" s="1"/>
  <c r="C67" i="12"/>
  <c r="E67" i="12" s="1"/>
  <c r="C374" i="12"/>
  <c r="E374" i="12" s="1"/>
  <c r="C46" i="13"/>
  <c r="E46" i="13" s="1"/>
  <c r="C217" i="13"/>
  <c r="E217" i="13" s="1"/>
  <c r="C382" i="13"/>
  <c r="E382" i="13" s="1"/>
  <c r="C12" i="16"/>
  <c r="E12" i="16" s="1"/>
  <c r="C140" i="16"/>
  <c r="E140" i="16" s="1"/>
  <c r="C268" i="16"/>
  <c r="E268" i="16" s="1"/>
  <c r="C396" i="16"/>
  <c r="E396" i="16" s="1"/>
  <c r="C250" i="13"/>
  <c r="E250" i="13" s="1"/>
  <c r="C140" i="12"/>
  <c r="E140" i="12" s="1"/>
  <c r="C32" i="13"/>
  <c r="E32" i="13" s="1"/>
  <c r="C151" i="12"/>
  <c r="E151" i="12" s="1"/>
  <c r="C38" i="13"/>
  <c r="E38" i="13" s="1"/>
  <c r="C376" i="13"/>
  <c r="E376" i="13" s="1"/>
  <c r="C346" i="16"/>
  <c r="E346" i="16" s="1"/>
  <c r="C419" i="13"/>
  <c r="E419" i="13" s="1"/>
  <c r="C447" i="13"/>
  <c r="E447" i="13" s="1"/>
  <c r="C205" i="16"/>
  <c r="E205" i="16" s="1"/>
  <c r="C461" i="16"/>
  <c r="E461" i="16" s="1"/>
  <c r="C272" i="13"/>
  <c r="E272" i="13" s="1"/>
  <c r="C70" i="16"/>
  <c r="E70" i="16" s="1"/>
  <c r="C214" i="16"/>
  <c r="E214" i="16" s="1"/>
  <c r="C342" i="16"/>
  <c r="E342" i="16" s="1"/>
  <c r="C257" i="16"/>
  <c r="E257" i="16" s="1"/>
  <c r="C459" i="13"/>
  <c r="E459" i="13" s="1"/>
  <c r="C489" i="16"/>
  <c r="E489" i="16" s="1"/>
  <c r="B64" i="9"/>
  <c r="B52" i="9"/>
  <c r="B36" i="9"/>
  <c r="B19" i="9"/>
  <c r="B10" i="9"/>
  <c r="B15" i="10"/>
  <c r="B91" i="11"/>
  <c r="B82" i="11"/>
  <c r="B57" i="11"/>
  <c r="B32" i="11"/>
  <c r="C240" i="13"/>
  <c r="E240" i="13" s="1"/>
  <c r="C84" i="12"/>
  <c r="E84" i="12" s="1"/>
  <c r="C322" i="12"/>
  <c r="E322" i="12" s="1"/>
  <c r="C492" i="12"/>
  <c r="E492" i="12" s="1"/>
  <c r="C210" i="10"/>
  <c r="E210" i="10" s="1"/>
  <c r="C95" i="12"/>
  <c r="E95" i="12" s="1"/>
  <c r="C328" i="12"/>
  <c r="E328" i="12" s="1"/>
  <c r="C499" i="12"/>
  <c r="E499" i="12" s="1"/>
  <c r="C172" i="13"/>
  <c r="E172" i="13" s="1"/>
  <c r="C342" i="13"/>
  <c r="E342" i="13" s="1"/>
  <c r="C34" i="16"/>
  <c r="E34" i="16" s="1"/>
  <c r="C290" i="16"/>
  <c r="E290" i="16" s="1"/>
  <c r="C438" i="16"/>
  <c r="E438" i="16" s="1"/>
  <c r="C391" i="13"/>
  <c r="E391" i="13" s="1"/>
  <c r="C149" i="16"/>
  <c r="E149" i="16" s="1"/>
  <c r="C405" i="16"/>
  <c r="E405" i="16" s="1"/>
  <c r="C297" i="16"/>
  <c r="E297" i="16" s="1"/>
  <c r="C38" i="16"/>
  <c r="E38" i="16" s="1"/>
  <c r="C190" i="16"/>
  <c r="E190" i="16" s="1"/>
  <c r="C318" i="16"/>
  <c r="E318" i="16" s="1"/>
  <c r="C161" i="16"/>
  <c r="E161" i="16" s="1"/>
  <c r="C395" i="13"/>
  <c r="E395" i="13" s="1"/>
  <c r="C377" i="16"/>
  <c r="E377" i="16" s="1"/>
  <c r="B43" i="9"/>
  <c r="B27" i="9"/>
  <c r="B3" i="9"/>
  <c r="B8" i="10"/>
  <c r="B90" i="11"/>
  <c r="B67" i="11"/>
  <c r="B48" i="11"/>
  <c r="B40" i="11"/>
  <c r="C66" i="10"/>
  <c r="E66" i="10" s="1"/>
  <c r="C108" i="12"/>
  <c r="E108" i="12" s="1"/>
  <c r="C338" i="12"/>
  <c r="E338" i="12" s="1"/>
  <c r="C10" i="13"/>
  <c r="E10" i="13" s="1"/>
  <c r="C402" i="10"/>
  <c r="E402" i="10" s="1"/>
  <c r="C119" i="12"/>
  <c r="E119" i="12" s="1"/>
  <c r="C344" i="12"/>
  <c r="E344" i="12" s="1"/>
  <c r="C17" i="13"/>
  <c r="E17" i="13" s="1"/>
  <c r="C188" i="13"/>
  <c r="E188" i="13" s="1"/>
  <c r="C358" i="13"/>
  <c r="E358" i="13" s="1"/>
  <c r="C58" i="16"/>
  <c r="E58" i="16" s="1"/>
  <c r="C314" i="16"/>
  <c r="E314" i="16" s="1"/>
  <c r="C470" i="16"/>
  <c r="E470" i="16" s="1"/>
  <c r="C415" i="13"/>
  <c r="E415" i="13" s="1"/>
  <c r="C173" i="16"/>
  <c r="E173" i="16" s="1"/>
  <c r="C429" i="16"/>
  <c r="E429" i="16" s="1"/>
  <c r="C393" i="16"/>
  <c r="E393" i="16" s="1"/>
  <c r="C54" i="16"/>
  <c r="E54" i="16" s="1"/>
  <c r="C198" i="16"/>
  <c r="E198" i="16" s="1"/>
  <c r="C326" i="16"/>
  <c r="E326" i="16" s="1"/>
  <c r="C193" i="16"/>
  <c r="E193" i="16" s="1"/>
  <c r="C411" i="13"/>
  <c r="E411" i="13" s="1"/>
  <c r="C409" i="16"/>
  <c r="E409" i="16" s="1"/>
  <c r="C286" i="11"/>
  <c r="E286" i="11" s="1"/>
  <c r="C180" i="12"/>
  <c r="E180" i="12" s="1"/>
  <c r="C386" i="12"/>
  <c r="E386" i="12" s="1"/>
  <c r="C58" i="13"/>
  <c r="E58" i="13" s="1"/>
  <c r="C312" i="11"/>
  <c r="E312" i="11" s="1"/>
  <c r="C191" i="12"/>
  <c r="E191" i="12" s="1"/>
  <c r="C392" i="12"/>
  <c r="E392" i="12" s="1"/>
  <c r="C65" i="13"/>
  <c r="E65" i="13" s="1"/>
  <c r="C236" i="13"/>
  <c r="E236" i="13" s="1"/>
  <c r="C367" i="13"/>
  <c r="E367" i="13" s="1"/>
  <c r="C130" i="16"/>
  <c r="E130" i="16" s="1"/>
  <c r="C386" i="16"/>
  <c r="E386" i="16" s="1"/>
  <c r="C73" i="16"/>
  <c r="E73" i="16" s="1"/>
  <c r="C487" i="13"/>
  <c r="E487" i="13" s="1"/>
  <c r="C245" i="16"/>
  <c r="E245" i="16" s="1"/>
  <c r="C142" i="16"/>
  <c r="E142" i="16" s="1"/>
  <c r="C185" i="16"/>
  <c r="E185" i="16" s="1"/>
  <c r="C177" i="16"/>
  <c r="E177" i="16" s="1"/>
  <c r="C89" i="16"/>
  <c r="E89" i="16" s="1"/>
  <c r="B41" i="9"/>
  <c r="B13" i="10"/>
  <c r="B68" i="11"/>
  <c r="B43" i="11"/>
  <c r="B16" i="11"/>
  <c r="B8" i="11"/>
  <c r="B9" i="12"/>
  <c r="C62" i="16"/>
  <c r="E62" i="16" s="1"/>
  <c r="C435" i="13"/>
  <c r="E435" i="13" s="1"/>
  <c r="B54" i="9"/>
  <c r="B21" i="9"/>
  <c r="B16" i="10"/>
  <c r="B83" i="11"/>
  <c r="B54" i="11"/>
  <c r="B22" i="11"/>
  <c r="B17" i="12"/>
  <c r="B37" i="7"/>
  <c r="B29" i="7"/>
  <c r="B21" i="7"/>
  <c r="B13" i="7"/>
  <c r="B5" i="7"/>
  <c r="C375" i="13"/>
  <c r="E375" i="13" s="1"/>
  <c r="C353" i="16"/>
  <c r="E353" i="16" s="1"/>
  <c r="B37" i="9"/>
  <c r="B2" i="9"/>
  <c r="B74" i="11"/>
  <c r="B49" i="11"/>
  <c r="B15" i="11"/>
  <c r="B7" i="11"/>
  <c r="B8" i="12"/>
  <c r="B25" i="9"/>
  <c r="B16" i="12"/>
  <c r="B12" i="7"/>
  <c r="B12" i="12"/>
  <c r="B38" i="7"/>
  <c r="B17" i="9"/>
  <c r="B31" i="11"/>
  <c r="B26" i="7"/>
  <c r="B3" i="12"/>
  <c r="B30" i="7"/>
  <c r="B215" i="17"/>
  <c r="B247" i="17"/>
  <c r="B279" i="17"/>
  <c r="B311" i="17"/>
  <c r="B343" i="17"/>
  <c r="B375" i="17"/>
  <c r="B407" i="17"/>
  <c r="B439" i="17"/>
  <c r="B471" i="17"/>
  <c r="B203" i="18"/>
  <c r="B235" i="18"/>
  <c r="B267" i="18"/>
  <c r="B299" i="18"/>
  <c r="B331" i="18"/>
  <c r="B363" i="18"/>
  <c r="B395" i="18"/>
  <c r="B427" i="18"/>
  <c r="B459" i="18"/>
  <c r="B491" i="18"/>
  <c r="B223" i="19"/>
  <c r="B255" i="19"/>
  <c r="B220" i="17"/>
  <c r="B348" i="17"/>
  <c r="B476" i="17"/>
  <c r="B304" i="18"/>
  <c r="B432" i="18"/>
  <c r="B260" i="19"/>
  <c r="B344" i="17"/>
  <c r="B218" i="18"/>
  <c r="B382" i="18"/>
  <c r="B256" i="19"/>
  <c r="B337" i="19"/>
  <c r="B401" i="19"/>
  <c r="B465" i="19"/>
  <c r="B229" i="6"/>
  <c r="B293" i="6"/>
  <c r="B357" i="6"/>
  <c r="B421" i="6"/>
  <c r="B485" i="6"/>
  <c r="B249" i="7"/>
  <c r="B313" i="7"/>
  <c r="B377" i="7"/>
  <c r="B441" i="7"/>
  <c r="B205" i="8"/>
  <c r="B302" i="17"/>
  <c r="B234" i="18"/>
  <c r="B476" i="18"/>
  <c r="B334" i="19"/>
  <c r="B419" i="19"/>
  <c r="B201" i="6"/>
  <c r="B290" i="6"/>
  <c r="B375" i="6"/>
  <c r="B457" i="6"/>
  <c r="B246" i="7"/>
  <c r="B225" i="17"/>
  <c r="B257" i="17"/>
  <c r="B289" i="17"/>
  <c r="B321" i="17"/>
  <c r="B353" i="17"/>
  <c r="B385" i="17"/>
  <c r="B417" i="17"/>
  <c r="B449" i="17"/>
  <c r="B481" i="17"/>
  <c r="B213" i="18"/>
  <c r="B245" i="18"/>
  <c r="B277" i="18"/>
  <c r="B309" i="18"/>
  <c r="B341" i="18"/>
  <c r="B373" i="18"/>
  <c r="B405" i="18"/>
  <c r="B437" i="18"/>
  <c r="B469" i="18"/>
  <c r="B201" i="19"/>
  <c r="B233" i="19"/>
  <c r="B265" i="19"/>
  <c r="B260" i="17"/>
  <c r="B388" i="17"/>
  <c r="B216" i="18"/>
  <c r="B344" i="18"/>
  <c r="B472" i="18"/>
  <c r="C427" i="11"/>
  <c r="E427" i="11" s="1"/>
  <c r="C425" i="12"/>
  <c r="E425" i="12" s="1"/>
  <c r="C183" i="13"/>
  <c r="E183" i="13" s="1"/>
  <c r="C368" i="9"/>
  <c r="E368" i="9" s="1"/>
  <c r="C283" i="11"/>
  <c r="E283" i="11" s="1"/>
  <c r="C86" i="12"/>
  <c r="E86" i="12" s="1"/>
  <c r="C292" i="9"/>
  <c r="E292" i="9" s="1"/>
  <c r="C252" i="11"/>
  <c r="E252" i="11" s="1"/>
  <c r="C248" i="9"/>
  <c r="E248" i="9" s="1"/>
  <c r="C143" i="10"/>
  <c r="E143" i="10" s="1"/>
  <c r="C104" i="10"/>
  <c r="E104" i="10" s="1"/>
  <c r="C488" i="8"/>
  <c r="E488" i="8" s="1"/>
  <c r="C495" i="11"/>
  <c r="E495" i="11" s="1"/>
  <c r="C282" i="10"/>
  <c r="E282" i="10" s="1"/>
  <c r="C386" i="11"/>
  <c r="E386" i="11" s="1"/>
  <c r="C72" i="13"/>
  <c r="E72" i="13" s="1"/>
  <c r="C159" i="16"/>
  <c r="E159" i="16" s="1"/>
  <c r="C27" i="12"/>
  <c r="E27" i="12" s="1"/>
  <c r="C30" i="13"/>
  <c r="E30" i="13" s="1"/>
  <c r="C370" i="13"/>
  <c r="E370" i="13" s="1"/>
  <c r="C128" i="16"/>
  <c r="E128" i="16" s="1"/>
  <c r="C39" i="12"/>
  <c r="E39" i="12" s="1"/>
  <c r="C497" i="16"/>
  <c r="E497" i="16" s="1"/>
  <c r="C43" i="13"/>
  <c r="E43" i="13" s="1"/>
  <c r="C208" i="12"/>
  <c r="E208" i="12" s="1"/>
  <c r="C419" i="16"/>
  <c r="E419" i="16" s="1"/>
  <c r="C206" i="13"/>
  <c r="E206" i="13" s="1"/>
  <c r="C260" i="16"/>
  <c r="E260" i="16" s="1"/>
  <c r="C290" i="12"/>
  <c r="E290" i="12" s="1"/>
  <c r="C296" i="12"/>
  <c r="E296" i="12" s="1"/>
  <c r="C484" i="13"/>
  <c r="E484" i="13" s="1"/>
  <c r="C101" i="16"/>
  <c r="E101" i="16" s="1"/>
  <c r="C437" i="10"/>
  <c r="E437" i="10" s="1"/>
  <c r="C154" i="12"/>
  <c r="E154" i="12" s="1"/>
  <c r="C385" i="13"/>
  <c r="E385" i="13" s="1"/>
  <c r="C347" i="12"/>
  <c r="E347" i="12" s="1"/>
  <c r="C490" i="13"/>
  <c r="E490" i="13" s="1"/>
  <c r="C183" i="9"/>
  <c r="E183" i="9" s="1"/>
  <c r="C218" i="11"/>
  <c r="E218" i="11" s="1"/>
  <c r="C141" i="13"/>
  <c r="E141" i="13" s="1"/>
  <c r="C131" i="12"/>
  <c r="E131" i="12" s="1"/>
  <c r="C398" i="13"/>
  <c r="E398" i="13" s="1"/>
  <c r="C412" i="16"/>
  <c r="E412" i="16" s="1"/>
  <c r="C215" i="12"/>
  <c r="E215" i="12" s="1"/>
  <c r="C169" i="16"/>
  <c r="E169" i="16" s="1"/>
  <c r="C400" i="13"/>
  <c r="E400" i="13" s="1"/>
  <c r="C385" i="16"/>
  <c r="E385" i="16" s="1"/>
  <c r="B48" i="9"/>
  <c r="B97" i="11"/>
  <c r="B30" i="11"/>
  <c r="C37" i="13"/>
  <c r="E37" i="13" s="1"/>
  <c r="C44" i="13"/>
  <c r="E44" i="13" s="1"/>
  <c r="C354" i="16"/>
  <c r="E354" i="16" s="1"/>
  <c r="C469" i="16"/>
  <c r="E469" i="16" s="1"/>
  <c r="C350" i="16"/>
  <c r="E350" i="16" s="1"/>
  <c r="B39" i="9"/>
  <c r="B73" i="11"/>
  <c r="C264" i="11"/>
  <c r="E264" i="11" s="1"/>
  <c r="C291" i="11"/>
  <c r="E291" i="11" s="1"/>
  <c r="C230" i="13"/>
  <c r="E230" i="13" s="1"/>
  <c r="C41" i="16"/>
  <c r="E41" i="16" s="1"/>
  <c r="C357" i="13"/>
  <c r="E357" i="13" s="1"/>
  <c r="C321" i="16"/>
  <c r="E321" i="16" s="1"/>
  <c r="C244" i="12"/>
  <c r="E244" i="12" s="1"/>
  <c r="C255" i="12"/>
  <c r="E255" i="12" s="1"/>
  <c r="C436" i="13"/>
  <c r="E436" i="13" s="1"/>
  <c r="C53" i="16"/>
  <c r="E53" i="16" s="1"/>
  <c r="C6" i="16"/>
  <c r="E6" i="16" s="1"/>
  <c r="B64" i="11"/>
  <c r="B7" i="12"/>
  <c r="B15" i="9"/>
  <c r="B20" i="11"/>
  <c r="B19" i="7"/>
  <c r="C102" i="16"/>
  <c r="E102" i="16" s="1"/>
  <c r="B70" i="11"/>
  <c r="B6" i="12"/>
  <c r="B34" i="9"/>
  <c r="B32" i="7"/>
  <c r="B21" i="11"/>
  <c r="B14" i="7"/>
  <c r="B319" i="17"/>
  <c r="B415" i="17"/>
  <c r="B479" i="17"/>
  <c r="B243" i="18"/>
  <c r="B307" i="18"/>
  <c r="B371" i="18"/>
  <c r="B435" i="18"/>
  <c r="B499" i="18"/>
  <c r="B263" i="19"/>
  <c r="B380" i="17"/>
  <c r="B336" i="18"/>
  <c r="B216" i="17"/>
  <c r="B254" i="18"/>
  <c r="B289" i="19"/>
  <c r="B417" i="19"/>
  <c r="B245" i="6"/>
  <c r="B373" i="6"/>
  <c r="B201" i="7"/>
  <c r="B329" i="7"/>
  <c r="B457" i="7"/>
  <c r="B382" i="17"/>
  <c r="B214" i="19"/>
  <c r="B437" i="19"/>
  <c r="B311" i="6"/>
  <c r="B482" i="6"/>
  <c r="B233" i="17"/>
  <c r="B297" i="17"/>
  <c r="B361" i="17"/>
  <c r="B425" i="17"/>
  <c r="B489" i="17"/>
  <c r="B253" i="18"/>
  <c r="B317" i="18"/>
  <c r="B381" i="18"/>
  <c r="B445" i="18"/>
  <c r="B209" i="19"/>
  <c r="B273" i="19"/>
  <c r="B420" i="17"/>
  <c r="B376" i="18"/>
  <c r="B230" i="17"/>
  <c r="B394" i="17"/>
  <c r="B268" i="18"/>
  <c r="B442" i="18"/>
  <c r="B292" i="19"/>
  <c r="B356" i="19"/>
  <c r="B420" i="19"/>
  <c r="B484" i="19"/>
  <c r="B248" i="6"/>
  <c r="B312" i="6"/>
  <c r="B376" i="6"/>
  <c r="B440" i="6"/>
  <c r="B204" i="7"/>
  <c r="B268" i="7"/>
  <c r="B332" i="7"/>
  <c r="B396" i="7"/>
  <c r="B460" i="7"/>
  <c r="B224" i="8"/>
  <c r="B392" i="17"/>
  <c r="B334" i="18"/>
  <c r="B266" i="19"/>
  <c r="B359" i="19"/>
  <c r="B448" i="19"/>
  <c r="B230" i="6"/>
  <c r="B315" i="6"/>
  <c r="B404" i="6"/>
  <c r="B486" i="6"/>
  <c r="B271" i="7"/>
  <c r="B360" i="7"/>
  <c r="B442" i="7"/>
  <c r="B227" i="8"/>
  <c r="B293" i="8"/>
  <c r="B357" i="8"/>
  <c r="B421" i="8"/>
  <c r="B485" i="8"/>
  <c r="B249" i="9"/>
  <c r="B313" i="9"/>
  <c r="B377" i="9"/>
  <c r="B441" i="9"/>
  <c r="B205" i="10"/>
  <c r="B269" i="10"/>
  <c r="B333" i="10"/>
  <c r="B397" i="10"/>
  <c r="B461" i="10"/>
  <c r="B225" i="11"/>
  <c r="B289" i="11"/>
  <c r="B353" i="11"/>
  <c r="B417" i="11"/>
  <c r="B481" i="11"/>
  <c r="B245" i="12"/>
  <c r="B309" i="12"/>
  <c r="B373" i="12"/>
  <c r="B437" i="12"/>
  <c r="B201" i="13"/>
  <c r="B265" i="13"/>
  <c r="B329" i="13"/>
  <c r="B393" i="13"/>
  <c r="B449" i="13"/>
  <c r="B481" i="13"/>
  <c r="B213" i="16"/>
  <c r="B245" i="16"/>
  <c r="B277" i="16"/>
  <c r="B309" i="16"/>
  <c r="B341" i="16"/>
  <c r="B373" i="16"/>
  <c r="B405" i="16"/>
  <c r="B437" i="16"/>
  <c r="B469" i="16"/>
  <c r="B208" i="17"/>
  <c r="B450" i="17"/>
  <c r="B248" i="19"/>
  <c r="B431" i="19"/>
  <c r="B298" i="6"/>
  <c r="B462" i="6"/>
  <c r="B279" i="7"/>
  <c r="B368" i="7"/>
  <c r="B214" i="8"/>
  <c r="B331" i="8"/>
  <c r="B416" i="8"/>
  <c r="B244" i="9"/>
  <c r="B375" i="9"/>
  <c r="B488" i="17"/>
  <c r="B317" i="19"/>
  <c r="B495" i="19"/>
  <c r="B369" i="6"/>
  <c r="B403" i="7"/>
  <c r="B267" i="8"/>
  <c r="B451" i="8"/>
  <c r="B276" i="9"/>
  <c r="B407" i="9"/>
  <c r="B314" i="17"/>
  <c r="B246" i="18"/>
  <c r="B436" i="18"/>
  <c r="B311" i="19"/>
  <c r="B400" i="19"/>
  <c r="B482" i="19"/>
  <c r="B267" i="6"/>
  <c r="B356" i="6"/>
  <c r="B438" i="6"/>
  <c r="B223" i="7"/>
  <c r="B312" i="7"/>
  <c r="B282" i="17"/>
  <c r="B358" i="19"/>
  <c r="B414" i="6"/>
  <c r="B405" i="7"/>
  <c r="B260" i="8"/>
  <c r="B388" i="8"/>
  <c r="B216" i="9"/>
  <c r="B344" i="9"/>
  <c r="B472" i="9"/>
  <c r="B265" i="10"/>
  <c r="B347" i="10"/>
  <c r="B432" i="10"/>
  <c r="B221" i="11"/>
  <c r="B303" i="11"/>
  <c r="B388" i="11"/>
  <c r="B477" i="11"/>
  <c r="B259" i="12"/>
  <c r="B344" i="12"/>
  <c r="B433" i="12"/>
  <c r="B215" i="13"/>
  <c r="B300" i="13"/>
  <c r="B389" i="13"/>
  <c r="B482" i="13"/>
  <c r="B310" i="16"/>
  <c r="B438" i="16"/>
  <c r="B306" i="17"/>
  <c r="B447" i="19"/>
  <c r="B460" i="6"/>
  <c r="B458" i="7"/>
  <c r="B310" i="8"/>
  <c r="B438" i="8"/>
  <c r="B266" i="9"/>
  <c r="B394" i="9"/>
  <c r="B212" i="10"/>
  <c r="B294" i="10"/>
  <c r="B383" i="10"/>
  <c r="B468" i="10"/>
  <c r="B250" i="11"/>
  <c r="B339" i="11"/>
  <c r="B424" i="11"/>
  <c r="B206" i="12"/>
  <c r="B295" i="12"/>
  <c r="B380" i="12"/>
  <c r="B211" i="17"/>
  <c r="B243" i="17"/>
  <c r="B275" i="17"/>
  <c r="B307" i="17"/>
  <c r="B339" i="17"/>
  <c r="B371" i="17"/>
  <c r="B403" i="17"/>
  <c r="B435" i="17"/>
  <c r="B467" i="17"/>
  <c r="B499" i="17"/>
  <c r="B231" i="18"/>
  <c r="B263" i="18"/>
  <c r="B295" i="18"/>
  <c r="B327" i="18"/>
  <c r="B359" i="18"/>
  <c r="B391" i="18"/>
  <c r="B423" i="18"/>
  <c r="B455" i="18"/>
  <c r="B487" i="18"/>
  <c r="B219" i="19"/>
  <c r="B251" i="19"/>
  <c r="B204" i="17"/>
  <c r="B332" i="17"/>
  <c r="B460" i="17"/>
  <c r="B288" i="18"/>
  <c r="B416" i="18"/>
  <c r="B244" i="19"/>
  <c r="B326" i="17"/>
  <c r="B490" i="17"/>
  <c r="B364" i="18"/>
  <c r="B238" i="19"/>
  <c r="B329" i="19"/>
  <c r="B393" i="19"/>
  <c r="B457" i="19"/>
  <c r="B221" i="6"/>
  <c r="B285" i="6"/>
  <c r="B349" i="6"/>
  <c r="B413" i="6"/>
  <c r="B477" i="6"/>
  <c r="B241" i="7"/>
  <c r="B305" i="7"/>
  <c r="B369" i="7"/>
  <c r="B433" i="7"/>
  <c r="B497" i="7"/>
  <c r="B278" i="17"/>
  <c r="B220" i="18"/>
  <c r="B462" i="18"/>
  <c r="B323" i="19"/>
  <c r="B405" i="19"/>
  <c r="B494" i="19"/>
  <c r="B279" i="6"/>
  <c r="B361" i="6"/>
  <c r="B450" i="6"/>
  <c r="B235" i="7"/>
  <c r="B317" i="7"/>
  <c r="B406" i="7"/>
  <c r="B491" i="7"/>
  <c r="B266" i="8"/>
  <c r="B330" i="8"/>
  <c r="B394" i="8"/>
  <c r="B458" i="8"/>
  <c r="B222" i="9"/>
  <c r="B286" i="9"/>
  <c r="B350" i="9"/>
  <c r="B414" i="9"/>
  <c r="B478" i="9"/>
  <c r="B242" i="10"/>
  <c r="B306" i="10"/>
  <c r="B370" i="10"/>
  <c r="B434" i="10"/>
  <c r="B498" i="10"/>
  <c r="B262" i="11"/>
  <c r="B326" i="11"/>
  <c r="B390" i="11"/>
  <c r="B454" i="11"/>
  <c r="B218" i="12"/>
  <c r="B282" i="12"/>
  <c r="B346" i="12"/>
  <c r="B410" i="12"/>
  <c r="B474" i="12"/>
  <c r="B238" i="13"/>
  <c r="B302" i="13"/>
  <c r="B366" i="13"/>
  <c r="B430" i="13"/>
  <c r="B467" i="13"/>
  <c r="B499" i="13"/>
  <c r="B231" i="16"/>
  <c r="B263" i="16"/>
  <c r="B295" i="16"/>
  <c r="B327" i="16"/>
  <c r="B359" i="16"/>
  <c r="B391" i="16"/>
  <c r="B423" i="16"/>
  <c r="B455" i="16"/>
  <c r="B487" i="16"/>
  <c r="B336" i="17"/>
  <c r="B330" i="18"/>
  <c r="B360" i="19"/>
  <c r="B223" i="6"/>
  <c r="B387" i="6"/>
  <c r="B243" i="7"/>
  <c r="B325" i="7"/>
  <c r="B446" i="7"/>
  <c r="B291" i="8"/>
  <c r="B379" i="8"/>
  <c r="B491" i="8"/>
  <c r="B319" i="9"/>
  <c r="B447" i="9"/>
  <c r="B482" i="18"/>
  <c r="B413" i="19"/>
  <c r="B291" i="6"/>
  <c r="B465" i="6"/>
  <c r="B499" i="7"/>
  <c r="B371" i="8"/>
  <c r="B223" i="9"/>
  <c r="B351" i="9"/>
  <c r="B479" i="9"/>
  <c r="B442" i="17"/>
  <c r="B374" i="18"/>
  <c r="B264" i="19"/>
  <c r="B357" i="19"/>
  <c r="B446" i="19"/>
  <c r="B231" i="6"/>
  <c r="B313" i="6"/>
  <c r="B402" i="6"/>
  <c r="B487" i="6"/>
  <c r="B269" i="7"/>
  <c r="B358" i="7"/>
  <c r="B494" i="18"/>
  <c r="B271" i="6"/>
  <c r="B327" i="7"/>
  <c r="B212" i="8"/>
  <c r="B335" i="8"/>
  <c r="B463" i="8"/>
  <c r="B291" i="9"/>
  <c r="B419" i="9"/>
  <c r="B222" i="10"/>
  <c r="B311" i="10"/>
  <c r="B396" i="10"/>
  <c r="B478" i="10"/>
  <c r="B267" i="11"/>
  <c r="B352" i="11"/>
  <c r="B434" i="11"/>
  <c r="B223" i="12"/>
  <c r="B308" i="12"/>
  <c r="B390" i="12"/>
  <c r="B479" i="12"/>
  <c r="B264" i="13"/>
  <c r="B346" i="13"/>
  <c r="B435" i="13"/>
  <c r="B254" i="16"/>
  <c r="B382" i="16"/>
  <c r="B202" i="13"/>
  <c r="B218" i="19"/>
  <c r="B318" i="6"/>
  <c r="B373" i="7"/>
  <c r="B257" i="8"/>
  <c r="B385" i="8"/>
  <c r="B213" i="9"/>
  <c r="B341" i="9"/>
  <c r="B469" i="9"/>
  <c r="B259" i="10"/>
  <c r="B344" i="10"/>
  <c r="B433" i="10"/>
  <c r="B215" i="11"/>
  <c r="B300" i="11"/>
  <c r="B389" i="11"/>
  <c r="B471" i="11"/>
  <c r="B256" i="12"/>
  <c r="B345" i="12"/>
  <c r="B427" i="12"/>
  <c r="B229" i="17"/>
  <c r="B261" i="17"/>
  <c r="B293" i="17"/>
  <c r="B325" i="17"/>
  <c r="B357" i="17"/>
  <c r="B389" i="17"/>
  <c r="B421" i="17"/>
  <c r="B453" i="17"/>
  <c r="B485" i="17"/>
  <c r="B217" i="18"/>
  <c r="B249" i="18"/>
  <c r="B281" i="18"/>
  <c r="B313" i="18"/>
  <c r="B345" i="18"/>
  <c r="B377" i="18"/>
  <c r="B409" i="18"/>
  <c r="B441" i="18"/>
  <c r="B473" i="18"/>
  <c r="B205" i="19"/>
  <c r="B237" i="19"/>
  <c r="B269" i="19"/>
  <c r="B276" i="17"/>
  <c r="B404" i="17"/>
  <c r="B232" i="18"/>
  <c r="B360" i="18"/>
  <c r="B488" i="18"/>
  <c r="B248" i="17"/>
  <c r="B422" i="17"/>
  <c r="B286" i="18"/>
  <c r="B460" i="18"/>
  <c r="B300" i="19"/>
  <c r="B364" i="19"/>
  <c r="B428" i="19"/>
  <c r="B492" i="19"/>
  <c r="B256" i="6"/>
  <c r="B320" i="6"/>
  <c r="B384" i="6"/>
  <c r="B448" i="6"/>
  <c r="B212" i="7"/>
  <c r="B276" i="7"/>
  <c r="B340" i="7"/>
  <c r="B404" i="7"/>
  <c r="B468" i="7"/>
  <c r="B232" i="8"/>
  <c r="B406" i="17"/>
  <c r="B348" i="18"/>
  <c r="B288" i="19"/>
  <c r="B370" i="19"/>
  <c r="B455" i="19"/>
  <c r="B244" i="6"/>
  <c r="B326" i="6"/>
  <c r="B411" i="6"/>
  <c r="B500" i="6"/>
  <c r="B282" i="7"/>
  <c r="B367" i="7"/>
  <c r="B456" i="7"/>
  <c r="B237" i="8"/>
  <c r="B301" i="8"/>
  <c r="B365" i="8"/>
  <c r="B429" i="8"/>
  <c r="B493" i="8"/>
  <c r="B257" i="9"/>
  <c r="B321" i="9"/>
  <c r="B385" i="9"/>
  <c r="B449" i="9"/>
  <c r="B213" i="10"/>
  <c r="B277" i="10"/>
  <c r="B341" i="10"/>
  <c r="B405" i="10"/>
  <c r="B469" i="10"/>
  <c r="B233" i="11"/>
  <c r="B297" i="11"/>
  <c r="B361" i="11"/>
  <c r="B425" i="11"/>
  <c r="B489" i="11"/>
  <c r="B253" i="12"/>
  <c r="B317" i="12"/>
  <c r="B381" i="12"/>
  <c r="B445" i="12"/>
  <c r="B209" i="13"/>
  <c r="B273" i="13"/>
  <c r="B337" i="13"/>
  <c r="B401" i="13"/>
  <c r="B453" i="13"/>
  <c r="B485" i="13"/>
  <c r="B217" i="16"/>
  <c r="B249" i="16"/>
  <c r="B281" i="16"/>
  <c r="B313" i="16"/>
  <c r="B345" i="16"/>
  <c r="B377" i="16"/>
  <c r="B409" i="16"/>
  <c r="B441" i="16"/>
  <c r="B473" i="16"/>
  <c r="B222" i="17"/>
  <c r="B478" i="17"/>
  <c r="B282" i="19"/>
  <c r="B456" i="19"/>
  <c r="B316" i="6"/>
  <c r="B483" i="6"/>
  <c r="B290" i="7"/>
  <c r="B375" i="7"/>
  <c r="B235" i="8"/>
  <c r="B344" i="8"/>
  <c r="B432" i="8"/>
  <c r="B260" i="9"/>
  <c r="B388" i="9"/>
  <c r="B292" i="18"/>
  <c r="B342" i="19"/>
  <c r="B220" i="6"/>
  <c r="B331" i="7"/>
  <c r="B338" i="8"/>
  <c r="B294" i="9"/>
  <c r="B250" i="10"/>
  <c r="B206" i="11"/>
  <c r="B462" i="11"/>
  <c r="B418" i="12"/>
  <c r="B374" i="13"/>
  <c r="B235" i="16"/>
  <c r="B363" i="16"/>
  <c r="B491" i="16"/>
  <c r="B241" i="6"/>
  <c r="B467" i="7"/>
  <c r="B335" i="9"/>
  <c r="B319" i="6"/>
  <c r="B251" i="8"/>
  <c r="B263" i="9"/>
  <c r="B290" i="17"/>
  <c r="B422" i="18"/>
  <c r="B386" i="19"/>
  <c r="B260" i="6"/>
  <c r="B427" i="6"/>
  <c r="B298" i="7"/>
  <c r="B267" i="7"/>
  <c r="B290" i="8"/>
  <c r="B246" i="9"/>
  <c r="B202" i="10"/>
  <c r="B458" i="10"/>
  <c r="B414" i="11"/>
  <c r="B370" i="12"/>
  <c r="B326" i="13"/>
  <c r="B211" i="16"/>
  <c r="B339" i="16"/>
  <c r="B467" i="16"/>
  <c r="B424" i="19"/>
  <c r="B357" i="7"/>
  <c r="B239" i="9"/>
  <c r="B488" i="19"/>
  <c r="B471" i="7"/>
  <c r="B204" i="9"/>
  <c r="B460" i="9"/>
  <c r="B308" i="18"/>
  <c r="B350" i="19"/>
  <c r="B217" i="6"/>
  <c r="B391" i="6"/>
  <c r="B262" i="7"/>
  <c r="B380" i="18"/>
  <c r="B256" i="7"/>
  <c r="B319" i="8"/>
  <c r="B275" i="9"/>
  <c r="B215" i="10"/>
  <c r="B382" i="10"/>
  <c r="B256" i="11"/>
  <c r="B427" i="11"/>
  <c r="B294" i="12"/>
  <c r="B468" i="12"/>
  <c r="B339" i="13"/>
  <c r="B238" i="16"/>
  <c r="B494" i="16"/>
  <c r="B289" i="6"/>
  <c r="B241" i="8"/>
  <c r="B497" i="8"/>
  <c r="B453" i="9"/>
  <c r="B337" i="10"/>
  <c r="B204" i="11"/>
  <c r="B375" i="11"/>
  <c r="B249" i="12"/>
  <c r="B416" i="12"/>
  <c r="B212" i="13"/>
  <c r="B301" i="13"/>
  <c r="B383" i="13"/>
  <c r="B488" i="13"/>
  <c r="B316" i="16"/>
  <c r="B444" i="16"/>
  <c r="B386" i="17"/>
  <c r="B479" i="19"/>
  <c r="B492" i="6"/>
  <c r="B480" i="7"/>
  <c r="B316" i="8"/>
  <c r="B444" i="8"/>
  <c r="B272" i="9"/>
  <c r="B400" i="9"/>
  <c r="B206" i="10"/>
  <c r="B295" i="10"/>
  <c r="B380" i="10"/>
  <c r="B462" i="10"/>
  <c r="B251" i="11"/>
  <c r="B336" i="11"/>
  <c r="B418" i="11"/>
  <c r="B207" i="12"/>
  <c r="B292" i="12"/>
  <c r="B374" i="12"/>
  <c r="B463" i="12"/>
  <c r="B478" i="8"/>
  <c r="B376" i="11"/>
  <c r="B454" i="13"/>
  <c r="B411" i="7"/>
  <c r="B354" i="9"/>
  <c r="B438" i="10"/>
  <c r="B451" i="11"/>
  <c r="B207" i="13"/>
  <c r="B431" i="13"/>
  <c r="B384" i="16"/>
  <c r="B399" i="10"/>
  <c r="B455" i="11"/>
  <c r="B210" i="13"/>
  <c r="B412" i="13"/>
  <c r="B338" i="16"/>
  <c r="B382" i="6"/>
  <c r="B246" i="19"/>
  <c r="B361" i="8"/>
  <c r="B228" i="10"/>
  <c r="B295" i="7"/>
  <c r="B258" i="9"/>
  <c r="B403" i="10"/>
  <c r="B458" i="11"/>
  <c r="B471" i="12"/>
  <c r="B399" i="13"/>
  <c r="B328" i="16"/>
  <c r="B350" i="8"/>
  <c r="B263" i="11"/>
  <c r="B323" i="13"/>
  <c r="B190" i="17"/>
  <c r="B158" i="17"/>
  <c r="B126" i="17"/>
  <c r="B94" i="17"/>
  <c r="B62" i="17"/>
  <c r="B30" i="17"/>
  <c r="B197" i="18"/>
  <c r="B165" i="18"/>
  <c r="B133" i="18"/>
  <c r="B101" i="18"/>
  <c r="B69" i="18"/>
  <c r="B37" i="18"/>
  <c r="B5" i="18"/>
  <c r="B172" i="19"/>
  <c r="B140" i="19"/>
  <c r="B108" i="19"/>
  <c r="B76" i="19"/>
  <c r="B44" i="19"/>
  <c r="B12" i="19"/>
  <c r="B179" i="16"/>
  <c r="B147" i="16"/>
  <c r="B115" i="16"/>
  <c r="B83" i="16"/>
  <c r="B51" i="16"/>
  <c r="B19" i="16"/>
  <c r="B186" i="8"/>
  <c r="B154" i="8"/>
  <c r="B122" i="8"/>
  <c r="B90" i="8"/>
  <c r="B58" i="8"/>
  <c r="B26" i="8"/>
  <c r="B189" i="9"/>
  <c r="B157" i="9"/>
  <c r="B125" i="9"/>
  <c r="B93" i="9"/>
  <c r="B196" i="11"/>
  <c r="C384" i="16"/>
  <c r="E384" i="16" s="1"/>
  <c r="C462" i="12"/>
  <c r="E462" i="12" s="1"/>
  <c r="C349" i="16"/>
  <c r="E349" i="16" s="1"/>
  <c r="C346" i="10"/>
  <c r="E346" i="10" s="1"/>
  <c r="C77" i="13"/>
  <c r="E77" i="13" s="1"/>
  <c r="C35" i="12"/>
  <c r="E35" i="12" s="1"/>
  <c r="C374" i="13"/>
  <c r="E374" i="13" s="1"/>
  <c r="C388" i="16"/>
  <c r="E388" i="16" s="1"/>
  <c r="C460" i="12"/>
  <c r="E460" i="12" s="1"/>
  <c r="C467" i="12"/>
  <c r="E467" i="12" s="1"/>
  <c r="C242" i="16"/>
  <c r="E242" i="16" s="1"/>
  <c r="C357" i="16"/>
  <c r="E357" i="16" s="1"/>
  <c r="C463" i="11"/>
  <c r="E463" i="11" s="1"/>
  <c r="C343" i="11"/>
  <c r="E343" i="11" s="1"/>
  <c r="C143" i="16"/>
  <c r="E143" i="16" s="1"/>
  <c r="C20" i="13"/>
  <c r="E20" i="13" s="1"/>
  <c r="C120" i="16"/>
  <c r="E120" i="16" s="1"/>
  <c r="C325" i="11"/>
  <c r="E325" i="11" s="1"/>
  <c r="C116" i="9"/>
  <c r="E116" i="9" s="1"/>
  <c r="C453" i="13"/>
  <c r="E453" i="13" s="1"/>
  <c r="C395" i="12"/>
  <c r="E395" i="12" s="1"/>
  <c r="C28" i="16"/>
  <c r="E28" i="16" s="1"/>
  <c r="C130" i="10"/>
  <c r="E130" i="10" s="1"/>
  <c r="C81" i="13"/>
  <c r="E81" i="13" s="1"/>
  <c r="C13" i="16"/>
  <c r="E13" i="16" s="1"/>
  <c r="C118" i="16"/>
  <c r="E118" i="16" s="1"/>
  <c r="C97" i="16"/>
  <c r="E97" i="16" s="1"/>
  <c r="B32" i="9"/>
  <c r="B88" i="11"/>
  <c r="C182" i="11"/>
  <c r="E182" i="11" s="1"/>
  <c r="C222" i="11"/>
  <c r="E222" i="11" s="1"/>
  <c r="C214" i="13"/>
  <c r="E214" i="13" s="1"/>
  <c r="C443" i="13"/>
  <c r="E443" i="13" s="1"/>
  <c r="C293" i="13"/>
  <c r="E293" i="13" s="1"/>
  <c r="C289" i="16"/>
  <c r="E289" i="16" s="1"/>
  <c r="B22" i="9"/>
  <c r="B65" i="11"/>
  <c r="C172" i="12"/>
  <c r="E172" i="12" s="1"/>
  <c r="C183" i="12"/>
  <c r="E183" i="12" s="1"/>
  <c r="C346" i="13"/>
  <c r="E346" i="13" s="1"/>
  <c r="C479" i="13"/>
  <c r="E479" i="13" s="1"/>
  <c r="C94" i="16"/>
  <c r="E94" i="16" s="1"/>
  <c r="C25" i="16"/>
  <c r="E25" i="16" s="1"/>
  <c r="C428" i="12"/>
  <c r="E428" i="12" s="1"/>
  <c r="C435" i="12"/>
  <c r="E435" i="12" s="1"/>
  <c r="C194" i="16"/>
  <c r="E194" i="16" s="1"/>
  <c r="C309" i="16"/>
  <c r="E309" i="16" s="1"/>
  <c r="C341" i="13"/>
  <c r="E341" i="13" s="1"/>
  <c r="B39" i="11"/>
  <c r="C206" i="16"/>
  <c r="E206" i="16" s="1"/>
  <c r="B96" i="11"/>
  <c r="B15" i="12"/>
  <c r="B11" i="7"/>
  <c r="C65" i="16"/>
  <c r="E65" i="16" s="1"/>
  <c r="B45" i="11"/>
  <c r="B98" i="11"/>
  <c r="B56" i="11"/>
  <c r="B18" i="7"/>
  <c r="B223" i="17"/>
  <c r="B351" i="17"/>
  <c r="B423" i="17"/>
  <c r="B487" i="17"/>
  <c r="B251" i="18"/>
  <c r="B315" i="18"/>
  <c r="B379" i="18"/>
  <c r="B443" i="18"/>
  <c r="B207" i="19"/>
  <c r="B271" i="19"/>
  <c r="B412" i="17"/>
  <c r="B368" i="18"/>
  <c r="B262" i="17"/>
  <c r="B300" i="18"/>
  <c r="B305" i="19"/>
  <c r="B433" i="19"/>
  <c r="B261" i="6"/>
  <c r="B389" i="6"/>
  <c r="B217" i="7"/>
  <c r="B345" i="7"/>
  <c r="B473" i="7"/>
  <c r="B416" i="17"/>
  <c r="B291" i="19"/>
  <c r="B462" i="19"/>
  <c r="B329" i="6"/>
  <c r="B203" i="7"/>
  <c r="B241" i="17"/>
  <c r="B305" i="17"/>
  <c r="B369" i="17"/>
  <c r="B433" i="17"/>
  <c r="B497" i="17"/>
  <c r="B261" i="18"/>
  <c r="B325" i="18"/>
  <c r="B389" i="18"/>
  <c r="B453" i="18"/>
  <c r="B217" i="19"/>
  <c r="B281" i="19"/>
  <c r="B452" i="17"/>
  <c r="B408" i="18"/>
  <c r="B266" i="17"/>
  <c r="B440" i="17"/>
  <c r="B314" i="18"/>
  <c r="B478" i="18"/>
  <c r="B308" i="19"/>
  <c r="B372" i="19"/>
  <c r="B436" i="19"/>
  <c r="B500" i="19"/>
  <c r="B264" i="6"/>
  <c r="B328" i="6"/>
  <c r="B392" i="6"/>
  <c r="B456" i="6"/>
  <c r="B220" i="7"/>
  <c r="B284" i="7"/>
  <c r="B348" i="7"/>
  <c r="B412" i="7"/>
  <c r="B476" i="7"/>
  <c r="B240" i="17"/>
  <c r="B430" i="17"/>
  <c r="B362" i="18"/>
  <c r="B295" i="19"/>
  <c r="B384" i="19"/>
  <c r="B466" i="19"/>
  <c r="B251" i="6"/>
  <c r="B340" i="6"/>
  <c r="B422" i="6"/>
  <c r="B207" i="7"/>
  <c r="B296" i="7"/>
  <c r="B378" i="7"/>
  <c r="B463" i="7"/>
  <c r="B245" i="8"/>
  <c r="B309" i="8"/>
  <c r="B373" i="8"/>
  <c r="B437" i="8"/>
  <c r="B201" i="9"/>
  <c r="B265" i="9"/>
  <c r="B329" i="9"/>
  <c r="B393" i="9"/>
  <c r="B457" i="9"/>
  <c r="B221" i="10"/>
  <c r="B285" i="10"/>
  <c r="B349" i="10"/>
  <c r="B413" i="10"/>
  <c r="B477" i="10"/>
  <c r="B241" i="11"/>
  <c r="B305" i="11"/>
  <c r="B369" i="11"/>
  <c r="B433" i="11"/>
  <c r="B497" i="11"/>
  <c r="B261" i="12"/>
  <c r="B325" i="12"/>
  <c r="B389" i="12"/>
  <c r="B453" i="12"/>
  <c r="B217" i="13"/>
  <c r="B281" i="13"/>
  <c r="B345" i="13"/>
  <c r="B409" i="13"/>
  <c r="B457" i="13"/>
  <c r="B489" i="13"/>
  <c r="B221" i="16"/>
  <c r="B253" i="16"/>
  <c r="B285" i="16"/>
  <c r="B317" i="16"/>
  <c r="B349" i="16"/>
  <c r="B381" i="16"/>
  <c r="B413" i="16"/>
  <c r="B445" i="16"/>
  <c r="B477" i="16"/>
  <c r="B242" i="17"/>
  <c r="B202" i="18"/>
  <c r="B303" i="19"/>
  <c r="B470" i="19"/>
  <c r="B334" i="6"/>
  <c r="B208" i="7"/>
  <c r="B304" i="7"/>
  <c r="B389" i="7"/>
  <c r="B248" i="8"/>
  <c r="B352" i="8"/>
  <c r="B448" i="8"/>
  <c r="B279" i="9"/>
  <c r="B404" i="9"/>
  <c r="B326" i="18"/>
  <c r="B363" i="19"/>
  <c r="B238" i="6"/>
  <c r="B415" i="6"/>
  <c r="B439" i="7"/>
  <c r="B299" i="8"/>
  <c r="B480" i="8"/>
  <c r="B311" i="9"/>
  <c r="B439" i="9"/>
  <c r="B342" i="17"/>
  <c r="B284" i="18"/>
  <c r="B226" i="19"/>
  <c r="B336" i="19"/>
  <c r="B418" i="19"/>
  <c r="B203" i="6"/>
  <c r="B292" i="6"/>
  <c r="B374" i="6"/>
  <c r="B459" i="6"/>
  <c r="B248" i="7"/>
  <c r="B330" i="7"/>
  <c r="B228" i="18"/>
  <c r="B458" i="19"/>
  <c r="B213" i="7"/>
  <c r="B455" i="7"/>
  <c r="B292" i="8"/>
  <c r="B420" i="8"/>
  <c r="B248" i="9"/>
  <c r="B376" i="9"/>
  <c r="B201" i="10"/>
  <c r="B283" i="10"/>
  <c r="B368" i="10"/>
  <c r="B457" i="10"/>
  <c r="B239" i="11"/>
  <c r="B324" i="11"/>
  <c r="B413" i="11"/>
  <c r="B495" i="11"/>
  <c r="B280" i="12"/>
  <c r="B369" i="12"/>
  <c r="B451" i="12"/>
  <c r="B236" i="13"/>
  <c r="B325" i="13"/>
  <c r="B407" i="13"/>
  <c r="B214" i="16"/>
  <c r="B342" i="16"/>
  <c r="B470" i="16"/>
  <c r="B252" i="18"/>
  <c r="B204" i="6"/>
  <c r="B259" i="7"/>
  <c r="B493" i="7"/>
  <c r="B342" i="8"/>
  <c r="B470" i="8"/>
  <c r="B298" i="9"/>
  <c r="B426" i="9"/>
  <c r="B230" i="10"/>
  <c r="B319" i="10"/>
  <c r="B404" i="10"/>
  <c r="B486" i="10"/>
  <c r="B275" i="11"/>
  <c r="B360" i="11"/>
  <c r="B442" i="11"/>
  <c r="B231" i="12"/>
  <c r="B316" i="12"/>
  <c r="B398" i="12"/>
  <c r="B219" i="17"/>
  <c r="B251" i="17"/>
  <c r="B283" i="17"/>
  <c r="B315" i="17"/>
  <c r="B347" i="17"/>
  <c r="B379" i="17"/>
  <c r="B411" i="17"/>
  <c r="B443" i="17"/>
  <c r="B475" i="17"/>
  <c r="B207" i="18"/>
  <c r="B239" i="18"/>
  <c r="B271" i="18"/>
  <c r="B303" i="18"/>
  <c r="B335" i="18"/>
  <c r="B367" i="18"/>
  <c r="B399" i="18"/>
  <c r="B431" i="18"/>
  <c r="B463" i="18"/>
  <c r="B495" i="18"/>
  <c r="B227" i="19"/>
  <c r="B259" i="19"/>
  <c r="B236" i="17"/>
  <c r="B364" i="17"/>
  <c r="B492" i="17"/>
  <c r="B320" i="18"/>
  <c r="B448" i="18"/>
  <c r="B276" i="19"/>
  <c r="B362" i="17"/>
  <c r="B236" i="18"/>
  <c r="B410" i="18"/>
  <c r="B274" i="19"/>
  <c r="B345" i="19"/>
  <c r="B409" i="19"/>
  <c r="B473" i="19"/>
  <c r="B237" i="6"/>
  <c r="B301" i="6"/>
  <c r="B365" i="6"/>
  <c r="B429" i="6"/>
  <c r="B493" i="6"/>
  <c r="B257" i="7"/>
  <c r="B321" i="7"/>
  <c r="B385" i="7"/>
  <c r="B449" i="7"/>
  <c r="B213" i="8"/>
  <c r="B368" i="17"/>
  <c r="B258" i="18"/>
  <c r="B490" i="18"/>
  <c r="B341" i="19"/>
  <c r="B430" i="19"/>
  <c r="B215" i="6"/>
  <c r="B297" i="6"/>
  <c r="B386" i="6"/>
  <c r="B471" i="6"/>
  <c r="B253" i="7"/>
  <c r="B342" i="7"/>
  <c r="B427" i="7"/>
  <c r="B209" i="8"/>
  <c r="B282" i="8"/>
  <c r="B346" i="8"/>
  <c r="B410" i="8"/>
  <c r="B474" i="8"/>
  <c r="B238" i="9"/>
  <c r="B302" i="9"/>
  <c r="B366" i="9"/>
  <c r="B430" i="9"/>
  <c r="B494" i="9"/>
  <c r="B258" i="10"/>
  <c r="B322" i="10"/>
  <c r="B386" i="10"/>
  <c r="B450" i="10"/>
  <c r="B214" i="11"/>
  <c r="B278" i="11"/>
  <c r="B342" i="11"/>
  <c r="B406" i="11"/>
  <c r="B470" i="11"/>
  <c r="B234" i="12"/>
  <c r="B298" i="12"/>
  <c r="B362" i="12"/>
  <c r="B426" i="12"/>
  <c r="B490" i="12"/>
  <c r="B254" i="13"/>
  <c r="B318" i="13"/>
  <c r="B382" i="13"/>
  <c r="B443" i="13"/>
  <c r="B475" i="13"/>
  <c r="B207" i="16"/>
  <c r="B239" i="16"/>
  <c r="B271" i="16"/>
  <c r="B303" i="16"/>
  <c r="B335" i="16"/>
  <c r="B367" i="16"/>
  <c r="B399" i="16"/>
  <c r="B431" i="16"/>
  <c r="B463" i="16"/>
  <c r="B495" i="16"/>
  <c r="B374" i="17"/>
  <c r="B444" i="18"/>
  <c r="B399" i="19"/>
  <c r="B259" i="6"/>
  <c r="B430" i="6"/>
  <c r="B261" i="7"/>
  <c r="B350" i="7"/>
  <c r="B485" i="7"/>
  <c r="B315" i="8"/>
  <c r="B400" i="8"/>
  <c r="B220" i="9"/>
  <c r="B348" i="9"/>
  <c r="B476" i="9"/>
  <c r="B285" i="19"/>
  <c r="B459" i="19"/>
  <c r="B337" i="6"/>
  <c r="B211" i="7"/>
  <c r="B240" i="8"/>
  <c r="B427" i="8"/>
  <c r="B252" i="9"/>
  <c r="B380" i="9"/>
  <c r="B238" i="17"/>
  <c r="B470" i="17"/>
  <c r="B412" i="18"/>
  <c r="B293" i="19"/>
  <c r="B382" i="19"/>
  <c r="B467" i="19"/>
  <c r="B249" i="6"/>
  <c r="B338" i="6"/>
  <c r="B423" i="6"/>
  <c r="B205" i="7"/>
  <c r="B294" i="7"/>
  <c r="B379" i="7"/>
  <c r="B315" i="19"/>
  <c r="B371" i="6"/>
  <c r="B384" i="7"/>
  <c r="B239" i="8"/>
  <c r="B367" i="8"/>
  <c r="B495" i="8"/>
  <c r="B323" i="9"/>
  <c r="B451" i="9"/>
  <c r="B247" i="10"/>
  <c r="B332" i="10"/>
  <c r="B414" i="10"/>
  <c r="B203" i="11"/>
  <c r="B288" i="11"/>
  <c r="B370" i="11"/>
  <c r="B459" i="11"/>
  <c r="B244" i="12"/>
  <c r="B326" i="12"/>
  <c r="B415" i="12"/>
  <c r="B500" i="12"/>
  <c r="B282" i="13"/>
  <c r="B371" i="13"/>
  <c r="B458" i="13"/>
  <c r="B286" i="16"/>
  <c r="B414" i="16"/>
  <c r="B259" i="13"/>
  <c r="B362" i="19"/>
  <c r="B417" i="6"/>
  <c r="B422" i="7"/>
  <c r="B289" i="8"/>
  <c r="B417" i="8"/>
  <c r="B245" i="9"/>
  <c r="B373" i="9"/>
  <c r="B495" i="9"/>
  <c r="B280" i="10"/>
  <c r="B369" i="10"/>
  <c r="B451" i="10"/>
  <c r="B236" i="11"/>
  <c r="B325" i="11"/>
  <c r="B407" i="11"/>
  <c r="B492" i="11"/>
  <c r="B281" i="12"/>
  <c r="B363" i="12"/>
  <c r="B205" i="17"/>
  <c r="B237" i="17"/>
  <c r="B269" i="17"/>
  <c r="B301" i="17"/>
  <c r="B333" i="17"/>
  <c r="B365" i="17"/>
  <c r="B397" i="17"/>
  <c r="B429" i="17"/>
  <c r="B461" i="17"/>
  <c r="B493" i="17"/>
  <c r="B225" i="18"/>
  <c r="B257" i="18"/>
  <c r="B289" i="18"/>
  <c r="B321" i="18"/>
  <c r="B353" i="18"/>
  <c r="B385" i="18"/>
  <c r="B417" i="18"/>
  <c r="B449" i="18"/>
  <c r="B481" i="18"/>
  <c r="B213" i="19"/>
  <c r="B245" i="19"/>
  <c r="B277" i="19"/>
  <c r="B308" i="17"/>
  <c r="B436" i="17"/>
  <c r="B264" i="18"/>
  <c r="B392" i="18"/>
  <c r="B220" i="19"/>
  <c r="B294" i="17"/>
  <c r="B458" i="17"/>
  <c r="B332" i="18"/>
  <c r="B206" i="19"/>
  <c r="B316" i="19"/>
  <c r="B380" i="19"/>
  <c r="B444" i="19"/>
  <c r="B208" i="6"/>
  <c r="B272" i="6"/>
  <c r="B336" i="6"/>
  <c r="B400" i="6"/>
  <c r="B464" i="6"/>
  <c r="B228" i="7"/>
  <c r="B292" i="7"/>
  <c r="B356" i="7"/>
  <c r="B420" i="7"/>
  <c r="B484" i="7"/>
  <c r="B254" i="17"/>
  <c r="B496" i="17"/>
  <c r="B386" i="18"/>
  <c r="B306" i="19"/>
  <c r="B391" i="19"/>
  <c r="B480" i="19"/>
  <c r="B262" i="6"/>
  <c r="B347" i="6"/>
  <c r="B436" i="6"/>
  <c r="B218" i="7"/>
  <c r="B303" i="7"/>
  <c r="B392" i="7"/>
  <c r="B474" i="7"/>
  <c r="B253" i="8"/>
  <c r="B317" i="8"/>
  <c r="B381" i="8"/>
  <c r="B445" i="8"/>
  <c r="B209" i="9"/>
  <c r="B273" i="9"/>
  <c r="B337" i="9"/>
  <c r="B401" i="9"/>
  <c r="B465" i="9"/>
  <c r="B229" i="10"/>
  <c r="B293" i="10"/>
  <c r="B357" i="10"/>
  <c r="B421" i="10"/>
  <c r="B485" i="10"/>
  <c r="B249" i="11"/>
  <c r="B313" i="11"/>
  <c r="B377" i="11"/>
  <c r="B441" i="11"/>
  <c r="B205" i="12"/>
  <c r="B269" i="12"/>
  <c r="B333" i="12"/>
  <c r="B397" i="12"/>
  <c r="B461" i="12"/>
  <c r="B225" i="13"/>
  <c r="B289" i="13"/>
  <c r="B353" i="13"/>
  <c r="B417" i="13"/>
  <c r="B461" i="13"/>
  <c r="B493" i="13"/>
  <c r="B225" i="16"/>
  <c r="B257" i="16"/>
  <c r="B289" i="16"/>
  <c r="B321" i="16"/>
  <c r="B353" i="16"/>
  <c r="B385" i="16"/>
  <c r="B417" i="16"/>
  <c r="B449" i="16"/>
  <c r="B481" i="16"/>
  <c r="B256" i="17"/>
  <c r="B278" i="18"/>
  <c r="B328" i="19"/>
  <c r="B491" i="19"/>
  <c r="B355" i="6"/>
  <c r="B222" i="7"/>
  <c r="B311" i="7"/>
  <c r="B407" i="7"/>
  <c r="B264" i="8"/>
  <c r="B363" i="8"/>
  <c r="B467" i="8"/>
  <c r="B295" i="9"/>
  <c r="B423" i="9"/>
  <c r="B420" i="18"/>
  <c r="B381" i="19"/>
  <c r="B266" i="6"/>
  <c r="B413" i="7"/>
  <c r="B402" i="8"/>
  <c r="B358" i="9"/>
  <c r="B314" i="10"/>
  <c r="B270" i="11"/>
  <c r="B226" i="12"/>
  <c r="B482" i="12"/>
  <c r="B438" i="13"/>
  <c r="B267" i="16"/>
  <c r="B395" i="16"/>
  <c r="B360" i="17"/>
  <c r="B412" i="6"/>
  <c r="B304" i="8"/>
  <c r="B463" i="9"/>
  <c r="B433" i="6"/>
  <c r="B323" i="8"/>
  <c r="B324" i="9"/>
  <c r="B366" i="17"/>
  <c r="B240" i="19"/>
  <c r="B432" i="19"/>
  <c r="B299" i="6"/>
  <c r="B470" i="6"/>
  <c r="B344" i="7"/>
  <c r="B349" i="7"/>
  <c r="B354" i="8"/>
  <c r="B310" i="9"/>
  <c r="B266" i="10"/>
  <c r="B222" i="11"/>
  <c r="B478" i="11"/>
  <c r="B434" i="12"/>
  <c r="B390" i="13"/>
  <c r="B243" i="16"/>
  <c r="B371" i="16"/>
  <c r="B499" i="16"/>
  <c r="B287" i="6"/>
  <c r="B203" i="8"/>
  <c r="B364" i="9"/>
  <c r="B362" i="6"/>
  <c r="B256" i="8"/>
  <c r="B268" i="9"/>
  <c r="B304" i="17"/>
  <c r="B426" i="18"/>
  <c r="B389" i="19"/>
  <c r="B263" i="6"/>
  <c r="B434" i="6"/>
  <c r="B301" i="7"/>
  <c r="B344" i="19"/>
  <c r="B398" i="7"/>
  <c r="B383" i="8"/>
  <c r="B339" i="9"/>
  <c r="B254" i="10"/>
  <c r="B428" i="10"/>
  <c r="B299" i="11"/>
  <c r="B466" i="11"/>
  <c r="B340" i="12"/>
  <c r="B211" i="13"/>
  <c r="B378" i="13"/>
  <c r="B302" i="16"/>
  <c r="B286" i="17"/>
  <c r="B446" i="6"/>
  <c r="B305" i="8"/>
  <c r="B261" i="9"/>
  <c r="B209" i="10"/>
  <c r="B376" i="10"/>
  <c r="B247" i="11"/>
  <c r="B421" i="11"/>
  <c r="B288" i="12"/>
  <c r="B448" i="12"/>
  <c r="B237" i="13"/>
  <c r="B319" i="13"/>
  <c r="B404" i="13"/>
  <c r="B220" i="16"/>
  <c r="B348" i="16"/>
  <c r="B476" i="16"/>
  <c r="B276" i="18"/>
  <c r="B236" i="6"/>
  <c r="B291" i="7"/>
  <c r="B215" i="8"/>
  <c r="B348" i="8"/>
  <c r="B476" i="8"/>
  <c r="B304" i="9"/>
  <c r="B432" i="9"/>
  <c r="B231" i="10"/>
  <c r="B316" i="10"/>
  <c r="B398" i="10"/>
  <c r="B487" i="10"/>
  <c r="B272" i="11"/>
  <c r="B354" i="11"/>
  <c r="B443" i="11"/>
  <c r="B228" i="12"/>
  <c r="B310" i="12"/>
  <c r="B399" i="12"/>
  <c r="B488" i="12"/>
  <c r="B413" i="9"/>
  <c r="B233" i="12"/>
  <c r="B378" i="16"/>
  <c r="B270" i="8"/>
  <c r="B482" i="9"/>
  <c r="B495" i="10"/>
  <c r="B251" i="12"/>
  <c r="B303" i="13"/>
  <c r="B492" i="13"/>
  <c r="B448" i="16"/>
  <c r="B499" i="10"/>
  <c r="B254" i="12"/>
  <c r="B267" i="13"/>
  <c r="B446" i="13"/>
  <c r="B402" i="16"/>
  <c r="B316" i="13"/>
  <c r="B353" i="6"/>
  <c r="B489" i="8"/>
  <c r="B490" i="16"/>
  <c r="B454" i="7"/>
  <c r="B386" i="9"/>
  <c r="B202" i="11"/>
  <c r="B215" i="12"/>
  <c r="B271" i="13"/>
  <c r="B434" i="13"/>
  <c r="B392" i="16"/>
  <c r="B285" i="9"/>
  <c r="B419" i="11"/>
  <c r="B437" i="13"/>
  <c r="B182" i="17"/>
  <c r="B150" i="17"/>
  <c r="B118" i="17"/>
  <c r="B86" i="17"/>
  <c r="B54" i="17"/>
  <c r="B22" i="17"/>
  <c r="B189" i="18"/>
  <c r="B157" i="18"/>
  <c r="B125" i="18"/>
  <c r="B93" i="18"/>
  <c r="B61" i="18"/>
  <c r="B29" i="18"/>
  <c r="B196" i="19"/>
  <c r="B164" i="19"/>
  <c r="B132" i="19"/>
  <c r="B100" i="19"/>
  <c r="B68" i="19"/>
  <c r="B36" i="19"/>
  <c r="B4" i="19"/>
  <c r="B171" i="16"/>
  <c r="B139" i="16"/>
  <c r="B107" i="16"/>
  <c r="B75" i="16"/>
  <c r="B43" i="16"/>
  <c r="B11" i="16"/>
  <c r="B178" i="8"/>
  <c r="B146" i="8"/>
  <c r="B114" i="8"/>
  <c r="B82" i="8"/>
  <c r="B50" i="8"/>
  <c r="B18" i="8"/>
  <c r="B181" i="9"/>
  <c r="B149" i="9"/>
  <c r="B117" i="9"/>
  <c r="B85" i="9"/>
  <c r="B188" i="11"/>
  <c r="C28" i="12"/>
  <c r="E28" i="12" s="1"/>
  <c r="C305" i="13"/>
  <c r="E305" i="13" s="1"/>
  <c r="C480" i="13"/>
  <c r="E480" i="13" s="1"/>
  <c r="C202" i="12"/>
  <c r="E202" i="12" s="1"/>
  <c r="C405" i="13"/>
  <c r="E405" i="13" s="1"/>
  <c r="C363" i="12"/>
  <c r="E363" i="12" s="1"/>
  <c r="C4" i="16"/>
  <c r="E4" i="16" s="1"/>
  <c r="C229" i="13"/>
  <c r="E229" i="13" s="1"/>
  <c r="C133" i="13"/>
  <c r="E133" i="13" s="1"/>
  <c r="C140" i="13"/>
  <c r="E140" i="13" s="1"/>
  <c r="C498" i="16"/>
  <c r="E498" i="16" s="1"/>
  <c r="C113" i="16"/>
  <c r="E113" i="16" s="1"/>
  <c r="C493" i="12"/>
  <c r="E493" i="12" s="1"/>
  <c r="C168" i="12"/>
  <c r="E168" i="12" s="1"/>
  <c r="C399" i="16"/>
  <c r="E399" i="16" s="1"/>
  <c r="C190" i="13"/>
  <c r="E190" i="13" s="1"/>
  <c r="C248" i="16"/>
  <c r="E248" i="16" s="1"/>
  <c r="C125" i="12"/>
  <c r="E125" i="12" s="1"/>
  <c r="C72" i="9"/>
  <c r="E72" i="9" s="1"/>
  <c r="C211" i="16"/>
  <c r="E211" i="16" s="1"/>
  <c r="C68" i="13"/>
  <c r="E68" i="13" s="1"/>
  <c r="C156" i="16"/>
  <c r="E156" i="16" s="1"/>
  <c r="C204" i="12"/>
  <c r="E204" i="12" s="1"/>
  <c r="C396" i="13"/>
  <c r="E396" i="13" s="1"/>
  <c r="C269" i="16"/>
  <c r="E269" i="16" s="1"/>
  <c r="C246" i="16"/>
  <c r="E246" i="16" s="1"/>
  <c r="B5" i="8"/>
  <c r="B16" i="9"/>
  <c r="B80" i="11"/>
  <c r="C148" i="12"/>
  <c r="E148" i="12" s="1"/>
  <c r="C159" i="12"/>
  <c r="E159" i="12" s="1"/>
  <c r="C282" i="13"/>
  <c r="E282" i="13" s="1"/>
  <c r="C455" i="13"/>
  <c r="E455" i="13" s="1"/>
  <c r="C86" i="16"/>
  <c r="E86" i="16" s="1"/>
  <c r="C491" i="13"/>
  <c r="E491" i="13" s="1"/>
  <c r="B14" i="10"/>
  <c r="B46" i="11"/>
  <c r="C380" i="12"/>
  <c r="E380" i="12" s="1"/>
  <c r="C387" i="12"/>
  <c r="E387" i="12" s="1"/>
  <c r="C122" i="16"/>
  <c r="E122" i="16" s="1"/>
  <c r="C237" i="16"/>
  <c r="E237" i="16" s="1"/>
  <c r="C230" i="16"/>
  <c r="E230" i="16" s="1"/>
  <c r="B4" i="8"/>
  <c r="C101" i="13"/>
  <c r="E101" i="13" s="1"/>
  <c r="C108" i="13"/>
  <c r="E108" i="13" s="1"/>
  <c r="C450" i="16"/>
  <c r="E450" i="16" s="1"/>
  <c r="C270" i="16"/>
  <c r="E270" i="16" s="1"/>
  <c r="B33" i="9"/>
  <c r="B14" i="11"/>
  <c r="C457" i="16"/>
  <c r="E457" i="16" s="1"/>
  <c r="B79" i="11"/>
  <c r="B35" i="7"/>
  <c r="B3" i="7"/>
  <c r="B29" i="9"/>
  <c r="B13" i="11"/>
  <c r="B36" i="7"/>
  <c r="B22" i="7"/>
  <c r="B13" i="9"/>
  <c r="B255" i="17"/>
  <c r="B383" i="17"/>
  <c r="B447" i="17"/>
  <c r="B211" i="18"/>
  <c r="B275" i="18"/>
  <c r="B339" i="18"/>
  <c r="B403" i="18"/>
  <c r="B467" i="18"/>
  <c r="B231" i="19"/>
  <c r="B252" i="17"/>
  <c r="B208" i="18"/>
  <c r="B464" i="18"/>
  <c r="B390" i="17"/>
  <c r="B428" i="18"/>
  <c r="B353" i="19"/>
  <c r="B481" i="19"/>
  <c r="B309" i="6"/>
  <c r="B437" i="6"/>
  <c r="B265" i="7"/>
  <c r="B393" i="7"/>
  <c r="B221" i="8"/>
  <c r="B324" i="18"/>
  <c r="B355" i="19"/>
  <c r="B226" i="6"/>
  <c r="B393" i="6"/>
  <c r="B201" i="17"/>
  <c r="B265" i="17"/>
  <c r="B329" i="17"/>
  <c r="B393" i="17"/>
  <c r="B457" i="17"/>
  <c r="B221" i="18"/>
  <c r="B285" i="18"/>
  <c r="B349" i="18"/>
  <c r="B413" i="18"/>
  <c r="B477" i="18"/>
  <c r="B241" i="19"/>
  <c r="B292" i="17"/>
  <c r="B248" i="18"/>
  <c r="B204" i="19"/>
  <c r="B312" i="17"/>
  <c r="B486" i="17"/>
  <c r="B350" i="18"/>
  <c r="B224" i="19"/>
  <c r="B324" i="19"/>
  <c r="B388" i="19"/>
  <c r="B452" i="19"/>
  <c r="B216" i="6"/>
  <c r="B280" i="6"/>
  <c r="B344" i="6"/>
  <c r="B408" i="6"/>
  <c r="B472" i="6"/>
  <c r="B236" i="7"/>
  <c r="B300" i="7"/>
  <c r="B364" i="7"/>
  <c r="B428" i="7"/>
  <c r="B492" i="7"/>
  <c r="B274" i="17"/>
  <c r="B210" i="18"/>
  <c r="B452" i="18"/>
  <c r="B320" i="19"/>
  <c r="B402" i="19"/>
  <c r="B487" i="19"/>
  <c r="B276" i="6"/>
  <c r="B358" i="6"/>
  <c r="B443" i="6"/>
  <c r="B232" i="7"/>
  <c r="B314" i="7"/>
  <c r="B399" i="7"/>
  <c r="B488" i="7"/>
  <c r="B261" i="8"/>
  <c r="B325" i="8"/>
  <c r="B389" i="8"/>
  <c r="B453" i="8"/>
  <c r="B217" i="9"/>
  <c r="B281" i="9"/>
  <c r="B345" i="9"/>
  <c r="B409" i="9"/>
  <c r="B473" i="9"/>
  <c r="B237" i="10"/>
  <c r="B301" i="10"/>
  <c r="B365" i="10"/>
  <c r="B429" i="10"/>
  <c r="B493" i="10"/>
  <c r="B257" i="11"/>
  <c r="B321" i="11"/>
  <c r="B385" i="11"/>
  <c r="B449" i="11"/>
  <c r="B213" i="12"/>
  <c r="B277" i="12"/>
  <c r="B341" i="12"/>
  <c r="B405" i="12"/>
  <c r="B469" i="12"/>
  <c r="B233" i="13"/>
  <c r="B297" i="13"/>
  <c r="B361" i="13"/>
  <c r="B425" i="13"/>
  <c r="B465" i="13"/>
  <c r="B497" i="13"/>
  <c r="B229" i="16"/>
  <c r="B261" i="16"/>
  <c r="B293" i="16"/>
  <c r="B325" i="16"/>
  <c r="B357" i="16"/>
  <c r="B389" i="16"/>
  <c r="B421" i="16"/>
  <c r="B453" i="16"/>
  <c r="B485" i="16"/>
  <c r="B322" i="17"/>
  <c r="B316" i="18"/>
  <c r="B346" i="19"/>
  <c r="B209" i="6"/>
  <c r="B380" i="6"/>
  <c r="B240" i="7"/>
  <c r="B322" i="7"/>
  <c r="B435" i="7"/>
  <c r="B280" i="8"/>
  <c r="B376" i="8"/>
  <c r="B483" i="8"/>
  <c r="B308" i="9"/>
  <c r="B436" i="9"/>
  <c r="B454" i="18"/>
  <c r="B406" i="19"/>
  <c r="B284" i="6"/>
  <c r="B458" i="6"/>
  <c r="B482" i="7"/>
  <c r="B355" i="8"/>
  <c r="B212" i="9"/>
  <c r="B343" i="9"/>
  <c r="B471" i="9"/>
  <c r="B432" i="17"/>
  <c r="B322" i="18"/>
  <c r="B254" i="19"/>
  <c r="B354" i="19"/>
  <c r="B439" i="19"/>
  <c r="B228" i="6"/>
  <c r="B310" i="6"/>
  <c r="B395" i="6"/>
  <c r="B484" i="6"/>
  <c r="B266" i="7"/>
  <c r="B351" i="7"/>
  <c r="B418" i="18"/>
  <c r="B257" i="6"/>
  <c r="B270" i="7"/>
  <c r="B498" i="7"/>
  <c r="B324" i="8"/>
  <c r="B452" i="8"/>
  <c r="B280" i="9"/>
  <c r="B408" i="9"/>
  <c r="B219" i="10"/>
  <c r="B304" i="10"/>
  <c r="B393" i="10"/>
  <c r="B475" i="10"/>
  <c r="B260" i="11"/>
  <c r="B349" i="11"/>
  <c r="B431" i="11"/>
  <c r="B216" i="12"/>
  <c r="B305" i="12"/>
  <c r="B387" i="12"/>
  <c r="B472" i="12"/>
  <c r="B261" i="13"/>
  <c r="B343" i="13"/>
  <c r="B428" i="13"/>
  <c r="B246" i="16"/>
  <c r="B374" i="16"/>
  <c r="B470" i="12"/>
  <c r="B498" i="18"/>
  <c r="B303" i="6"/>
  <c r="B359" i="7"/>
  <c r="B246" i="8"/>
  <c r="B374" i="8"/>
  <c r="B202" i="9"/>
  <c r="B330" i="9"/>
  <c r="B458" i="9"/>
  <c r="B255" i="10"/>
  <c r="B340" i="10"/>
  <c r="B422" i="10"/>
  <c r="B211" i="11"/>
  <c r="B296" i="11"/>
  <c r="B378" i="11"/>
  <c r="B467" i="11"/>
  <c r="B252" i="12"/>
  <c r="B334" i="12"/>
  <c r="B423" i="12"/>
  <c r="B227" i="17"/>
  <c r="B259" i="17"/>
  <c r="B291" i="17"/>
  <c r="B323" i="17"/>
  <c r="B355" i="17"/>
  <c r="B387" i="17"/>
  <c r="B419" i="17"/>
  <c r="B451" i="17"/>
  <c r="B483" i="17"/>
  <c r="B215" i="18"/>
  <c r="B247" i="18"/>
  <c r="B279" i="18"/>
  <c r="B311" i="18"/>
  <c r="B343" i="18"/>
  <c r="B375" i="18"/>
  <c r="B407" i="18"/>
  <c r="B439" i="18"/>
  <c r="B471" i="18"/>
  <c r="B203" i="19"/>
  <c r="B235" i="19"/>
  <c r="B267" i="19"/>
  <c r="B268" i="17"/>
  <c r="B396" i="17"/>
  <c r="B224" i="18"/>
  <c r="B352" i="18"/>
  <c r="B480" i="18"/>
  <c r="B234" i="17"/>
  <c r="B408" i="17"/>
  <c r="B282" i="18"/>
  <c r="B446" i="18"/>
  <c r="B297" i="19"/>
  <c r="B361" i="19"/>
  <c r="B425" i="19"/>
  <c r="B489" i="19"/>
  <c r="B253" i="6"/>
  <c r="B317" i="6"/>
  <c r="B381" i="6"/>
  <c r="B445" i="6"/>
  <c r="B209" i="7"/>
  <c r="B273" i="7"/>
  <c r="B337" i="7"/>
  <c r="B401" i="7"/>
  <c r="B465" i="7"/>
  <c r="B229" i="8"/>
  <c r="B402" i="17"/>
  <c r="B338" i="18"/>
  <c r="B280" i="19"/>
  <c r="B366" i="19"/>
  <c r="B451" i="19"/>
  <c r="B233" i="6"/>
  <c r="B322" i="6"/>
  <c r="B407" i="6"/>
  <c r="B489" i="6"/>
  <c r="B278" i="7"/>
  <c r="B363" i="7"/>
  <c r="B445" i="7"/>
  <c r="B234" i="8"/>
  <c r="B298" i="8"/>
  <c r="B362" i="8"/>
  <c r="B426" i="8"/>
  <c r="B490" i="8"/>
  <c r="B254" i="9"/>
  <c r="B318" i="9"/>
  <c r="B382" i="9"/>
  <c r="B446" i="9"/>
  <c r="B210" i="10"/>
  <c r="B274" i="10"/>
  <c r="B338" i="10"/>
  <c r="B402" i="10"/>
  <c r="B466" i="10"/>
  <c r="B230" i="11"/>
  <c r="B294" i="11"/>
  <c r="B358" i="11"/>
  <c r="B422" i="11"/>
  <c r="B486" i="11"/>
  <c r="B250" i="12"/>
  <c r="B314" i="12"/>
  <c r="B378" i="12"/>
  <c r="B442" i="12"/>
  <c r="B206" i="13"/>
  <c r="B270" i="13"/>
  <c r="B334" i="13"/>
  <c r="B398" i="13"/>
  <c r="B451" i="13"/>
  <c r="B483" i="13"/>
  <c r="B215" i="16"/>
  <c r="B247" i="16"/>
  <c r="B279" i="16"/>
  <c r="B311" i="16"/>
  <c r="B343" i="16"/>
  <c r="B375" i="16"/>
  <c r="B407" i="16"/>
  <c r="B439" i="16"/>
  <c r="B471" i="16"/>
  <c r="B218" i="17"/>
  <c r="B464" i="17"/>
  <c r="B258" i="19"/>
  <c r="B442" i="19"/>
  <c r="B305" i="6"/>
  <c r="B476" i="6"/>
  <c r="B286" i="7"/>
  <c r="B371" i="7"/>
  <c r="B228" i="8"/>
  <c r="B336" i="8"/>
  <c r="B424" i="8"/>
  <c r="B255" i="9"/>
  <c r="B383" i="9"/>
  <c r="B212" i="18"/>
  <c r="B331" i="19"/>
  <c r="B206" i="6"/>
  <c r="B383" i="6"/>
  <c r="B414" i="7"/>
  <c r="B275" i="8"/>
  <c r="B459" i="8"/>
  <c r="B287" i="9"/>
  <c r="B415" i="9"/>
  <c r="B318" i="17"/>
  <c r="B260" i="18"/>
  <c r="B450" i="18"/>
  <c r="B318" i="19"/>
  <c r="B403" i="19"/>
  <c r="B485" i="19"/>
  <c r="B274" i="6"/>
  <c r="B359" i="6"/>
  <c r="B441" i="6"/>
  <c r="B230" i="7"/>
  <c r="B315" i="7"/>
  <c r="B320" i="17"/>
  <c r="B415" i="19"/>
  <c r="B428" i="6"/>
  <c r="B419" i="7"/>
  <c r="B271" i="8"/>
  <c r="B399" i="8"/>
  <c r="B227" i="9"/>
  <c r="B355" i="9"/>
  <c r="B483" i="9"/>
  <c r="B268" i="10"/>
  <c r="B350" i="10"/>
  <c r="B439" i="10"/>
  <c r="B224" i="11"/>
  <c r="B306" i="11"/>
  <c r="B395" i="11"/>
  <c r="B480" i="11"/>
  <c r="B262" i="12"/>
  <c r="B351" i="12"/>
  <c r="B436" i="12"/>
  <c r="B218" i="13"/>
  <c r="B307" i="13"/>
  <c r="B392" i="13"/>
  <c r="B490" i="13"/>
  <c r="B318" i="16"/>
  <c r="B446" i="16"/>
  <c r="B400" i="17"/>
  <c r="B461" i="19"/>
  <c r="B474" i="6"/>
  <c r="B472" i="7"/>
  <c r="B321" i="8"/>
  <c r="B449" i="8"/>
  <c r="B277" i="9"/>
  <c r="B405" i="9"/>
  <c r="B216" i="10"/>
  <c r="B305" i="10"/>
  <c r="B387" i="10"/>
  <c r="B472" i="10"/>
  <c r="B261" i="11"/>
  <c r="B343" i="11"/>
  <c r="B428" i="11"/>
  <c r="B217" i="12"/>
  <c r="B299" i="12"/>
  <c r="B384" i="12"/>
  <c r="B213" i="17"/>
  <c r="B245" i="17"/>
  <c r="B277" i="17"/>
  <c r="B309" i="17"/>
  <c r="B341" i="17"/>
  <c r="B373" i="17"/>
  <c r="B405" i="17"/>
  <c r="B437" i="17"/>
  <c r="B469" i="17"/>
  <c r="B201" i="18"/>
  <c r="B233" i="18"/>
  <c r="B265" i="18"/>
  <c r="B297" i="18"/>
  <c r="B329" i="18"/>
  <c r="B361" i="18"/>
  <c r="B393" i="18"/>
  <c r="B425" i="18"/>
  <c r="B457" i="18"/>
  <c r="B489" i="18"/>
  <c r="B221" i="19"/>
  <c r="B253" i="19"/>
  <c r="B212" i="17"/>
  <c r="B340" i="17"/>
  <c r="B468" i="17"/>
  <c r="B296" i="18"/>
  <c r="B424" i="18"/>
  <c r="B252" i="19"/>
  <c r="B330" i="17"/>
  <c r="B204" i="18"/>
  <c r="B378" i="18"/>
  <c r="B242" i="19"/>
  <c r="B332" i="19"/>
  <c r="B396" i="19"/>
  <c r="B460" i="19"/>
  <c r="B224" i="6"/>
  <c r="B288" i="6"/>
  <c r="B352" i="6"/>
  <c r="B416" i="6"/>
  <c r="B480" i="6"/>
  <c r="B244" i="7"/>
  <c r="B308" i="7"/>
  <c r="B372" i="7"/>
  <c r="B436" i="7"/>
  <c r="B500" i="7"/>
  <c r="B288" i="17"/>
  <c r="B230" i="18"/>
  <c r="B466" i="18"/>
  <c r="B327" i="19"/>
  <c r="B416" i="19"/>
  <c r="B498" i="19"/>
  <c r="B283" i="6"/>
  <c r="B372" i="6"/>
  <c r="B454" i="6"/>
  <c r="B239" i="7"/>
  <c r="B328" i="7"/>
  <c r="B410" i="7"/>
  <c r="B495" i="7"/>
  <c r="B269" i="8"/>
  <c r="B333" i="8"/>
  <c r="B397" i="8"/>
  <c r="B461" i="8"/>
  <c r="B225" i="9"/>
  <c r="B289" i="9"/>
  <c r="B353" i="9"/>
  <c r="B417" i="9"/>
  <c r="B481" i="9"/>
  <c r="B245" i="10"/>
  <c r="B309" i="10"/>
  <c r="B373" i="10"/>
  <c r="B437" i="10"/>
  <c r="B201" i="11"/>
  <c r="B265" i="11"/>
  <c r="B329" i="11"/>
  <c r="B393" i="11"/>
  <c r="B457" i="11"/>
  <c r="B221" i="12"/>
  <c r="B285" i="12"/>
  <c r="B349" i="12"/>
  <c r="B413" i="12"/>
  <c r="B477" i="12"/>
  <c r="B241" i="13"/>
  <c r="B305" i="13"/>
  <c r="B369" i="13"/>
  <c r="B433" i="13"/>
  <c r="B469" i="13"/>
  <c r="B201" i="16"/>
  <c r="B233" i="16"/>
  <c r="B265" i="16"/>
  <c r="B297" i="16"/>
  <c r="B329" i="16"/>
  <c r="B361" i="16"/>
  <c r="B393" i="16"/>
  <c r="B425" i="16"/>
  <c r="B457" i="16"/>
  <c r="B489" i="16"/>
  <c r="B346" i="17"/>
  <c r="C455" i="12"/>
  <c r="E455" i="12" s="1"/>
  <c r="C234" i="16"/>
  <c r="E234" i="16" s="1"/>
  <c r="C460" i="9"/>
  <c r="E460" i="9" s="1"/>
  <c r="C405" i="11"/>
  <c r="E405" i="11" s="1"/>
  <c r="C163" i="16"/>
  <c r="E163" i="16" s="1"/>
  <c r="C36" i="13"/>
  <c r="E36" i="13" s="1"/>
  <c r="C132" i="16"/>
  <c r="E132" i="16" s="1"/>
  <c r="C36" i="12"/>
  <c r="E36" i="12" s="1"/>
  <c r="C47" i="12"/>
  <c r="E47" i="12" s="1"/>
  <c r="C310" i="13"/>
  <c r="E310" i="13" s="1"/>
  <c r="C288" i="13"/>
  <c r="E288" i="13" s="1"/>
  <c r="C488" i="13"/>
  <c r="E488" i="13" s="1"/>
  <c r="C154" i="10"/>
  <c r="E154" i="10" s="1"/>
  <c r="C50" i="13"/>
  <c r="E50" i="13" s="1"/>
  <c r="C438" i="11"/>
  <c r="E438" i="11" s="1"/>
  <c r="C361" i="13"/>
  <c r="E361" i="13" s="1"/>
  <c r="C376" i="16"/>
  <c r="E376" i="16" s="1"/>
  <c r="C139" i="13"/>
  <c r="E139" i="13" s="1"/>
  <c r="C298" i="12"/>
  <c r="E298" i="12" s="1"/>
  <c r="C467" i="16"/>
  <c r="E467" i="16" s="1"/>
  <c r="C238" i="13"/>
  <c r="E238" i="13" s="1"/>
  <c r="C284" i="16"/>
  <c r="E284" i="16" s="1"/>
  <c r="C74" i="13"/>
  <c r="E74" i="13" s="1"/>
  <c r="C410" i="16"/>
  <c r="E410" i="16" s="1"/>
  <c r="C374" i="16"/>
  <c r="E374" i="16" s="1"/>
  <c r="C486" i="16"/>
  <c r="E486" i="16" s="1"/>
  <c r="B62" i="9"/>
  <c r="B8" i="9"/>
  <c r="B55" i="11"/>
  <c r="C364" i="12"/>
  <c r="E364" i="12" s="1"/>
  <c r="C371" i="12"/>
  <c r="E371" i="12" s="1"/>
  <c r="C98" i="16"/>
  <c r="E98" i="16" s="1"/>
  <c r="C213" i="16"/>
  <c r="E213" i="16" s="1"/>
  <c r="C222" i="16"/>
  <c r="E222" i="16" s="1"/>
  <c r="B57" i="9"/>
  <c r="B6" i="10"/>
  <c r="B38" i="11"/>
  <c r="C53" i="13"/>
  <c r="E53" i="13" s="1"/>
  <c r="C60" i="13"/>
  <c r="E60" i="13" s="1"/>
  <c r="C378" i="16"/>
  <c r="E378" i="16" s="1"/>
  <c r="C493" i="16"/>
  <c r="E493" i="16" s="1"/>
  <c r="C406" i="16"/>
  <c r="E406" i="16" s="1"/>
  <c r="C442" i="11"/>
  <c r="E442" i="11" s="1"/>
  <c r="C462" i="11"/>
  <c r="E462" i="11" s="1"/>
  <c r="C278" i="13"/>
  <c r="E278" i="13" s="1"/>
  <c r="C337" i="16"/>
  <c r="E337" i="16" s="1"/>
  <c r="B63" i="9"/>
  <c r="B9" i="10"/>
  <c r="B6" i="11"/>
  <c r="B46" i="9"/>
  <c r="B33" i="11"/>
  <c r="B27" i="7"/>
  <c r="B11" i="10"/>
  <c r="B5" i="11"/>
  <c r="B6" i="7"/>
  <c r="B18" i="10"/>
  <c r="B24" i="7"/>
  <c r="B287" i="17"/>
  <c r="B391" i="17"/>
  <c r="B455" i="17"/>
  <c r="B219" i="18"/>
  <c r="B283" i="18"/>
  <c r="B347" i="18"/>
  <c r="B411" i="18"/>
  <c r="B475" i="18"/>
  <c r="B239" i="19"/>
  <c r="B284" i="17"/>
  <c r="B240" i="18"/>
  <c r="B496" i="18"/>
  <c r="B426" i="17"/>
  <c r="B474" i="18"/>
  <c r="B369" i="19"/>
  <c r="B497" i="19"/>
  <c r="B325" i="6"/>
  <c r="B453" i="6"/>
  <c r="B281" i="7"/>
  <c r="B409" i="7"/>
  <c r="B226" i="17"/>
  <c r="B358" i="18"/>
  <c r="B373" i="19"/>
  <c r="B247" i="6"/>
  <c r="B418" i="6"/>
  <c r="B209" i="17"/>
  <c r="B273" i="17"/>
  <c r="B337" i="17"/>
  <c r="B401" i="17"/>
  <c r="B465" i="17"/>
  <c r="B229" i="18"/>
  <c r="B293" i="18"/>
  <c r="B357" i="18"/>
  <c r="B421" i="18"/>
  <c r="B485" i="18"/>
  <c r="B249" i="19"/>
  <c r="B324" i="17"/>
  <c r="B280" i="18"/>
  <c r="B236" i="19"/>
  <c r="B358" i="17"/>
  <c r="B222" i="18"/>
  <c r="B396" i="18"/>
  <c r="B270" i="19"/>
  <c r="B340" i="19"/>
  <c r="B404" i="19"/>
  <c r="B468" i="19"/>
  <c r="B232" i="6"/>
  <c r="B296" i="6"/>
  <c r="B360" i="6"/>
  <c r="B424" i="6"/>
  <c r="B488" i="6"/>
  <c r="B252" i="7"/>
  <c r="B316" i="7"/>
  <c r="B380" i="7"/>
  <c r="B444" i="7"/>
  <c r="B208" i="8"/>
  <c r="B354" i="17"/>
  <c r="B244" i="18"/>
  <c r="B486" i="18"/>
  <c r="B338" i="19"/>
  <c r="B423" i="19"/>
  <c r="B212" i="6"/>
  <c r="B294" i="6"/>
  <c r="B379" i="6"/>
  <c r="B468" i="6"/>
  <c r="B250" i="7"/>
  <c r="B335" i="7"/>
  <c r="B424" i="7"/>
  <c r="B206" i="8"/>
  <c r="B277" i="8"/>
  <c r="B341" i="8"/>
  <c r="B405" i="8"/>
  <c r="B469" i="8"/>
  <c r="B233" i="9"/>
  <c r="B297" i="9"/>
  <c r="B361" i="9"/>
  <c r="B425" i="9"/>
  <c r="B489" i="9"/>
  <c r="B253" i="10"/>
  <c r="B317" i="10"/>
  <c r="B381" i="10"/>
  <c r="B445" i="10"/>
  <c r="B209" i="11"/>
  <c r="B273" i="11"/>
  <c r="B229" i="12"/>
  <c r="B485" i="12"/>
  <c r="B441" i="13"/>
  <c r="B269" i="16"/>
  <c r="B397" i="16"/>
  <c r="B370" i="17"/>
  <c r="B419" i="6"/>
  <c r="B312" i="8"/>
  <c r="B468" i="9"/>
  <c r="B497" i="6"/>
  <c r="B372" i="9"/>
  <c r="B290" i="19"/>
  <c r="B331" i="6"/>
  <c r="B376" i="7"/>
  <c r="B233" i="8"/>
  <c r="B440" i="9"/>
  <c r="B496" i="10"/>
  <c r="B241" i="12"/>
  <c r="B279" i="13"/>
  <c r="B406" i="16"/>
  <c r="B415" i="7"/>
  <c r="B362" i="9"/>
  <c r="B447" i="10"/>
  <c r="B488" i="11"/>
  <c r="B235" i="17"/>
  <c r="B363" i="17"/>
  <c r="B491" i="17"/>
  <c r="B319" i="18"/>
  <c r="B447" i="18"/>
  <c r="B275" i="19"/>
  <c r="B384" i="18"/>
  <c r="B318" i="18"/>
  <c r="B441" i="19"/>
  <c r="B397" i="6"/>
  <c r="B353" i="7"/>
  <c r="B482" i="17"/>
  <c r="B469" i="19"/>
  <c r="B214" i="7"/>
  <c r="B250" i="8"/>
  <c r="B206" i="9"/>
  <c r="B462" i="9"/>
  <c r="B418" i="10"/>
  <c r="B374" i="11"/>
  <c r="B330" i="12"/>
  <c r="B286" i="13"/>
  <c r="B491" i="13"/>
  <c r="B319" i="16"/>
  <c r="B447" i="16"/>
  <c r="B314" i="19"/>
  <c r="B307" i="7"/>
  <c r="B456" i="8"/>
  <c r="B374" i="19"/>
  <c r="B307" i="8"/>
  <c r="B352" i="17"/>
  <c r="B421" i="19"/>
  <c r="B466" i="6"/>
  <c r="B472" i="19"/>
  <c r="B431" i="8"/>
  <c r="B286" i="10"/>
  <c r="B331" i="11"/>
  <c r="B372" i="12"/>
  <c r="B410" i="13"/>
  <c r="B290" i="18"/>
  <c r="B353" i="8"/>
  <c r="B241" i="10"/>
  <c r="B279" i="11"/>
  <c r="B320" i="12"/>
  <c r="B285" i="17"/>
  <c r="B413" i="17"/>
  <c r="B241" i="18"/>
  <c r="B369" i="18"/>
  <c r="B497" i="18"/>
  <c r="B372" i="17"/>
  <c r="B202" i="17"/>
  <c r="B284" i="19"/>
  <c r="B240" i="6"/>
  <c r="B496" i="6"/>
  <c r="B452" i="7"/>
  <c r="B500" i="18"/>
  <c r="B308" i="6"/>
  <c r="B346" i="7"/>
  <c r="B349" i="8"/>
  <c r="B305" i="9"/>
  <c r="B261" i="10"/>
  <c r="B217" i="11"/>
  <c r="B473" i="11"/>
  <c r="B429" i="12"/>
  <c r="B385" i="13"/>
  <c r="B241" i="16"/>
  <c r="B369" i="16"/>
  <c r="B497" i="16"/>
  <c r="B367" i="19"/>
  <c r="B398" i="6"/>
  <c r="B336" i="7"/>
  <c r="B296" i="8"/>
  <c r="B496" i="8"/>
  <c r="B452" i="9"/>
  <c r="B427" i="19"/>
  <c r="B202" i="8"/>
  <c r="B422" i="9"/>
  <c r="B334" i="11"/>
  <c r="B246" i="13"/>
  <c r="B299" i="16"/>
  <c r="B406" i="18"/>
  <c r="B387" i="8"/>
  <c r="B226" i="7"/>
  <c r="B391" i="9"/>
  <c r="B304" i="19"/>
  <c r="B342" i="6"/>
  <c r="B383" i="7"/>
  <c r="B418" i="8"/>
  <c r="B330" i="10"/>
  <c r="B242" i="12"/>
  <c r="B447" i="13"/>
  <c r="B403" i="16"/>
  <c r="B451" i="6"/>
  <c r="B474" i="17"/>
  <c r="B339" i="8"/>
  <c r="B418" i="17"/>
  <c r="B435" i="19"/>
  <c r="B473" i="6"/>
  <c r="B243" i="6"/>
  <c r="B447" i="8"/>
  <c r="B300" i="10"/>
  <c r="B338" i="11"/>
  <c r="B383" i="12"/>
  <c r="B424" i="13"/>
  <c r="B404" i="18"/>
  <c r="B369" i="8"/>
  <c r="B248" i="10"/>
  <c r="B293" i="11"/>
  <c r="B331" i="12"/>
  <c r="B255" i="13"/>
  <c r="B429" i="13"/>
  <c r="B380" i="16"/>
  <c r="B222" i="19"/>
  <c r="B387" i="7"/>
  <c r="B380" i="8"/>
  <c r="B336" i="9"/>
  <c r="B252" i="10"/>
  <c r="B423" i="10"/>
  <c r="B290" i="11"/>
  <c r="B464" i="11"/>
  <c r="B335" i="12"/>
  <c r="B252" i="13"/>
  <c r="B475" i="12"/>
  <c r="B398" i="8"/>
  <c r="B295" i="11"/>
  <c r="B338" i="13"/>
  <c r="B243" i="10"/>
  <c r="B311" i="12"/>
  <c r="B210" i="16"/>
  <c r="B218" i="16"/>
  <c r="B317" i="9"/>
  <c r="B302" i="8"/>
  <c r="B259" i="11"/>
  <c r="B306" i="13"/>
  <c r="B456" i="16"/>
  <c r="B304" i="12"/>
  <c r="B174" i="17"/>
  <c r="B110" i="17"/>
  <c r="B46" i="17"/>
  <c r="B181" i="18"/>
  <c r="B117" i="18"/>
  <c r="B53" i="18"/>
  <c r="B188" i="19"/>
  <c r="B124" i="19"/>
  <c r="B60" i="19"/>
  <c r="B195" i="16"/>
  <c r="B131" i="16"/>
  <c r="B67" i="16"/>
  <c r="B3" i="16"/>
  <c r="B138" i="8"/>
  <c r="B74" i="8"/>
  <c r="B10" i="8"/>
  <c r="B141" i="9"/>
  <c r="B77" i="9"/>
  <c r="B164" i="11"/>
  <c r="B132" i="11"/>
  <c r="B100" i="11"/>
  <c r="B169" i="12"/>
  <c r="B137" i="12"/>
  <c r="B195" i="10"/>
  <c r="B163" i="10"/>
  <c r="B131" i="10"/>
  <c r="B99" i="10"/>
  <c r="B67" i="10"/>
  <c r="B35" i="10"/>
  <c r="B25" i="17"/>
  <c r="B190" i="18"/>
  <c r="B128" i="18"/>
  <c r="B72" i="18"/>
  <c r="B32" i="18"/>
  <c r="B171" i="19"/>
  <c r="B107" i="19"/>
  <c r="B45" i="19"/>
  <c r="B180" i="16"/>
  <c r="B118" i="16"/>
  <c r="B54" i="16"/>
  <c r="B189" i="8"/>
  <c r="B127" i="8"/>
  <c r="B79" i="8"/>
  <c r="B47" i="8"/>
  <c r="B200" i="9"/>
  <c r="B148" i="9"/>
  <c r="B169" i="17"/>
  <c r="B137" i="17"/>
  <c r="B105" i="17"/>
  <c r="B73" i="17"/>
  <c r="B198" i="18"/>
  <c r="B126" i="18"/>
  <c r="B28" i="18"/>
  <c r="B161" i="19"/>
  <c r="B374" i="7"/>
  <c r="B370" i="8"/>
  <c r="B326" i="9"/>
  <c r="B282" i="10"/>
  <c r="B238" i="11"/>
  <c r="B494" i="11"/>
  <c r="B450" i="12"/>
  <c r="B406" i="13"/>
  <c r="B251" i="16"/>
  <c r="B379" i="16"/>
  <c r="B232" i="17"/>
  <c r="B323" i="6"/>
  <c r="B243" i="8"/>
  <c r="B399" i="9"/>
  <c r="B394" i="6"/>
  <c r="B283" i="8"/>
  <c r="B292" i="9"/>
  <c r="B328" i="17"/>
  <c r="B202" i="19"/>
  <c r="B407" i="19"/>
  <c r="B278" i="6"/>
  <c r="B452" i="6"/>
  <c r="B319" i="7"/>
  <c r="B429" i="19"/>
  <c r="B434" i="7"/>
  <c r="B404" i="8"/>
  <c r="B360" i="9"/>
  <c r="B272" i="10"/>
  <c r="B443" i="10"/>
  <c r="B317" i="11"/>
  <c r="B484" i="11"/>
  <c r="B355" i="12"/>
  <c r="B229" i="13"/>
  <c r="B396" i="13"/>
  <c r="B326" i="16"/>
  <c r="B438" i="17"/>
  <c r="B231" i="7"/>
  <c r="B326" i="8"/>
  <c r="B282" i="9"/>
  <c r="B223" i="10"/>
  <c r="B390" i="10"/>
  <c r="B264" i="11"/>
  <c r="B435" i="11"/>
  <c r="B302" i="12"/>
  <c r="B455" i="12"/>
  <c r="B240" i="13"/>
  <c r="B322" i="13"/>
  <c r="B411" i="13"/>
  <c r="B228" i="16"/>
  <c r="B356" i="16"/>
  <c r="B484" i="16"/>
  <c r="B370" i="18"/>
  <c r="B250" i="6"/>
  <c r="B306" i="7"/>
  <c r="B230" i="8"/>
  <c r="B359" i="8"/>
  <c r="B487" i="8"/>
  <c r="B315" i="9"/>
  <c r="B443" i="9"/>
  <c r="B235" i="10"/>
  <c r="B320" i="10"/>
  <c r="B409" i="10"/>
  <c r="B491" i="10"/>
  <c r="B276" i="11"/>
  <c r="B365" i="11"/>
  <c r="B447" i="11"/>
  <c r="B232" i="12"/>
  <c r="B321" i="12"/>
  <c r="B403" i="12"/>
  <c r="B499" i="12"/>
  <c r="B493" i="9"/>
  <c r="B318" i="12"/>
  <c r="B442" i="16"/>
  <c r="B313" i="8"/>
  <c r="B496" i="9"/>
  <c r="B252" i="11"/>
  <c r="B265" i="12"/>
  <c r="B317" i="13"/>
  <c r="B208" i="16"/>
  <c r="B464" i="16"/>
  <c r="B213" i="11"/>
  <c r="B268" i="12"/>
  <c r="B291" i="13"/>
  <c r="B462" i="13"/>
  <c r="B418" i="16"/>
  <c r="B387" i="13"/>
  <c r="B410" i="6"/>
  <c r="B210" i="9"/>
  <c r="B258" i="17"/>
  <c r="B211" i="8"/>
  <c r="B429" i="9"/>
  <c r="B216" i="11"/>
  <c r="B272" i="12"/>
  <c r="B285" i="13"/>
  <c r="B452" i="13"/>
  <c r="B408" i="16"/>
  <c r="B370" i="9"/>
  <c r="B490" i="11"/>
  <c r="B486" i="13"/>
  <c r="B180" i="17"/>
  <c r="B148" i="17"/>
  <c r="B116" i="17"/>
  <c r="B84" i="17"/>
  <c r="B52" i="17"/>
  <c r="B20" i="17"/>
  <c r="B187" i="18"/>
  <c r="B155" i="18"/>
  <c r="B123" i="18"/>
  <c r="B91" i="18"/>
  <c r="B59" i="18"/>
  <c r="B27" i="18"/>
  <c r="B194" i="19"/>
  <c r="B162" i="19"/>
  <c r="B130" i="19"/>
  <c r="B98" i="19"/>
  <c r="B66" i="19"/>
  <c r="B34" i="19"/>
  <c r="B2" i="19"/>
  <c r="B169" i="16"/>
  <c r="B137" i="16"/>
  <c r="B105" i="16"/>
  <c r="B73" i="16"/>
  <c r="B41" i="16"/>
  <c r="B9" i="16"/>
  <c r="B176" i="8"/>
  <c r="B144" i="8"/>
  <c r="B112" i="8"/>
  <c r="B80" i="8"/>
  <c r="B48" i="8"/>
  <c r="B16" i="8"/>
  <c r="B179" i="9"/>
  <c r="B147" i="9"/>
  <c r="B115" i="9"/>
  <c r="B83" i="9"/>
  <c r="B186" i="11"/>
  <c r="B154" i="11"/>
  <c r="B122" i="11"/>
  <c r="B191" i="12"/>
  <c r="B159" i="12"/>
  <c r="B127" i="12"/>
  <c r="B185" i="10"/>
  <c r="B153" i="10"/>
  <c r="B121" i="10"/>
  <c r="B89" i="10"/>
  <c r="B57" i="10"/>
  <c r="B25" i="10"/>
  <c r="B15" i="17"/>
  <c r="B170" i="18"/>
  <c r="B106" i="18"/>
  <c r="B60" i="18"/>
  <c r="B14" i="18"/>
  <c r="B151" i="19"/>
  <c r="B87" i="19"/>
  <c r="B25" i="19"/>
  <c r="B162" i="16"/>
  <c r="B98" i="16"/>
  <c r="B34" i="16"/>
  <c r="B171" i="8"/>
  <c r="B105" i="8"/>
  <c r="B69" i="8"/>
  <c r="B37" i="8"/>
  <c r="B188" i="9"/>
  <c r="B191" i="17"/>
  <c r="B159" i="17"/>
  <c r="B127" i="17"/>
  <c r="B95" i="17"/>
  <c r="B61" i="17"/>
  <c r="B172" i="18"/>
  <c r="B108" i="18"/>
  <c r="B8" i="18"/>
  <c r="B141" i="19"/>
  <c r="B258" i="8"/>
  <c r="B214" i="9"/>
  <c r="B470" i="9"/>
  <c r="B426" i="10"/>
  <c r="B382" i="11"/>
  <c r="B338" i="12"/>
  <c r="B294" i="13"/>
  <c r="B495" i="13"/>
  <c r="B323" i="16"/>
  <c r="B451" i="16"/>
  <c r="B335" i="19"/>
  <c r="B318" i="7"/>
  <c r="B472" i="8"/>
  <c r="B395" i="19"/>
  <c r="B432" i="7"/>
  <c r="B475" i="8"/>
  <c r="B428" i="9"/>
  <c r="B274" i="18"/>
  <c r="B325" i="19"/>
  <c r="B499" i="19"/>
  <c r="B370" i="6"/>
  <c r="B237" i="7"/>
  <c r="B434" i="17"/>
  <c r="B499" i="6"/>
  <c r="B287" i="8"/>
  <c r="B243" i="9"/>
  <c r="B490" i="9"/>
  <c r="B364" i="10"/>
  <c r="B235" i="11"/>
  <c r="B402" i="11"/>
  <c r="B276" i="12"/>
  <c r="B447" i="12"/>
  <c r="B314" i="13"/>
  <c r="B206" i="16"/>
  <c r="B462" i="16"/>
  <c r="B490" i="19"/>
  <c r="B486" i="7"/>
  <c r="B465" i="8"/>
  <c r="B421" i="9"/>
  <c r="B312" i="10"/>
  <c r="B483" i="10"/>
  <c r="B357" i="11"/>
  <c r="B224" i="12"/>
  <c r="B395" i="12"/>
  <c r="B205" i="13"/>
  <c r="B287" i="13"/>
  <c r="B372" i="13"/>
  <c r="B472" i="13"/>
  <c r="B300" i="16"/>
  <c r="B428" i="16"/>
  <c r="B272" i="17"/>
  <c r="B408" i="19"/>
  <c r="B463" i="6"/>
  <c r="B451" i="7"/>
  <c r="B300" i="8"/>
  <c r="B428" i="8"/>
  <c r="B256" i="9"/>
  <c r="B384" i="9"/>
  <c r="B499" i="9"/>
  <c r="B284" i="10"/>
  <c r="B366" i="10"/>
  <c r="B455" i="10"/>
  <c r="B240" i="11"/>
  <c r="B322" i="11"/>
  <c r="B411" i="11"/>
  <c r="B496" i="11"/>
  <c r="B278" i="12"/>
  <c r="B367" i="12"/>
  <c r="B452" i="12"/>
  <c r="B329" i="8"/>
  <c r="B277" i="11"/>
  <c r="B380" i="13"/>
  <c r="B210" i="7"/>
  <c r="B290" i="9"/>
  <c r="B367" i="10"/>
  <c r="B337" i="11"/>
  <c r="B293" i="12"/>
  <c r="B249" i="13"/>
  <c r="B473" i="13"/>
  <c r="B301" i="16"/>
  <c r="B429" i="16"/>
  <c r="B430" i="18"/>
  <c r="B258" i="7"/>
  <c r="B395" i="8"/>
  <c r="B272" i="19"/>
  <c r="B231" i="8"/>
  <c r="B224" i="17"/>
  <c r="B375" i="19"/>
  <c r="B420" i="6"/>
  <c r="B301" i="19"/>
  <c r="B356" i="8"/>
  <c r="B240" i="10"/>
  <c r="B285" i="11"/>
  <c r="B323" i="12"/>
  <c r="B364" i="13"/>
  <c r="B248" i="13"/>
  <c r="B278" i="8"/>
  <c r="B491" i="9"/>
  <c r="B232" i="11"/>
  <c r="B270" i="12"/>
  <c r="B267" i="17"/>
  <c r="B395" i="17"/>
  <c r="B223" i="18"/>
  <c r="B351" i="18"/>
  <c r="B479" i="18"/>
  <c r="B300" i="17"/>
  <c r="B212" i="19"/>
  <c r="B492" i="18"/>
  <c r="B205" i="6"/>
  <c r="B461" i="6"/>
  <c r="B417" i="7"/>
  <c r="B372" i="18"/>
  <c r="B258" i="6"/>
  <c r="B299" i="7"/>
  <c r="B314" i="8"/>
  <c r="B270" i="9"/>
  <c r="B226" i="10"/>
  <c r="B482" i="10"/>
  <c r="B438" i="11"/>
  <c r="B394" i="12"/>
  <c r="B350" i="13"/>
  <c r="B223" i="16"/>
  <c r="B351" i="16"/>
  <c r="B479" i="16"/>
  <c r="B477" i="19"/>
  <c r="B400" i="7"/>
  <c r="B284" i="9"/>
  <c r="B255" i="6"/>
  <c r="B488" i="8"/>
  <c r="B294" i="18"/>
  <c r="B210" i="6"/>
  <c r="B251" i="7"/>
  <c r="B227" i="7"/>
  <c r="B259" i="9"/>
  <c r="B375" i="10"/>
  <c r="B416" i="11"/>
  <c r="B454" i="12"/>
  <c r="B222" i="16"/>
  <c r="B218" i="6"/>
  <c r="B481" i="8"/>
  <c r="B323" i="10"/>
  <c r="B364" i="11"/>
  <c r="B409" i="12"/>
  <c r="B317" i="17"/>
  <c r="B445" i="17"/>
  <c r="B273" i="18"/>
  <c r="B401" i="18"/>
  <c r="B229" i="19"/>
  <c r="B500" i="17"/>
  <c r="B376" i="17"/>
  <c r="B348" i="19"/>
  <c r="B304" i="6"/>
  <c r="B260" i="7"/>
  <c r="B216" i="8"/>
  <c r="B352" i="19"/>
  <c r="B390" i="6"/>
  <c r="B431" i="7"/>
  <c r="B413" i="8"/>
  <c r="B369" i="9"/>
  <c r="B325" i="10"/>
  <c r="B281" i="11"/>
  <c r="B237" i="12"/>
  <c r="B493" i="12"/>
  <c r="B445" i="13"/>
  <c r="B273" i="16"/>
  <c r="B401" i="16"/>
  <c r="B384" i="17"/>
  <c r="B410" i="19"/>
  <c r="B444" i="6"/>
  <c r="B354" i="7"/>
  <c r="B320" i="8"/>
  <c r="B228" i="9"/>
  <c r="B350" i="17"/>
  <c r="B474" i="19"/>
  <c r="B274" i="8"/>
  <c r="B486" i="9"/>
  <c r="B398" i="11"/>
  <c r="B310" i="13"/>
  <c r="B331" i="16"/>
  <c r="B378" i="19"/>
  <c r="B207" i="9"/>
  <c r="B464" i="7"/>
  <c r="B455" i="9"/>
  <c r="B343" i="19"/>
  <c r="B388" i="6"/>
  <c r="B342" i="18"/>
  <c r="B482" i="8"/>
  <c r="B394" i="10"/>
  <c r="B306" i="12"/>
  <c r="B479" i="13"/>
  <c r="B435" i="16"/>
  <c r="B275" i="7"/>
  <c r="B310" i="19"/>
  <c r="B443" i="8"/>
  <c r="B494" i="17"/>
  <c r="B478" i="19"/>
  <c r="B219" i="7"/>
  <c r="B399" i="6"/>
  <c r="B211" i="9"/>
  <c r="B343" i="10"/>
  <c r="B384" i="11"/>
  <c r="B422" i="12"/>
  <c r="B474" i="13"/>
  <c r="B390" i="19"/>
  <c r="B433" i="8"/>
  <c r="B291" i="10"/>
  <c r="B332" i="11"/>
  <c r="B377" i="12"/>
  <c r="B276" i="13"/>
  <c r="B456" i="13"/>
  <c r="B412" i="16"/>
  <c r="B379" i="19"/>
  <c r="B430" i="7"/>
  <c r="B412" i="8"/>
  <c r="B368" i="9"/>
  <c r="B270" i="10"/>
  <c r="B444" i="10"/>
  <c r="B315" i="11"/>
  <c r="B482" i="11"/>
  <c r="B356" i="12"/>
  <c r="B461" i="7"/>
  <c r="B330" i="13"/>
  <c r="B226" i="9"/>
  <c r="B394" i="11"/>
  <c r="B388" i="13"/>
  <c r="B342" i="10"/>
  <c r="B411" i="12"/>
  <c r="B274" i="16"/>
  <c r="B458" i="16"/>
  <c r="B445" i="9"/>
  <c r="B430" i="8"/>
  <c r="B359" i="11"/>
  <c r="B356" i="13"/>
  <c r="B495" i="6"/>
  <c r="B460" i="12"/>
  <c r="B166" i="17"/>
  <c r="B102" i="17"/>
  <c r="B38" i="17"/>
  <c r="B173" i="18"/>
  <c r="B109" i="18"/>
  <c r="B45" i="18"/>
  <c r="B180" i="19"/>
  <c r="B116" i="19"/>
  <c r="B52" i="19"/>
  <c r="B187" i="16"/>
  <c r="B123" i="16"/>
  <c r="B59" i="16"/>
  <c r="B194" i="8"/>
  <c r="B130" i="8"/>
  <c r="B66" i="8"/>
  <c r="B197" i="9"/>
  <c r="B133" i="9"/>
  <c r="B69" i="9"/>
  <c r="B156" i="11"/>
  <c r="B124" i="11"/>
  <c r="B193" i="12"/>
  <c r="B161" i="12"/>
  <c r="B129" i="12"/>
  <c r="B187" i="10"/>
  <c r="B155" i="10"/>
  <c r="B123" i="10"/>
  <c r="B91" i="10"/>
  <c r="B59" i="10"/>
  <c r="B27" i="10"/>
  <c r="B17" i="17"/>
  <c r="B174" i="18"/>
  <c r="B110" i="18"/>
  <c r="B62" i="18"/>
  <c r="B18" i="18"/>
  <c r="B153" i="19"/>
  <c r="B91" i="19"/>
  <c r="B29" i="19"/>
  <c r="B166" i="16"/>
  <c r="B102" i="16"/>
  <c r="B38" i="16"/>
  <c r="B175" i="8"/>
  <c r="B109" i="8"/>
  <c r="B71" i="8"/>
  <c r="B39" i="8"/>
  <c r="B192" i="9"/>
  <c r="B193" i="17"/>
  <c r="B161" i="17"/>
  <c r="B129" i="17"/>
  <c r="B97" i="17"/>
  <c r="B63" i="17"/>
  <c r="B176" i="18"/>
  <c r="B112" i="18"/>
  <c r="B12" i="18"/>
  <c r="B145" i="19"/>
  <c r="B459" i="7"/>
  <c r="B434" i="8"/>
  <c r="B390" i="9"/>
  <c r="B346" i="10"/>
  <c r="B302" i="11"/>
  <c r="B258" i="12"/>
  <c r="B214" i="13"/>
  <c r="B455" i="13"/>
  <c r="B283" i="16"/>
  <c r="B411" i="16"/>
  <c r="B498" i="17"/>
  <c r="B494" i="6"/>
  <c r="B347" i="8"/>
  <c r="B306" i="18"/>
  <c r="B479" i="6"/>
  <c r="B392" i="8"/>
  <c r="B356" i="9"/>
  <c r="B446" i="17"/>
  <c r="B278" i="19"/>
  <c r="B450" i="19"/>
  <c r="B324" i="6"/>
  <c r="B491" i="6"/>
  <c r="B362" i="7"/>
  <c r="B286" i="6"/>
  <c r="B219" i="8"/>
  <c r="B468" i="8"/>
  <c r="B424" i="9"/>
  <c r="B315" i="10"/>
  <c r="B489" i="10"/>
  <c r="B356" i="11"/>
  <c r="B227" i="12"/>
  <c r="B401" i="12"/>
  <c r="B268" i="13"/>
  <c r="B439" i="13"/>
  <c r="B390" i="16"/>
  <c r="B319" i="19"/>
  <c r="B394" i="7"/>
  <c r="B390" i="8"/>
  <c r="B346" i="9"/>
  <c r="B262" i="10"/>
  <c r="B436" i="10"/>
  <c r="B307" i="11"/>
  <c r="B474" i="11"/>
  <c r="B348" i="12"/>
  <c r="B476" i="12"/>
  <c r="B258" i="13"/>
  <c r="B347" i="13"/>
  <c r="B432" i="13"/>
  <c r="B260" i="16"/>
  <c r="B388" i="16"/>
  <c r="B213" i="13"/>
  <c r="B294" i="19"/>
  <c r="B350" i="6"/>
  <c r="B402" i="7"/>
  <c r="B263" i="8"/>
  <c r="B391" i="8"/>
  <c r="B219" i="9"/>
  <c r="B347" i="9"/>
  <c r="B475" i="9"/>
  <c r="B256" i="10"/>
  <c r="B345" i="10"/>
  <c r="B427" i="10"/>
  <c r="B212" i="11"/>
  <c r="B301" i="11"/>
  <c r="B383" i="11"/>
  <c r="B468" i="11"/>
  <c r="B257" i="12"/>
  <c r="B339" i="12"/>
  <c r="B424" i="12"/>
  <c r="B266" i="13"/>
  <c r="B406" i="10"/>
  <c r="B203" i="13"/>
  <c r="B411" i="19"/>
  <c r="B441" i="8"/>
  <c r="B296" i="10"/>
  <c r="B309" i="11"/>
  <c r="B364" i="12"/>
  <c r="B352" i="13"/>
  <c r="B272" i="16"/>
  <c r="B257" i="10"/>
  <c r="B312" i="11"/>
  <c r="B368" i="12"/>
  <c r="B341" i="13"/>
  <c r="B226" i="16"/>
  <c r="B482" i="16"/>
  <c r="B282" i="16"/>
  <c r="B390" i="7"/>
  <c r="B338" i="9"/>
  <c r="B326" i="19"/>
  <c r="B345" i="8"/>
  <c r="B260" i="10"/>
  <c r="B316" i="11"/>
  <c r="B329" i="12"/>
  <c r="B320" i="13"/>
  <c r="B216" i="16"/>
  <c r="B472" i="16"/>
  <c r="B278" i="10"/>
  <c r="B332" i="12"/>
  <c r="B410" i="16"/>
  <c r="B172" i="17"/>
  <c r="B140" i="17"/>
  <c r="B108" i="17"/>
  <c r="B76" i="17"/>
  <c r="B44" i="17"/>
  <c r="B12" i="17"/>
  <c r="B179" i="18"/>
  <c r="B147" i="18"/>
  <c r="B115" i="18"/>
  <c r="B83" i="18"/>
  <c r="B51" i="18"/>
  <c r="B19" i="18"/>
  <c r="B186" i="19"/>
  <c r="B154" i="19"/>
  <c r="B122" i="19"/>
  <c r="B90" i="19"/>
  <c r="B58" i="19"/>
  <c r="B26" i="19"/>
  <c r="B193" i="16"/>
  <c r="B161" i="16"/>
  <c r="B129" i="16"/>
  <c r="B97" i="16"/>
  <c r="B65" i="16"/>
  <c r="B33" i="16"/>
  <c r="B200" i="8"/>
  <c r="B168" i="8"/>
  <c r="B136" i="8"/>
  <c r="B104" i="8"/>
  <c r="B72" i="8"/>
  <c r="B40" i="8"/>
  <c r="B8" i="8"/>
  <c r="B171" i="9"/>
  <c r="B139" i="9"/>
  <c r="B107" i="9"/>
  <c r="B75" i="9"/>
  <c r="B178" i="11"/>
  <c r="B146" i="11"/>
  <c r="B114" i="11"/>
  <c r="B183" i="12"/>
  <c r="B151" i="12"/>
  <c r="B119" i="12"/>
  <c r="B177" i="10"/>
  <c r="B145" i="10"/>
  <c r="B113" i="10"/>
  <c r="B81" i="10"/>
  <c r="B49" i="10"/>
  <c r="B39" i="17"/>
  <c r="B7" i="17"/>
  <c r="B154" i="18"/>
  <c r="B92" i="18"/>
  <c r="B50" i="18"/>
  <c r="B197" i="19"/>
  <c r="B135" i="19"/>
  <c r="B71" i="19"/>
  <c r="B9" i="19"/>
  <c r="B146" i="16"/>
  <c r="B82" i="16"/>
  <c r="B18" i="16"/>
  <c r="B155" i="8"/>
  <c r="B93" i="8"/>
  <c r="B61" i="8"/>
  <c r="B27" i="8"/>
  <c r="B174" i="9"/>
  <c r="B183" i="17"/>
  <c r="B151" i="17"/>
  <c r="B119" i="17"/>
  <c r="B87" i="17"/>
  <c r="B53" i="17"/>
  <c r="B156" i="18"/>
  <c r="B90" i="18"/>
  <c r="B189" i="19"/>
  <c r="B310" i="7"/>
  <c r="B322" i="8"/>
  <c r="B278" i="9"/>
  <c r="B234" i="10"/>
  <c r="B490" i="10"/>
  <c r="B446" i="11"/>
  <c r="B402" i="12"/>
  <c r="B358" i="13"/>
  <c r="B227" i="16"/>
  <c r="B355" i="16"/>
  <c r="B483" i="16"/>
  <c r="B202" i="6"/>
  <c r="B418" i="7"/>
  <c r="B303" i="9"/>
  <c r="B273" i="6"/>
  <c r="B217" i="8"/>
  <c r="B236" i="9"/>
  <c r="B214" i="17"/>
  <c r="B398" i="18"/>
  <c r="B371" i="19"/>
  <c r="B242" i="6"/>
  <c r="B409" i="6"/>
  <c r="B283" i="7"/>
  <c r="B287" i="19"/>
  <c r="B355" i="7"/>
  <c r="B351" i="8"/>
  <c r="B307" i="9"/>
  <c r="B236" i="10"/>
  <c r="B407" i="10"/>
  <c r="B274" i="11"/>
  <c r="B448" i="11"/>
  <c r="B319" i="12"/>
  <c r="B486" i="12"/>
  <c r="B360" i="13"/>
  <c r="B270" i="16"/>
  <c r="B231" i="13"/>
  <c r="B346" i="6"/>
  <c r="B273" i="8"/>
  <c r="B229" i="9"/>
  <c r="B484" i="9"/>
  <c r="B355" i="10"/>
  <c r="B229" i="11"/>
  <c r="B396" i="11"/>
  <c r="B267" i="12"/>
  <c r="B441" i="12"/>
  <c r="B223" i="13"/>
  <c r="B308" i="13"/>
  <c r="B397" i="13"/>
  <c r="B204" i="16"/>
  <c r="B332" i="16"/>
  <c r="B460" i="16"/>
  <c r="B462" i="17"/>
  <c r="B207" i="6"/>
  <c r="B263" i="7"/>
  <c r="B494" i="7"/>
  <c r="B332" i="8"/>
  <c r="B460" i="8"/>
  <c r="B288" i="9"/>
  <c r="B416" i="9"/>
  <c r="B220" i="10"/>
  <c r="B302" i="10"/>
  <c r="B391" i="10"/>
  <c r="B476" i="10"/>
  <c r="B258" i="11"/>
  <c r="B347" i="11"/>
  <c r="B432" i="11"/>
  <c r="B214" i="12"/>
  <c r="B303" i="12"/>
  <c r="B388" i="12"/>
  <c r="B481" i="12"/>
  <c r="B306" i="9"/>
  <c r="B476" i="11"/>
  <c r="B250" i="16"/>
  <c r="B225" i="8"/>
  <c r="B418" i="9"/>
  <c r="B467" i="10"/>
  <c r="B401" i="11"/>
  <c r="B357" i="12"/>
  <c r="B313" i="13"/>
  <c r="B205" i="16"/>
  <c r="B333" i="16"/>
  <c r="B461" i="16"/>
  <c r="B392" i="19"/>
  <c r="B343" i="7"/>
  <c r="B215" i="9"/>
  <c r="B445" i="19"/>
  <c r="B419" i="8"/>
  <c r="B466" i="17"/>
  <c r="B464" i="19"/>
  <c r="B202" i="7"/>
  <c r="B314" i="6"/>
  <c r="B484" i="8"/>
  <c r="B329" i="10"/>
  <c r="B367" i="11"/>
  <c r="B408" i="12"/>
  <c r="B450" i="13"/>
  <c r="B347" i="19"/>
  <c r="B406" i="8"/>
  <c r="B276" i="10"/>
  <c r="B314" i="11"/>
  <c r="B359" i="12"/>
  <c r="B299" i="17"/>
  <c r="B427" i="17"/>
  <c r="B255" i="18"/>
  <c r="B383" i="18"/>
  <c r="B211" i="19"/>
  <c r="B428" i="17"/>
  <c r="B280" i="17"/>
  <c r="B313" i="19"/>
  <c r="B269" i="6"/>
  <c r="B225" i="7"/>
  <c r="B481" i="7"/>
  <c r="B302" i="19"/>
  <c r="B343" i="6"/>
  <c r="B381" i="7"/>
  <c r="B378" i="8"/>
  <c r="B334" i="9"/>
  <c r="B290" i="10"/>
  <c r="B246" i="11"/>
  <c r="B202" i="12"/>
  <c r="B458" i="12"/>
  <c r="B414" i="13"/>
  <c r="B255" i="16"/>
  <c r="B383" i="16"/>
  <c r="B246" i="17"/>
  <c r="B348" i="6"/>
  <c r="B259" i="8"/>
  <c r="B412" i="9"/>
  <c r="B426" i="6"/>
  <c r="B316" i="9"/>
  <c r="B230" i="19"/>
  <c r="B295" i="6"/>
  <c r="B333" i="7"/>
  <c r="B462" i="7"/>
  <c r="B387" i="9"/>
  <c r="B460" i="10"/>
  <c r="B498" i="11"/>
  <c r="B243" i="13"/>
  <c r="B350" i="16"/>
  <c r="B274" i="7"/>
  <c r="B309" i="9"/>
  <c r="B408" i="10"/>
  <c r="B453" i="11"/>
  <c r="B221" i="17"/>
  <c r="B349" i="17"/>
  <c r="B477" i="17"/>
  <c r="B305" i="18"/>
  <c r="B433" i="18"/>
  <c r="B261" i="19"/>
  <c r="B328" i="18"/>
  <c r="B250" i="18"/>
  <c r="B412" i="19"/>
  <c r="B368" i="6"/>
  <c r="B324" i="7"/>
  <c r="B378" i="17"/>
  <c r="B434" i="19"/>
  <c r="B475" i="6"/>
  <c r="B220" i="8"/>
  <c r="B477" i="8"/>
  <c r="B433" i="9"/>
  <c r="B389" i="10"/>
  <c r="B345" i="11"/>
  <c r="B301" i="12"/>
  <c r="B257" i="13"/>
  <c r="B477" i="13"/>
  <c r="B305" i="16"/>
  <c r="B433" i="16"/>
  <c r="B354" i="18"/>
  <c r="B234" i="6"/>
  <c r="B247" i="7"/>
  <c r="B453" i="7"/>
  <c r="B384" i="8"/>
  <c r="B327" i="9"/>
  <c r="B234" i="19"/>
  <c r="B465" i="11"/>
  <c r="B421" i="12"/>
  <c r="B377" i="13"/>
  <c r="B237" i="16"/>
  <c r="B365" i="16"/>
  <c r="B493" i="16"/>
  <c r="B252" i="6"/>
  <c r="B478" i="7"/>
  <c r="B340" i="9"/>
  <c r="B330" i="6"/>
  <c r="B247" i="9"/>
  <c r="B402" i="18"/>
  <c r="B246" i="6"/>
  <c r="B287" i="7"/>
  <c r="B370" i="7"/>
  <c r="B312" i="9"/>
  <c r="B411" i="10"/>
  <c r="B452" i="11"/>
  <c r="B497" i="12"/>
  <c r="B278" i="16"/>
  <c r="B403" i="6"/>
  <c r="B234" i="9"/>
  <c r="B358" i="10"/>
  <c r="B403" i="11"/>
  <c r="B203" i="17"/>
  <c r="B331" i="17"/>
  <c r="B459" i="17"/>
  <c r="B287" i="18"/>
  <c r="B415" i="18"/>
  <c r="B243" i="19"/>
  <c r="B256" i="18"/>
  <c r="B454" i="17"/>
  <c r="B377" i="19"/>
  <c r="B333" i="6"/>
  <c r="B289" i="7"/>
  <c r="B250" i="17"/>
  <c r="B387" i="19"/>
  <c r="B425" i="6"/>
  <c r="B470" i="7"/>
  <c r="B442" i="8"/>
  <c r="B398" i="9"/>
  <c r="B354" i="10"/>
  <c r="B310" i="11"/>
  <c r="B266" i="12"/>
  <c r="B222" i="13"/>
  <c r="B459" i="13"/>
  <c r="B287" i="16"/>
  <c r="B415" i="16"/>
  <c r="B226" i="18"/>
  <c r="B215" i="7"/>
  <c r="B360" i="8"/>
  <c r="B340" i="18"/>
  <c r="B450" i="7"/>
  <c r="B444" i="9"/>
  <c r="B339" i="19"/>
  <c r="B377" i="6"/>
  <c r="B266" i="18"/>
  <c r="B303" i="8"/>
  <c r="B204" i="10"/>
  <c r="B242" i="11"/>
  <c r="B287" i="12"/>
  <c r="B328" i="13"/>
  <c r="B478" i="16"/>
  <c r="B207" i="8"/>
  <c r="B437" i="9"/>
  <c r="B497" i="10"/>
  <c r="B235" i="12"/>
  <c r="B253" i="17"/>
  <c r="B381" i="17"/>
  <c r="B209" i="18"/>
  <c r="B337" i="18"/>
  <c r="B465" i="18"/>
  <c r="B244" i="17"/>
  <c r="B456" i="18"/>
  <c r="B414" i="18"/>
  <c r="B476" i="19"/>
  <c r="B432" i="6"/>
  <c r="B388" i="7"/>
  <c r="B310" i="18"/>
  <c r="B219" i="6"/>
  <c r="B264" i="7"/>
  <c r="B285" i="8"/>
  <c r="B241" i="9"/>
  <c r="B497" i="9"/>
  <c r="B453" i="10"/>
  <c r="B409" i="11"/>
  <c r="B365" i="12"/>
  <c r="B321" i="13"/>
  <c r="B209" i="16"/>
  <c r="B337" i="16"/>
  <c r="B465" i="16"/>
  <c r="B458" i="18"/>
  <c r="B270" i="6"/>
  <c r="B272" i="7"/>
  <c r="B496" i="7"/>
  <c r="B403" i="8"/>
  <c r="B359" i="9"/>
  <c r="B299" i="19"/>
  <c r="B351" i="6"/>
  <c r="B230" i="9"/>
  <c r="B442" i="10"/>
  <c r="B354" i="12"/>
  <c r="B203" i="16"/>
  <c r="B459" i="16"/>
  <c r="B339" i="7"/>
  <c r="B438" i="19"/>
  <c r="B499" i="8"/>
  <c r="B298" i="18"/>
  <c r="B214" i="6"/>
  <c r="B255" i="7"/>
  <c r="B223" i="8"/>
  <c r="B438" i="9"/>
  <c r="B350" i="11"/>
  <c r="B262" i="13"/>
  <c r="B307" i="16"/>
  <c r="B468" i="18"/>
  <c r="B408" i="8"/>
  <c r="B382" i="7"/>
  <c r="B396" i="9"/>
  <c r="B307" i="19"/>
  <c r="B345" i="6"/>
  <c r="B206" i="17"/>
  <c r="B255" i="8"/>
  <c r="B467" i="9"/>
  <c r="B210" i="11"/>
  <c r="B255" i="12"/>
  <c r="B296" i="13"/>
  <c r="B430" i="16"/>
  <c r="B443" i="7"/>
  <c r="B389" i="9"/>
  <c r="B465" i="10"/>
  <c r="B203" i="12"/>
  <c r="B491" i="12"/>
  <c r="B365" i="13"/>
  <c r="B284" i="16"/>
  <c r="B263" i="13"/>
  <c r="B435" i="6"/>
  <c r="B284" i="8"/>
  <c r="B240" i="9"/>
  <c r="B488" i="9"/>
  <c r="B359" i="10"/>
  <c r="B226" i="11"/>
  <c r="B400" i="11"/>
  <c r="B271" i="12"/>
  <c r="B438" i="12"/>
  <c r="B220" i="11"/>
  <c r="B339" i="6"/>
  <c r="B339" i="10"/>
  <c r="B407" i="12"/>
  <c r="B320" i="16"/>
  <c r="B355" i="11"/>
  <c r="B362" i="13"/>
  <c r="B208" i="19"/>
  <c r="B204" i="8"/>
  <c r="B254" i="6"/>
  <c r="B303" i="10"/>
  <c r="B414" i="12"/>
  <c r="B264" i="16"/>
  <c r="B392" i="10"/>
  <c r="B198" i="17"/>
  <c r="B134" i="17"/>
  <c r="B70" i="17"/>
  <c r="B6" i="17"/>
  <c r="B141" i="18"/>
  <c r="B77" i="18"/>
  <c r="B13" i="18"/>
  <c r="B148" i="19"/>
  <c r="B84" i="19"/>
  <c r="B20" i="19"/>
  <c r="B155" i="16"/>
  <c r="B91" i="16"/>
  <c r="B27" i="16"/>
  <c r="B162" i="8"/>
  <c r="B98" i="8"/>
  <c r="B34" i="8"/>
  <c r="B165" i="9"/>
  <c r="B101" i="9"/>
  <c r="B172" i="11"/>
  <c r="B140" i="11"/>
  <c r="B108" i="11"/>
  <c r="B177" i="12"/>
  <c r="B145" i="12"/>
  <c r="B113" i="12"/>
  <c r="B171" i="10"/>
  <c r="B139" i="10"/>
  <c r="B107" i="10"/>
  <c r="B75" i="10"/>
  <c r="B43" i="10"/>
  <c r="B33" i="17"/>
  <c r="B200" i="18"/>
  <c r="B144" i="18"/>
  <c r="B84" i="18"/>
  <c r="B42" i="18"/>
  <c r="B185" i="19"/>
  <c r="B123" i="19"/>
  <c r="B59" i="19"/>
  <c r="B196" i="16"/>
  <c r="B134" i="16"/>
  <c r="B70" i="16"/>
  <c r="B6" i="16"/>
  <c r="B143" i="8"/>
  <c r="B87" i="8"/>
  <c r="B55" i="8"/>
  <c r="B19" i="8"/>
  <c r="B162" i="9"/>
  <c r="B177" i="17"/>
  <c r="B145" i="17"/>
  <c r="B113" i="17"/>
  <c r="B81" i="17"/>
  <c r="B47" i="17"/>
  <c r="B142" i="18"/>
  <c r="B66" i="18"/>
  <c r="B179" i="19"/>
  <c r="B285" i="7"/>
  <c r="B306" i="8"/>
  <c r="B262" i="9"/>
  <c r="B218" i="10"/>
  <c r="B474" i="10"/>
  <c r="B430" i="11"/>
  <c r="B386" i="12"/>
  <c r="B342" i="13"/>
  <c r="B219" i="16"/>
  <c r="B347" i="16"/>
  <c r="B475" i="16"/>
  <c r="B463" i="19"/>
  <c r="B386" i="7"/>
  <c r="B271" i="9"/>
  <c r="B227" i="6"/>
  <c r="B210" i="8"/>
  <c r="B231" i="9"/>
  <c r="B210" i="17"/>
  <c r="B388" i="18"/>
  <c r="B368" i="19"/>
  <c r="B235" i="6"/>
  <c r="B406" i="6"/>
  <c r="B280" i="7"/>
  <c r="B232" i="19"/>
  <c r="B341" i="7"/>
  <c r="B340" i="8"/>
  <c r="B296" i="9"/>
  <c r="B233" i="10"/>
  <c r="B400" i="10"/>
  <c r="B271" i="11"/>
  <c r="B445" i="11"/>
  <c r="B312" i="12"/>
  <c r="B483" i="12"/>
  <c r="B357" i="13"/>
  <c r="B262" i="16"/>
  <c r="B220" i="13"/>
  <c r="B332" i="6"/>
  <c r="B262" i="8"/>
  <c r="B218" i="9"/>
  <c r="B474" i="9"/>
  <c r="B351" i="10"/>
  <c r="B218" i="11"/>
  <c r="B392" i="11"/>
  <c r="B263" i="12"/>
  <c r="B430" i="12"/>
  <c r="B219" i="13"/>
  <c r="B304" i="13"/>
  <c r="B386" i="13"/>
  <c r="B496" i="13"/>
  <c r="B324" i="16"/>
  <c r="B452" i="16"/>
  <c r="B424" i="17"/>
  <c r="B493" i="19"/>
  <c r="B206" i="7"/>
  <c r="B487" i="7"/>
  <c r="B327" i="8"/>
  <c r="B455" i="8"/>
  <c r="B283" i="9"/>
  <c r="B411" i="9"/>
  <c r="B217" i="10"/>
  <c r="B299" i="10"/>
  <c r="B384" i="10"/>
  <c r="B473" i="10"/>
  <c r="B255" i="11"/>
  <c r="B340" i="11"/>
  <c r="B429" i="11"/>
  <c r="B211" i="12"/>
  <c r="B296" i="12"/>
  <c r="B385" i="12"/>
  <c r="B467" i="12"/>
  <c r="B221" i="9"/>
  <c r="B405" i="11"/>
  <c r="B202" i="16"/>
  <c r="B440" i="7"/>
  <c r="B397" i="9"/>
  <c r="B452" i="10"/>
  <c r="B208" i="12"/>
  <c r="B221" i="13"/>
  <c r="B444" i="13"/>
  <c r="B400" i="16"/>
  <c r="B456" i="10"/>
  <c r="B469" i="11"/>
  <c r="B224" i="13"/>
  <c r="B419" i="13"/>
  <c r="B354" i="16"/>
  <c r="B309" i="7"/>
  <c r="B312" i="19"/>
  <c r="B382" i="8"/>
  <c r="B266" i="16"/>
  <c r="B352" i="7"/>
  <c r="B301" i="9"/>
  <c r="B417" i="10"/>
  <c r="B472" i="11"/>
  <c r="B228" i="13"/>
  <c r="B413" i="13"/>
  <c r="B344" i="16"/>
  <c r="B393" i="8"/>
  <c r="B291" i="11"/>
  <c r="B344" i="13"/>
  <c r="B188" i="17"/>
  <c r="B156" i="17"/>
  <c r="B124" i="17"/>
  <c r="B92" i="17"/>
  <c r="B60" i="17"/>
  <c r="B28" i="17"/>
  <c r="B195" i="18"/>
  <c r="B163" i="18"/>
  <c r="B131" i="18"/>
  <c r="B99" i="18"/>
  <c r="B67" i="18"/>
  <c r="B35" i="18"/>
  <c r="B3" i="18"/>
  <c r="B170" i="19"/>
  <c r="B138" i="19"/>
  <c r="B106" i="19"/>
  <c r="B74" i="19"/>
  <c r="B42" i="19"/>
  <c r="B10" i="19"/>
  <c r="B177" i="16"/>
  <c r="B145" i="16"/>
  <c r="B113" i="16"/>
  <c r="B81" i="16"/>
  <c r="B49" i="16"/>
  <c r="B17" i="16"/>
  <c r="B184" i="8"/>
  <c r="B152" i="8"/>
  <c r="B120" i="8"/>
  <c r="B88" i="8"/>
  <c r="B42" i="16"/>
  <c r="B114" i="18"/>
  <c r="B147" i="12"/>
  <c r="B100" i="8"/>
  <c r="B15" i="18"/>
  <c r="B335" i="10"/>
  <c r="B394" i="16"/>
  <c r="B328" i="10"/>
  <c r="B380" i="11"/>
  <c r="B309" i="13"/>
  <c r="B353" i="12"/>
  <c r="B308" i="11"/>
  <c r="B267" i="10"/>
  <c r="B407" i="8"/>
  <c r="B365" i="19"/>
  <c r="B448" i="13"/>
  <c r="B366" i="12"/>
  <c r="B287" i="10"/>
  <c r="B376" i="19"/>
  <c r="B419" i="12"/>
  <c r="B336" i="10"/>
  <c r="B385" i="6"/>
  <c r="B177" i="11"/>
  <c r="B71" i="12"/>
  <c r="B183" i="7"/>
  <c r="B187" i="11"/>
  <c r="B137" i="7"/>
  <c r="B192" i="13"/>
  <c r="B161" i="11"/>
  <c r="B113" i="11"/>
  <c r="B111" i="6"/>
  <c r="B173" i="7"/>
  <c r="B200" i="12"/>
  <c r="B106" i="6"/>
  <c r="B196" i="7"/>
  <c r="B185" i="11"/>
  <c r="B28" i="16"/>
  <c r="B74" i="18"/>
  <c r="B41" i="8"/>
  <c r="B95" i="19"/>
  <c r="B173" i="10"/>
  <c r="B71" i="13"/>
  <c r="B139" i="13"/>
  <c r="B27" i="12"/>
  <c r="B74" i="12"/>
  <c r="B142" i="12"/>
  <c r="B48" i="10"/>
  <c r="B86" i="9"/>
  <c r="B63" i="13"/>
  <c r="B151" i="11"/>
  <c r="B173" i="6"/>
  <c r="B141" i="6"/>
  <c r="B109" i="6"/>
  <c r="B77" i="6"/>
  <c r="B60" i="7"/>
  <c r="B177" i="7"/>
  <c r="B70" i="13"/>
  <c r="B162" i="13"/>
  <c r="B88" i="12"/>
  <c r="B184" i="6"/>
  <c r="B152" i="6"/>
  <c r="B120" i="6"/>
  <c r="B88" i="6"/>
  <c r="B56" i="6"/>
  <c r="B55" i="7"/>
  <c r="B87" i="7"/>
  <c r="B182" i="7"/>
  <c r="B28" i="13"/>
  <c r="B88" i="13"/>
  <c r="B148" i="13"/>
  <c r="B21" i="12"/>
  <c r="B126" i="12"/>
  <c r="B139" i="11"/>
  <c r="B58" i="10"/>
  <c r="B162" i="10"/>
  <c r="B130" i="9"/>
  <c r="B17" i="8"/>
  <c r="B149" i="8"/>
  <c r="B16" i="16"/>
  <c r="B80" i="16"/>
  <c r="B144" i="16"/>
  <c r="B11" i="19"/>
  <c r="B77" i="19"/>
  <c r="B155" i="19"/>
  <c r="B118" i="18"/>
  <c r="B67" i="17"/>
  <c r="B133" i="17"/>
  <c r="B197" i="17"/>
  <c r="B43" i="8"/>
  <c r="B119" i="8"/>
  <c r="B46" i="16"/>
  <c r="B172" i="16"/>
  <c r="B99" i="19"/>
  <c r="B26" i="18"/>
  <c r="B120" i="18"/>
  <c r="B21" i="17"/>
  <c r="B63" i="10"/>
  <c r="B127" i="10"/>
  <c r="B123" i="12"/>
  <c r="B150" i="11"/>
  <c r="B143" i="9"/>
  <c r="B76" i="8"/>
  <c r="B5" i="16"/>
  <c r="B133" i="16"/>
  <c r="B62" i="19"/>
  <c r="B190" i="19"/>
  <c r="B119" i="18"/>
  <c r="B48" i="17"/>
  <c r="B176" i="17"/>
  <c r="B440" i="16"/>
  <c r="B245" i="11"/>
  <c r="B274" i="9"/>
  <c r="B494" i="13"/>
  <c r="B496" i="16"/>
  <c r="B280" i="11"/>
  <c r="B446" i="12"/>
  <c r="B328" i="12"/>
  <c r="B287" i="11"/>
  <c r="B249" i="10"/>
  <c r="B375" i="8"/>
  <c r="B484" i="18"/>
  <c r="B418" i="13"/>
  <c r="B327" i="12"/>
  <c r="B244" i="10"/>
  <c r="B366" i="18"/>
  <c r="B376" i="12"/>
  <c r="B297" i="10"/>
  <c r="B486" i="19"/>
  <c r="B73" i="12"/>
  <c r="B160" i="7"/>
  <c r="B94" i="9"/>
  <c r="B104" i="13"/>
  <c r="B138" i="10"/>
  <c r="B153" i="7"/>
  <c r="B145" i="13"/>
  <c r="B198" i="12"/>
  <c r="B45" i="12"/>
  <c r="B127" i="6"/>
  <c r="B92" i="7"/>
  <c r="B168" i="13"/>
  <c r="B138" i="6"/>
  <c r="B58" i="6"/>
  <c r="B101" i="7"/>
  <c r="B86" i="13"/>
  <c r="B47" i="12"/>
  <c r="B26" i="10"/>
  <c r="B122" i="9"/>
  <c r="B177" i="8"/>
  <c r="B140" i="16"/>
  <c r="B89" i="19"/>
  <c r="B180" i="18"/>
  <c r="B194" i="9"/>
  <c r="B63" i="19"/>
  <c r="B29" i="10"/>
  <c r="B110" i="11"/>
  <c r="B132" i="8"/>
  <c r="B54" i="19"/>
  <c r="B72" i="17"/>
  <c r="B344" i="11"/>
  <c r="B126" i="7"/>
  <c r="B107" i="12"/>
  <c r="B142" i="7"/>
  <c r="B162" i="12"/>
  <c r="B62" i="7"/>
  <c r="B91" i="13"/>
  <c r="B169" i="11"/>
  <c r="B88" i="9"/>
  <c r="B163" i="7"/>
  <c r="B132" i="7"/>
  <c r="B144" i="13"/>
  <c r="B112" i="12"/>
  <c r="B172" i="10"/>
  <c r="B148" i="7"/>
  <c r="B26" i="12"/>
  <c r="B170" i="12"/>
  <c r="B138" i="9"/>
  <c r="B78" i="7"/>
  <c r="B19" i="13"/>
  <c r="B113" i="13"/>
  <c r="B99" i="11"/>
  <c r="B24" i="10"/>
  <c r="B126" i="10"/>
  <c r="B106" i="9"/>
  <c r="B125" i="7"/>
  <c r="B157" i="7"/>
  <c r="B60" i="13"/>
  <c r="B128" i="13"/>
  <c r="B196" i="13"/>
  <c r="B68" i="12"/>
  <c r="B116" i="12"/>
  <c r="B193" i="11"/>
  <c r="B188" i="10"/>
  <c r="B12" i="13"/>
  <c r="B99" i="12"/>
  <c r="B179" i="6"/>
  <c r="B147" i="6"/>
  <c r="B115" i="6"/>
  <c r="B83" i="6"/>
  <c r="B48" i="7"/>
  <c r="B100" i="7"/>
  <c r="B47" i="13"/>
  <c r="B153" i="13"/>
  <c r="B61" i="12"/>
  <c r="B190" i="6"/>
  <c r="B158" i="6"/>
  <c r="B126" i="6"/>
  <c r="B94" i="6"/>
  <c r="B62" i="6"/>
  <c r="B49" i="7"/>
  <c r="B81" i="7"/>
  <c r="B176" i="7"/>
  <c r="B22" i="13"/>
  <c r="B69" i="13"/>
  <c r="B129" i="13"/>
  <c r="B178" i="13"/>
  <c r="B87" i="12"/>
  <c r="B121" i="11"/>
  <c r="B40" i="10"/>
  <c r="B142" i="10"/>
  <c r="B110" i="9"/>
  <c r="B190" i="9"/>
  <c r="B137" i="8"/>
  <c r="B4" i="16"/>
  <c r="B68" i="16"/>
  <c r="B132" i="16"/>
  <c r="B198" i="16"/>
  <c r="B65" i="19"/>
  <c r="B133" i="19"/>
  <c r="B98" i="18"/>
  <c r="B57" i="17"/>
  <c r="B123" i="17"/>
  <c r="B187" i="17"/>
  <c r="B33" i="8"/>
  <c r="B97" i="8"/>
  <c r="B26" i="16"/>
  <c r="B154" i="16"/>
  <c r="B79" i="19"/>
  <c r="B6" i="18"/>
  <c r="B100" i="18"/>
  <c r="B11" i="17"/>
  <c r="B53" i="10"/>
  <c r="B117" i="10"/>
  <c r="B189" i="10"/>
  <c r="B126" i="11"/>
  <c r="B119" i="9"/>
  <c r="B52" i="8"/>
  <c r="B180" i="8"/>
  <c r="B109" i="16"/>
  <c r="B38" i="19"/>
  <c r="B166" i="19"/>
  <c r="B95" i="18"/>
  <c r="B24" i="17"/>
  <c r="B152" i="17"/>
  <c r="B242" i="9"/>
  <c r="B201" i="12"/>
  <c r="B426" i="16"/>
  <c r="B386" i="16"/>
  <c r="B484" i="10"/>
  <c r="B236" i="12"/>
  <c r="B298" i="16"/>
  <c r="B392" i="12"/>
  <c r="B351" i="11"/>
  <c r="B313" i="10"/>
  <c r="B471" i="8"/>
  <c r="B222" i="6"/>
  <c r="B212" i="16"/>
  <c r="B444" i="12"/>
  <c r="B372" i="10"/>
  <c r="B431" i="6"/>
  <c r="B204" i="13"/>
  <c r="B425" i="10"/>
  <c r="B391" i="7"/>
  <c r="B164" i="7"/>
  <c r="B120" i="7"/>
  <c r="B140" i="10"/>
  <c r="B45" i="13"/>
  <c r="B38" i="10"/>
  <c r="B121" i="7"/>
  <c r="B105" i="13"/>
  <c r="B100" i="12"/>
  <c r="B104" i="9"/>
  <c r="B175" i="6"/>
  <c r="B79" i="6"/>
  <c r="B38" i="13"/>
  <c r="B194" i="6"/>
  <c r="B90" i="6"/>
  <c r="B69" i="7"/>
  <c r="B26" i="13"/>
  <c r="B154" i="13"/>
  <c r="B107" i="11"/>
  <c r="B182" i="10"/>
  <c r="B113" i="8"/>
  <c r="B76" i="16"/>
  <c r="B39" i="19"/>
  <c r="B148" i="18"/>
  <c r="B195" i="17"/>
  <c r="B106" i="16"/>
  <c r="B3" i="17"/>
  <c r="B115" i="12"/>
  <c r="B68" i="8"/>
  <c r="B22" i="19"/>
  <c r="B175" i="18"/>
  <c r="B397" i="19"/>
  <c r="B53" i="13"/>
  <c r="B195" i="13"/>
  <c r="B100" i="9"/>
  <c r="B43" i="12"/>
  <c r="B73" i="6"/>
  <c r="B49" i="13"/>
  <c r="B143" i="11"/>
  <c r="B146" i="10"/>
  <c r="B131" i="7"/>
  <c r="B162" i="7"/>
  <c r="B136" i="7"/>
  <c r="B187" i="13"/>
  <c r="B130" i="12"/>
  <c r="B192" i="10"/>
  <c r="B154" i="7"/>
  <c r="B33" i="12"/>
  <c r="B176" i="12"/>
  <c r="B199" i="6"/>
  <c r="B82" i="7"/>
  <c r="B23" i="13"/>
  <c r="B132" i="13"/>
  <c r="B105" i="11"/>
  <c r="B30" i="10"/>
  <c r="B134" i="10"/>
  <c r="B114" i="9"/>
  <c r="B127" i="7"/>
  <c r="B159" i="7"/>
  <c r="B62" i="13"/>
  <c r="B135" i="13"/>
  <c r="B198" i="13"/>
  <c r="B70" i="12"/>
  <c r="B122" i="12"/>
  <c r="B28" i="10"/>
  <c r="B196" i="10"/>
  <c r="B29" i="13"/>
  <c r="B101" i="11"/>
  <c r="B177" i="6"/>
  <c r="B145" i="6"/>
  <c r="B113" i="6"/>
  <c r="B81" i="6"/>
  <c r="B52" i="7"/>
  <c r="B169" i="7"/>
  <c r="B51" i="13"/>
  <c r="B155" i="13"/>
  <c r="B80" i="12"/>
  <c r="B188" i="6"/>
  <c r="B156" i="6"/>
  <c r="B124" i="6"/>
  <c r="B92" i="6"/>
  <c r="B60" i="6"/>
  <c r="B51" i="7"/>
  <c r="B83" i="7"/>
  <c r="B178" i="7"/>
  <c r="B24" i="13"/>
  <c r="B84" i="13"/>
  <c r="B131" i="13"/>
  <c r="B180" i="13"/>
  <c r="B94" i="12"/>
  <c r="B127" i="11"/>
  <c r="B46" i="10"/>
  <c r="B150" i="10"/>
  <c r="B116" i="9"/>
  <c r="B7" i="8"/>
  <c r="B141" i="8"/>
  <c r="B8" i="16"/>
  <c r="B72" i="16"/>
  <c r="B136" i="16"/>
  <c r="B3" i="19"/>
  <c r="B69" i="19"/>
  <c r="B137" i="19"/>
  <c r="B104" i="18"/>
  <c r="B59" i="17"/>
  <c r="B125" i="17"/>
  <c r="B189" i="17"/>
  <c r="B35" i="8"/>
  <c r="B101" i="8"/>
  <c r="B30" i="16"/>
  <c r="B158" i="16"/>
  <c r="B83" i="19"/>
  <c r="B10" i="18"/>
  <c r="B102" i="18"/>
  <c r="B13" i="17"/>
  <c r="B55" i="10"/>
  <c r="B119" i="10"/>
  <c r="B197" i="10"/>
  <c r="B134" i="11"/>
  <c r="B127" i="9"/>
  <c r="B60" i="8"/>
  <c r="B188" i="8"/>
  <c r="B117" i="16"/>
  <c r="B46" i="19"/>
  <c r="B174" i="19"/>
  <c r="B103" i="18"/>
  <c r="B32" i="17"/>
  <c r="B160" i="17"/>
  <c r="B265" i="8"/>
  <c r="B444" i="11"/>
  <c r="B214" i="10"/>
  <c r="B322" i="16"/>
  <c r="B385" i="10"/>
  <c r="B437" i="11"/>
  <c r="B408" i="13"/>
  <c r="B371" i="12"/>
  <c r="B333" i="11"/>
  <c r="B288" i="10"/>
  <c r="B439" i="8"/>
  <c r="B422" i="19"/>
  <c r="B480" i="13"/>
  <c r="B412" i="12"/>
  <c r="B326" i="10"/>
  <c r="B275" i="6"/>
  <c r="B465" i="12"/>
  <c r="B379" i="10"/>
  <c r="B242" i="7"/>
  <c r="B199" i="10"/>
  <c r="B141" i="12"/>
  <c r="B173" i="12"/>
  <c r="B104" i="11"/>
  <c r="B136" i="11"/>
  <c r="B168" i="11"/>
  <c r="B200" i="11"/>
  <c r="B97" i="9"/>
  <c r="B129" i="9"/>
  <c r="B161" i="9"/>
  <c r="B193" i="9"/>
  <c r="B30" i="8"/>
  <c r="B62" i="8"/>
  <c r="B94" i="8"/>
  <c r="B126" i="8"/>
  <c r="B158" i="8"/>
  <c r="B190" i="8"/>
  <c r="B23" i="16"/>
  <c r="B55" i="16"/>
  <c r="B87" i="16"/>
  <c r="B119" i="16"/>
  <c r="B151" i="16"/>
  <c r="B183" i="16"/>
  <c r="B16" i="19"/>
  <c r="B48" i="19"/>
  <c r="B80" i="19"/>
  <c r="B112" i="19"/>
  <c r="B144" i="19"/>
  <c r="B176" i="19"/>
  <c r="B9" i="18"/>
  <c r="B41" i="18"/>
  <c r="B73" i="18"/>
  <c r="B105" i="18"/>
  <c r="B137" i="18"/>
  <c r="B169" i="18"/>
  <c r="B2" i="17"/>
  <c r="B34" i="17"/>
  <c r="B66" i="17"/>
  <c r="B98" i="17"/>
  <c r="B130" i="17"/>
  <c r="B162" i="17"/>
  <c r="B194" i="17"/>
  <c r="B274" i="13"/>
  <c r="B449" i="10"/>
  <c r="B490" i="7"/>
  <c r="B296" i="16"/>
  <c r="B370" i="13"/>
  <c r="B443" i="12"/>
  <c r="B387" i="11"/>
  <c r="B374" i="10"/>
  <c r="B494" i="8"/>
  <c r="B481" i="6"/>
  <c r="B500" i="9"/>
  <c r="B297" i="8"/>
  <c r="B394" i="18"/>
  <c r="B454" i="19"/>
  <c r="B306" i="16"/>
  <c r="B391" i="13"/>
  <c r="B439" i="12"/>
  <c r="B426" i="11"/>
  <c r="B371" i="10"/>
  <c r="B352" i="16"/>
  <c r="B402" i="13"/>
  <c r="B478" i="12"/>
  <c r="B423" i="11"/>
  <c r="B211" i="10"/>
  <c r="B296" i="17"/>
  <c r="B264" i="10"/>
  <c r="B406" i="12"/>
  <c r="B239" i="12"/>
  <c r="B368" i="11"/>
  <c r="B494" i="10"/>
  <c r="B327" i="10"/>
  <c r="B448" i="9"/>
  <c r="B492" i="8"/>
  <c r="B236" i="8"/>
  <c r="B307" i="6"/>
  <c r="B492" i="16"/>
  <c r="B236" i="16"/>
  <c r="B333" i="13"/>
  <c r="B459" i="12"/>
  <c r="B439" i="11"/>
  <c r="B401" i="10"/>
  <c r="B293" i="9"/>
  <c r="B245" i="7"/>
  <c r="B334" i="16"/>
  <c r="B232" i="13"/>
  <c r="B491" i="11"/>
  <c r="B446" i="10"/>
  <c r="B371" i="9"/>
  <c r="B448" i="7"/>
  <c r="B326" i="7"/>
  <c r="B281" i="6"/>
  <c r="B216" i="19"/>
  <c r="B300" i="9"/>
  <c r="B401" i="6"/>
  <c r="B272" i="8"/>
  <c r="B270" i="17"/>
  <c r="B259" i="16"/>
  <c r="B466" i="12"/>
  <c r="B254" i="11"/>
  <c r="B342" i="9"/>
  <c r="B395" i="7"/>
  <c r="B56" i="18"/>
  <c r="B45" i="17"/>
  <c r="B111" i="17"/>
  <c r="B175" i="17"/>
  <c r="B15" i="8"/>
  <c r="B85" i="8"/>
  <c r="B2" i="16"/>
  <c r="B130" i="16"/>
  <c r="B55" i="19"/>
  <c r="B181" i="19"/>
  <c r="B80" i="18"/>
  <c r="B196" i="18"/>
  <c r="B41" i="10"/>
  <c r="B105" i="10"/>
  <c r="B169" i="10"/>
  <c r="B143" i="12"/>
  <c r="B106" i="11"/>
  <c r="B170" i="11"/>
  <c r="B99" i="9"/>
  <c r="B163" i="9"/>
  <c r="B32" i="8"/>
  <c r="B128" i="8"/>
  <c r="B57" i="16"/>
  <c r="B185" i="16"/>
  <c r="B114" i="19"/>
  <c r="B43" i="18"/>
  <c r="B171" i="18"/>
  <c r="B100" i="17"/>
  <c r="B489" i="12"/>
  <c r="B363" i="13"/>
  <c r="B473" i="8"/>
  <c r="B242" i="18"/>
  <c r="B425" i="12"/>
  <c r="B395" i="13"/>
  <c r="B269" i="9"/>
  <c r="B286" i="8"/>
  <c r="B493" i="11"/>
  <c r="B448" i="10"/>
  <c r="B379" i="9"/>
  <c r="B437" i="7"/>
  <c r="B420" i="16"/>
  <c r="B283" i="13"/>
  <c r="B346" i="11"/>
  <c r="B454" i="8"/>
  <c r="B498" i="13"/>
  <c r="B399" i="11"/>
  <c r="B232" i="9"/>
  <c r="B234" i="7"/>
  <c r="B270" i="18"/>
  <c r="B349" i="19"/>
  <c r="B443" i="16"/>
  <c r="B322" i="12"/>
  <c r="B498" i="8"/>
  <c r="B94" i="18"/>
  <c r="B121" i="17"/>
  <c r="B31" i="8"/>
  <c r="B22" i="16"/>
  <c r="B75" i="19"/>
  <c r="B96" i="18"/>
  <c r="B51" i="10"/>
  <c r="B179" i="10"/>
  <c r="B116" i="11"/>
  <c r="B173" i="9"/>
  <c r="B35" i="16"/>
  <c r="B92" i="19"/>
  <c r="B149" i="18"/>
  <c r="B346" i="16"/>
  <c r="B246" i="10"/>
  <c r="B327" i="13"/>
  <c r="B239" i="10"/>
  <c r="B246" i="12"/>
  <c r="B464" i="9"/>
  <c r="B495" i="12"/>
  <c r="B460" i="11"/>
  <c r="B366" i="16"/>
  <c r="B403" i="9"/>
  <c r="B250" i="19"/>
  <c r="B398" i="17"/>
  <c r="B374" i="9"/>
  <c r="B480" i="17"/>
  <c r="B427" i="16"/>
  <c r="B466" i="8"/>
  <c r="B292" i="10"/>
  <c r="B243" i="12"/>
  <c r="B205" i="11"/>
  <c r="B459" i="9"/>
  <c r="B247" i="8"/>
  <c r="B500" i="16"/>
  <c r="B336" i="13"/>
  <c r="B456" i="11"/>
  <c r="B314" i="9"/>
  <c r="B358" i="16"/>
  <c r="B209" i="12"/>
  <c r="B392" i="9"/>
  <c r="B123" i="13"/>
  <c r="B144" i="12"/>
  <c r="B191" i="13"/>
  <c r="B42" i="7"/>
  <c r="B93" i="12"/>
  <c r="B82" i="9"/>
  <c r="B17" i="13"/>
  <c r="B25" i="12"/>
  <c r="B80" i="10"/>
  <c r="B193" i="6"/>
  <c r="B95" i="6"/>
  <c r="B6" i="13"/>
  <c r="B84" i="12"/>
  <c r="B122" i="6"/>
  <c r="B45" i="7"/>
  <c r="B180" i="7"/>
  <c r="B103" i="13"/>
  <c r="B83" i="12"/>
  <c r="B78" i="10"/>
  <c r="B180" i="9"/>
  <c r="B12" i="16"/>
  <c r="B174" i="16"/>
  <c r="B121" i="19"/>
  <c r="B65" i="17"/>
  <c r="B89" i="8"/>
  <c r="B191" i="19"/>
  <c r="B77" i="10"/>
  <c r="B71" i="9"/>
  <c r="B196" i="8"/>
  <c r="B182" i="19"/>
  <c r="B136" i="17"/>
  <c r="B440" i="19"/>
  <c r="B8" i="13"/>
  <c r="B183" i="11"/>
  <c r="B78" i="13"/>
  <c r="B32" i="10"/>
  <c r="B90" i="7"/>
  <c r="B22" i="12"/>
  <c r="B42" i="10"/>
  <c r="B107" i="7"/>
  <c r="B61" i="13"/>
  <c r="B150" i="7"/>
  <c r="B31" i="12"/>
  <c r="B145" i="11"/>
  <c r="B128" i="9"/>
  <c r="B18" i="13"/>
  <c r="B60" i="12"/>
  <c r="B119" i="11"/>
  <c r="B69" i="6"/>
  <c r="B94" i="7"/>
  <c r="B36" i="13"/>
  <c r="B29" i="12"/>
  <c r="B123" i="11"/>
  <c r="B50" i="10"/>
  <c r="B152" i="10"/>
  <c r="B132" i="9"/>
  <c r="B133" i="7"/>
  <c r="B165" i="7"/>
  <c r="B73" i="13"/>
  <c r="B141" i="13"/>
  <c r="B32" i="12"/>
  <c r="B76" i="12"/>
  <c r="B148" i="12"/>
  <c r="B60" i="10"/>
  <c r="B92" i="9"/>
  <c r="B76" i="13"/>
  <c r="B44" i="10"/>
  <c r="B171" i="6"/>
  <c r="B139" i="6"/>
  <c r="B107" i="6"/>
  <c r="B75" i="6"/>
  <c r="B64" i="7"/>
  <c r="B181" i="7"/>
  <c r="B85" i="13"/>
  <c r="B164" i="13"/>
  <c r="B118" i="12"/>
  <c r="B182" i="6"/>
  <c r="B150" i="6"/>
  <c r="B118" i="6"/>
  <c r="B86" i="6"/>
  <c r="B54" i="6"/>
  <c r="B57" i="7"/>
  <c r="B89" i="7"/>
  <c r="B184" i="7"/>
  <c r="B31" i="13"/>
  <c r="B90" i="13"/>
  <c r="B150" i="13"/>
  <c r="B23" i="12"/>
  <c r="B132" i="12"/>
  <c r="B147" i="11"/>
  <c r="B66" i="10"/>
  <c r="B168" i="10"/>
  <c r="B134" i="9"/>
  <c r="B21" i="8"/>
  <c r="B153" i="8"/>
  <c r="B20" i="16"/>
  <c r="B84" i="16"/>
  <c r="B148" i="16"/>
  <c r="B15" i="19"/>
  <c r="B81" i="19"/>
  <c r="B165" i="19"/>
  <c r="B130" i="18"/>
  <c r="B75" i="17"/>
  <c r="B139" i="17"/>
  <c r="B150" i="9"/>
  <c r="B49" i="8"/>
  <c r="B131" i="8"/>
  <c r="B58" i="16"/>
  <c r="B184" i="16"/>
  <c r="B111" i="19"/>
  <c r="B34" i="18"/>
  <c r="B132" i="18"/>
  <c r="B27" i="17"/>
  <c r="B69" i="10"/>
  <c r="B133" i="10"/>
  <c r="B131" i="12"/>
  <c r="B158" i="11"/>
  <c r="B151" i="9"/>
  <c r="B84" i="8"/>
  <c r="B13" i="16"/>
  <c r="B141" i="16"/>
  <c r="B70" i="19"/>
  <c r="B198" i="19"/>
  <c r="B127" i="18"/>
  <c r="B56" i="17"/>
  <c r="B184" i="17"/>
  <c r="B376" i="16"/>
  <c r="B488" i="10"/>
  <c r="B446" i="8"/>
  <c r="B440" i="13"/>
  <c r="B432" i="16"/>
  <c r="B481" i="10"/>
  <c r="B204" i="12"/>
  <c r="B307" i="12"/>
  <c r="B269" i="11"/>
  <c r="B224" i="10"/>
  <c r="B343" i="8"/>
  <c r="B238" i="18"/>
  <c r="B400" i="13"/>
  <c r="B284" i="12"/>
  <c r="B498" i="9"/>
  <c r="B280" i="13"/>
  <c r="B337" i="12"/>
  <c r="B251" i="10"/>
  <c r="B330" i="19"/>
  <c r="B193" i="13"/>
  <c r="B72" i="13"/>
  <c r="B61" i="6"/>
  <c r="B200" i="13"/>
  <c r="B114" i="10"/>
  <c r="B145" i="7"/>
  <c r="B184" i="13"/>
  <c r="B166" i="12"/>
  <c r="B55" i="13"/>
  <c r="B151" i="6"/>
  <c r="B40" i="7"/>
  <c r="B115" i="13"/>
  <c r="B170" i="6"/>
  <c r="B66" i="6"/>
  <c r="B93" i="7"/>
  <c r="B46" i="13"/>
  <c r="B199" i="13"/>
  <c r="B159" i="11"/>
  <c r="B96" i="9"/>
  <c r="B161" i="8"/>
  <c r="B108" i="16"/>
  <c r="B73" i="19"/>
  <c r="B49" i="17"/>
  <c r="B23" i="8"/>
  <c r="B33" i="19"/>
  <c r="B45" i="10"/>
  <c r="B179" i="12"/>
  <c r="B164" i="8"/>
  <c r="B86" i="19"/>
  <c r="B40" i="17"/>
  <c r="B400" i="12"/>
  <c r="B108" i="7"/>
  <c r="B77" i="12"/>
  <c r="B124" i="7"/>
  <c r="B109" i="12"/>
  <c r="B46" i="7"/>
  <c r="B109" i="13"/>
  <c r="B195" i="11"/>
  <c r="B198" i="10"/>
  <c r="B147" i="7"/>
  <c r="B80" i="13"/>
  <c r="B156" i="7"/>
  <c r="B37" i="12"/>
  <c r="B165" i="11"/>
  <c r="B144" i="9"/>
  <c r="B57" i="13"/>
  <c r="B67" i="12"/>
  <c r="B133" i="11"/>
  <c r="B65" i="6"/>
  <c r="B98" i="7"/>
  <c r="B40" i="13"/>
  <c r="B48" i="12"/>
  <c r="B131" i="11"/>
  <c r="B56" i="10"/>
  <c r="B158" i="10"/>
  <c r="B103" i="7"/>
  <c r="B135" i="7"/>
  <c r="B7" i="13"/>
  <c r="B75" i="13"/>
  <c r="B143" i="13"/>
  <c r="B34" i="12"/>
  <c r="B78" i="12"/>
  <c r="B154" i="12"/>
  <c r="B68" i="10"/>
  <c r="B98" i="9"/>
  <c r="B93" i="13"/>
  <c r="B84" i="10"/>
  <c r="B169" i="6"/>
  <c r="B137" i="6"/>
  <c r="B105" i="6"/>
  <c r="B71" i="6"/>
  <c r="B66" i="7"/>
  <c r="B185" i="7"/>
  <c r="B89" i="13"/>
  <c r="B166" i="13"/>
  <c r="B128" i="12"/>
  <c r="B180" i="6"/>
  <c r="B148" i="6"/>
  <c r="B116" i="6"/>
  <c r="B84" i="6"/>
  <c r="B52" i="6"/>
  <c r="B59" i="7"/>
  <c r="B91" i="7"/>
  <c r="B186" i="7"/>
  <c r="B33" i="13"/>
  <c r="B92" i="13"/>
  <c r="B152" i="13"/>
  <c r="B30" i="12"/>
  <c r="B140" i="12"/>
  <c r="B153" i="11"/>
  <c r="B72" i="10"/>
  <c r="B174" i="10"/>
  <c r="B140" i="9"/>
  <c r="B29" i="8"/>
  <c r="B157" i="8"/>
  <c r="B24" i="16"/>
  <c r="B88" i="16"/>
  <c r="B152" i="16"/>
  <c r="B19" i="19"/>
  <c r="B85" i="19"/>
  <c r="B169" i="19"/>
  <c r="B134" i="18"/>
  <c r="B77" i="17"/>
  <c r="B141" i="17"/>
  <c r="B154" i="9"/>
  <c r="B51" i="8"/>
  <c r="B135" i="8"/>
  <c r="B62" i="16"/>
  <c r="B188" i="16"/>
  <c r="B115" i="19"/>
  <c r="B36" i="18"/>
  <c r="B136" i="18"/>
  <c r="B29" i="17"/>
  <c r="B71" i="10"/>
  <c r="B135" i="10"/>
  <c r="B139" i="12"/>
  <c r="B166" i="11"/>
  <c r="B159" i="9"/>
  <c r="B92" i="8"/>
  <c r="B21" i="16"/>
  <c r="B149" i="16"/>
  <c r="B78" i="19"/>
  <c r="B7" i="18"/>
  <c r="B135" i="18"/>
  <c r="B64" i="17"/>
  <c r="B192" i="17"/>
  <c r="B312" i="16"/>
  <c r="B388" i="10"/>
  <c r="B318" i="8"/>
  <c r="B405" i="13"/>
  <c r="B368" i="16"/>
  <c r="B424" i="10"/>
  <c r="B348" i="11"/>
  <c r="B289" i="12"/>
  <c r="B244" i="11"/>
  <c r="B203" i="10"/>
  <c r="B311" i="8"/>
  <c r="B310" i="17"/>
  <c r="B379" i="13"/>
  <c r="B238" i="12"/>
  <c r="B442" i="9"/>
  <c r="B486" i="16"/>
  <c r="B291" i="12"/>
  <c r="B208" i="10"/>
  <c r="B175" i="10"/>
  <c r="B117" i="12"/>
  <c r="B149" i="12"/>
  <c r="B181" i="12"/>
  <c r="B112" i="11"/>
  <c r="B144" i="11"/>
  <c r="B176" i="11"/>
  <c r="B73" i="9"/>
  <c r="B105" i="9"/>
  <c r="B137" i="9"/>
  <c r="B169" i="9"/>
  <c r="B6" i="8"/>
  <c r="B38" i="8"/>
  <c r="B70" i="8"/>
  <c r="B102" i="8"/>
  <c r="B134" i="8"/>
  <c r="B166" i="8"/>
  <c r="B198" i="8"/>
  <c r="B31" i="16"/>
  <c r="B63" i="16"/>
  <c r="B95" i="16"/>
  <c r="B127" i="16"/>
  <c r="B159" i="16"/>
  <c r="B191" i="16"/>
  <c r="B24" i="19"/>
  <c r="B56" i="19"/>
  <c r="B88" i="19"/>
  <c r="B120" i="19"/>
  <c r="B152" i="19"/>
  <c r="B184" i="19"/>
  <c r="B17" i="18"/>
  <c r="B49" i="18"/>
  <c r="B81" i="18"/>
  <c r="B113" i="18"/>
  <c r="B145" i="18"/>
  <c r="B177" i="18"/>
  <c r="B10" i="17"/>
  <c r="B42" i="17"/>
  <c r="B74" i="17"/>
  <c r="B106" i="17"/>
  <c r="B138" i="17"/>
  <c r="B170" i="17"/>
  <c r="B474" i="16"/>
  <c r="B375" i="12"/>
  <c r="B307" i="10"/>
  <c r="B488" i="16"/>
  <c r="B232" i="16"/>
  <c r="B335" i="13"/>
  <c r="B343" i="12"/>
  <c r="B330" i="11"/>
  <c r="B275" i="10"/>
  <c r="B366" i="8"/>
  <c r="B383" i="19"/>
  <c r="B381" i="9"/>
  <c r="B447" i="7"/>
  <c r="B330" i="16"/>
  <c r="B498" i="16"/>
  <c r="B242" i="16"/>
  <c r="B348" i="13"/>
  <c r="B382" i="12"/>
  <c r="B327" i="11"/>
  <c r="B271" i="10"/>
  <c r="B288" i="16"/>
  <c r="B367" i="13"/>
  <c r="B379" i="12"/>
  <c r="B323" i="11"/>
  <c r="B462" i="8"/>
  <c r="B260" i="13"/>
  <c r="B284" i="13"/>
  <c r="B342" i="12"/>
  <c r="B475" i="11"/>
  <c r="B304" i="11"/>
  <c r="B430" i="10"/>
  <c r="B263" i="10"/>
  <c r="B352" i="9"/>
  <c r="B396" i="8"/>
  <c r="B416" i="7"/>
  <c r="B351" i="19"/>
  <c r="B396" i="16"/>
  <c r="B436" i="13"/>
  <c r="B269" i="13"/>
  <c r="B352" i="12"/>
  <c r="B311" i="11"/>
  <c r="B273" i="10"/>
  <c r="B401" i="8"/>
  <c r="B333" i="19"/>
  <c r="B442" i="13"/>
  <c r="B404" i="12"/>
  <c r="B363" i="11"/>
  <c r="B318" i="10"/>
  <c r="B479" i="8"/>
  <c r="B300" i="6"/>
  <c r="B498" i="6"/>
  <c r="B453" i="19"/>
  <c r="B456" i="17"/>
  <c r="B411" i="8"/>
  <c r="B434" i="18"/>
  <c r="B229" i="7"/>
  <c r="B419" i="16"/>
  <c r="B463" i="13"/>
  <c r="B274" i="12"/>
  <c r="B362" i="10"/>
  <c r="B450" i="8"/>
  <c r="B157" i="19"/>
  <c r="B122" i="18"/>
  <c r="B71" i="17"/>
  <c r="B135" i="17"/>
  <c r="B199" i="17"/>
  <c r="B45" i="8"/>
  <c r="B123" i="8"/>
  <c r="B50" i="16"/>
  <c r="B176" i="16"/>
  <c r="B103" i="19"/>
  <c r="B30" i="18"/>
  <c r="B124" i="18"/>
  <c r="B23" i="17"/>
  <c r="B65" i="10"/>
  <c r="B129" i="10"/>
  <c r="B193" i="10"/>
  <c r="B167" i="12"/>
  <c r="B130" i="11"/>
  <c r="B194" i="11"/>
  <c r="B123" i="9"/>
  <c r="B187" i="9"/>
  <c r="B56" i="8"/>
  <c r="B160" i="8"/>
  <c r="B89" i="16"/>
  <c r="B18" i="19"/>
  <c r="B146" i="19"/>
  <c r="B75" i="18"/>
  <c r="B4" i="17"/>
  <c r="B132" i="17"/>
  <c r="B420" i="10"/>
  <c r="B428" i="12"/>
  <c r="B367" i="6"/>
  <c r="B283" i="19"/>
  <c r="B412" i="11"/>
  <c r="B464" i="12"/>
  <c r="B396" i="6"/>
  <c r="B449" i="12"/>
  <c r="B404" i="11"/>
  <c r="B363" i="10"/>
  <c r="B251" i="9"/>
  <c r="B449" i="6"/>
  <c r="B292" i="16"/>
  <c r="B494" i="12"/>
  <c r="B479" i="10"/>
  <c r="B479" i="7"/>
  <c r="B311" i="13"/>
  <c r="B228" i="11"/>
  <c r="B276" i="8"/>
  <c r="B363" i="6"/>
  <c r="B420" i="9"/>
  <c r="B440" i="8"/>
  <c r="B315" i="16"/>
  <c r="B366" i="11"/>
  <c r="B242" i="8"/>
  <c r="B160" i="18"/>
  <c r="B153" i="17"/>
  <c r="B63" i="8"/>
  <c r="B86" i="16"/>
  <c r="B139" i="19"/>
  <c r="B158" i="18"/>
  <c r="B83" i="10"/>
  <c r="B121" i="12"/>
  <c r="B148" i="11"/>
  <c r="B42" i="8"/>
  <c r="B99" i="16"/>
  <c r="B156" i="19"/>
  <c r="B14" i="17"/>
  <c r="B207" i="10"/>
  <c r="B262" i="18"/>
  <c r="B298" i="11"/>
  <c r="B298" i="19"/>
  <c r="B379" i="11"/>
  <c r="B208" i="9"/>
  <c r="B252" i="16"/>
  <c r="B419" i="10"/>
  <c r="B250" i="13"/>
  <c r="B483" i="7"/>
  <c r="B332" i="9"/>
  <c r="B275" i="16"/>
  <c r="B438" i="7"/>
  <c r="B435" i="8"/>
  <c r="B471" i="13"/>
  <c r="B302" i="6"/>
  <c r="K221" i="15"/>
  <c r="H1" i="7" l="1"/>
  <c r="B7" i="14" s="1"/>
  <c r="H1" i="17"/>
  <c r="H1" i="16"/>
  <c r="H1" i="13"/>
  <c r="B13" i="14" s="1"/>
  <c r="H1" i="11"/>
  <c r="B11" i="14" s="1"/>
  <c r="H1" i="12"/>
  <c r="B12" i="14" s="1"/>
  <c r="H1" i="8"/>
  <c r="B8" i="14" s="1"/>
  <c r="H1" i="9"/>
  <c r="B9" i="14" s="1"/>
  <c r="H1" i="6"/>
  <c r="H1" i="10"/>
  <c r="B10" i="14" s="1"/>
  <c r="H1" i="18"/>
  <c r="H1" i="19"/>
  <c r="C10" i="14" l="1"/>
  <c r="D10" i="14" s="1"/>
  <c r="B6" i="14"/>
  <c r="C13" i="14"/>
  <c r="D13" i="14" s="1"/>
  <c r="B5" i="14"/>
  <c r="B4" i="14"/>
  <c r="B3" i="14"/>
  <c r="B2" i="14"/>
  <c r="C7" i="14" l="1"/>
  <c r="D7" i="14" s="1"/>
  <c r="B14" i="14"/>
  <c r="C4" i="14"/>
  <c r="D4" i="14" s="1"/>
</calcChain>
</file>

<file path=xl/sharedStrings.xml><?xml version="1.0" encoding="utf-8"?>
<sst xmlns="http://schemas.openxmlformats.org/spreadsheetml/2006/main" count="450" uniqueCount="382">
  <si>
    <t>Artikel beschrijving</t>
  </si>
  <si>
    <t>Artikel nr</t>
  </si>
  <si>
    <t>Prijs</t>
  </si>
  <si>
    <t>Aantal</t>
  </si>
  <si>
    <t>Totaal</t>
  </si>
  <si>
    <t>Subtotaal maand</t>
  </si>
  <si>
    <t>totaal januari 2016</t>
  </si>
  <si>
    <t>totaal februari 2016</t>
  </si>
  <si>
    <t>totaal maart 2016</t>
  </si>
  <si>
    <t>totaal april 2016</t>
  </si>
  <si>
    <t>totaal mei 2016</t>
  </si>
  <si>
    <t>totaal juni 2016</t>
  </si>
  <si>
    <t>totaal juli 2016</t>
  </si>
  <si>
    <t>totaal augustus 2016</t>
  </si>
  <si>
    <t>totaal september 2016</t>
  </si>
  <si>
    <t>totaal oktober 2016</t>
  </si>
  <si>
    <t>totaal november 2016</t>
  </si>
  <si>
    <t>totaal december 2016</t>
  </si>
  <si>
    <t>Periode</t>
  </si>
  <si>
    <t>verkopen</t>
  </si>
  <si>
    <t>Totaal 2016</t>
  </si>
  <si>
    <t>Factuur kwartaal</t>
  </si>
  <si>
    <t>Factuur kwartaal 1</t>
  </si>
  <si>
    <t>Factuur kwartaal 2</t>
  </si>
  <si>
    <t>Factuur kwartaal 3</t>
  </si>
  <si>
    <t>Factuur kwartaal 4</t>
  </si>
  <si>
    <t xml:space="preserve"> </t>
  </si>
  <si>
    <t>excl</t>
  </si>
  <si>
    <t>Beschrijving</t>
  </si>
  <si>
    <t>Artikelnr</t>
  </si>
  <si>
    <t>Leverancier nr</t>
  </si>
  <si>
    <t>Aankoop</t>
  </si>
  <si>
    <t>Verkoop</t>
  </si>
  <si>
    <t>Stock</t>
  </si>
  <si>
    <t>VK-Prijs</t>
  </si>
  <si>
    <t>Gewicht</t>
  </si>
  <si>
    <t>Varia</t>
  </si>
  <si>
    <t>0,235 kg</t>
  </si>
  <si>
    <t>0,200 kg</t>
  </si>
  <si>
    <t>0,285 kg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</si>
  <si>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</si>
  <si>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</si>
  <si>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</si>
  <si>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</si>
  <si>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</si>
  <si>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</si>
  <si>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</si>
  <si>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</si>
  <si>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</si>
  <si>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</si>
  <si>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</si>
  <si>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</si>
  <si>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C-001</t>
  </si>
  <si>
    <t>B-001</t>
  </si>
  <si>
    <t>F-001</t>
  </si>
  <si>
    <t>J-001</t>
  </si>
  <si>
    <t>I-001</t>
  </si>
  <si>
    <t>D-001</t>
  </si>
  <si>
    <t>E-001</t>
  </si>
  <si>
    <t>G-001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</si>
  <si>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</si>
  <si>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</si>
  <si>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</si>
  <si>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</si>
  <si>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</si>
  <si>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</si>
  <si>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</si>
  <si>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</si>
  <si>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A-009</t>
  </si>
  <si>
    <t>A-010</t>
  </si>
  <si>
    <t>A-011</t>
  </si>
  <si>
    <t>A-012</t>
  </si>
  <si>
    <t>H-001</t>
  </si>
  <si>
    <t>A-014</t>
  </si>
  <si>
    <t>A-015</t>
  </si>
  <si>
    <t>€ stock</t>
  </si>
  <si>
    <t>A-013</t>
  </si>
  <si>
    <t>A-999</t>
  </si>
  <si>
    <t>B-999</t>
  </si>
  <si>
    <t>C-999</t>
  </si>
  <si>
    <t>D-999</t>
  </si>
  <si>
    <t>E-999</t>
  </si>
  <si>
    <t>F-999</t>
  </si>
  <si>
    <t>H-999</t>
  </si>
  <si>
    <t>J-999</t>
  </si>
  <si>
    <t>K-001</t>
  </si>
  <si>
    <t>K-999</t>
  </si>
  <si>
    <t>L-001</t>
  </si>
  <si>
    <t>L-999</t>
  </si>
  <si>
    <t>M-001</t>
  </si>
  <si>
    <t>M-999</t>
  </si>
  <si>
    <t>N-001</t>
  </si>
  <si>
    <t>N-999</t>
  </si>
  <si>
    <t>O-001</t>
  </si>
  <si>
    <t>O-999</t>
  </si>
  <si>
    <t>P-001</t>
  </si>
  <si>
    <t>P-999</t>
  </si>
  <si>
    <t>Q-001</t>
  </si>
  <si>
    <t>R-001</t>
  </si>
  <si>
    <t>Q-999</t>
  </si>
  <si>
    <t>R-999</t>
  </si>
  <si>
    <t>S-001</t>
  </si>
  <si>
    <t>S-999</t>
  </si>
  <si>
    <t>T-001</t>
  </si>
  <si>
    <t>T-999</t>
  </si>
  <si>
    <t>U-001</t>
  </si>
  <si>
    <t>U-999</t>
  </si>
  <si>
    <t>V-001</t>
  </si>
  <si>
    <t>V-999</t>
  </si>
  <si>
    <t>W-001</t>
  </si>
  <si>
    <t>W-999</t>
  </si>
  <si>
    <t>X-001</t>
  </si>
  <si>
    <t>X-999</t>
  </si>
  <si>
    <t>Y-001</t>
  </si>
  <si>
    <t>Y-999</t>
  </si>
  <si>
    <t>Z-001</t>
  </si>
  <si>
    <t>Z-999</t>
  </si>
  <si>
    <t>€ Aankoop</t>
  </si>
  <si>
    <t>I-999</t>
  </si>
  <si>
    <t>K1/K5 samen</t>
  </si>
  <si>
    <t>L-002</t>
  </si>
  <si>
    <t>0,190 kg</t>
  </si>
  <si>
    <t>L1 t/m L4 samen</t>
  </si>
  <si>
    <t>0,06kg</t>
  </si>
  <si>
    <t>O-001/O-002 samen</t>
  </si>
  <si>
    <t>G-999</t>
  </si>
  <si>
    <t>Slip met kant Donker roze en wit OWNED Maat Medium</t>
  </si>
  <si>
    <t>Slip met kant Donker grijs en wit OWNED Maat Medium</t>
  </si>
  <si>
    <t>Slip met kant Bordeau en wit OWNED Maat Large</t>
  </si>
  <si>
    <t>T stock</t>
  </si>
  <si>
    <t>Slip met kant Donker grijs en wit OWNED Maat Large</t>
  </si>
  <si>
    <t>Slip met kant Donker blauw en wit OWNED Maat Large</t>
  </si>
  <si>
    <t>Slip met kant Groen en wit OWNED Maat Large</t>
  </si>
  <si>
    <t>Slip met kant Groen en wit OWNED Maat XL</t>
  </si>
  <si>
    <t>Slip met kant Donker blauw en wit OWNED Maat XL</t>
  </si>
  <si>
    <t>Slip met kant antraciet en wit OWNED Maat XL</t>
  </si>
  <si>
    <t>Slip met kant Licht Groen en wit OWNED Maat XL</t>
  </si>
  <si>
    <t>Slip met kant Donker Grijs  en wit OWNED Maat XL</t>
  </si>
  <si>
    <t>Slip met kant Rood en wit OWNED Maat XL</t>
  </si>
  <si>
    <t>Slip met kant Bordeau en wit OWNED Maat XL</t>
  </si>
  <si>
    <t>Slip met kant LichtRoze en wit OWNED Maat XL</t>
  </si>
  <si>
    <t>Stock december</t>
  </si>
  <si>
    <t>B-002</t>
  </si>
  <si>
    <t>B-003</t>
  </si>
  <si>
    <t>B-004</t>
  </si>
  <si>
    <t>B-005</t>
  </si>
  <si>
    <t>B-006</t>
  </si>
  <si>
    <t>B-007</t>
  </si>
  <si>
    <t>B-008</t>
  </si>
  <si>
    <t>B-009</t>
  </si>
  <si>
    <t>B-010</t>
  </si>
  <si>
    <t>B-011</t>
  </si>
  <si>
    <t>B-012</t>
  </si>
  <si>
    <t>B-013</t>
  </si>
  <si>
    <t>B-014</t>
  </si>
  <si>
    <t>B-015</t>
  </si>
  <si>
    <t>B-016</t>
  </si>
  <si>
    <t>B-017</t>
  </si>
  <si>
    <t>B-018</t>
  </si>
  <si>
    <t>A-016</t>
  </si>
  <si>
    <t>A-017</t>
  </si>
  <si>
    <t>A-018</t>
  </si>
  <si>
    <t>A-019</t>
  </si>
  <si>
    <t>A-020</t>
  </si>
  <si>
    <t>A-021</t>
  </si>
  <si>
    <t>Slip met kant Antraciet en Zilver Maat L</t>
  </si>
  <si>
    <t>Slip met kant licht groen en Zilver Maat L</t>
  </si>
  <si>
    <t>Slip met kant licht roze en Zilver Maat L</t>
  </si>
  <si>
    <t>C-002</t>
  </si>
  <si>
    <t>C-003</t>
  </si>
  <si>
    <t>C-004</t>
  </si>
  <si>
    <t>C-005</t>
  </si>
  <si>
    <t>C-006</t>
  </si>
  <si>
    <t>C-007</t>
  </si>
  <si>
    <t>C-008</t>
  </si>
  <si>
    <t>C-009</t>
  </si>
  <si>
    <t>C-010</t>
  </si>
  <si>
    <t>C-011</t>
  </si>
  <si>
    <t>One size slipje wit met zilver accent achterkant</t>
  </si>
  <si>
    <t>7543SY</t>
  </si>
  <si>
    <t>Heren T-shirt met tekst I like it ROUGH</t>
  </si>
  <si>
    <t>Dames T-shirt met tekst Tie me up</t>
  </si>
  <si>
    <t>Damesshirt D/s</t>
  </si>
  <si>
    <t>Herenshirt D/s</t>
  </si>
  <si>
    <t>Herenshirt I servived Corona beer and virus</t>
  </si>
  <si>
    <t>Heren T-shirt met  corona virus I survived</t>
  </si>
  <si>
    <t>Dames T-shirt met tekst Im not special, im limited edition</t>
  </si>
  <si>
    <t>Dames T-shirt I am a lucky daughter</t>
  </si>
  <si>
    <t>Heren T-shirt Mijn schoonzoon is een bofkont</t>
  </si>
  <si>
    <t>Dames T-shirt Doetnix, weetnix, wilnix, kannix</t>
  </si>
  <si>
    <t>Heren T-shirt I have the body of a god</t>
  </si>
  <si>
    <t>Dames T-shirt Kom terug en breng bier mee</t>
  </si>
  <si>
    <t>Dames T-shirt Gek geboren, gek gebleven, gaat niet veranderen</t>
  </si>
  <si>
    <t>heren T-shirt Chopper Addicted</t>
  </si>
  <si>
    <t>Heren T-shirt If My Jokes Offend You</t>
  </si>
  <si>
    <t>Dames T-shirt Female Harley Driver</t>
  </si>
  <si>
    <t>Dames T-shirt Female Harley Driver GLITTER</t>
  </si>
  <si>
    <t>D-002</t>
  </si>
  <si>
    <t>D-003</t>
  </si>
  <si>
    <t>D-004</t>
  </si>
  <si>
    <t>D-005</t>
  </si>
  <si>
    <t>D-006</t>
  </si>
  <si>
    <t xml:space="preserve">Zwart Mannen Mondmasker met bedrukking </t>
  </si>
  <si>
    <t>Zwart Vrouwen Mondmasker met bedrukking</t>
  </si>
  <si>
    <t>Dames T-shirt Liefde is …….</t>
  </si>
  <si>
    <t>B-019</t>
  </si>
  <si>
    <t>B-020</t>
  </si>
  <si>
    <t>B-021</t>
  </si>
  <si>
    <t>B-022</t>
  </si>
  <si>
    <t>B-023</t>
  </si>
  <si>
    <t>B-024</t>
  </si>
  <si>
    <t>Heren T-shirt Stay Wild and Free</t>
  </si>
  <si>
    <t>Heren T-shirt Her King</t>
  </si>
  <si>
    <t>DamesT-shirt Make me say RED met zweepje</t>
  </si>
  <si>
    <t>Dames T-shirt BDSM explaned</t>
  </si>
  <si>
    <t>Heren T-shirt If you like this body just SMILE</t>
  </si>
  <si>
    <t>Dames T-shirt Born to be Awsome</t>
  </si>
  <si>
    <t>B-025</t>
  </si>
  <si>
    <t>B-026</t>
  </si>
  <si>
    <t>B-027</t>
  </si>
  <si>
    <t>B-028</t>
  </si>
  <si>
    <t>B-029</t>
  </si>
  <si>
    <t>B-030</t>
  </si>
  <si>
    <t>B-031</t>
  </si>
  <si>
    <t>B-032</t>
  </si>
  <si>
    <t>B-033</t>
  </si>
  <si>
    <t>B-034</t>
  </si>
  <si>
    <t>B-035</t>
  </si>
  <si>
    <t>B-036</t>
  </si>
  <si>
    <t>Heren T-shirt Ouch is not a Safeword</t>
  </si>
  <si>
    <t>Heren T-shirt ZIEVEREIR</t>
  </si>
  <si>
    <t>Dames T-shirt My Sarcasm</t>
  </si>
  <si>
    <t>heren T-shirt My Sarcasm</t>
  </si>
  <si>
    <t>heren T-shirt bend over that i spank you kont + hand</t>
  </si>
  <si>
    <t>Heren T-shirt bend over that i spank you vrouw + man</t>
  </si>
  <si>
    <t>dames T-shirt bend over that i spank you mistress</t>
  </si>
  <si>
    <t>Dames T-shirt Mistress</t>
  </si>
  <si>
    <t>Heren T-shirt GRUUT LAWEIT</t>
  </si>
  <si>
    <t>Dames T-shirt GRUUT LAWEIT</t>
  </si>
  <si>
    <t xml:space="preserve">Heren T-shirt Spank Me PLEASE </t>
  </si>
  <si>
    <t>Dames T-shirt Spank Me PLEASE</t>
  </si>
  <si>
    <t>B-037</t>
  </si>
  <si>
    <t>B-038</t>
  </si>
  <si>
    <t>B-039</t>
  </si>
  <si>
    <t>B-040</t>
  </si>
  <si>
    <t>B-041</t>
  </si>
  <si>
    <t>B-042</t>
  </si>
  <si>
    <t>B-043</t>
  </si>
  <si>
    <t>B-044</t>
  </si>
  <si>
    <t>B-045</t>
  </si>
  <si>
    <t>B-046</t>
  </si>
  <si>
    <t>B-047</t>
  </si>
  <si>
    <t>B-048</t>
  </si>
  <si>
    <t>B-049</t>
  </si>
  <si>
    <t>B-050</t>
  </si>
  <si>
    <t>B-051</t>
  </si>
  <si>
    <t>B-052</t>
  </si>
  <si>
    <t>B-053</t>
  </si>
  <si>
    <t>Heren T-shirt Hurt Me PLEASE</t>
  </si>
  <si>
    <t>Dames T-shirt Hurt Me PLEASE</t>
  </si>
  <si>
    <t>Heren T-shirt Roses are RED</t>
  </si>
  <si>
    <t>Dames T-shirt Roses are RED</t>
  </si>
  <si>
    <t>Dames T-shirt Mistress 2</t>
  </si>
  <si>
    <t>Dames T-shirt Personal trainers</t>
  </si>
  <si>
    <t>Dames T-shirt I enjoy a little Suspence</t>
  </si>
  <si>
    <t>Heren T-shirt Good Boys come when there told</t>
  </si>
  <si>
    <t>Dames T-shirt Good boys come when there told</t>
  </si>
  <si>
    <t>Dames T-shirt Tie Me up please</t>
  </si>
  <si>
    <t>Heren T-shirt Tie Me up please</t>
  </si>
  <si>
    <t>Heren t-shirt Spank Me &lt;3</t>
  </si>
  <si>
    <t>Dames T-shirt Spank Me &lt;3</t>
  </si>
  <si>
    <t>B-054</t>
  </si>
  <si>
    <t>B-055</t>
  </si>
  <si>
    <t>B-056</t>
  </si>
  <si>
    <t>B-057</t>
  </si>
  <si>
    <t>B-058</t>
  </si>
  <si>
    <t>B-059</t>
  </si>
  <si>
    <t>B-060</t>
  </si>
  <si>
    <t>B-061</t>
  </si>
  <si>
    <t>B-062</t>
  </si>
  <si>
    <t>B-063</t>
  </si>
  <si>
    <t>Heren T-shirt ALL i can think of is YOU spanking ME HARD</t>
  </si>
  <si>
    <t>Dames T-shirt ALL i can think of is YOU spanking ME HARD</t>
  </si>
  <si>
    <t>Heren -shirt ALL i can think of is ME spanking YOU HARD</t>
  </si>
  <si>
    <t>Dames -shirt ALL i can think of is ME spanking YOU HARD</t>
  </si>
  <si>
    <t>Heren T-shirt I just got SPANKED, this is my SAD face</t>
  </si>
  <si>
    <t>Dames T-shirt I just got SPANKED, this is my SAD face</t>
  </si>
  <si>
    <t>Heren T-shirt Niet onze Regering weg met Vivaldi</t>
  </si>
  <si>
    <t>Dames T-shirt Niet onze Regering weg met Vivaldi</t>
  </si>
  <si>
    <t>Heren T-shirt Niet MIJN Regering weg met Vivaldi</t>
  </si>
  <si>
    <t>Dames T-shirt Niet MIJN Regering weg met Vivaldi</t>
  </si>
  <si>
    <t>heren T-shirt Buttman</t>
  </si>
  <si>
    <t>B-064</t>
  </si>
  <si>
    <t>B-065</t>
  </si>
  <si>
    <t>B-066</t>
  </si>
  <si>
    <t>B-067</t>
  </si>
  <si>
    <t>B-068</t>
  </si>
  <si>
    <t>B-069</t>
  </si>
  <si>
    <t>B-070</t>
  </si>
  <si>
    <t>B-071</t>
  </si>
  <si>
    <t>B-072</t>
  </si>
  <si>
    <t>B-073</t>
  </si>
  <si>
    <t>B-074</t>
  </si>
  <si>
    <t>B-075</t>
  </si>
  <si>
    <t>B-076</t>
  </si>
  <si>
    <t>B-077</t>
  </si>
  <si>
    <t>B-078</t>
  </si>
  <si>
    <t>B-079</t>
  </si>
  <si>
    <t>B-080</t>
  </si>
  <si>
    <t>B-081</t>
  </si>
  <si>
    <t>B-082</t>
  </si>
  <si>
    <t>B-083</t>
  </si>
  <si>
    <t>Heren T-shirt Stop overthinking things and just DO IT</t>
  </si>
  <si>
    <t>Dames T-shiirt stop overthinking things and just DO IT</t>
  </si>
  <si>
    <t>Heren T-shirt HO LEE CHIT</t>
  </si>
  <si>
    <t>Dames T-shirt HO LEE CHIT</t>
  </si>
  <si>
    <t>Heren T-shirt Stupid People Filter</t>
  </si>
  <si>
    <t>Dames T-shirt Stupit People Filter</t>
  </si>
  <si>
    <t>Heren T-shirt Shull</t>
  </si>
  <si>
    <t>Dames T-shirt Skull</t>
  </si>
  <si>
    <t>Heren T-shirt Warning spanking makes me Horny</t>
  </si>
  <si>
    <t>Dames T-shirt Warning spanking makes me Horny</t>
  </si>
  <si>
    <t>Heren T-shirt Warning spanking makes me WET</t>
  </si>
  <si>
    <t>Dames T-shirt Warning spanking makes me WET</t>
  </si>
  <si>
    <t>Heren T-shirt Spanking Koppel</t>
  </si>
  <si>
    <t>Dames T-shirt Spanking Koppel</t>
  </si>
  <si>
    <t>Heren T-shirt Chicks Rule boys make good pets</t>
  </si>
  <si>
    <t>Dames T-shirt Chicks Rule boys make good pets</t>
  </si>
  <si>
    <t>Heren T-shirt Dominant koppel met zweep</t>
  </si>
  <si>
    <t>Dames T-shirt Dominant koppel met zweep</t>
  </si>
  <si>
    <t>Heren T-shirt Dominant koppel met zweep man vrouw</t>
  </si>
  <si>
    <t>Dames T-shirt Dominant koppel met zweep man vrouw</t>
  </si>
  <si>
    <t>B-084</t>
  </si>
  <si>
    <t>B-085</t>
  </si>
  <si>
    <t>B-086</t>
  </si>
  <si>
    <t>B-087</t>
  </si>
  <si>
    <t>B-088</t>
  </si>
  <si>
    <t>B-089</t>
  </si>
  <si>
    <t>B-090</t>
  </si>
  <si>
    <t>B-091</t>
  </si>
  <si>
    <t>B-092</t>
  </si>
  <si>
    <t>B-093</t>
  </si>
  <si>
    <t>B-094</t>
  </si>
  <si>
    <t>B-095</t>
  </si>
  <si>
    <t>B-096</t>
  </si>
  <si>
    <t>B-097</t>
  </si>
  <si>
    <t>B-098</t>
  </si>
  <si>
    <t>Heren T-shirt Love bondage</t>
  </si>
  <si>
    <t>Dames T-shirt Love bondage</t>
  </si>
  <si>
    <t>Heren T-shirt Heart Cuffs</t>
  </si>
  <si>
    <t>Dames T-shirt Heart Cuffs</t>
  </si>
  <si>
    <t>Dames T-shirt BAD Girl</t>
  </si>
  <si>
    <t>Heren T-shirt Evolution Mistress</t>
  </si>
  <si>
    <t>Dames T-shirt Evolution Mistress</t>
  </si>
  <si>
    <t>Heren T-shirt BDSM met handboeien en tekeningen</t>
  </si>
  <si>
    <t>Dames T-shirt BDSM met handboeien en tekeningen</t>
  </si>
  <si>
    <t>Heren T-shirt Dame gebondeerd</t>
  </si>
  <si>
    <t>Dames T-shirt Dame gebondeerd</t>
  </si>
  <si>
    <t>Heren T-shirt Mistress let handboeien</t>
  </si>
  <si>
    <t>Dames T-shirt Mistress met handboeien</t>
  </si>
  <si>
    <t>Heren T-shirt BDSM More than pain</t>
  </si>
  <si>
    <t>Dames T-shirt BDSM More than pain</t>
  </si>
  <si>
    <t>B-099</t>
  </si>
  <si>
    <t>B-100</t>
  </si>
  <si>
    <t>B-101</t>
  </si>
  <si>
    <t>B-102</t>
  </si>
  <si>
    <t>B-103</t>
  </si>
  <si>
    <t>B-104</t>
  </si>
  <si>
    <t>B-105</t>
  </si>
  <si>
    <t>B-106</t>
  </si>
  <si>
    <t>B-107</t>
  </si>
  <si>
    <t>B-108</t>
  </si>
  <si>
    <t>B-109</t>
  </si>
  <si>
    <t>B-110</t>
  </si>
  <si>
    <t>B-111</t>
  </si>
  <si>
    <t>B-112</t>
  </si>
  <si>
    <t>B-113</t>
  </si>
  <si>
    <t>Heren T-shirt FETISH</t>
  </si>
  <si>
    <t>Dames T-shirt FETISH</t>
  </si>
  <si>
    <t>Heren T-shirt i enjoy a little suspence</t>
  </si>
  <si>
    <t>Heren T-shirt Spanking list what you need to spank me</t>
  </si>
  <si>
    <t>Dames T-shirt Spanking list what you need to spank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</si>
</sst>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theme="4" tint="0.39997558519241921"/>
      </right>
      <top style="double">
        <color indexed="64"/>
      </top>
      <bottom/>
      <diagonal/>
    </border>
    <border>
      <left style="thin">
        <color theme="4" tint="0.3999755851924192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4" tint="0.39997558519241921"/>
      </right>
      <top style="medium">
        <color indexed="64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 style="medium">
        <color indexed="64"/>
      </top>
      <bottom style="thin">
        <color theme="4" tint="0.39994506668294322"/>
      </bottom>
      <diagonal/>
    </border>
    <border>
      <left style="thin">
        <color theme="4" tint="0.39997558519241921"/>
      </left>
      <right style="thin">
        <color theme="4" tint="0.39994506668294322"/>
      </right>
      <top style="medium">
        <color indexed="64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medium">
        <color indexed="64"/>
      </top>
      <bottom/>
      <diagonal/>
    </border>
    <border>
      <left style="thin">
        <color theme="4" tint="0.39994506668294322"/>
      </left>
      <right/>
      <top style="medium">
        <color indexed="64"/>
      </top>
      <bottom style="thin">
        <color theme="4" tint="0.39991454817346722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0" fillId="0" borderId="0" xfId="0" applyBorder="1"/>
    <xf numFmtId="164" fontId="1" fillId="0" borderId="1" xfId="0" applyNumberFormat="1" applyFont="1" applyBorder="1"/>
    <xf numFmtId="164" fontId="0" fillId="0" borderId="3" xfId="0" applyNumberFormat="1" applyBorder="1"/>
    <xf numFmtId="164" fontId="0" fillId="0" borderId="0" xfId="0" applyNumberFormat="1"/>
    <xf numFmtId="0" fontId="0" fillId="0" borderId="0" xfId="0" applyNumberFormat="1"/>
    <xf numFmtId="0" fontId="0" fillId="0" borderId="8" xfId="0" applyFont="1" applyFill="1" applyBorder="1"/>
    <xf numFmtId="0" fontId="0" fillId="0" borderId="9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164" fontId="0" fillId="0" borderId="5" xfId="0" applyNumberFormat="1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0" fillId="0" borderId="5" xfId="0" applyNumberFormat="1" applyFont="1" applyFill="1" applyBorder="1"/>
    <xf numFmtId="0" fontId="0" fillId="0" borderId="6" xfId="0" applyNumberFormat="1" applyFont="1" applyFill="1" applyBorder="1"/>
    <xf numFmtId="0" fontId="0" fillId="0" borderId="10" xfId="0" applyFont="1" applyFill="1" applyBorder="1"/>
    <xf numFmtId="0" fontId="0" fillId="0" borderId="11" xfId="0" applyFont="1" applyFill="1" applyBorder="1"/>
    <xf numFmtId="164" fontId="0" fillId="0" borderId="11" xfId="0" applyNumberFormat="1" applyFont="1" applyFill="1" applyBorder="1"/>
    <xf numFmtId="0" fontId="0" fillId="0" borderId="12" xfId="0" applyFont="1" applyFill="1" applyBorder="1"/>
    <xf numFmtId="0" fontId="0" fillId="0" borderId="11" xfId="0" applyNumberFormat="1" applyFont="1" applyFill="1" applyBorder="1"/>
    <xf numFmtId="0" fontId="0" fillId="0" borderId="12" xfId="0" applyNumberFormat="1" applyFont="1" applyFill="1" applyBorder="1"/>
    <xf numFmtId="0" fontId="0" fillId="0" borderId="13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0" borderId="14" xfId="0" applyFont="1" applyFill="1" applyBorder="1"/>
    <xf numFmtId="0" fontId="7" fillId="2" borderId="13" xfId="0" applyFont="1" applyFill="1" applyBorder="1"/>
    <xf numFmtId="0" fontId="7" fillId="2" borderId="0" xfId="0" applyFont="1" applyFill="1" applyBorder="1"/>
    <xf numFmtId="164" fontId="7" fillId="2" borderId="0" xfId="0" applyNumberFormat="1" applyFont="1" applyFill="1" applyBorder="1"/>
    <xf numFmtId="0" fontId="7" fillId="2" borderId="14" xfId="0" applyFont="1" applyFill="1" applyBorder="1"/>
    <xf numFmtId="0" fontId="0" fillId="3" borderId="11" xfId="0" applyFont="1" applyFill="1" applyBorder="1"/>
    <xf numFmtId="0" fontId="8" fillId="0" borderId="11" xfId="0" applyFont="1" applyFill="1" applyBorder="1"/>
    <xf numFmtId="0" fontId="8" fillId="0" borderId="11" xfId="0" applyNumberFormat="1" applyFont="1" applyFill="1" applyBorder="1"/>
    <xf numFmtId="164" fontId="8" fillId="0" borderId="11" xfId="0" applyNumberFormat="1" applyFont="1" applyFill="1" applyBorder="1"/>
    <xf numFmtId="0" fontId="9" fillId="0" borderId="5" xfId="0" applyFont="1" applyFill="1" applyBorder="1"/>
    <xf numFmtId="2" fontId="0" fillId="0" borderId="0" xfId="0" applyNumberFormat="1"/>
    <xf numFmtId="164" fontId="2" fillId="0" borderId="3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10" fillId="0" borderId="3" xfId="0" applyNumberFormat="1" applyFont="1" applyBorder="1"/>
    <xf numFmtId="0" fontId="0" fillId="0" borderId="0" xfId="0" applyNumberFormat="1" applyFont="1" applyFill="1" applyBorder="1"/>
    <xf numFmtId="0" fontId="0" fillId="0" borderId="14" xfId="0" applyNumberFormat="1" applyFont="1" applyFill="1" applyBorder="1"/>
    <xf numFmtId="0" fontId="0" fillId="0" borderId="17" xfId="0" applyFont="1" applyFill="1" applyBorder="1"/>
    <xf numFmtId="0" fontId="0" fillId="0" borderId="18" xfId="0" applyFont="1" applyFill="1" applyBorder="1"/>
    <xf numFmtId="2" fontId="0" fillId="0" borderId="0" xfId="0" applyNumberFormat="1" applyAlignment="1">
      <alignment horizontal="center"/>
    </xf>
    <xf numFmtId="2" fontId="7" fillId="2" borderId="0" xfId="0" applyNumberFormat="1" applyFont="1" applyFill="1" applyBorder="1" applyAlignment="1">
      <alignment horizontal="left"/>
    </xf>
    <xf numFmtId="2" fontId="0" fillId="0" borderId="5" xfId="0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2" fontId="6" fillId="0" borderId="5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8" fillId="0" borderId="11" xfId="0" applyNumberFormat="1" applyFont="1" applyFill="1" applyBorder="1" applyAlignment="1">
      <alignment horizontal="center"/>
    </xf>
    <xf numFmtId="2" fontId="11" fillId="0" borderId="11" xfId="0" applyNumberFormat="1" applyFont="1" applyBorder="1"/>
    <xf numFmtId="0" fontId="0" fillId="0" borderId="19" xfId="0" applyFont="1" applyFill="1" applyBorder="1"/>
    <xf numFmtId="0" fontId="0" fillId="4" borderId="10" xfId="0" applyFont="1" applyFill="1" applyBorder="1"/>
    <xf numFmtId="0" fontId="0" fillId="5" borderId="8" xfId="0" applyFont="1" applyFill="1" applyBorder="1"/>
    <xf numFmtId="2" fontId="0" fillId="0" borderId="8" xfId="0" applyNumberFormat="1" applyFont="1" applyFill="1" applyBorder="1" applyAlignment="1">
      <alignment horizontal="center"/>
    </xf>
    <xf numFmtId="164" fontId="0" fillId="5" borderId="8" xfId="0" applyNumberFormat="1" applyFont="1" applyFill="1" applyBorder="1"/>
    <xf numFmtId="0" fontId="5" fillId="5" borderId="10" xfId="0" applyFont="1" applyFill="1" applyBorder="1"/>
    <xf numFmtId="0" fontId="0" fillId="5" borderId="11" xfId="0" applyFont="1" applyFill="1" applyBorder="1"/>
    <xf numFmtId="2" fontId="0" fillId="5" borderId="11" xfId="0" applyNumberFormat="1" applyFont="1" applyFill="1" applyBorder="1" applyAlignment="1">
      <alignment horizontal="center"/>
    </xf>
    <xf numFmtId="0" fontId="0" fillId="5" borderId="10" xfId="0" applyFont="1" applyFill="1" applyBorder="1"/>
    <xf numFmtId="0" fontId="0" fillId="4" borderId="16" xfId="0" applyFont="1" applyFill="1" applyBorder="1"/>
    <xf numFmtId="0" fontId="0" fillId="4" borderId="15" xfId="0" applyFont="1" applyFill="1" applyBorder="1"/>
    <xf numFmtId="164" fontId="0" fillId="5" borderId="0" xfId="0" applyNumberFormat="1" applyFont="1" applyFill="1" applyBorder="1"/>
    <xf numFmtId="0" fontId="0" fillId="5" borderId="0" xfId="0" applyFont="1" applyFill="1" applyBorder="1"/>
    <xf numFmtId="0" fontId="7" fillId="2" borderId="0" xfId="0" applyNumberFormat="1" applyFont="1" applyFill="1" applyBorder="1"/>
    <xf numFmtId="164" fontId="0" fillId="0" borderId="0" xfId="0" applyNumberFormat="1" applyBorder="1"/>
    <xf numFmtId="164" fontId="3" fillId="0" borderId="0" xfId="0" applyNumberFormat="1" applyFont="1" applyBorder="1"/>
    <xf numFmtId="0" fontId="12" fillId="0" borderId="7" xfId="0" applyFont="1" applyFill="1" applyBorder="1"/>
    <xf numFmtId="0" fontId="12" fillId="0" borderId="13" xfId="0" applyFont="1" applyFill="1" applyBorder="1"/>
    <xf numFmtId="0" fontId="12" fillId="0" borderId="10" xfId="0" applyFont="1" applyFill="1" applyBorder="1"/>
    <xf numFmtId="0" fontId="13" fillId="0" borderId="5" xfId="0" applyFont="1" applyFill="1" applyBorder="1"/>
    <xf numFmtId="0" fontId="5" fillId="0" borderId="0" xfId="0" applyFont="1" applyFill="1" applyBorder="1"/>
  </cellXfs>
  <cellStyles count="1">
    <cellStyle name="Standaard" xfId="0" builtinId="0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numFmt numFmtId="164" formatCode="&quot;€&quot;\ #,##0.0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/>
      </border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248707</xdr:colOff>
      <xdr:row>0</xdr:row>
      <xdr:rowOff>45509</xdr:rowOff>
    </xdr:from>
    <xdr:to>
      <xdr:col>17</xdr:col>
      <xdr:colOff>455083</xdr:colOff>
      <xdr:row>1</xdr:row>
      <xdr:rowOff>144569</xdr:rowOff>
    </xdr:to>
    <xdr:sp macro="" textlink="">
      <xdr:nvSpPr>
        <xdr:cNvPr id="2" name="Rechthoekige toelichting 1"/>
        <xdr:cNvSpPr/>
      </xdr:nvSpPr>
      <xdr:spPr>
        <a:xfrm>
          <a:off x="248707" y="45509"/>
          <a:ext cx="16271876" cy="289560"/>
        </a:xfrm>
        <a:prstGeom prst="wedgeRectCallout">
          <a:avLst>
            <a:gd name="adj1" fmla="val -50589"/>
            <a:gd name="adj2" fmla="val 38176"/>
          </a:avLst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nl-B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= Action B = Groothandel T-shirts C = EDC </a:t>
          </a:r>
          <a:endParaRPr lang="nl-BE" sz="1100" b="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1" displayName="Tabel1" ref="A3:Z204" totalsRowCount="1" headerRowDxfId="55" dataDxfId="54" tableBorderDxfId="53">
  <autoFilter ref="A3:Z203"/>
  <tableColumns count="26">
    <tableColumn id="1" name="Artikelnr" dataDxfId="52" totalsRowDxfId="25"/>
    <tableColumn id="2" name="Beschrijving" dataDxfId="51" totalsRowDxfId="24"/>
    <tableColumn id="3" name="Stock december" dataDxfId="50" totalsRowDxfId="23"/>
    <tableColumn id="4" name="Leverancier nr" dataDxfId="49" totalsRowDxfId="22"/>
    <tableColumn id="5" name="Aankoop" dataDxfId="48" totalsRowDxfId="21"/>
    <tableColumn id="6" name="Verkoop" dataDxfId="47" totalsRowDxfId="20">
      <calculatedColumnFormula>Stock!$Z4</calculatedColumnFormula>
    </tableColumn>
    <tableColumn id="7" name="Stock" dataDxfId="46" totalsRowDxfId="19">
      <calculatedColumnFormula>E4-F4</calculatedColumnFormula>
    </tableColumn>
    <tableColumn id="8" name="€ Aankoop" dataDxfId="45" totalsRowDxfId="18"/>
    <tableColumn id="9" name="T stock" dataDxfId="44" totalsRowDxfId="17">
      <calculatedColumnFormula>SUM(Tabel1[[#This Row],[€ Aankoop]]*Tabel1[[#This Row],[Stock]])</calculatedColumnFormula>
    </tableColumn>
    <tableColumn id="10" name="VK-Prijs" dataDxfId="43" totalsRowDxfId="16"/>
    <tableColumn id="11" name="€ stock" dataDxfId="42" totalsRowDxfId="15">
      <calculatedColumnFormula>G4*J4</calculatedColumnFormula>
    </tableColumn>
    <tableColumn id="12" name="Gewicht" dataDxfId="41" totalsRowDxfId="14"/>
    <tableColumn id="13" name="Varia" dataDxfId="40" totalsRowDxfId="13"/>
    <tableColumn id="14" name="Januari" dataDxfId="39" totalsRowDxfId="12">
      <calculatedColumnFormula>SUMIF(Januari!$A$2:$A$500,A4,Januari!$D$2:$D$500)</calculatedColumnFormula>
    </tableColumn>
    <tableColumn id="15" name="Februari" dataDxfId="38" totalsRowDxfId="11">
      <calculatedColumnFormula>SUMIF(Februari!$A$2:$A$500,A4,Februari!$D$2:$D$500)</calculatedColumnFormula>
    </tableColumn>
    <tableColumn id="16" name="Maart" dataDxfId="37" totalsRowDxfId="10">
      <calculatedColumnFormula>SUMIF(Maart!$A$2:$A$500,A4,Maart!$D$2:$D$500)</calculatedColumnFormula>
    </tableColumn>
    <tableColumn id="17" name="April" dataDxfId="36" totalsRowDxfId="9">
      <calculatedColumnFormula>SUMIF(April!$A$2:$A$500,A4,April!$D$2:$D$500)</calculatedColumnFormula>
    </tableColumn>
    <tableColumn id="18" name="Mei" dataDxfId="35" totalsRowDxfId="8">
      <calculatedColumnFormula>SUMIF(Mei!$A$2:$A$500,A4,Mei!$D$2:$D$500)</calculatedColumnFormula>
    </tableColumn>
    <tableColumn id="19" name="Juni" dataDxfId="34" totalsRowDxfId="7">
      <calculatedColumnFormula>SUMIF(Juni!$A$2:$A$500,A4,Juni!$D$2:$D$500)</calculatedColumnFormula>
    </tableColumn>
    <tableColumn id="20" name="Juli" dataDxfId="33" totalsRowDxfId="6">
      <calculatedColumnFormula>SUMIF(Juli!$A$2:$A$500,A4,Juli!$D$2:$D$500)</calculatedColumnFormula>
    </tableColumn>
    <tableColumn id="21" name="Augustus" dataDxfId="32" totalsRowDxfId="5">
      <calculatedColumnFormula>SUMIF(augustus!$A$2:$A$500,A4,augustus!$D$2:$D$500)</calculatedColumnFormula>
    </tableColumn>
    <tableColumn id="22" name="September" dataDxfId="31" totalsRowDxfId="4">
      <calculatedColumnFormula>SUMIF(September!$A$2:$A$500,A4,September!$D$2:$D$500)</calculatedColumnFormula>
    </tableColumn>
    <tableColumn id="23" name="Oktober" dataDxfId="30" totalsRowDxfId="3">
      <calculatedColumnFormula>SUMIF(Oktober!$A$2:$A$500,A4,Oktober!$D$2:$D$500)</calculatedColumnFormula>
    </tableColumn>
    <tableColumn id="24" name="November" dataDxfId="29" totalsRowDxfId="2">
      <calculatedColumnFormula>SUMIF(November!$A$2:$A$500,A4,November!$D$2:$D$500)</calculatedColumnFormula>
    </tableColumn>
    <tableColumn id="25" name="December" dataDxfId="28" totalsRowDxfId="1">
      <calculatedColumnFormula>SUMIF(December!$A$2:$A$500,A4,December!$D$2:$D$500)</calculatedColumnFormula>
    </tableColumn>
    <tableColumn id="26" name="Totaal" dataDxfId="27" totalsRowDxfId="0">
      <calculatedColumnFormula>SUM(Stock!$N4:$Y4)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9"/>
  <sheetViews>
    <sheetView tabSelected="1" zoomScale="90" zoomScaleNormal="90" workbookViewId="0">
      <pane ySplit="3" topLeftCell="A77" activePane="bottomLeft" state="frozen"/>
      <selection pane="bottomLeft" activeCell="B83" sqref="B83"/>
    </sheetView>
  </sheetViews>
  <sheetFormatPr defaultRowHeight="15" x14ac:dyDescent="0.25"/>
  <cols>
    <col min="1" max="1" width="10.7109375" customWidth="1"/>
    <col min="2" max="2" width="53.42578125" customWidth="1"/>
    <col min="3" max="3" width="13.140625" customWidth="1"/>
    <col min="4" max="4" width="17.140625" style="49" customWidth="1"/>
    <col min="5" max="5" width="10.7109375" customWidth="1"/>
    <col min="6" max="6" width="11.140625" customWidth="1"/>
    <col min="7" max="7" width="8" customWidth="1"/>
    <col min="8" max="8" width="12.28515625" style="10" customWidth="1"/>
    <col min="9" max="9" width="9.7109375" style="10" customWidth="1"/>
    <col min="10" max="10" width="10.85546875" customWidth="1"/>
    <col min="11" max="11" width="11.5703125" customWidth="1"/>
    <col min="12" max="12" width="10.28515625" style="10" customWidth="1"/>
    <col min="13" max="13" width="24" customWidth="1"/>
    <col min="14" max="14" width="9.140625" customWidth="1"/>
    <col min="15" max="15" width="10.28515625" customWidth="1"/>
    <col min="21" max="21" width="11" customWidth="1"/>
    <col min="22" max="22" width="12.7109375" customWidth="1"/>
    <col min="23" max="23" width="10.28515625" customWidth="1"/>
    <col min="24" max="24" width="12.28515625" customWidth="1"/>
    <col min="25" max="25" width="12.140625" customWidth="1"/>
  </cols>
  <sheetData>
    <row r="1" spans="1:26" x14ac:dyDescent="0.25">
      <c r="J1" s="10"/>
      <c r="K1" s="10"/>
      <c r="L1"/>
    </row>
    <row r="2" spans="1:26" x14ac:dyDescent="0.25">
      <c r="J2" s="10"/>
      <c r="K2" s="10"/>
      <c r="L2"/>
    </row>
    <row r="3" spans="1:26" s="6" customFormat="1" ht="18" customHeight="1" thickBot="1" x14ac:dyDescent="0.3">
      <c r="A3" s="31" t="s">
        <v>29</v>
      </c>
      <c r="B3" s="32" t="s">
        <v>28</v>
      </c>
      <c r="C3" s="32" t="s">
        <v>141</v>
      </c>
      <c r="D3" s="50" t="s">
        <v>30</v>
      </c>
      <c r="E3" s="32" t="s">
        <v>31</v>
      </c>
      <c r="F3" s="32" t="s">
        <v>32</v>
      </c>
      <c r="G3" s="32" t="s">
        <v>33</v>
      </c>
      <c r="H3" s="33" t="s">
        <v>117</v>
      </c>
      <c r="I3" s="33" t="s">
        <v>129</v>
      </c>
      <c r="J3" s="33" t="s">
        <v>34</v>
      </c>
      <c r="K3" s="33" t="s">
        <v>75</v>
      </c>
      <c r="L3" s="71" t="s">
        <v>35</v>
      </c>
      <c r="M3" s="32" t="s">
        <v>36</v>
      </c>
      <c r="N3" s="32" t="s">
        <v>40</v>
      </c>
      <c r="O3" s="32" t="s">
        <v>41</v>
      </c>
      <c r="P3" s="32" t="s">
        <v>42</v>
      </c>
      <c r="Q3" s="32" t="s">
        <v>43</v>
      </c>
      <c r="R3" s="32" t="s">
        <v>44</v>
      </c>
      <c r="S3" s="32" t="s">
        <v>45</v>
      </c>
      <c r="T3" s="32" t="s">
        <v>46</v>
      </c>
      <c r="U3" s="32" t="s">
        <v>47</v>
      </c>
      <c r="V3" s="32" t="s">
        <v>48</v>
      </c>
      <c r="W3" s="32" t="s">
        <v>49</v>
      </c>
      <c r="X3" s="32" t="s">
        <v>50</v>
      </c>
      <c r="Y3" s="32" t="s">
        <v>51</v>
      </c>
      <c r="Z3" s="34" t="s">
        <v>4</v>
      </c>
    </row>
    <row r="4" spans="1:26" ht="15.75" thickTop="1" x14ac:dyDescent="0.25">
      <c r="A4" s="74" t="s">
        <v>60</v>
      </c>
      <c r="B4" s="12" t="s">
        <v>126</v>
      </c>
      <c r="C4" s="12"/>
      <c r="D4" s="61"/>
      <c r="E4" s="12">
        <v>1</v>
      </c>
      <c r="F4" s="12">
        <f>Stock!$Z4</f>
        <v>0</v>
      </c>
      <c r="G4" s="12">
        <f t="shared" ref="G4:G17" si="0">E4-F4</f>
        <v>1</v>
      </c>
      <c r="H4" s="62">
        <v>2</v>
      </c>
      <c r="I4" s="62">
        <f>SUM(Tabel1[[#This Row],[€ Aankoop]]*Tabel1[[#This Row],[Stock]])</f>
        <v>2</v>
      </c>
      <c r="J4" s="62">
        <v>7</v>
      </c>
      <c r="K4" s="62">
        <f t="shared" ref="K4:K17" si="1">G4*J4</f>
        <v>7</v>
      </c>
      <c r="L4" s="60">
        <v>0.1</v>
      </c>
      <c r="M4" s="12"/>
      <c r="N4" s="12">
        <f>SUMIF(Januari!$A$2:$A$500,A4,Januari!$D$2:$D$500)</f>
        <v>0</v>
      </c>
      <c r="O4" s="12">
        <f>SUMIF(Februari!$A$2:$A$500,A4,Februari!$D$2:$D$500)</f>
        <v>0</v>
      </c>
      <c r="P4" s="12">
        <f>SUMIF(Maart!$A$2:$A$500,A4,Maart!$D$2:$D$500)</f>
        <v>0</v>
      </c>
      <c r="Q4" s="12">
        <f>SUMIF(April!$A$2:$A$500,A4,April!$D$2:$D$500)</f>
        <v>0</v>
      </c>
      <c r="R4" s="12">
        <f>SUMIF(Mei!$A$2:$A$500,A4,Mei!$D$2:$D$500)</f>
        <v>0</v>
      </c>
      <c r="S4" s="12">
        <f>SUMIF(Juni!$A$2:$A$500,A4,Juni!$D$2:$D$500)</f>
        <v>0</v>
      </c>
      <c r="T4" s="12">
        <f>SUMIF(Juli!$A$2:$A$500,A4,Juli!$D$2:$D$500)</f>
        <v>0</v>
      </c>
      <c r="U4" s="12">
        <f>SUMIF(augustus!$A$2:$A$500,A4,augustus!$D$2:$D$500)</f>
        <v>0</v>
      </c>
      <c r="V4" s="12">
        <f>SUMIF(September!$A$2:$A$500,A4,September!$D$2:$D$500)</f>
        <v>0</v>
      </c>
      <c r="W4" s="12">
        <f>SUMIF(Oktober!$A$2:$A$500,A4,Oktober!$D$2:$D$500)</f>
        <v>0</v>
      </c>
      <c r="X4" s="12">
        <f>SUMIF(November!$A$2:$A$500,A4,November!$D$2:$D$500)</f>
        <v>0</v>
      </c>
      <c r="Y4" s="12">
        <f>SUMIF(December!$A$2:$A$500,A4,December!$D$2:$D$500)</f>
        <v>0</v>
      </c>
      <c r="Z4" s="13">
        <f>SUM(Stock!$N4:$Y4)</f>
        <v>0</v>
      </c>
    </row>
    <row r="5" spans="1:26" x14ac:dyDescent="0.25">
      <c r="A5" s="75" t="s">
        <v>61</v>
      </c>
      <c r="B5" s="28" t="s">
        <v>127</v>
      </c>
      <c r="C5" s="28"/>
      <c r="D5" s="55"/>
      <c r="E5" s="28">
        <v>1</v>
      </c>
      <c r="F5" s="28">
        <f>Stock!$Z5</f>
        <v>0</v>
      </c>
      <c r="G5" s="28">
        <f t="shared" si="0"/>
        <v>1</v>
      </c>
      <c r="H5" s="69">
        <v>2</v>
      </c>
      <c r="I5" s="69">
        <f>SUM(Tabel1[[#This Row],[€ Aankoop]]*Tabel1[[#This Row],[Stock]])</f>
        <v>2</v>
      </c>
      <c r="J5" s="69">
        <v>7</v>
      </c>
      <c r="K5" s="69">
        <f t="shared" si="1"/>
        <v>7</v>
      </c>
      <c r="L5" s="70">
        <v>0.1</v>
      </c>
      <c r="M5" s="28"/>
      <c r="N5" s="28">
        <f>SUMIF(Januari!$A$2:$A$500,A5,Januari!$D$2:$D$500)</f>
        <v>0</v>
      </c>
      <c r="O5" s="28">
        <f>SUMIF(Februari!$A$2:$A$500,A5,Februari!$D$2:$D$500)</f>
        <v>0</v>
      </c>
      <c r="P5" s="28">
        <f>SUMIF(Maart!$A$2:$A$500,A5,Maart!$D$2:$D$500)</f>
        <v>0</v>
      </c>
      <c r="Q5" s="28">
        <f>SUMIF(April!$A$2:$A$500,A5,April!$D$2:$D$500)</f>
        <v>0</v>
      </c>
      <c r="R5" s="28">
        <f>SUMIF(Mei!$A$2:$A$500,A5,Mei!$D$2:$D$500)</f>
        <v>0</v>
      </c>
      <c r="S5" s="28">
        <f>SUMIF(Juni!$A$2:$A$500,A5,Juni!$D$2:$D$500)</f>
        <v>0</v>
      </c>
      <c r="T5" s="28">
        <f>SUMIF(Juli!$A$2:$A$500,A5,Juli!$D$2:$D$500)</f>
        <v>0</v>
      </c>
      <c r="U5" s="28">
        <f>SUMIF(augustus!$A$2:$A$500,A5,augustus!$D$2:$D$500)</f>
        <v>0</v>
      </c>
      <c r="V5" s="28">
        <f>SUMIF(September!$A$2:$A$500,A5,September!$D$2:$D$500)</f>
        <v>0</v>
      </c>
      <c r="W5" s="28">
        <f>SUMIF(Oktober!$A$2:$A$500,A5,Oktober!$D$2:$D$500)</f>
        <v>0</v>
      </c>
      <c r="X5" s="28">
        <f>SUMIF(November!$A$2:$A$500,A5,November!$D$2:$D$500)</f>
        <v>0</v>
      </c>
      <c r="Y5" s="28">
        <f>SUMIF(December!$A$2:$A$500,A5,December!$D$2:$D$500)</f>
        <v>0</v>
      </c>
      <c r="Z5" s="30">
        <f>SUM(Stock!$N5:$Y5)</f>
        <v>0</v>
      </c>
    </row>
    <row r="6" spans="1:26" x14ac:dyDescent="0.25">
      <c r="A6" s="75" t="s">
        <v>62</v>
      </c>
      <c r="B6" s="28" t="s">
        <v>128</v>
      </c>
      <c r="C6" s="28"/>
      <c r="D6" s="55"/>
      <c r="E6" s="28">
        <v>2</v>
      </c>
      <c r="F6" s="28">
        <f>Stock!$Z6</f>
        <v>0</v>
      </c>
      <c r="G6" s="28">
        <f t="shared" si="0"/>
        <v>2</v>
      </c>
      <c r="H6" s="69">
        <v>2</v>
      </c>
      <c r="I6" s="69">
        <f>SUM(Tabel1[[#This Row],[€ Aankoop]]*Tabel1[[#This Row],[Stock]])</f>
        <v>4</v>
      </c>
      <c r="J6" s="69">
        <v>7</v>
      </c>
      <c r="K6" s="69">
        <f t="shared" si="1"/>
        <v>14</v>
      </c>
      <c r="L6" s="70">
        <v>0.1</v>
      </c>
      <c r="M6" s="28"/>
      <c r="N6" s="28">
        <f>SUMIF(Januari!$A$2:$A$500,A6,Januari!$D$2:$D$500)</f>
        <v>0</v>
      </c>
      <c r="O6" s="28">
        <f>SUMIF(Februari!$A$2:$A$500,A6,Februari!$D$2:$D$500)</f>
        <v>0</v>
      </c>
      <c r="P6" s="28">
        <f>SUMIF(Maart!$A$2:$A$500,A6,Maart!$D$2:$D$500)</f>
        <v>0</v>
      </c>
      <c r="Q6" s="28">
        <f>SUMIF(April!$A$2:$A$500,A6,April!$D$2:$D$500)</f>
        <v>0</v>
      </c>
      <c r="R6" s="28">
        <f>SUMIF(Mei!$A$2:$A$500,A6,Mei!$D$2:$D$500)</f>
        <v>0</v>
      </c>
      <c r="S6" s="28">
        <f>SUMIF(Juni!$A$2:$A$500,A6,Juni!$D$2:$D$500)</f>
        <v>0</v>
      </c>
      <c r="T6" s="28">
        <f>SUMIF(Juli!$A$2:$A$500,A6,Juli!$D$2:$D$500)</f>
        <v>0</v>
      </c>
      <c r="U6" s="28">
        <f>SUMIF(augustus!$A$2:$A$500,A6,augustus!$D$2:$D$500)</f>
        <v>0</v>
      </c>
      <c r="V6" s="28">
        <f>SUMIF(September!$A$2:$A$500,A6,September!$D$2:$D$500)</f>
        <v>0</v>
      </c>
      <c r="W6" s="28">
        <f>SUMIF(Oktober!$A$2:$A$500,A6,Oktober!$D$2:$D$500)</f>
        <v>0</v>
      </c>
      <c r="X6" s="28">
        <f>SUMIF(November!$A$2:$A$500,A6,November!$D$2:$D$500)</f>
        <v>0</v>
      </c>
      <c r="Y6" s="28">
        <f>SUMIF(December!$A$2:$A$500,A6,December!$D$2:$D$500)</f>
        <v>0</v>
      </c>
      <c r="Z6" s="30">
        <f>SUM(Stock!$N6:$Y6)</f>
        <v>0</v>
      </c>
    </row>
    <row r="7" spans="1:26" x14ac:dyDescent="0.25">
      <c r="A7" s="75" t="s">
        <v>63</v>
      </c>
      <c r="B7" s="28" t="s">
        <v>130</v>
      </c>
      <c r="C7" s="28"/>
      <c r="D7" s="55"/>
      <c r="E7" s="28">
        <v>3</v>
      </c>
      <c r="F7" s="28">
        <f>Stock!$Z7</f>
        <v>0</v>
      </c>
      <c r="G7" s="28">
        <f t="shared" si="0"/>
        <v>3</v>
      </c>
      <c r="H7" s="69">
        <v>2</v>
      </c>
      <c r="I7" s="69">
        <f>SUM(Tabel1[[#This Row],[€ Aankoop]]*Tabel1[[#This Row],[Stock]])</f>
        <v>6</v>
      </c>
      <c r="J7" s="69">
        <v>7</v>
      </c>
      <c r="K7" s="69">
        <f t="shared" si="1"/>
        <v>21</v>
      </c>
      <c r="L7" s="70">
        <v>0.1</v>
      </c>
      <c r="M7" s="28"/>
      <c r="N7" s="28">
        <f>SUMIF(Januari!$A$2:$A$500,A7,Januari!$D$2:$D$500)</f>
        <v>0</v>
      </c>
      <c r="O7" s="28">
        <f>SUMIF(Februari!$A$2:$A$500,A7,Februari!$D$2:$D$500)</f>
        <v>0</v>
      </c>
      <c r="P7" s="28">
        <f>SUMIF(Maart!$A$2:$A$500,A7,Maart!$D$2:$D$500)</f>
        <v>0</v>
      </c>
      <c r="Q7" s="28">
        <f>SUMIF(April!$A$2:$A$500,A7,April!$D$2:$D$500)</f>
        <v>0</v>
      </c>
      <c r="R7" s="28">
        <f>SUMIF(Mei!$A$2:$A$500,A7,Mei!$D$2:$D$500)</f>
        <v>0</v>
      </c>
      <c r="S7" s="28">
        <f>SUMIF(Juni!$A$2:$A$500,A7,Juni!$D$2:$D$500)</f>
        <v>0</v>
      </c>
      <c r="T7" s="28">
        <f>SUMIF(Juli!$A$2:$A$500,A7,Juli!$D$2:$D$500)</f>
        <v>0</v>
      </c>
      <c r="U7" s="28">
        <f>SUMIF(augustus!$A$2:$A$500,A7,augustus!$D$2:$D$500)</f>
        <v>0</v>
      </c>
      <c r="V7" s="28">
        <f>SUMIF(September!$A$2:$A$500,A7,September!$D$2:$D$500)</f>
        <v>0</v>
      </c>
      <c r="W7" s="28">
        <f>SUMIF(Oktober!$A$2:$A$500,A7,Oktober!$D$2:$D$500)</f>
        <v>0</v>
      </c>
      <c r="X7" s="28">
        <f>SUMIF(November!$A$2:$A$500,A7,November!$D$2:$D$500)</f>
        <v>0</v>
      </c>
      <c r="Y7" s="28">
        <f>SUMIF(December!$A$2:$A$500,A7,December!$D$2:$D$500)</f>
        <v>0</v>
      </c>
      <c r="Z7" s="30">
        <f>SUM(Stock!$N7:$Y7)</f>
        <v>0</v>
      </c>
    </row>
    <row r="8" spans="1:26" x14ac:dyDescent="0.25">
      <c r="A8" s="75" t="s">
        <v>64</v>
      </c>
      <c r="B8" s="28" t="s">
        <v>131</v>
      </c>
      <c r="C8" s="28"/>
      <c r="D8" s="55"/>
      <c r="E8" s="28">
        <v>2</v>
      </c>
      <c r="F8" s="28">
        <f>Stock!$Z8</f>
        <v>0</v>
      </c>
      <c r="G8" s="28">
        <f t="shared" si="0"/>
        <v>2</v>
      </c>
      <c r="H8" s="69">
        <v>2</v>
      </c>
      <c r="I8" s="69">
        <f>SUM(Tabel1[[#This Row],[€ Aankoop]]*Tabel1[[#This Row],[Stock]])</f>
        <v>4</v>
      </c>
      <c r="J8" s="69">
        <v>7</v>
      </c>
      <c r="K8" s="69">
        <f t="shared" si="1"/>
        <v>14</v>
      </c>
      <c r="L8" s="70">
        <v>0.1</v>
      </c>
      <c r="M8" s="28"/>
      <c r="N8" s="28">
        <f>SUMIF(Januari!$A$2:$A$500,A8,Januari!$D$2:$D$500)</f>
        <v>0</v>
      </c>
      <c r="O8" s="28">
        <f>SUMIF(Februari!$A$2:$A$500,A8,Februari!$D$2:$D$500)</f>
        <v>0</v>
      </c>
      <c r="P8" s="28">
        <f>SUMIF(Maart!$A$2:$A$500,A8,Maart!$D$2:$D$500)</f>
        <v>0</v>
      </c>
      <c r="Q8" s="28">
        <f>SUMIF(April!$A$2:$A$500,A8,April!$D$2:$D$500)</f>
        <v>0</v>
      </c>
      <c r="R8" s="28">
        <f>SUMIF(Mei!$A$2:$A$500,A8,Mei!$D$2:$D$500)</f>
        <v>0</v>
      </c>
      <c r="S8" s="28">
        <f>SUMIF(Juni!$A$2:$A$500,A8,Juni!$D$2:$D$500)</f>
        <v>0</v>
      </c>
      <c r="T8" s="28">
        <f>SUMIF(Juli!$A$2:$A$500,A8,Juli!$D$2:$D$500)</f>
        <v>0</v>
      </c>
      <c r="U8" s="28">
        <f>SUMIF(augustus!$A$2:$A$500,A8,augustus!$D$2:$D$500)</f>
        <v>0</v>
      </c>
      <c r="V8" s="28">
        <f>SUMIF(September!$A$2:$A$500,A8,September!$D$2:$D$500)</f>
        <v>0</v>
      </c>
      <c r="W8" s="28">
        <f>SUMIF(Oktober!$A$2:$A$500,A8,Oktober!$D$2:$D$500)</f>
        <v>0</v>
      </c>
      <c r="X8" s="28">
        <f>SUMIF(November!$A$2:$A$500,A8,November!$D$2:$D$500)</f>
        <v>0</v>
      </c>
      <c r="Y8" s="28">
        <f>SUMIF(December!$A$2:$A$500,A8,December!$D$2:$D$500)</f>
        <v>0</v>
      </c>
      <c r="Z8" s="30">
        <f>SUM(Stock!$N8:$Y8)</f>
        <v>0</v>
      </c>
    </row>
    <row r="9" spans="1:26" x14ac:dyDescent="0.25">
      <c r="A9" s="75" t="s">
        <v>65</v>
      </c>
      <c r="B9" s="28" t="s">
        <v>132</v>
      </c>
      <c r="C9" s="28"/>
      <c r="D9" s="55"/>
      <c r="E9" s="28">
        <v>1</v>
      </c>
      <c r="F9" s="28">
        <f>Stock!$Z9</f>
        <v>0</v>
      </c>
      <c r="G9" s="28">
        <f t="shared" si="0"/>
        <v>1</v>
      </c>
      <c r="H9" s="69">
        <v>2</v>
      </c>
      <c r="I9" s="69">
        <f>SUM(Tabel1[[#This Row],[€ Aankoop]]*Tabel1[[#This Row],[Stock]])</f>
        <v>2</v>
      </c>
      <c r="J9" s="69">
        <v>7</v>
      </c>
      <c r="K9" s="69">
        <f t="shared" si="1"/>
        <v>7</v>
      </c>
      <c r="L9" s="70">
        <v>0.1</v>
      </c>
      <c r="M9" s="28"/>
      <c r="N9" s="28">
        <f>SUMIF(Januari!$A$2:$A$500,A9,Januari!$D$2:$D$500)</f>
        <v>0</v>
      </c>
      <c r="O9" s="28">
        <f>SUMIF(Februari!$A$2:$A$500,A9,Februari!$D$2:$D$500)</f>
        <v>0</v>
      </c>
      <c r="P9" s="28">
        <f>SUMIF(Maart!$A$2:$A$500,A9,Maart!$D$2:$D$500)</f>
        <v>0</v>
      </c>
      <c r="Q9" s="28">
        <f>SUMIF(April!$A$2:$A$500,A9,April!$D$2:$D$500)</f>
        <v>0</v>
      </c>
      <c r="R9" s="28">
        <f>SUMIF(Mei!$A$2:$A$500,A9,Mei!$D$2:$D$500)</f>
        <v>0</v>
      </c>
      <c r="S9" s="28">
        <f>SUMIF(Juni!$A$2:$A$500,A9,Juni!$D$2:$D$500)</f>
        <v>0</v>
      </c>
      <c r="T9" s="28">
        <f>SUMIF(Juli!$A$2:$A$500,A9,Juli!$D$2:$D$500)</f>
        <v>0</v>
      </c>
      <c r="U9" s="28">
        <f>SUMIF(augustus!$A$2:$A$500,A9,augustus!$D$2:$D$500)</f>
        <v>0</v>
      </c>
      <c r="V9" s="28">
        <f>SUMIF(September!$A$2:$A$500,A9,September!$D$2:$D$500)</f>
        <v>0</v>
      </c>
      <c r="W9" s="28">
        <f>SUMIF(Oktober!$A$2:$A$500,A9,Oktober!$D$2:$D$500)</f>
        <v>0</v>
      </c>
      <c r="X9" s="28">
        <f>SUMIF(November!$A$2:$A$500,A9,November!$D$2:$D$500)</f>
        <v>0</v>
      </c>
      <c r="Y9" s="28">
        <f>SUMIF(December!$A$2:$A$500,A9,December!$D$2:$D$500)</f>
        <v>0</v>
      </c>
      <c r="Z9" s="30">
        <f>SUM(Stock!$N9:$Y9)</f>
        <v>0</v>
      </c>
    </row>
    <row r="10" spans="1:26" x14ac:dyDescent="0.25">
      <c r="A10" s="75" t="s">
        <v>66</v>
      </c>
      <c r="B10" s="28" t="s">
        <v>134</v>
      </c>
      <c r="C10" s="28"/>
      <c r="D10" s="55"/>
      <c r="E10" s="28">
        <v>1</v>
      </c>
      <c r="F10" s="28">
        <f>Stock!$Z10</f>
        <v>0</v>
      </c>
      <c r="G10" s="28">
        <f t="shared" si="0"/>
        <v>1</v>
      </c>
      <c r="H10" s="69">
        <v>2</v>
      </c>
      <c r="I10" s="69">
        <f>SUM(Tabel1[[#This Row],[€ Aankoop]]*Tabel1[[#This Row],[Stock]])</f>
        <v>2</v>
      </c>
      <c r="J10" s="69">
        <v>7</v>
      </c>
      <c r="K10" s="69">
        <f t="shared" si="1"/>
        <v>7</v>
      </c>
      <c r="L10" s="70">
        <v>0.1</v>
      </c>
      <c r="M10" s="28"/>
      <c r="N10" s="28">
        <f>SUMIF(Januari!$A$2:$A$500,A10,Januari!$D$2:$D$500)</f>
        <v>0</v>
      </c>
      <c r="O10" s="28">
        <f>SUMIF(Februari!$A$2:$A$500,A10,Februari!$D$2:$D$500)</f>
        <v>0</v>
      </c>
      <c r="P10" s="28">
        <f>SUMIF(Maart!$A$2:$A$500,A10,Maart!$D$2:$D$500)</f>
        <v>0</v>
      </c>
      <c r="Q10" s="28">
        <f>SUMIF(April!$A$2:$A$500,A10,April!$D$2:$D$500)</f>
        <v>0</v>
      </c>
      <c r="R10" s="28">
        <f>SUMIF(Mei!$A$2:$A$500,A10,Mei!$D$2:$D$500)</f>
        <v>0</v>
      </c>
      <c r="S10" s="28">
        <f>SUMIF(Juni!$A$2:$A$500,A10,Juni!$D$2:$D$500)</f>
        <v>0</v>
      </c>
      <c r="T10" s="28">
        <f>SUMIF(Juli!$A$2:$A$500,A10,Juli!$D$2:$D$500)</f>
        <v>0</v>
      </c>
      <c r="U10" s="28">
        <f>SUMIF(augustus!$A$2:$A$500,A10,augustus!$D$2:$D$500)</f>
        <v>0</v>
      </c>
      <c r="V10" s="28">
        <f>SUMIF(September!$A$2:$A$500,A10,September!$D$2:$D$500)</f>
        <v>0</v>
      </c>
      <c r="W10" s="28">
        <f>SUMIF(Oktober!$A$2:$A$500,A10,Oktober!$D$2:$D$500)</f>
        <v>0</v>
      </c>
      <c r="X10" s="28">
        <f>SUMIF(November!$A$2:$A$500,A10,November!$D$2:$D$500)</f>
        <v>0</v>
      </c>
      <c r="Y10" s="28">
        <f>SUMIF(December!$A$2:$A$500,A10,December!$D$2:$D$500)</f>
        <v>0</v>
      </c>
      <c r="Z10" s="30">
        <f>SUM(Stock!$N10:$Y10)</f>
        <v>0</v>
      </c>
    </row>
    <row r="11" spans="1:26" x14ac:dyDescent="0.25">
      <c r="A11" s="75" t="s">
        <v>67</v>
      </c>
      <c r="B11" s="28" t="s">
        <v>135</v>
      </c>
      <c r="C11" s="28"/>
      <c r="D11" s="55"/>
      <c r="E11" s="28">
        <v>2</v>
      </c>
      <c r="F11" s="28">
        <f>Stock!$Z11</f>
        <v>0</v>
      </c>
      <c r="G11" s="28">
        <f t="shared" si="0"/>
        <v>2</v>
      </c>
      <c r="H11" s="69">
        <v>2</v>
      </c>
      <c r="I11" s="69">
        <f>SUM(Tabel1[[#This Row],[€ Aankoop]]*Tabel1[[#This Row],[Stock]])</f>
        <v>4</v>
      </c>
      <c r="J11" s="69">
        <v>7</v>
      </c>
      <c r="K11" s="69">
        <f t="shared" si="1"/>
        <v>14</v>
      </c>
      <c r="L11" s="70">
        <v>0.1</v>
      </c>
      <c r="M11" s="28"/>
      <c r="N11" s="28">
        <f>SUMIF(Januari!$A$2:$A$500,A11,Januari!$D$2:$D$500)</f>
        <v>0</v>
      </c>
      <c r="O11" s="28">
        <f>SUMIF(Februari!$A$2:$A$500,A11,Februari!$D$2:$D$500)</f>
        <v>0</v>
      </c>
      <c r="P11" s="28">
        <f>SUMIF(Maart!$A$2:$A$500,A11,Maart!$D$2:$D$500)</f>
        <v>0</v>
      </c>
      <c r="Q11" s="28">
        <f>SUMIF(April!$A$2:$A$500,A11,April!$D$2:$D$500)</f>
        <v>0</v>
      </c>
      <c r="R11" s="28">
        <f>SUMIF(Mei!$A$2:$A$500,A11,Mei!$D$2:$D$500)</f>
        <v>0</v>
      </c>
      <c r="S11" s="28">
        <f>SUMIF(Juni!$A$2:$A$500,A11,Juni!$D$2:$D$500)</f>
        <v>0</v>
      </c>
      <c r="T11" s="28">
        <f>SUMIF(Juli!$A$2:$A$500,A11,Juli!$D$2:$D$500)</f>
        <v>0</v>
      </c>
      <c r="U11" s="28">
        <f>SUMIF(augustus!$A$2:$A$500,A11,augustus!$D$2:$D$500)</f>
        <v>0</v>
      </c>
      <c r="V11" s="28">
        <f>SUMIF(September!$A$2:$A$500,A11,September!$D$2:$D$500)</f>
        <v>0</v>
      </c>
      <c r="W11" s="28">
        <f>SUMIF(Oktober!$A$2:$A$500,A11,Oktober!$D$2:$D$500)</f>
        <v>0</v>
      </c>
      <c r="X11" s="28">
        <f>SUMIF(November!$A$2:$A$500,A11,November!$D$2:$D$500)</f>
        <v>0</v>
      </c>
      <c r="Y11" s="28">
        <f>SUMIF(December!$A$2:$A$500,A11,December!$D$2:$D$500)</f>
        <v>0</v>
      </c>
      <c r="Z11" s="30">
        <f>SUM(Stock!$N11:$Y11)</f>
        <v>0</v>
      </c>
    </row>
    <row r="12" spans="1:26" x14ac:dyDescent="0.25">
      <c r="A12" s="75" t="s">
        <v>68</v>
      </c>
      <c r="B12" s="28" t="s">
        <v>133</v>
      </c>
      <c r="C12" s="28"/>
      <c r="D12" s="55"/>
      <c r="E12" s="28">
        <v>1</v>
      </c>
      <c r="F12" s="28">
        <f>Stock!$Z12</f>
        <v>0</v>
      </c>
      <c r="G12" s="28">
        <f t="shared" si="0"/>
        <v>1</v>
      </c>
      <c r="H12" s="69">
        <v>2</v>
      </c>
      <c r="I12" s="69">
        <f>SUM(Tabel1[[#This Row],[€ Aankoop]]*Tabel1[[#This Row],[Stock]])</f>
        <v>2</v>
      </c>
      <c r="J12" s="69">
        <v>7</v>
      </c>
      <c r="K12" s="69">
        <f t="shared" si="1"/>
        <v>7</v>
      </c>
      <c r="L12" s="70">
        <v>0.1</v>
      </c>
      <c r="M12" s="28"/>
      <c r="N12" s="28">
        <f>SUMIF(Januari!$A$2:$A$500,A12,Januari!$D$2:$D$500)</f>
        <v>0</v>
      </c>
      <c r="O12" s="28">
        <f>SUMIF(Februari!$A$2:$A$500,A12,Februari!$D$2:$D$500)</f>
        <v>0</v>
      </c>
      <c r="P12" s="28">
        <f>SUMIF(Maart!$A$2:$A$500,A12,Maart!$D$2:$D$500)</f>
        <v>0</v>
      </c>
      <c r="Q12" s="28">
        <f>SUMIF(April!$A$2:$A$500,A12,April!$D$2:$D$500)</f>
        <v>0</v>
      </c>
      <c r="R12" s="28">
        <f>SUMIF(Mei!$A$2:$A$500,A12,Mei!$D$2:$D$500)</f>
        <v>0</v>
      </c>
      <c r="S12" s="28">
        <f>SUMIF(Juni!$A$2:$A$500,A12,Juni!$D$2:$D$500)</f>
        <v>0</v>
      </c>
      <c r="T12" s="28">
        <f>SUMIF(Juli!$A$2:$A$500,A12,Juli!$D$2:$D$500)</f>
        <v>0</v>
      </c>
      <c r="U12" s="28">
        <f>SUMIF(augustus!$A$2:$A$500,A12,augustus!$D$2:$D$500)</f>
        <v>0</v>
      </c>
      <c r="V12" s="28">
        <f>SUMIF(September!$A$2:$A$500,A12,September!$D$2:$D$500)</f>
        <v>0</v>
      </c>
      <c r="W12" s="28">
        <f>SUMIF(Oktober!$A$2:$A$500,A12,Oktober!$D$2:$D$500)</f>
        <v>0</v>
      </c>
      <c r="X12" s="28">
        <f>SUMIF(November!$A$2:$A$500,A12,November!$D$2:$D$500)</f>
        <v>0</v>
      </c>
      <c r="Y12" s="28">
        <f>SUMIF(December!$A$2:$A$500,A12,December!$D$2:$D$500)</f>
        <v>0</v>
      </c>
      <c r="Z12" s="30">
        <f>SUM(Stock!$N12:$Y12)</f>
        <v>0</v>
      </c>
    </row>
    <row r="13" spans="1:26" x14ac:dyDescent="0.25">
      <c r="A13" s="75" t="s">
        <v>69</v>
      </c>
      <c r="B13" s="28" t="s">
        <v>136</v>
      </c>
      <c r="C13" s="28"/>
      <c r="D13" s="55"/>
      <c r="E13" s="28">
        <v>1</v>
      </c>
      <c r="F13" s="28">
        <f>Stock!$Z13</f>
        <v>0</v>
      </c>
      <c r="G13" s="28">
        <f t="shared" si="0"/>
        <v>1</v>
      </c>
      <c r="H13" s="69">
        <v>2</v>
      </c>
      <c r="I13" s="69">
        <f>SUM(Tabel1[[#This Row],[€ Aankoop]]*Tabel1[[#This Row],[Stock]])</f>
        <v>2</v>
      </c>
      <c r="J13" s="69">
        <v>7</v>
      </c>
      <c r="K13" s="69">
        <f t="shared" si="1"/>
        <v>7</v>
      </c>
      <c r="L13" s="70">
        <v>0.1</v>
      </c>
      <c r="M13" s="28"/>
      <c r="N13" s="28">
        <f>SUMIF(Januari!$A$2:$A$500,A13,Januari!$D$2:$D$500)</f>
        <v>0</v>
      </c>
      <c r="O13" s="28">
        <f>SUMIF(Februari!$A$2:$A$500,A13,Februari!$D$2:$D$500)</f>
        <v>0</v>
      </c>
      <c r="P13" s="28">
        <f>SUMIF(Maart!$A$2:$A$500,A13,Maart!$D$2:$D$500)</f>
        <v>0</v>
      </c>
      <c r="Q13" s="28">
        <f>SUMIF(April!$A$2:$A$500,A13,April!$D$2:$D$500)</f>
        <v>0</v>
      </c>
      <c r="R13" s="28">
        <f>SUMIF(Mei!$A$2:$A$500,A13,Mei!$D$2:$D$500)</f>
        <v>0</v>
      </c>
      <c r="S13" s="28">
        <f>SUMIF(Juni!$A$2:$A$500,A13,Juni!$D$2:$D$500)</f>
        <v>0</v>
      </c>
      <c r="T13" s="28">
        <f>SUMIF(Juli!$A$2:$A$500,A13,Juli!$D$2:$D$500)</f>
        <v>0</v>
      </c>
      <c r="U13" s="28">
        <f>SUMIF(augustus!$A$2:$A$500,A13,augustus!$D$2:$D$500)</f>
        <v>0</v>
      </c>
      <c r="V13" s="28">
        <f>SUMIF(September!$A$2:$A$500,A13,September!$D$2:$D$500)</f>
        <v>0</v>
      </c>
      <c r="W13" s="28">
        <f>SUMIF(Oktober!$A$2:$A$500,A13,Oktober!$D$2:$D$500)</f>
        <v>0</v>
      </c>
      <c r="X13" s="28">
        <f>SUMIF(November!$A$2:$A$500,A13,November!$D$2:$D$500)</f>
        <v>0</v>
      </c>
      <c r="Y13" s="28">
        <f>SUMIF(December!$A$2:$A$500,A13,December!$D$2:$D$500)</f>
        <v>0</v>
      </c>
      <c r="Z13" s="30">
        <f>SUM(Stock!$N13:$Y13)</f>
        <v>0</v>
      </c>
    </row>
    <row r="14" spans="1:26" x14ac:dyDescent="0.25">
      <c r="A14" s="75" t="s">
        <v>70</v>
      </c>
      <c r="B14" s="28" t="s">
        <v>137</v>
      </c>
      <c r="C14" s="28"/>
      <c r="D14" s="55"/>
      <c r="E14" s="28">
        <v>2</v>
      </c>
      <c r="F14" s="28">
        <f>Stock!$Z14</f>
        <v>0</v>
      </c>
      <c r="G14" s="28">
        <f t="shared" si="0"/>
        <v>2</v>
      </c>
      <c r="H14" s="69">
        <v>2</v>
      </c>
      <c r="I14" s="69">
        <f>SUM(Tabel1[[#This Row],[€ Aankoop]]*Tabel1[[#This Row],[Stock]])</f>
        <v>4</v>
      </c>
      <c r="J14" s="69">
        <v>7</v>
      </c>
      <c r="K14" s="69">
        <f t="shared" si="1"/>
        <v>14</v>
      </c>
      <c r="L14" s="70">
        <v>0.1</v>
      </c>
      <c r="M14" s="28"/>
      <c r="N14" s="28">
        <f>SUMIF(Januari!$A$2:$A$500,A14,Januari!$D$2:$D$500)</f>
        <v>0</v>
      </c>
      <c r="O14" s="28">
        <f>SUMIF(Februari!$A$2:$A$500,A14,Februari!$D$2:$D$500)</f>
        <v>0</v>
      </c>
      <c r="P14" s="28">
        <f>SUMIF(Maart!$A$2:$A$500,A14,Maart!$D$2:$D$500)</f>
        <v>0</v>
      </c>
      <c r="Q14" s="28">
        <f>SUMIF(April!$A$2:$A$500,A14,April!$D$2:$D$500)</f>
        <v>0</v>
      </c>
      <c r="R14" s="28">
        <f>SUMIF(Mei!$A$2:$A$500,A14,Mei!$D$2:$D$500)</f>
        <v>0</v>
      </c>
      <c r="S14" s="28">
        <f>SUMIF(Juni!$A$2:$A$500,A14,Juni!$D$2:$D$500)</f>
        <v>0</v>
      </c>
      <c r="T14" s="28">
        <f>SUMIF(Juli!$A$2:$A$500,A14,Juli!$D$2:$D$500)</f>
        <v>0</v>
      </c>
      <c r="U14" s="28">
        <f>SUMIF(augustus!$A$2:$A$500,A14,augustus!$D$2:$D$500)</f>
        <v>0</v>
      </c>
      <c r="V14" s="28">
        <f>SUMIF(September!$A$2:$A$500,A14,September!$D$2:$D$500)</f>
        <v>0</v>
      </c>
      <c r="W14" s="28">
        <f>SUMIF(Oktober!$A$2:$A$500,A14,Oktober!$D$2:$D$500)</f>
        <v>0</v>
      </c>
      <c r="X14" s="28">
        <f>SUMIF(November!$A$2:$A$500,A14,November!$D$2:$D$500)</f>
        <v>0</v>
      </c>
      <c r="Y14" s="28">
        <f>SUMIF(December!$A$2:$A$500,A14,December!$D$2:$D$500)</f>
        <v>0</v>
      </c>
      <c r="Z14" s="30">
        <f>SUM(Stock!$N14:$Y14)</f>
        <v>0</v>
      </c>
    </row>
    <row r="15" spans="1:26" x14ac:dyDescent="0.25">
      <c r="A15" s="75" t="s">
        <v>71</v>
      </c>
      <c r="B15" s="28" t="s">
        <v>138</v>
      </c>
      <c r="C15" s="28"/>
      <c r="D15" s="55"/>
      <c r="E15" s="28">
        <v>1</v>
      </c>
      <c r="F15" s="28">
        <f>Stock!$Z15</f>
        <v>0</v>
      </c>
      <c r="G15" s="28">
        <f t="shared" si="0"/>
        <v>1</v>
      </c>
      <c r="H15" s="69">
        <v>2</v>
      </c>
      <c r="I15" s="69">
        <f>SUM(Tabel1[[#This Row],[€ Aankoop]]*Tabel1[[#This Row],[Stock]])</f>
        <v>2</v>
      </c>
      <c r="J15" s="69">
        <v>7</v>
      </c>
      <c r="K15" s="69">
        <f t="shared" si="1"/>
        <v>7</v>
      </c>
      <c r="L15" s="70">
        <v>0.1</v>
      </c>
      <c r="M15" s="28"/>
      <c r="N15" s="28">
        <f>SUMIF(Januari!$A$2:$A$500,A15,Januari!$D$2:$D$500)</f>
        <v>0</v>
      </c>
      <c r="O15" s="28">
        <f>SUMIF(Februari!$A$2:$A$500,A15,Februari!$D$2:$D$500)</f>
        <v>0</v>
      </c>
      <c r="P15" s="28">
        <f>SUMIF(Maart!$A$2:$A$500,A15,Maart!$D$2:$D$500)</f>
        <v>0</v>
      </c>
      <c r="Q15" s="28">
        <f>SUMIF(April!$A$2:$A$500,A15,April!$D$2:$D$500)</f>
        <v>0</v>
      </c>
      <c r="R15" s="28">
        <f>SUMIF(Mei!$A$2:$A$500,A15,Mei!$D$2:$D$500)</f>
        <v>0</v>
      </c>
      <c r="S15" s="28">
        <f>SUMIF(Juni!$A$2:$A$500,A15,Juni!$D$2:$D$500)</f>
        <v>0</v>
      </c>
      <c r="T15" s="28">
        <f>SUMIF(Juli!$A$2:$A$500,A15,Juli!$D$2:$D$500)</f>
        <v>0</v>
      </c>
      <c r="U15" s="28">
        <f>SUMIF(augustus!$A$2:$A$500,A15,augustus!$D$2:$D$500)</f>
        <v>0</v>
      </c>
      <c r="V15" s="28">
        <f>SUMIF(September!$A$2:$A$500,A15,September!$D$2:$D$500)</f>
        <v>0</v>
      </c>
      <c r="W15" s="28">
        <f>SUMIF(Oktober!$A$2:$A$500,A15,Oktober!$D$2:$D$500)</f>
        <v>0</v>
      </c>
      <c r="X15" s="28">
        <f>SUMIF(November!$A$2:$A$500,A15,November!$D$2:$D$500)</f>
        <v>0</v>
      </c>
      <c r="Y15" s="28">
        <f>SUMIF(December!$A$2:$A$500,A15,December!$D$2:$D$500)</f>
        <v>0</v>
      </c>
      <c r="Z15" s="30">
        <f>SUM(Stock!$N15:$Y15)</f>
        <v>0</v>
      </c>
    </row>
    <row r="16" spans="1:26" x14ac:dyDescent="0.25">
      <c r="A16" s="75" t="s">
        <v>76</v>
      </c>
      <c r="B16" s="28" t="s">
        <v>139</v>
      </c>
      <c r="C16" s="28"/>
      <c r="D16" s="55"/>
      <c r="E16" s="28">
        <v>1</v>
      </c>
      <c r="F16" s="28">
        <f>Stock!$Z16</f>
        <v>0</v>
      </c>
      <c r="G16" s="28">
        <f t="shared" si="0"/>
        <v>1</v>
      </c>
      <c r="H16" s="69">
        <v>2</v>
      </c>
      <c r="I16" s="69">
        <f>SUM(Tabel1[[#This Row],[€ Aankoop]]*Tabel1[[#This Row],[Stock]])</f>
        <v>2</v>
      </c>
      <c r="J16" s="69">
        <v>7</v>
      </c>
      <c r="K16" s="69">
        <f t="shared" si="1"/>
        <v>7</v>
      </c>
      <c r="L16" s="70">
        <v>0.1</v>
      </c>
      <c r="M16" s="28"/>
      <c r="N16" s="28">
        <f>SUMIF(Januari!$A$2:$A$500,A16,Januari!$D$2:$D$500)</f>
        <v>0</v>
      </c>
      <c r="O16" s="28">
        <f>SUMIF(Februari!$A$2:$A$500,A16,Februari!$D$2:$D$500)</f>
        <v>0</v>
      </c>
      <c r="P16" s="28">
        <f>SUMIF(Maart!$A$2:$A$500,A16,Maart!$D$2:$D$500)</f>
        <v>0</v>
      </c>
      <c r="Q16" s="28">
        <f>SUMIF(April!$A$2:$A$500,A16,April!$D$2:$D$500)</f>
        <v>0</v>
      </c>
      <c r="R16" s="28">
        <f>SUMIF(Mei!$A$2:$A$500,A16,Mei!$D$2:$D$500)</f>
        <v>0</v>
      </c>
      <c r="S16" s="28">
        <f>SUMIF(Juni!$A$2:$A$500,A16,Juni!$D$2:$D$500)</f>
        <v>0</v>
      </c>
      <c r="T16" s="28">
        <f>SUMIF(Juli!$A$2:$A$500,A16,Juli!$D$2:$D$500)</f>
        <v>0</v>
      </c>
      <c r="U16" s="28">
        <f>SUMIF(augustus!$A$2:$A$500,A16,augustus!$D$2:$D$500)</f>
        <v>0</v>
      </c>
      <c r="V16" s="28">
        <f>SUMIF(September!$A$2:$A$500,A16,September!$D$2:$D$500)</f>
        <v>0</v>
      </c>
      <c r="W16" s="28">
        <f>SUMIF(Oktober!$A$2:$A$500,A16,Oktober!$D$2:$D$500)</f>
        <v>0</v>
      </c>
      <c r="X16" s="28">
        <f>SUMIF(November!$A$2:$A$500,A16,November!$D$2:$D$500)</f>
        <v>0</v>
      </c>
      <c r="Y16" s="28">
        <f>SUMIF(December!$A$2:$A$500,A16,December!$D$2:$D$500)</f>
        <v>0</v>
      </c>
      <c r="Z16" s="30">
        <f>SUM(Stock!$N16:$Y16)</f>
        <v>0</v>
      </c>
    </row>
    <row r="17" spans="1:26" x14ac:dyDescent="0.25">
      <c r="A17" s="75" t="s">
        <v>73</v>
      </c>
      <c r="B17" s="28" t="s">
        <v>140</v>
      </c>
      <c r="C17" s="28"/>
      <c r="D17" s="55"/>
      <c r="E17" s="28">
        <v>1</v>
      </c>
      <c r="F17" s="28">
        <f>Stock!$Z17</f>
        <v>0</v>
      </c>
      <c r="G17" s="28">
        <f t="shared" si="0"/>
        <v>1</v>
      </c>
      <c r="H17" s="69">
        <v>2</v>
      </c>
      <c r="I17" s="69">
        <f>SUM(Tabel1[[#This Row],[€ Aankoop]]*Tabel1[[#This Row],[Stock]])</f>
        <v>2</v>
      </c>
      <c r="J17" s="69">
        <v>7</v>
      </c>
      <c r="K17" s="69">
        <f t="shared" si="1"/>
        <v>7</v>
      </c>
      <c r="L17" s="70">
        <v>0.1</v>
      </c>
      <c r="M17" s="28"/>
      <c r="N17" s="28">
        <f>SUMIF(Januari!$A$2:$A$500,A17,Januari!$D$2:$D$500)</f>
        <v>0</v>
      </c>
      <c r="O17" s="28">
        <f>SUMIF(Februari!$A$2:$A$500,A17,Februari!$D$2:$D$500)</f>
        <v>0</v>
      </c>
      <c r="P17" s="28">
        <f>SUMIF(Maart!$A$2:$A$500,A17,Maart!$D$2:$D$500)</f>
        <v>0</v>
      </c>
      <c r="Q17" s="28">
        <f>SUMIF(April!$A$2:$A$500,A17,April!$D$2:$D$500)</f>
        <v>0</v>
      </c>
      <c r="R17" s="28">
        <f>SUMIF(Mei!$A$2:$A$500,A17,Mei!$D$2:$D$500)</f>
        <v>0</v>
      </c>
      <c r="S17" s="28">
        <f>SUMIF(Juni!$A$2:$A$500,A17,Juni!$D$2:$D$500)</f>
        <v>0</v>
      </c>
      <c r="T17" s="28">
        <f>SUMIF(Juli!$A$2:$A$500,A17,Juli!$D$2:$D$500)</f>
        <v>0</v>
      </c>
      <c r="U17" s="28">
        <f>SUMIF(augustus!$A$2:$A$500,A17,augustus!$D$2:$D$500)</f>
        <v>0</v>
      </c>
      <c r="V17" s="28">
        <f>SUMIF(September!$A$2:$A$500,A17,September!$D$2:$D$500)</f>
        <v>0</v>
      </c>
      <c r="W17" s="28">
        <f>SUMIF(Oktober!$A$2:$A$500,A17,Oktober!$D$2:$D$500)</f>
        <v>0</v>
      </c>
      <c r="X17" s="28">
        <f>SUMIF(November!$A$2:$A$500,A17,November!$D$2:$D$500)</f>
        <v>0</v>
      </c>
      <c r="Y17" s="28">
        <f>SUMIF(December!$A$2:$A$500,A17,December!$D$2:$D$500)</f>
        <v>0</v>
      </c>
      <c r="Z17" s="30">
        <f>SUM(Stock!$N17:$Y17)</f>
        <v>0</v>
      </c>
    </row>
    <row r="18" spans="1:26" x14ac:dyDescent="0.25">
      <c r="A18" s="27" t="s">
        <v>74</v>
      </c>
      <c r="B18" s="28" t="s">
        <v>165</v>
      </c>
      <c r="C18" s="28"/>
      <c r="D18" s="55"/>
      <c r="E18" s="28">
        <v>1</v>
      </c>
      <c r="F18" s="28">
        <f>Stock!$Z18</f>
        <v>0</v>
      </c>
      <c r="G18" s="28">
        <f t="shared" ref="G18:G23" si="2">E18-F18</f>
        <v>1</v>
      </c>
      <c r="H18" s="69">
        <v>2</v>
      </c>
      <c r="I18" s="69">
        <f>SUM(Tabel1[[#This Row],[€ Aankoop]]*Tabel1[[#This Row],[Stock]])</f>
        <v>2</v>
      </c>
      <c r="J18" s="69">
        <v>7</v>
      </c>
      <c r="K18" s="69">
        <f t="shared" ref="K18:K23" si="3">G18*J18</f>
        <v>7</v>
      </c>
      <c r="L18" s="70">
        <v>0.1</v>
      </c>
      <c r="M18" s="28"/>
      <c r="N18" s="28">
        <f>SUMIF(Januari!$A$2:$A$500,A18,Januari!$D$2:$D$500)</f>
        <v>0</v>
      </c>
      <c r="O18" s="28">
        <f>SUMIF(Februari!$A$2:$A$500,A18,Februari!$D$2:$D$500)</f>
        <v>0</v>
      </c>
      <c r="P18" s="28">
        <f>SUMIF(Maart!$A$2:$A$500,A18,Maart!$D$2:$D$500)</f>
        <v>0</v>
      </c>
      <c r="Q18" s="28">
        <f>SUMIF(April!$A$2:$A$500,A18,April!$D$2:$D$500)</f>
        <v>0</v>
      </c>
      <c r="R18" s="28">
        <f>SUMIF(Mei!$A$2:$A$500,A18,Mei!$D$2:$D$500)</f>
        <v>0</v>
      </c>
      <c r="S18" s="28">
        <f>SUMIF(Juni!$A$2:$A$500,A18,Juni!$D$2:$D$500)</f>
        <v>0</v>
      </c>
      <c r="T18" s="28">
        <f>SUMIF(Juli!$A$2:$A$500,A18,Juli!$D$2:$D$500)</f>
        <v>0</v>
      </c>
      <c r="U18" s="28">
        <f>SUMIF(augustus!$A$2:$A$500,A18,augustus!$D$2:$D$500)</f>
        <v>0</v>
      </c>
      <c r="V18" s="28">
        <f>SUMIF(September!$A$2:$A$500,A18,September!$D$2:$D$500)</f>
        <v>0</v>
      </c>
      <c r="W18" s="28">
        <f>SUMIF(Oktober!$A$2:$A$500,A18,Oktober!$D$2:$D$500)</f>
        <v>0</v>
      </c>
      <c r="X18" s="28">
        <f>SUMIF(November!$A$2:$A$500,A18,November!$D$2:$D$500)</f>
        <v>0</v>
      </c>
      <c r="Y18" s="28">
        <f>SUMIF(December!$A$2:$A$500,A18,December!$D$2:$D$500)</f>
        <v>0</v>
      </c>
      <c r="Z18" s="30">
        <f>SUM(Stock!$N18:$Y18)</f>
        <v>0</v>
      </c>
    </row>
    <row r="19" spans="1:26" x14ac:dyDescent="0.25">
      <c r="A19" s="27" t="s">
        <v>159</v>
      </c>
      <c r="B19" s="28" t="s">
        <v>166</v>
      </c>
      <c r="C19" s="28"/>
      <c r="D19" s="55"/>
      <c r="E19" s="28">
        <v>1</v>
      </c>
      <c r="F19" s="28">
        <f>Stock!$Z19</f>
        <v>0</v>
      </c>
      <c r="G19" s="28">
        <f t="shared" si="2"/>
        <v>1</v>
      </c>
      <c r="H19" s="69">
        <v>2</v>
      </c>
      <c r="I19" s="69">
        <f>SUM(Tabel1[[#This Row],[€ Aankoop]]*Tabel1[[#This Row],[Stock]])</f>
        <v>2</v>
      </c>
      <c r="J19" s="69">
        <v>7</v>
      </c>
      <c r="K19" s="69">
        <f t="shared" si="3"/>
        <v>7</v>
      </c>
      <c r="L19" s="70">
        <v>0.1</v>
      </c>
      <c r="M19" s="28"/>
      <c r="N19" s="28">
        <f>SUMIF(Januari!$A$2:$A$500,A19,Januari!$D$2:$D$500)</f>
        <v>0</v>
      </c>
      <c r="O19" s="28">
        <f>SUMIF(Februari!$A$2:$A$500,A19,Februari!$D$2:$D$500)</f>
        <v>0</v>
      </c>
      <c r="P19" s="28">
        <f>SUMIF(Maart!$A$2:$A$500,A19,Maart!$D$2:$D$500)</f>
        <v>0</v>
      </c>
      <c r="Q19" s="28">
        <f>SUMIF(April!$A$2:$A$500,A19,April!$D$2:$D$500)</f>
        <v>0</v>
      </c>
      <c r="R19" s="28">
        <f>SUMIF(Mei!$A$2:$A$500,A19,Mei!$D$2:$D$500)</f>
        <v>0</v>
      </c>
      <c r="S19" s="28">
        <f>SUMIF(Juni!$A$2:$A$500,A19,Juni!$D$2:$D$500)</f>
        <v>0</v>
      </c>
      <c r="T19" s="28">
        <f>SUMIF(Juli!$A$2:$A$500,A19,Juli!$D$2:$D$500)</f>
        <v>0</v>
      </c>
      <c r="U19" s="28">
        <f>SUMIF(augustus!$A$2:$A$500,A19,augustus!$D$2:$D$500)</f>
        <v>0</v>
      </c>
      <c r="V19" s="28">
        <f>SUMIF(September!$A$2:$A$500,A19,September!$D$2:$D$500)</f>
        <v>0</v>
      </c>
      <c r="W19" s="28">
        <f>SUMIF(Oktober!$A$2:$A$500,A19,Oktober!$D$2:$D$500)</f>
        <v>0</v>
      </c>
      <c r="X19" s="28">
        <f>SUMIF(November!$A$2:$A$500,A19,November!$D$2:$D$500)</f>
        <v>0</v>
      </c>
      <c r="Y19" s="28">
        <f>SUMIF(December!$A$2:$A$500,A19,December!$D$2:$D$500)</f>
        <v>0</v>
      </c>
      <c r="Z19" s="30">
        <f>SUM(Stock!$N19:$Y19)</f>
        <v>0</v>
      </c>
    </row>
    <row r="20" spans="1:26" x14ac:dyDescent="0.25">
      <c r="A20" s="27" t="s">
        <v>160</v>
      </c>
      <c r="B20" s="28" t="s">
        <v>167</v>
      </c>
      <c r="C20" s="28"/>
      <c r="D20" s="55"/>
      <c r="E20" s="28">
        <v>1</v>
      </c>
      <c r="F20" s="28">
        <f>Stock!$Z20</f>
        <v>0</v>
      </c>
      <c r="G20" s="28">
        <f t="shared" si="2"/>
        <v>1</v>
      </c>
      <c r="H20" s="69">
        <v>2</v>
      </c>
      <c r="I20" s="69">
        <f>SUM(Tabel1[[#This Row],[€ Aankoop]]*Tabel1[[#This Row],[Stock]])</f>
        <v>2</v>
      </c>
      <c r="J20" s="69">
        <v>7</v>
      </c>
      <c r="K20" s="69">
        <f t="shared" si="3"/>
        <v>7</v>
      </c>
      <c r="L20" s="70">
        <v>0.1</v>
      </c>
      <c r="M20" s="28"/>
      <c r="N20" s="28">
        <f>SUMIF(Januari!$A$2:$A$500,A20,Januari!$D$2:$D$500)</f>
        <v>0</v>
      </c>
      <c r="O20" s="28">
        <f>SUMIF(Februari!$A$2:$A$500,A20,Februari!$D$2:$D$500)</f>
        <v>0</v>
      </c>
      <c r="P20" s="28">
        <f>SUMIF(Maart!$A$2:$A$500,A20,Maart!$D$2:$D$500)</f>
        <v>0</v>
      </c>
      <c r="Q20" s="28">
        <f>SUMIF(April!$A$2:$A$500,A20,April!$D$2:$D$500)</f>
        <v>0</v>
      </c>
      <c r="R20" s="28">
        <f>SUMIF(Mei!$A$2:$A$500,A20,Mei!$D$2:$D$500)</f>
        <v>0</v>
      </c>
      <c r="S20" s="28">
        <f>SUMIF(Juni!$A$2:$A$500,A20,Juni!$D$2:$D$500)</f>
        <v>0</v>
      </c>
      <c r="T20" s="28">
        <f>SUMIF(Juli!$A$2:$A$500,A20,Juli!$D$2:$D$500)</f>
        <v>0</v>
      </c>
      <c r="U20" s="28">
        <f>SUMIF(augustus!$A$2:$A$500,A20,augustus!$D$2:$D$500)</f>
        <v>0</v>
      </c>
      <c r="V20" s="28">
        <f>SUMIF(September!$A$2:$A$500,A20,September!$D$2:$D$500)</f>
        <v>0</v>
      </c>
      <c r="W20" s="28">
        <f>SUMIF(Oktober!$A$2:$A$500,A20,Oktober!$D$2:$D$500)</f>
        <v>0</v>
      </c>
      <c r="X20" s="28">
        <f>SUMIF(November!$A$2:$A$500,A20,November!$D$2:$D$500)</f>
        <v>0</v>
      </c>
      <c r="Y20" s="28">
        <f>SUMIF(December!$A$2:$A$500,A20,December!$D$2:$D$500)</f>
        <v>0</v>
      </c>
      <c r="Z20" s="30">
        <f>SUM(Stock!$N20:$Y20)</f>
        <v>0</v>
      </c>
    </row>
    <row r="21" spans="1:26" x14ac:dyDescent="0.25">
      <c r="A21" s="27" t="s">
        <v>161</v>
      </c>
      <c r="B21" s="28"/>
      <c r="C21" s="28"/>
      <c r="D21" s="55"/>
      <c r="E21" s="28"/>
      <c r="F21" s="28">
        <f>Stock!$Z21</f>
        <v>0</v>
      </c>
      <c r="G21" s="28">
        <f t="shared" si="2"/>
        <v>0</v>
      </c>
      <c r="H21" s="69"/>
      <c r="I21" s="69">
        <f>SUM(Tabel1[[#This Row],[€ Aankoop]]*Tabel1[[#This Row],[Stock]])</f>
        <v>0</v>
      </c>
      <c r="J21" s="69"/>
      <c r="K21" s="69">
        <f t="shared" si="3"/>
        <v>0</v>
      </c>
      <c r="L21" s="70"/>
      <c r="M21" s="28"/>
      <c r="N21" s="28">
        <f>SUMIF(Januari!$A$2:$A$500,A21,Januari!$D$2:$D$500)</f>
        <v>0</v>
      </c>
      <c r="O21" s="28">
        <f>SUMIF(Februari!$A$2:$A$500,A21,Februari!$D$2:$D$500)</f>
        <v>0</v>
      </c>
      <c r="P21" s="28">
        <f>SUMIF(Maart!$A$2:$A$500,A21,Maart!$D$2:$D$500)</f>
        <v>0</v>
      </c>
      <c r="Q21" s="28">
        <f>SUMIF(April!$A$2:$A$500,A21,April!$D$2:$D$500)</f>
        <v>0</v>
      </c>
      <c r="R21" s="28">
        <f>SUMIF(Mei!$A$2:$A$500,A21,Mei!$D$2:$D$500)</f>
        <v>0</v>
      </c>
      <c r="S21" s="28">
        <f>SUMIF(Juni!$A$2:$A$500,A21,Juni!$D$2:$D$500)</f>
        <v>0</v>
      </c>
      <c r="T21" s="28">
        <f>SUMIF(Juli!$A$2:$A$500,A21,Juli!$D$2:$D$500)</f>
        <v>0</v>
      </c>
      <c r="U21" s="28">
        <f>SUMIF(augustus!$A$2:$A$500,A21,augustus!$D$2:$D$500)</f>
        <v>0</v>
      </c>
      <c r="V21" s="28">
        <f>SUMIF(September!$A$2:$A$500,A21,September!$D$2:$D$500)</f>
        <v>0</v>
      </c>
      <c r="W21" s="28">
        <f>SUMIF(Oktober!$A$2:$A$500,A21,Oktober!$D$2:$D$500)</f>
        <v>0</v>
      </c>
      <c r="X21" s="28">
        <f>SUMIF(November!$A$2:$A$500,A21,November!$D$2:$D$500)</f>
        <v>0</v>
      </c>
      <c r="Y21" s="28">
        <f>SUMIF(December!$A$2:$A$500,A21,December!$D$2:$D$500)</f>
        <v>0</v>
      </c>
      <c r="Z21" s="30">
        <f>SUM(Stock!$N21:$Y21)</f>
        <v>0</v>
      </c>
    </row>
    <row r="22" spans="1:26" x14ac:dyDescent="0.25">
      <c r="A22" s="27" t="s">
        <v>162</v>
      </c>
      <c r="B22" s="28"/>
      <c r="C22" s="28"/>
      <c r="D22" s="55"/>
      <c r="E22" s="28"/>
      <c r="F22" s="28">
        <f>Stock!$Z22</f>
        <v>0</v>
      </c>
      <c r="G22" s="28">
        <f t="shared" si="2"/>
        <v>0</v>
      </c>
      <c r="H22" s="69"/>
      <c r="I22" s="69">
        <f>SUM(Tabel1[[#This Row],[€ Aankoop]]*Tabel1[[#This Row],[Stock]])</f>
        <v>0</v>
      </c>
      <c r="J22" s="69"/>
      <c r="K22" s="69">
        <f t="shared" si="3"/>
        <v>0</v>
      </c>
      <c r="L22" s="70"/>
      <c r="M22" s="28"/>
      <c r="N22" s="28">
        <f>SUMIF(Januari!$A$2:$A$500,A22,Januari!$D$2:$D$500)</f>
        <v>0</v>
      </c>
      <c r="O22" s="28">
        <f>SUMIF(Februari!$A$2:$A$500,A22,Februari!$D$2:$D$500)</f>
        <v>0</v>
      </c>
      <c r="P22" s="28">
        <f>SUMIF(Maart!$A$2:$A$500,A22,Maart!$D$2:$D$500)</f>
        <v>0</v>
      </c>
      <c r="Q22" s="28">
        <f>SUMIF(April!$A$2:$A$500,A22,April!$D$2:$D$500)</f>
        <v>0</v>
      </c>
      <c r="R22" s="28">
        <f>SUMIF(Mei!$A$2:$A$500,A22,Mei!$D$2:$D$500)</f>
        <v>0</v>
      </c>
      <c r="S22" s="28">
        <f>SUMIF(Juni!$A$2:$A$500,A22,Juni!$D$2:$D$500)</f>
        <v>0</v>
      </c>
      <c r="T22" s="28">
        <f>SUMIF(Juli!$A$2:$A$500,A22,Juli!$D$2:$D$500)</f>
        <v>0</v>
      </c>
      <c r="U22" s="28">
        <f>SUMIF(augustus!$A$2:$A$500,A22,augustus!$D$2:$D$500)</f>
        <v>0</v>
      </c>
      <c r="V22" s="28">
        <f>SUMIF(September!$A$2:$A$500,A22,September!$D$2:$D$500)</f>
        <v>0</v>
      </c>
      <c r="W22" s="28">
        <f>SUMIF(Oktober!$A$2:$A$500,A22,Oktober!$D$2:$D$500)</f>
        <v>0</v>
      </c>
      <c r="X22" s="28">
        <f>SUMIF(November!$A$2:$A$500,A22,November!$D$2:$D$500)</f>
        <v>0</v>
      </c>
      <c r="Y22" s="28">
        <f>SUMIF(December!$A$2:$A$500,A22,December!$D$2:$D$500)</f>
        <v>0</v>
      </c>
      <c r="Z22" s="30">
        <f>SUM(Stock!$N22:$Y22)</f>
        <v>0</v>
      </c>
    </row>
    <row r="23" spans="1:26" x14ac:dyDescent="0.25">
      <c r="A23" s="27" t="s">
        <v>163</v>
      </c>
      <c r="B23" s="28"/>
      <c r="C23" s="28"/>
      <c r="D23" s="55"/>
      <c r="E23" s="28"/>
      <c r="F23" s="28">
        <f>Stock!$Z23</f>
        <v>0</v>
      </c>
      <c r="G23" s="28">
        <f t="shared" si="2"/>
        <v>0</v>
      </c>
      <c r="H23" s="69"/>
      <c r="I23" s="69">
        <f>SUM(Tabel1[[#This Row],[€ Aankoop]]*Tabel1[[#This Row],[Stock]])</f>
        <v>0</v>
      </c>
      <c r="J23" s="69"/>
      <c r="K23" s="69">
        <f t="shared" si="3"/>
        <v>0</v>
      </c>
      <c r="L23" s="70"/>
      <c r="M23" s="28"/>
      <c r="N23" s="28">
        <f>SUMIF(Januari!$A$2:$A$500,A23,Januari!$D$2:$D$500)</f>
        <v>0</v>
      </c>
      <c r="O23" s="28">
        <f>SUMIF(Februari!$A$2:$A$500,A23,Februari!$D$2:$D$500)</f>
        <v>0</v>
      </c>
      <c r="P23" s="28">
        <f>SUMIF(Maart!$A$2:$A$500,A23,Maart!$D$2:$D$500)</f>
        <v>0</v>
      </c>
      <c r="Q23" s="28">
        <f>SUMIF(April!$A$2:$A$500,A23,April!$D$2:$D$500)</f>
        <v>0</v>
      </c>
      <c r="R23" s="28">
        <f>SUMIF(Mei!$A$2:$A$500,A23,Mei!$D$2:$D$500)</f>
        <v>0</v>
      </c>
      <c r="S23" s="28">
        <f>SUMIF(Juni!$A$2:$A$500,A23,Juni!$D$2:$D$500)</f>
        <v>0</v>
      </c>
      <c r="T23" s="28">
        <f>SUMIF(Juli!$A$2:$A$500,A23,Juli!$D$2:$D$500)</f>
        <v>0</v>
      </c>
      <c r="U23" s="28">
        <f>SUMIF(augustus!$A$2:$A$500,A23,augustus!$D$2:$D$500)</f>
        <v>0</v>
      </c>
      <c r="V23" s="28">
        <f>SUMIF(September!$A$2:$A$500,A23,September!$D$2:$D$500)</f>
        <v>0</v>
      </c>
      <c r="W23" s="28">
        <f>SUMIF(Oktober!$A$2:$A$500,A23,Oktober!$D$2:$D$500)</f>
        <v>0</v>
      </c>
      <c r="X23" s="28">
        <f>SUMIF(November!$A$2:$A$500,A23,November!$D$2:$D$500)</f>
        <v>0</v>
      </c>
      <c r="Y23" s="28">
        <f>SUMIF(December!$A$2:$A$500,A23,December!$D$2:$D$500)</f>
        <v>0</v>
      </c>
      <c r="Z23" s="30">
        <f>SUM(Stock!$N23:$Y23)</f>
        <v>0</v>
      </c>
    </row>
    <row r="24" spans="1:26" x14ac:dyDescent="0.25">
      <c r="A24" s="27" t="s">
        <v>164</v>
      </c>
      <c r="B24" s="28"/>
      <c r="C24" s="28"/>
      <c r="D24" s="55"/>
      <c r="E24" s="28">
        <v>0</v>
      </c>
      <c r="F24" s="28">
        <f>Stock!$Z24</f>
        <v>0</v>
      </c>
      <c r="G24" s="28">
        <f>E24-F24</f>
        <v>0</v>
      </c>
      <c r="H24" s="69"/>
      <c r="I24" s="69">
        <f>SUM(Tabel1[[#This Row],[€ Aankoop]]*Tabel1[[#This Row],[Stock]])</f>
        <v>0</v>
      </c>
      <c r="J24" s="69"/>
      <c r="K24" s="69">
        <f>G24*J24</f>
        <v>0</v>
      </c>
      <c r="L24" s="70"/>
      <c r="M24" s="28"/>
      <c r="N24" s="28">
        <f>SUMIF(Januari!$A$2:$A$500,A24,Januari!$D$2:$D$500)</f>
        <v>0</v>
      </c>
      <c r="O24" s="28">
        <f>SUMIF(Februari!$A$2:$A$500,A24,Februari!$D$2:$D$500)</f>
        <v>0</v>
      </c>
      <c r="P24" s="28">
        <f>SUMIF(Maart!$A$2:$A$500,A24,Maart!$D$2:$D$500)</f>
        <v>0</v>
      </c>
      <c r="Q24" s="28">
        <f>SUMIF(April!$A$2:$A$500,A24,April!$D$2:$D$500)</f>
        <v>0</v>
      </c>
      <c r="R24" s="28">
        <f>SUMIF(Mei!$A$2:$A$500,A24,Mei!$D$2:$D$500)</f>
        <v>0</v>
      </c>
      <c r="S24" s="28">
        <f>SUMIF(Juni!$A$2:$A$500,A24,Juni!$D$2:$D$500)</f>
        <v>0</v>
      </c>
      <c r="T24" s="28">
        <f>SUMIF(Juli!$A$2:$A$500,A24,Juli!$D$2:$D$500)</f>
        <v>0</v>
      </c>
      <c r="U24" s="28">
        <f>SUMIF(augustus!$A$2:$A$500,A24,augustus!$D$2:$D$500)</f>
        <v>0</v>
      </c>
      <c r="V24" s="28">
        <f>SUMIF(September!$A$2:$A$500,A24,September!$D$2:$D$500)</f>
        <v>0</v>
      </c>
      <c r="W24" s="28">
        <f>SUMIF(Oktober!$A$2:$A$500,A24,Oktober!$D$2:$D$500)</f>
        <v>0</v>
      </c>
      <c r="X24" s="28">
        <f>SUMIF(November!$A$2:$A$500,A24,November!$D$2:$D$500)</f>
        <v>0</v>
      </c>
      <c r="Y24" s="28">
        <f>SUMIF(December!$A$2:$A$500,A24,December!$D$2:$D$500)</f>
        <v>0</v>
      </c>
      <c r="Z24" s="30">
        <f>SUM(Stock!$N24:$Y24)</f>
        <v>0</v>
      </c>
    </row>
    <row r="25" spans="1:26" ht="15.75" thickBot="1" x14ac:dyDescent="0.3">
      <c r="A25" s="17" t="s">
        <v>77</v>
      </c>
      <c r="B25" s="18"/>
      <c r="C25" s="15"/>
      <c r="D25" s="51"/>
      <c r="E25" s="15">
        <v>0</v>
      </c>
      <c r="F25" s="19">
        <f>Stock!$Z25</f>
        <v>0</v>
      </c>
      <c r="G25" s="15">
        <f>E25-F25</f>
        <v>0</v>
      </c>
      <c r="H25" s="16"/>
      <c r="I25" s="16">
        <f>SUM(Tabel1[[#This Row],[€ Aankoop]]*Tabel1[[#This Row],[Stock]])</f>
        <v>0</v>
      </c>
      <c r="J25" s="16"/>
      <c r="K25" s="16">
        <f>G25*J25</f>
        <v>0</v>
      </c>
      <c r="L25" s="15"/>
      <c r="M25" s="15"/>
      <c r="N25" s="19">
        <f>SUMIF(Januari!$A$2:$A$500,A25,Januari!$D$2:$D$500)</f>
        <v>0</v>
      </c>
      <c r="O25" s="19">
        <f>SUMIF(Februari!$A$2:$A$500,A25,Februari!$D$2:$D$500)</f>
        <v>0</v>
      </c>
      <c r="P25" s="19">
        <f>SUMIF(Maart!$A$2:$A$500,A25,Maart!$D$2:$D$500)</f>
        <v>0</v>
      </c>
      <c r="Q25" s="19">
        <f>SUMIF(April!$A$2:$A$500,A25,April!$D$2:$D$500)</f>
        <v>0</v>
      </c>
      <c r="R25" s="19">
        <f>SUMIF(Mei!$A$2:$A$500,A25,Mei!$D$2:$D$500)</f>
        <v>0</v>
      </c>
      <c r="S25" s="19">
        <f>SUMIF(Juni!$A$2:$A$500,A25,Juni!$D$2:$D$500)</f>
        <v>0</v>
      </c>
      <c r="T25" s="19">
        <f>SUMIF(Juli!$A$2:$A$500,A25,Juli!$D$2:$D$500)</f>
        <v>0</v>
      </c>
      <c r="U25" s="19">
        <f>SUMIF(augustus!$A$2:$A$500,A25,augustus!$D$2:$D$500)</f>
        <v>0</v>
      </c>
      <c r="V25" s="19">
        <f>SUMIF(September!$A$2:$A$500,A25,September!$D$2:$D$500)</f>
        <v>0</v>
      </c>
      <c r="W25" s="19">
        <f>SUMIF(Oktober!$A$2:$A$500,A25,Oktober!$D$2:$D$500)</f>
        <v>0</v>
      </c>
      <c r="X25" s="19">
        <f>SUMIF(November!$A$2:$A$500,A25,November!$D$2:$D$500)</f>
        <v>0</v>
      </c>
      <c r="Y25" s="19">
        <f>SUMIF(December!$A$2:$A$500,A25,December!$D$2:$D$500)</f>
        <v>0</v>
      </c>
      <c r="Z25" s="20">
        <f>SUM(Stock!$N25:$Y25)</f>
        <v>0</v>
      </c>
    </row>
    <row r="26" spans="1:26" x14ac:dyDescent="0.25">
      <c r="A26" s="21" t="s">
        <v>53</v>
      </c>
      <c r="B26" s="22" t="s">
        <v>180</v>
      </c>
      <c r="C26" s="22"/>
      <c r="D26" s="52"/>
      <c r="E26" s="22">
        <v>1</v>
      </c>
      <c r="F26" s="22">
        <f>Stock!$Z26</f>
        <v>0</v>
      </c>
      <c r="G26" s="22">
        <f>E26-F26</f>
        <v>1</v>
      </c>
      <c r="H26" s="23">
        <v>4.5</v>
      </c>
      <c r="I26" s="23">
        <f>SUM(Tabel1[[#This Row],[€ Aankoop]]*Tabel1[[#This Row],[Stock]])</f>
        <v>4.5</v>
      </c>
      <c r="J26" s="23">
        <v>15</v>
      </c>
      <c r="K26" s="23">
        <f>G26*J26</f>
        <v>15</v>
      </c>
      <c r="L26" s="22"/>
      <c r="M26" s="22"/>
      <c r="N26" s="22">
        <f>SUMIF(Januari!$A$2:$A$500,A26,Januari!$D$2:$D$500)</f>
        <v>0</v>
      </c>
      <c r="O26" s="22">
        <f>SUMIF(Februari!$A$2:$A$500,A26,Februari!$D$2:$D$500)</f>
        <v>0</v>
      </c>
      <c r="P26" s="22">
        <f>SUMIF(Maart!$A$2:$A$500,A26,Maart!$D$2:$D$500)</f>
        <v>0</v>
      </c>
      <c r="Q26" s="22">
        <f>SUMIF(April!$A$2:$A$500,A26,April!$D$2:$D$500)</f>
        <v>0</v>
      </c>
      <c r="R26" s="22">
        <f>SUMIF(Mei!$A$2:$A$500,A26,Mei!$D$2:$D$500)</f>
        <v>0</v>
      </c>
      <c r="S26" s="22">
        <f>SUMIF(Juni!$A$2:$A$500,A26,Juni!$D$2:$D$500)</f>
        <v>0</v>
      </c>
      <c r="T26" s="22">
        <f>SUMIF(Juli!$A$2:$A$500,A26,Juli!$D$2:$D$500)</f>
        <v>0</v>
      </c>
      <c r="U26" s="22">
        <f>SUMIF(augustus!$A$2:$A$500,A26,augustus!$D$2:$D$500)</f>
        <v>0</v>
      </c>
      <c r="V26" s="22">
        <f>SUMIF(September!$A$2:$A$500,A26,September!$D$2:$D$500)</f>
        <v>0</v>
      </c>
      <c r="W26" s="22">
        <f>SUMIF(Oktober!$A$2:$A$500,A26,Oktober!$D$2:$D$500)</f>
        <v>0</v>
      </c>
      <c r="X26" s="22">
        <f>SUMIF(November!$A$2:$A$500,A26,November!$D$2:$D$500)</f>
        <v>0</v>
      </c>
      <c r="Y26" s="22">
        <f>SUMIF(December!$A$2:$A$500,A26,December!$D$2:$D$500)</f>
        <v>0</v>
      </c>
      <c r="Z26" s="24">
        <f>SUM(Stock!$N26:$Y26)</f>
        <v>0</v>
      </c>
    </row>
    <row r="27" spans="1:26" x14ac:dyDescent="0.25">
      <c r="A27" s="27" t="s">
        <v>142</v>
      </c>
      <c r="B27" s="28" t="s">
        <v>181</v>
      </c>
      <c r="C27" s="28"/>
      <c r="D27" s="55"/>
      <c r="E27" s="28">
        <v>1</v>
      </c>
      <c r="F27" s="28">
        <f>Stock!$Z27</f>
        <v>0</v>
      </c>
      <c r="G27" s="28">
        <f t="shared" ref="G27:G43" si="4">E27-F27</f>
        <v>1</v>
      </c>
      <c r="H27" s="29">
        <v>4.5</v>
      </c>
      <c r="I27" s="29">
        <f>SUM(Tabel1[[#This Row],[€ Aankoop]]*Tabel1[[#This Row],[Stock]])</f>
        <v>4.5</v>
      </c>
      <c r="J27" s="29">
        <v>15</v>
      </c>
      <c r="K27" s="29">
        <f t="shared" ref="K27:K43" si="5">G27*J27</f>
        <v>15</v>
      </c>
      <c r="L27" s="28"/>
      <c r="M27" s="28"/>
      <c r="N27" s="28">
        <f>SUMIF(Januari!$A$2:$A$500,A27,Januari!$D$2:$D$500)</f>
        <v>0</v>
      </c>
      <c r="O27" s="28">
        <f>SUMIF(Februari!$A$2:$A$500,A27,Februari!$D$2:$D$500)</f>
        <v>0</v>
      </c>
      <c r="P27" s="28">
        <f>SUMIF(Maart!$A$2:$A$500,A27,Maart!$D$2:$D$500)</f>
        <v>0</v>
      </c>
      <c r="Q27" s="28">
        <f>SUMIF(April!$A$2:$A$500,A27,April!$D$2:$D$500)</f>
        <v>0</v>
      </c>
      <c r="R27" s="28">
        <f>SUMIF(Mei!$A$2:$A$500,A27,Mei!$D$2:$D$500)</f>
        <v>0</v>
      </c>
      <c r="S27" s="28">
        <f>SUMIF(Juni!$A$2:$A$500,A27,Juni!$D$2:$D$500)</f>
        <v>0</v>
      </c>
      <c r="T27" s="28">
        <f>SUMIF(Juli!$A$2:$A$500,A27,Juli!$D$2:$D$500)</f>
        <v>0</v>
      </c>
      <c r="U27" s="28">
        <f>SUMIF(augustus!$A$2:$A$500,A27,augustus!$D$2:$D$500)</f>
        <v>0</v>
      </c>
      <c r="V27" s="28">
        <f>SUMIF(September!$A$2:$A$500,A27,September!$D$2:$D$500)</f>
        <v>0</v>
      </c>
      <c r="W27" s="28">
        <f>SUMIF(Oktober!$A$2:$A$500,A27,Oktober!$D$2:$D$500)</f>
        <v>0</v>
      </c>
      <c r="X27" s="28">
        <f>SUMIF(November!$A$2:$A$500,A27,November!$D$2:$D$500)</f>
        <v>0</v>
      </c>
      <c r="Y27" s="28">
        <f>SUMIF(December!$A$2:$A$500,A27,December!$D$2:$D$500)</f>
        <v>0</v>
      </c>
      <c r="Z27" s="30">
        <f>SUM(Stock!$N27:$Y27)</f>
        <v>0</v>
      </c>
    </row>
    <row r="28" spans="1:26" x14ac:dyDescent="0.25">
      <c r="A28" s="27" t="s">
        <v>143</v>
      </c>
      <c r="B28" s="28" t="s">
        <v>182</v>
      </c>
      <c r="C28" s="28"/>
      <c r="D28" s="55"/>
      <c r="E28" s="28">
        <v>1</v>
      </c>
      <c r="F28" s="28">
        <f>Stock!$Z28</f>
        <v>0</v>
      </c>
      <c r="G28" s="28">
        <f t="shared" si="4"/>
        <v>1</v>
      </c>
      <c r="H28" s="29">
        <v>4.5</v>
      </c>
      <c r="I28" s="29">
        <f>SUM(Tabel1[[#This Row],[€ Aankoop]]*Tabel1[[#This Row],[Stock]])</f>
        <v>4.5</v>
      </c>
      <c r="J28" s="29">
        <v>19</v>
      </c>
      <c r="K28" s="29">
        <f t="shared" si="5"/>
        <v>19</v>
      </c>
      <c r="L28" s="28"/>
      <c r="M28" s="28"/>
      <c r="N28" s="28">
        <f>SUMIF(Januari!$A$2:$A$500,A28,Januari!$D$2:$D$500)</f>
        <v>0</v>
      </c>
      <c r="O28" s="28">
        <f>SUMIF(Februari!$A$2:$A$500,A28,Februari!$D$2:$D$500)</f>
        <v>0</v>
      </c>
      <c r="P28" s="28">
        <f>SUMIF(Maart!$A$2:$A$500,A28,Maart!$D$2:$D$500)</f>
        <v>0</v>
      </c>
      <c r="Q28" s="28">
        <f>SUMIF(April!$A$2:$A$500,A28,April!$D$2:$D$500)</f>
        <v>0</v>
      </c>
      <c r="R28" s="28">
        <f>SUMIF(Mei!$A$2:$A$500,A28,Mei!$D$2:$D$500)</f>
        <v>0</v>
      </c>
      <c r="S28" s="28">
        <f>SUMIF(Juni!$A$2:$A$500,A28,Juni!$D$2:$D$500)</f>
        <v>0</v>
      </c>
      <c r="T28" s="28">
        <f>SUMIF(Juli!$A$2:$A$500,A28,Juli!$D$2:$D$500)</f>
        <v>0</v>
      </c>
      <c r="U28" s="28">
        <f>SUMIF(augustus!$A$2:$A$500,A28,augustus!$D$2:$D$500)</f>
        <v>0</v>
      </c>
      <c r="V28" s="28">
        <f>SUMIF(September!$A$2:$A$500,A28,September!$D$2:$D$500)</f>
        <v>0</v>
      </c>
      <c r="W28" s="28">
        <f>SUMIF(Oktober!$A$2:$A$500,A28,Oktober!$D$2:$D$500)</f>
        <v>0</v>
      </c>
      <c r="X28" s="28">
        <f>SUMIF(November!$A$2:$A$500,A28,November!$D$2:$D$500)</f>
        <v>0</v>
      </c>
      <c r="Y28" s="28">
        <f>SUMIF(December!$A$2:$A$500,A28,December!$D$2:$D$500)</f>
        <v>0</v>
      </c>
      <c r="Z28" s="30">
        <f>SUM(Stock!$N28:$Y28)</f>
        <v>0</v>
      </c>
    </row>
    <row r="29" spans="1:26" x14ac:dyDescent="0.25">
      <c r="A29" s="27" t="s">
        <v>144</v>
      </c>
      <c r="B29" s="28" t="s">
        <v>183</v>
      </c>
      <c r="C29" s="28"/>
      <c r="D29" s="55"/>
      <c r="E29" s="28">
        <v>1</v>
      </c>
      <c r="F29" s="28">
        <f>Stock!$Z29</f>
        <v>0</v>
      </c>
      <c r="G29" s="28">
        <f t="shared" si="4"/>
        <v>1</v>
      </c>
      <c r="H29" s="29">
        <v>4.5</v>
      </c>
      <c r="I29" s="29">
        <f>SUM(Tabel1[[#This Row],[€ Aankoop]]*Tabel1[[#This Row],[Stock]])</f>
        <v>4.5</v>
      </c>
      <c r="J29" s="29">
        <v>19</v>
      </c>
      <c r="K29" s="29">
        <f t="shared" si="5"/>
        <v>19</v>
      </c>
      <c r="L29" s="28"/>
      <c r="M29" s="28"/>
      <c r="N29" s="28">
        <f>SUMIF(Januari!$A$2:$A$500,A29,Januari!$D$2:$D$500)</f>
        <v>0</v>
      </c>
      <c r="O29" s="28">
        <f>SUMIF(Februari!$A$2:$A$500,A29,Februari!$D$2:$D$500)</f>
        <v>0</v>
      </c>
      <c r="P29" s="28">
        <f>SUMIF(Maart!$A$2:$A$500,A29,Maart!$D$2:$D$500)</f>
        <v>0</v>
      </c>
      <c r="Q29" s="28">
        <f>SUMIF(April!$A$2:$A$500,A29,April!$D$2:$D$500)</f>
        <v>0</v>
      </c>
      <c r="R29" s="28">
        <f>SUMIF(Mei!$A$2:$A$500,A29,Mei!$D$2:$D$500)</f>
        <v>0</v>
      </c>
      <c r="S29" s="28">
        <f>SUMIF(Juni!$A$2:$A$500,A29,Juni!$D$2:$D$500)</f>
        <v>0</v>
      </c>
      <c r="T29" s="28">
        <f>SUMIF(Juli!$A$2:$A$500,A29,Juli!$D$2:$D$500)</f>
        <v>0</v>
      </c>
      <c r="U29" s="28">
        <f>SUMIF(augustus!$A$2:$A$500,A29,augustus!$D$2:$D$500)</f>
        <v>0</v>
      </c>
      <c r="V29" s="28">
        <f>SUMIF(September!$A$2:$A$500,A29,September!$D$2:$D$500)</f>
        <v>0</v>
      </c>
      <c r="W29" s="28">
        <f>SUMIF(Oktober!$A$2:$A$500,A29,Oktober!$D$2:$D$500)</f>
        <v>0</v>
      </c>
      <c r="X29" s="28">
        <f>SUMIF(November!$A$2:$A$500,A29,November!$D$2:$D$500)</f>
        <v>0</v>
      </c>
      <c r="Y29" s="28">
        <f>SUMIF(December!$A$2:$A$500,A29,December!$D$2:$D$500)</f>
        <v>0</v>
      </c>
      <c r="Z29" s="30">
        <f>SUM(Stock!$N29:$Y29)</f>
        <v>0</v>
      </c>
    </row>
    <row r="30" spans="1:26" x14ac:dyDescent="0.25">
      <c r="A30" s="27" t="s">
        <v>145</v>
      </c>
      <c r="B30" s="28" t="s">
        <v>184</v>
      </c>
      <c r="C30" s="28"/>
      <c r="D30" s="55"/>
      <c r="E30" s="28">
        <v>1</v>
      </c>
      <c r="F30" s="28">
        <f>Stock!$Z30</f>
        <v>0</v>
      </c>
      <c r="G30" s="28">
        <f t="shared" si="4"/>
        <v>1</v>
      </c>
      <c r="H30" s="29">
        <v>4.5</v>
      </c>
      <c r="I30" s="29">
        <f>SUM(Tabel1[[#This Row],[€ Aankoop]]*Tabel1[[#This Row],[Stock]])</f>
        <v>4.5</v>
      </c>
      <c r="J30" s="29">
        <v>15</v>
      </c>
      <c r="K30" s="29">
        <f t="shared" si="5"/>
        <v>15</v>
      </c>
      <c r="L30" s="28"/>
      <c r="M30" s="28"/>
      <c r="N30" s="28">
        <f>SUMIF(Januari!$A$2:$A$500,A30,Januari!$D$2:$D$500)</f>
        <v>0</v>
      </c>
      <c r="O30" s="28">
        <f>SUMIF(Februari!$A$2:$A$500,A30,Februari!$D$2:$D$500)</f>
        <v>0</v>
      </c>
      <c r="P30" s="28">
        <f>SUMIF(Maart!$A$2:$A$500,A30,Maart!$D$2:$D$500)</f>
        <v>0</v>
      </c>
      <c r="Q30" s="28">
        <f>SUMIF(April!$A$2:$A$500,A30,April!$D$2:$D$500)</f>
        <v>0</v>
      </c>
      <c r="R30" s="28">
        <f>SUMIF(Mei!$A$2:$A$500,A30,Mei!$D$2:$D$500)</f>
        <v>0</v>
      </c>
      <c r="S30" s="28">
        <f>SUMIF(Juni!$A$2:$A$500,A30,Juni!$D$2:$D$500)</f>
        <v>0</v>
      </c>
      <c r="T30" s="28">
        <f>SUMIF(Juli!$A$2:$A$500,A30,Juli!$D$2:$D$500)</f>
        <v>0</v>
      </c>
      <c r="U30" s="28">
        <f>SUMIF(augustus!$A$2:$A$500,A30,augustus!$D$2:$D$500)</f>
        <v>0</v>
      </c>
      <c r="V30" s="28">
        <f>SUMIF(September!$A$2:$A$500,A30,September!$D$2:$D$500)</f>
        <v>0</v>
      </c>
      <c r="W30" s="28">
        <f>SUMIF(Oktober!$A$2:$A$500,A30,Oktober!$D$2:$D$500)</f>
        <v>0</v>
      </c>
      <c r="X30" s="28">
        <f>SUMIF(November!$A$2:$A$500,A30,November!$D$2:$D$500)</f>
        <v>0</v>
      </c>
      <c r="Y30" s="28">
        <f>SUMIF(December!$A$2:$A$500,A30,December!$D$2:$D$500)</f>
        <v>0</v>
      </c>
      <c r="Z30" s="30">
        <f>SUM(Stock!$N30:$Y30)</f>
        <v>0</v>
      </c>
    </row>
    <row r="31" spans="1:26" x14ac:dyDescent="0.25">
      <c r="A31" s="27" t="s">
        <v>146</v>
      </c>
      <c r="B31" s="28" t="s">
        <v>185</v>
      </c>
      <c r="C31" s="28"/>
      <c r="D31" s="55"/>
      <c r="E31" s="28">
        <v>1</v>
      </c>
      <c r="F31" s="28">
        <f>Stock!$Z31</f>
        <v>0</v>
      </c>
      <c r="G31" s="28">
        <f t="shared" si="4"/>
        <v>1</v>
      </c>
      <c r="H31" s="29">
        <v>4.5</v>
      </c>
      <c r="I31" s="29">
        <f>SUM(Tabel1[[#This Row],[€ Aankoop]]*Tabel1[[#This Row],[Stock]])</f>
        <v>4.5</v>
      </c>
      <c r="J31" s="29">
        <v>15</v>
      </c>
      <c r="K31" s="29">
        <f t="shared" si="5"/>
        <v>15</v>
      </c>
      <c r="L31" s="28"/>
      <c r="M31" s="28"/>
      <c r="N31" s="28">
        <f>SUMIF(Januari!$A$2:$A$500,A31,Januari!$D$2:$D$500)</f>
        <v>0</v>
      </c>
      <c r="O31" s="28">
        <f>SUMIF(Februari!$A$2:$A$500,A31,Februari!$D$2:$D$500)</f>
        <v>0</v>
      </c>
      <c r="P31" s="28">
        <f>SUMIF(Maart!$A$2:$A$500,A31,Maart!$D$2:$D$500)</f>
        <v>0</v>
      </c>
      <c r="Q31" s="28">
        <f>SUMIF(April!$A$2:$A$500,A31,April!$D$2:$D$500)</f>
        <v>0</v>
      </c>
      <c r="R31" s="28">
        <f>SUMIF(Mei!$A$2:$A$500,A31,Mei!$D$2:$D$500)</f>
        <v>0</v>
      </c>
      <c r="S31" s="28">
        <f>SUMIF(Juni!$A$2:$A$500,A31,Juni!$D$2:$D$500)</f>
        <v>0</v>
      </c>
      <c r="T31" s="28">
        <f>SUMIF(Juli!$A$2:$A$500,A31,Juli!$D$2:$D$500)</f>
        <v>0</v>
      </c>
      <c r="U31" s="28">
        <f>SUMIF(augustus!$A$2:$A$500,A31,augustus!$D$2:$D$500)</f>
        <v>0</v>
      </c>
      <c r="V31" s="28">
        <f>SUMIF(September!$A$2:$A$500,A31,September!$D$2:$D$500)</f>
        <v>0</v>
      </c>
      <c r="W31" s="28">
        <f>SUMIF(Oktober!$A$2:$A$500,A31,Oktober!$D$2:$D$500)</f>
        <v>0</v>
      </c>
      <c r="X31" s="28">
        <f>SUMIF(November!$A$2:$A$500,A31,November!$D$2:$D$500)</f>
        <v>0</v>
      </c>
      <c r="Y31" s="28">
        <f>SUMIF(December!$A$2:$A$500,A31,December!$D$2:$D$500)</f>
        <v>0</v>
      </c>
      <c r="Z31" s="30">
        <f>SUM(Stock!$N31:$Y31)</f>
        <v>0</v>
      </c>
    </row>
    <row r="32" spans="1:26" x14ac:dyDescent="0.25">
      <c r="A32" s="27" t="s">
        <v>147</v>
      </c>
      <c r="B32" s="28" t="s">
        <v>186</v>
      </c>
      <c r="C32" s="28"/>
      <c r="D32" s="55"/>
      <c r="E32" s="28">
        <v>1</v>
      </c>
      <c r="F32" s="28">
        <f>Stock!$Z32</f>
        <v>0</v>
      </c>
      <c r="G32" s="28">
        <f t="shared" si="4"/>
        <v>1</v>
      </c>
      <c r="H32" s="29">
        <v>4.5</v>
      </c>
      <c r="I32" s="29">
        <f>SUM(Tabel1[[#This Row],[€ Aankoop]]*Tabel1[[#This Row],[Stock]])</f>
        <v>4.5</v>
      </c>
      <c r="J32" s="29">
        <v>15</v>
      </c>
      <c r="K32" s="29">
        <f t="shared" si="5"/>
        <v>15</v>
      </c>
      <c r="L32" s="28"/>
      <c r="M32" s="28"/>
      <c r="N32" s="28">
        <f>SUMIF(Januari!$A$2:$A$500,A32,Januari!$D$2:$D$500)</f>
        <v>0</v>
      </c>
      <c r="O32" s="28">
        <f>SUMIF(Februari!$A$2:$A$500,A32,Februari!$D$2:$D$500)</f>
        <v>0</v>
      </c>
      <c r="P32" s="28">
        <f>SUMIF(Maart!$A$2:$A$500,A32,Maart!$D$2:$D$500)</f>
        <v>0</v>
      </c>
      <c r="Q32" s="28">
        <f>SUMIF(April!$A$2:$A$500,A32,April!$D$2:$D$500)</f>
        <v>0</v>
      </c>
      <c r="R32" s="28">
        <f>SUMIF(Mei!$A$2:$A$500,A32,Mei!$D$2:$D$500)</f>
        <v>0</v>
      </c>
      <c r="S32" s="28">
        <f>SUMIF(Juni!$A$2:$A$500,A32,Juni!$D$2:$D$500)</f>
        <v>0</v>
      </c>
      <c r="T32" s="28">
        <f>SUMIF(Juli!$A$2:$A$500,A32,Juli!$D$2:$D$500)</f>
        <v>0</v>
      </c>
      <c r="U32" s="28">
        <f>SUMIF(augustus!$A$2:$A$500,A32,augustus!$D$2:$D$500)</f>
        <v>0</v>
      </c>
      <c r="V32" s="28">
        <f>SUMIF(September!$A$2:$A$500,A32,September!$D$2:$D$500)</f>
        <v>0</v>
      </c>
      <c r="W32" s="28">
        <f>SUMIF(Oktober!$A$2:$A$500,A32,Oktober!$D$2:$D$500)</f>
        <v>0</v>
      </c>
      <c r="X32" s="28">
        <f>SUMIF(November!$A$2:$A$500,A32,November!$D$2:$D$500)</f>
        <v>0</v>
      </c>
      <c r="Y32" s="28">
        <f>SUMIF(December!$A$2:$A$500,A32,December!$D$2:$D$500)</f>
        <v>0</v>
      </c>
      <c r="Z32" s="30">
        <f>SUM(Stock!$N32:$Y32)</f>
        <v>0</v>
      </c>
    </row>
    <row r="33" spans="1:26" x14ac:dyDescent="0.25">
      <c r="A33" s="27" t="s">
        <v>148</v>
      </c>
      <c r="B33" s="28" t="s">
        <v>187</v>
      </c>
      <c r="C33" s="28"/>
      <c r="D33" s="55"/>
      <c r="E33" s="28">
        <v>1</v>
      </c>
      <c r="F33" s="28">
        <f>Stock!$Z33</f>
        <v>0</v>
      </c>
      <c r="G33" s="28">
        <f t="shared" si="4"/>
        <v>1</v>
      </c>
      <c r="H33" s="29">
        <v>4.5</v>
      </c>
      <c r="I33" s="29">
        <f>SUM(Tabel1[[#This Row],[€ Aankoop]]*Tabel1[[#This Row],[Stock]])</f>
        <v>4.5</v>
      </c>
      <c r="J33" s="29">
        <v>15</v>
      </c>
      <c r="K33" s="29">
        <f t="shared" si="5"/>
        <v>15</v>
      </c>
      <c r="L33" s="28"/>
      <c r="M33" s="28"/>
      <c r="N33" s="28">
        <f>SUMIF(Januari!$A$2:$A$500,A33,Januari!$D$2:$D$500)</f>
        <v>0</v>
      </c>
      <c r="O33" s="28">
        <f>SUMIF(Februari!$A$2:$A$500,A33,Februari!$D$2:$D$500)</f>
        <v>0</v>
      </c>
      <c r="P33" s="28">
        <f>SUMIF(Maart!$A$2:$A$500,A33,Maart!$D$2:$D$500)</f>
        <v>0</v>
      </c>
      <c r="Q33" s="28">
        <f>SUMIF(April!$A$2:$A$500,A33,April!$D$2:$D$500)</f>
        <v>0</v>
      </c>
      <c r="R33" s="28">
        <f>SUMIF(Mei!$A$2:$A$500,A33,Mei!$D$2:$D$500)</f>
        <v>0</v>
      </c>
      <c r="S33" s="28">
        <f>SUMIF(Juni!$A$2:$A$500,A33,Juni!$D$2:$D$500)</f>
        <v>0</v>
      </c>
      <c r="T33" s="28">
        <f>SUMIF(Juli!$A$2:$A$500,A33,Juli!$D$2:$D$500)</f>
        <v>0</v>
      </c>
      <c r="U33" s="28">
        <f>SUMIF(augustus!$A$2:$A$500,A33,augustus!$D$2:$D$500)</f>
        <v>0</v>
      </c>
      <c r="V33" s="28">
        <f>SUMIF(September!$A$2:$A$500,A33,September!$D$2:$D$500)</f>
        <v>0</v>
      </c>
      <c r="W33" s="28">
        <f>SUMIF(Oktober!$A$2:$A$500,A33,Oktober!$D$2:$D$500)</f>
        <v>0</v>
      </c>
      <c r="X33" s="28">
        <f>SUMIF(November!$A$2:$A$500,A33,November!$D$2:$D$500)</f>
        <v>0</v>
      </c>
      <c r="Y33" s="28">
        <f>SUMIF(December!$A$2:$A$500,A33,December!$D$2:$D$500)</f>
        <v>0</v>
      </c>
      <c r="Z33" s="30">
        <f>SUM(Stock!$N33:$Y33)</f>
        <v>0</v>
      </c>
    </row>
    <row r="34" spans="1:26" x14ac:dyDescent="0.25">
      <c r="A34" s="27" t="s">
        <v>149</v>
      </c>
      <c r="B34" s="28" t="s">
        <v>188</v>
      </c>
      <c r="C34" s="28"/>
      <c r="D34" s="55"/>
      <c r="E34" s="28">
        <v>1</v>
      </c>
      <c r="F34" s="28">
        <f>Stock!$Z34</f>
        <v>0</v>
      </c>
      <c r="G34" s="28">
        <f t="shared" si="4"/>
        <v>1</v>
      </c>
      <c r="H34" s="29">
        <v>4.5</v>
      </c>
      <c r="I34" s="29">
        <f>SUM(Tabel1[[#This Row],[€ Aankoop]]*Tabel1[[#This Row],[Stock]])</f>
        <v>4.5</v>
      </c>
      <c r="J34" s="29">
        <v>15</v>
      </c>
      <c r="K34" s="29">
        <f t="shared" si="5"/>
        <v>15</v>
      </c>
      <c r="L34" s="28"/>
      <c r="M34" s="28"/>
      <c r="N34" s="28">
        <f>SUMIF(Januari!$A$2:$A$500,A34,Januari!$D$2:$D$500)</f>
        <v>0</v>
      </c>
      <c r="O34" s="28">
        <f>SUMIF(Februari!$A$2:$A$500,A34,Februari!$D$2:$D$500)</f>
        <v>0</v>
      </c>
      <c r="P34" s="28">
        <f>SUMIF(Maart!$A$2:$A$500,A34,Maart!$D$2:$D$500)</f>
        <v>0</v>
      </c>
      <c r="Q34" s="28">
        <f>SUMIF(April!$A$2:$A$500,A34,April!$D$2:$D$500)</f>
        <v>0</v>
      </c>
      <c r="R34" s="28">
        <f>SUMIF(Mei!$A$2:$A$500,A34,Mei!$D$2:$D$500)</f>
        <v>0</v>
      </c>
      <c r="S34" s="28">
        <f>SUMIF(Juni!$A$2:$A$500,A34,Juni!$D$2:$D$500)</f>
        <v>0</v>
      </c>
      <c r="T34" s="28">
        <f>SUMIF(Juli!$A$2:$A$500,A34,Juli!$D$2:$D$500)</f>
        <v>0</v>
      </c>
      <c r="U34" s="28">
        <f>SUMIF(augustus!$A$2:$A$500,A34,augustus!$D$2:$D$500)</f>
        <v>0</v>
      </c>
      <c r="V34" s="28">
        <f>SUMIF(September!$A$2:$A$500,A34,September!$D$2:$D$500)</f>
        <v>0</v>
      </c>
      <c r="W34" s="28">
        <f>SUMIF(Oktober!$A$2:$A$500,A34,Oktober!$D$2:$D$500)</f>
        <v>0</v>
      </c>
      <c r="X34" s="28">
        <f>SUMIF(November!$A$2:$A$500,A34,November!$D$2:$D$500)</f>
        <v>0</v>
      </c>
      <c r="Y34" s="28">
        <f>SUMIF(December!$A$2:$A$500,A34,December!$D$2:$D$500)</f>
        <v>0</v>
      </c>
      <c r="Z34" s="30">
        <f>SUM(Stock!$N34:$Y34)</f>
        <v>0</v>
      </c>
    </row>
    <row r="35" spans="1:26" x14ac:dyDescent="0.25">
      <c r="A35" s="27" t="s">
        <v>150</v>
      </c>
      <c r="B35" s="15" t="s">
        <v>190</v>
      </c>
      <c r="C35" s="28"/>
      <c r="D35" s="55"/>
      <c r="E35" s="28">
        <v>1</v>
      </c>
      <c r="F35" s="28">
        <f>Stock!$Z35</f>
        <v>0</v>
      </c>
      <c r="G35" s="28">
        <f t="shared" si="4"/>
        <v>1</v>
      </c>
      <c r="H35" s="29">
        <v>4.5</v>
      </c>
      <c r="I35" s="29">
        <f>SUM(Tabel1[[#This Row],[€ Aankoop]]*Tabel1[[#This Row],[Stock]])</f>
        <v>4.5</v>
      </c>
      <c r="J35" s="29">
        <v>15</v>
      </c>
      <c r="K35" s="29">
        <f t="shared" si="5"/>
        <v>15</v>
      </c>
      <c r="L35" s="28"/>
      <c r="M35" s="28"/>
      <c r="N35" s="28">
        <f>SUMIF(Januari!$A$2:$A$500,A35,Januari!$D$2:$D$500)</f>
        <v>0</v>
      </c>
      <c r="O35" s="28">
        <f>SUMIF(Februari!$A$2:$A$500,A35,Februari!$D$2:$D$500)</f>
        <v>0</v>
      </c>
      <c r="P35" s="28">
        <f>SUMIF(Maart!$A$2:$A$500,A35,Maart!$D$2:$D$500)</f>
        <v>0</v>
      </c>
      <c r="Q35" s="28">
        <f>SUMIF(April!$A$2:$A$500,A35,April!$D$2:$D$500)</f>
        <v>0</v>
      </c>
      <c r="R35" s="28">
        <f>SUMIF(Mei!$A$2:$A$500,A35,Mei!$D$2:$D$500)</f>
        <v>0</v>
      </c>
      <c r="S35" s="28">
        <f>SUMIF(Juni!$A$2:$A$500,A35,Juni!$D$2:$D$500)</f>
        <v>0</v>
      </c>
      <c r="T35" s="28">
        <f>SUMIF(Juli!$A$2:$A$500,A35,Juli!$D$2:$D$500)</f>
        <v>0</v>
      </c>
      <c r="U35" s="28">
        <f>SUMIF(augustus!$A$2:$A$500,A35,augustus!$D$2:$D$500)</f>
        <v>0</v>
      </c>
      <c r="V35" s="28">
        <f>SUMIF(September!$A$2:$A$500,A35,September!$D$2:$D$500)</f>
        <v>0</v>
      </c>
      <c r="W35" s="28">
        <f>SUMIF(Oktober!$A$2:$A$500,A35,Oktober!$D$2:$D$500)</f>
        <v>0</v>
      </c>
      <c r="X35" s="28">
        <f>SUMIF(November!$A$2:$A$500,A35,November!$D$2:$D$500)</f>
        <v>0</v>
      </c>
      <c r="Y35" s="28">
        <f>SUMIF(December!$A$2:$A$500,A35,December!$D$2:$D$500)</f>
        <v>0</v>
      </c>
      <c r="Z35" s="30">
        <f>SUM(Stock!$N35:$Y35)</f>
        <v>0</v>
      </c>
    </row>
    <row r="36" spans="1:26" x14ac:dyDescent="0.25">
      <c r="A36" s="27" t="s">
        <v>151</v>
      </c>
      <c r="B36" s="28" t="s">
        <v>189</v>
      </c>
      <c r="C36" s="28"/>
      <c r="D36" s="55"/>
      <c r="E36" s="28">
        <v>1</v>
      </c>
      <c r="F36" s="28">
        <f>Stock!$Z36</f>
        <v>0</v>
      </c>
      <c r="G36" s="28">
        <f t="shared" si="4"/>
        <v>1</v>
      </c>
      <c r="H36" s="29">
        <v>4.5</v>
      </c>
      <c r="I36" s="29">
        <f>SUM(Tabel1[[#This Row],[€ Aankoop]]*Tabel1[[#This Row],[Stock]])</f>
        <v>4.5</v>
      </c>
      <c r="J36" s="29">
        <v>15</v>
      </c>
      <c r="K36" s="29">
        <f t="shared" si="5"/>
        <v>15</v>
      </c>
      <c r="L36" s="28"/>
      <c r="M36" s="28"/>
      <c r="N36" s="28">
        <f>SUMIF(Januari!$A$2:$A$500,A36,Januari!$D$2:$D$500)</f>
        <v>0</v>
      </c>
      <c r="O36" s="28">
        <f>SUMIF(Februari!$A$2:$A$500,A36,Februari!$D$2:$D$500)</f>
        <v>0</v>
      </c>
      <c r="P36" s="28">
        <f>SUMIF(Maart!$A$2:$A$500,A36,Maart!$D$2:$D$500)</f>
        <v>0</v>
      </c>
      <c r="Q36" s="28">
        <f>SUMIF(April!$A$2:$A$500,A36,April!$D$2:$D$500)</f>
        <v>0</v>
      </c>
      <c r="R36" s="28">
        <f>SUMIF(Mei!$A$2:$A$500,A36,Mei!$D$2:$D$500)</f>
        <v>0</v>
      </c>
      <c r="S36" s="28">
        <f>SUMIF(Juni!$A$2:$A$500,A36,Juni!$D$2:$D$500)</f>
        <v>0</v>
      </c>
      <c r="T36" s="28">
        <f>SUMIF(Juli!$A$2:$A$500,A36,Juli!$D$2:$D$500)</f>
        <v>0</v>
      </c>
      <c r="U36" s="28">
        <f>SUMIF(augustus!$A$2:$A$500,A36,augustus!$D$2:$D$500)</f>
        <v>0</v>
      </c>
      <c r="V36" s="28">
        <f>SUMIF(September!$A$2:$A$500,A36,September!$D$2:$D$500)</f>
        <v>0</v>
      </c>
      <c r="W36" s="28">
        <f>SUMIF(Oktober!$A$2:$A$500,A36,Oktober!$D$2:$D$500)</f>
        <v>0</v>
      </c>
      <c r="X36" s="28">
        <f>SUMIF(November!$A$2:$A$500,A36,November!$D$2:$D$500)</f>
        <v>0</v>
      </c>
      <c r="Y36" s="28">
        <f>SUMIF(December!$A$2:$A$500,A36,December!$D$2:$D$500)</f>
        <v>0</v>
      </c>
      <c r="Z36" s="30">
        <f>SUM(Stock!$N36:$Y36)</f>
        <v>0</v>
      </c>
    </row>
    <row r="37" spans="1:26" x14ac:dyDescent="0.25">
      <c r="A37" s="27" t="s">
        <v>152</v>
      </c>
      <c r="B37" s="28" t="s">
        <v>191</v>
      </c>
      <c r="C37" s="28"/>
      <c r="D37" s="55"/>
      <c r="E37" s="28">
        <v>1</v>
      </c>
      <c r="F37" s="28">
        <f>Stock!$Z37</f>
        <v>0</v>
      </c>
      <c r="G37" s="28">
        <f t="shared" si="4"/>
        <v>1</v>
      </c>
      <c r="H37" s="29">
        <v>4.5</v>
      </c>
      <c r="I37" s="29">
        <f>SUM(Tabel1[[#This Row],[€ Aankoop]]*Tabel1[[#This Row],[Stock]])</f>
        <v>4.5</v>
      </c>
      <c r="J37" s="29">
        <v>15</v>
      </c>
      <c r="K37" s="29">
        <f t="shared" si="5"/>
        <v>15</v>
      </c>
      <c r="L37" s="28"/>
      <c r="M37" s="28"/>
      <c r="N37" s="28">
        <f>SUMIF(Januari!$A$2:$A$500,A37,Januari!$D$2:$D$500)</f>
        <v>0</v>
      </c>
      <c r="O37" s="28">
        <f>SUMIF(Februari!$A$2:$A$500,A37,Februari!$D$2:$D$500)</f>
        <v>0</v>
      </c>
      <c r="P37" s="28">
        <f>SUMIF(Maart!$A$2:$A$500,A37,Maart!$D$2:$D$500)</f>
        <v>0</v>
      </c>
      <c r="Q37" s="28">
        <f>SUMIF(April!$A$2:$A$500,A37,April!$D$2:$D$500)</f>
        <v>0</v>
      </c>
      <c r="R37" s="28">
        <f>SUMIF(Mei!$A$2:$A$500,A37,Mei!$D$2:$D$500)</f>
        <v>0</v>
      </c>
      <c r="S37" s="28">
        <f>SUMIF(Juni!$A$2:$A$500,A37,Juni!$D$2:$D$500)</f>
        <v>0</v>
      </c>
      <c r="T37" s="28">
        <f>SUMIF(Juli!$A$2:$A$500,A37,Juli!$D$2:$D$500)</f>
        <v>0</v>
      </c>
      <c r="U37" s="28">
        <f>SUMIF(augustus!$A$2:$A$500,A37,augustus!$D$2:$D$500)</f>
        <v>0</v>
      </c>
      <c r="V37" s="28">
        <f>SUMIF(September!$A$2:$A$500,A37,September!$D$2:$D$500)</f>
        <v>0</v>
      </c>
      <c r="W37" s="28">
        <f>SUMIF(Oktober!$A$2:$A$500,A37,Oktober!$D$2:$D$500)</f>
        <v>0</v>
      </c>
      <c r="X37" s="28">
        <f>SUMIF(November!$A$2:$A$500,A37,November!$D$2:$D$500)</f>
        <v>0</v>
      </c>
      <c r="Y37" s="28">
        <f>SUMIF(December!$A$2:$A$500,A37,December!$D$2:$D$500)</f>
        <v>0</v>
      </c>
      <c r="Z37" s="30">
        <f>SUM(Stock!$N37:$Y37)</f>
        <v>0</v>
      </c>
    </row>
    <row r="38" spans="1:26" x14ac:dyDescent="0.25">
      <c r="A38" s="27" t="s">
        <v>153</v>
      </c>
      <c r="B38" s="28" t="s">
        <v>192</v>
      </c>
      <c r="C38" s="28"/>
      <c r="D38" s="55"/>
      <c r="E38" s="28">
        <v>1</v>
      </c>
      <c r="F38" s="28">
        <f>Stock!$Z38</f>
        <v>0</v>
      </c>
      <c r="G38" s="28">
        <f t="shared" si="4"/>
        <v>1</v>
      </c>
      <c r="H38" s="29">
        <v>4.5</v>
      </c>
      <c r="I38" s="29">
        <f>SUM(Tabel1[[#This Row],[€ Aankoop]]*Tabel1[[#This Row],[Stock]])</f>
        <v>4.5</v>
      </c>
      <c r="J38" s="29">
        <v>15</v>
      </c>
      <c r="K38" s="29">
        <f t="shared" si="5"/>
        <v>15</v>
      </c>
      <c r="L38" s="28"/>
      <c r="M38" s="28"/>
      <c r="N38" s="28">
        <f>SUMIF(Januari!$A$2:$A$500,A38,Januari!$D$2:$D$500)</f>
        <v>0</v>
      </c>
      <c r="O38" s="28">
        <f>SUMIF(Februari!$A$2:$A$500,A38,Februari!$D$2:$D$500)</f>
        <v>0</v>
      </c>
      <c r="P38" s="28">
        <f>SUMIF(Maart!$A$2:$A$500,A38,Maart!$D$2:$D$500)</f>
        <v>0</v>
      </c>
      <c r="Q38" s="28">
        <f>SUMIF(April!$A$2:$A$500,A38,April!$D$2:$D$500)</f>
        <v>0</v>
      </c>
      <c r="R38" s="28">
        <f>SUMIF(Mei!$A$2:$A$500,A38,Mei!$D$2:$D$500)</f>
        <v>0</v>
      </c>
      <c r="S38" s="28">
        <f>SUMIF(Juni!$A$2:$A$500,A38,Juni!$D$2:$D$500)</f>
        <v>0</v>
      </c>
      <c r="T38" s="28">
        <f>SUMIF(Juli!$A$2:$A$500,A38,Juli!$D$2:$D$500)</f>
        <v>0</v>
      </c>
      <c r="U38" s="28">
        <f>SUMIF(augustus!$A$2:$A$500,A38,augustus!$D$2:$D$500)</f>
        <v>0</v>
      </c>
      <c r="V38" s="28">
        <f>SUMIF(September!$A$2:$A$500,A38,September!$D$2:$D$500)</f>
        <v>0</v>
      </c>
      <c r="W38" s="28">
        <f>SUMIF(Oktober!$A$2:$A$500,A38,Oktober!$D$2:$D$500)</f>
        <v>0</v>
      </c>
      <c r="X38" s="28">
        <f>SUMIF(November!$A$2:$A$500,A38,November!$D$2:$D$500)</f>
        <v>0</v>
      </c>
      <c r="Y38" s="28">
        <f>SUMIF(December!$A$2:$A$500,A38,December!$D$2:$D$500)</f>
        <v>0</v>
      </c>
      <c r="Z38" s="30">
        <f>SUM(Stock!$N38:$Y38)</f>
        <v>0</v>
      </c>
    </row>
    <row r="39" spans="1:26" x14ac:dyDescent="0.25">
      <c r="A39" s="27" t="s">
        <v>154</v>
      </c>
      <c r="B39" s="28" t="s">
        <v>193</v>
      </c>
      <c r="C39" s="28"/>
      <c r="D39" s="55"/>
      <c r="E39" s="28">
        <v>1</v>
      </c>
      <c r="F39" s="28">
        <f>Stock!$Z39</f>
        <v>0</v>
      </c>
      <c r="G39" s="28">
        <f t="shared" si="4"/>
        <v>1</v>
      </c>
      <c r="H39" s="29">
        <v>4.5</v>
      </c>
      <c r="I39" s="29">
        <f>SUM(Tabel1[[#This Row],[€ Aankoop]]*Tabel1[[#This Row],[Stock]])</f>
        <v>4.5</v>
      </c>
      <c r="J39" s="29">
        <v>15</v>
      </c>
      <c r="K39" s="29">
        <f t="shared" si="5"/>
        <v>15</v>
      </c>
      <c r="L39" s="28"/>
      <c r="M39" s="28"/>
      <c r="N39" s="28">
        <f>SUMIF(Januari!$A$2:$A$500,A39,Januari!$D$2:$D$500)</f>
        <v>0</v>
      </c>
      <c r="O39" s="28">
        <f>SUMIF(Februari!$A$2:$A$500,A39,Februari!$D$2:$D$500)</f>
        <v>0</v>
      </c>
      <c r="P39" s="28">
        <f>SUMIF(Maart!$A$2:$A$500,A39,Maart!$D$2:$D$500)</f>
        <v>0</v>
      </c>
      <c r="Q39" s="28">
        <f>SUMIF(April!$A$2:$A$500,A39,April!$D$2:$D$500)</f>
        <v>0</v>
      </c>
      <c r="R39" s="28">
        <f>SUMIF(Mei!$A$2:$A$500,A39,Mei!$D$2:$D$500)</f>
        <v>0</v>
      </c>
      <c r="S39" s="28">
        <f>SUMIF(Juni!$A$2:$A$500,A39,Juni!$D$2:$D$500)</f>
        <v>0</v>
      </c>
      <c r="T39" s="28">
        <f>SUMIF(Juli!$A$2:$A$500,A39,Juli!$D$2:$D$500)</f>
        <v>0</v>
      </c>
      <c r="U39" s="28">
        <f>SUMIF(augustus!$A$2:$A$500,A39,augustus!$D$2:$D$500)</f>
        <v>0</v>
      </c>
      <c r="V39" s="28">
        <f>SUMIF(September!$A$2:$A$500,A39,September!$D$2:$D$500)</f>
        <v>0</v>
      </c>
      <c r="W39" s="28">
        <f>SUMIF(Oktober!$A$2:$A$500,A39,Oktober!$D$2:$D$500)</f>
        <v>0</v>
      </c>
      <c r="X39" s="28">
        <f>SUMIF(November!$A$2:$A$500,A39,November!$D$2:$D$500)</f>
        <v>0</v>
      </c>
      <c r="Y39" s="28">
        <f>SUMIF(December!$A$2:$A$500,A39,December!$D$2:$D$500)</f>
        <v>0</v>
      </c>
      <c r="Z39" s="30">
        <f>SUM(Stock!$N39:$Y39)</f>
        <v>0</v>
      </c>
    </row>
    <row r="40" spans="1:26" x14ac:dyDescent="0.25">
      <c r="A40" s="27" t="s">
        <v>155</v>
      </c>
      <c r="B40" s="77" t="s">
        <v>195</v>
      </c>
      <c r="C40" s="28"/>
      <c r="D40" s="55"/>
      <c r="E40" s="28">
        <v>1</v>
      </c>
      <c r="F40" s="28">
        <f>Stock!$Z40</f>
        <v>0</v>
      </c>
      <c r="G40" s="28">
        <f t="shared" si="4"/>
        <v>1</v>
      </c>
      <c r="H40" s="29">
        <v>4.5</v>
      </c>
      <c r="I40" s="29">
        <f>SUM(Tabel1[[#This Row],[€ Aankoop]]*Tabel1[[#This Row],[Stock]])</f>
        <v>4.5</v>
      </c>
      <c r="J40" s="29">
        <v>15</v>
      </c>
      <c r="K40" s="29">
        <f t="shared" si="5"/>
        <v>15</v>
      </c>
      <c r="L40" s="28"/>
      <c r="M40" s="28"/>
      <c r="N40" s="28">
        <f>SUMIF(Januari!$A$2:$A$500,A40,Januari!$D$2:$D$500)</f>
        <v>0</v>
      </c>
      <c r="O40" s="28">
        <f>SUMIF(Februari!$A$2:$A$500,A40,Februari!$D$2:$D$500)</f>
        <v>0</v>
      </c>
      <c r="P40" s="28">
        <f>SUMIF(Maart!$A$2:$A$500,A40,Maart!$D$2:$D$500)</f>
        <v>0</v>
      </c>
      <c r="Q40" s="28">
        <f>SUMIF(April!$A$2:$A$500,A40,April!$D$2:$D$500)</f>
        <v>0</v>
      </c>
      <c r="R40" s="28">
        <f>SUMIF(Mei!$A$2:$A$500,A40,Mei!$D$2:$D$500)</f>
        <v>0</v>
      </c>
      <c r="S40" s="28">
        <f>SUMIF(Juni!$A$2:$A$500,A40,Juni!$D$2:$D$500)</f>
        <v>0</v>
      </c>
      <c r="T40" s="28">
        <f>SUMIF(Juli!$A$2:$A$500,A40,Juli!$D$2:$D$500)</f>
        <v>0</v>
      </c>
      <c r="U40" s="28">
        <f>SUMIF(augustus!$A$2:$A$500,A40,augustus!$D$2:$D$500)</f>
        <v>0</v>
      </c>
      <c r="V40" s="28">
        <f>SUMIF(September!$A$2:$A$500,A40,September!$D$2:$D$500)</f>
        <v>0</v>
      </c>
      <c r="W40" s="28">
        <f>SUMIF(Oktober!$A$2:$A$500,A40,Oktober!$D$2:$D$500)</f>
        <v>0</v>
      </c>
      <c r="X40" s="28">
        <f>SUMIF(November!$A$2:$A$500,A40,November!$D$2:$D$500)</f>
        <v>0</v>
      </c>
      <c r="Y40" s="28">
        <f>SUMIF(December!$A$2:$A$500,A40,December!$D$2:$D$500)</f>
        <v>0</v>
      </c>
      <c r="Z40" s="30">
        <f>SUM(Stock!$N40:$Y40)</f>
        <v>0</v>
      </c>
    </row>
    <row r="41" spans="1:26" x14ac:dyDescent="0.25">
      <c r="A41" s="27" t="s">
        <v>156</v>
      </c>
      <c r="B41" s="28" t="s">
        <v>194</v>
      </c>
      <c r="C41" s="28"/>
      <c r="D41" s="55"/>
      <c r="E41" s="28">
        <v>1</v>
      </c>
      <c r="F41" s="28">
        <f>Stock!$Z41</f>
        <v>0</v>
      </c>
      <c r="G41" s="28">
        <f t="shared" si="4"/>
        <v>1</v>
      </c>
      <c r="H41" s="29">
        <v>4.5</v>
      </c>
      <c r="I41" s="29">
        <f>SUM(Tabel1[[#This Row],[€ Aankoop]]*Tabel1[[#This Row],[Stock]])</f>
        <v>4.5</v>
      </c>
      <c r="J41" s="29">
        <v>15</v>
      </c>
      <c r="K41" s="29">
        <f t="shared" si="5"/>
        <v>15</v>
      </c>
      <c r="L41" s="28"/>
      <c r="M41" s="28"/>
      <c r="N41" s="28">
        <f>SUMIF(Januari!$A$2:$A$500,A41,Januari!$D$2:$D$500)</f>
        <v>0</v>
      </c>
      <c r="O41" s="28">
        <f>SUMIF(Februari!$A$2:$A$500,A41,Februari!$D$2:$D$500)</f>
        <v>0</v>
      </c>
      <c r="P41" s="28">
        <f>SUMIF(Maart!$A$2:$A$500,A41,Maart!$D$2:$D$500)</f>
        <v>0</v>
      </c>
      <c r="Q41" s="28">
        <f>SUMIF(April!$A$2:$A$500,A41,April!$D$2:$D$500)</f>
        <v>0</v>
      </c>
      <c r="R41" s="28">
        <f>SUMIF(Mei!$A$2:$A$500,A41,Mei!$D$2:$D$500)</f>
        <v>0</v>
      </c>
      <c r="S41" s="28">
        <f>SUMIF(Juni!$A$2:$A$500,A41,Juni!$D$2:$D$500)</f>
        <v>0</v>
      </c>
      <c r="T41" s="28">
        <f>SUMIF(Juli!$A$2:$A$500,A41,Juli!$D$2:$D$500)</f>
        <v>0</v>
      </c>
      <c r="U41" s="28">
        <f>SUMIF(augustus!$A$2:$A$500,A41,augustus!$D$2:$D$500)</f>
        <v>0</v>
      </c>
      <c r="V41" s="28">
        <f>SUMIF(September!$A$2:$A$500,A41,September!$D$2:$D$500)</f>
        <v>0</v>
      </c>
      <c r="W41" s="28">
        <f>SUMIF(Oktober!$A$2:$A$500,A41,Oktober!$D$2:$D$500)</f>
        <v>0</v>
      </c>
      <c r="X41" s="28">
        <f>SUMIF(November!$A$2:$A$500,A41,November!$D$2:$D$500)</f>
        <v>0</v>
      </c>
      <c r="Y41" s="28">
        <f>SUMIF(December!$A$2:$A$500,A41,December!$D$2:$D$500)</f>
        <v>0</v>
      </c>
      <c r="Z41" s="30">
        <f>SUM(Stock!$N41:$Y41)</f>
        <v>0</v>
      </c>
    </row>
    <row r="42" spans="1:26" x14ac:dyDescent="0.25">
      <c r="A42" s="27" t="s">
        <v>157</v>
      </c>
      <c r="B42" s="77" t="s">
        <v>196</v>
      </c>
      <c r="C42" s="28"/>
      <c r="D42" s="55"/>
      <c r="E42" s="28">
        <v>1</v>
      </c>
      <c r="F42" s="28">
        <f>Stock!$Z42</f>
        <v>0</v>
      </c>
      <c r="G42" s="28">
        <f t="shared" si="4"/>
        <v>1</v>
      </c>
      <c r="H42" s="29">
        <v>4.5</v>
      </c>
      <c r="I42" s="29">
        <f>SUM(Tabel1[[#This Row],[€ Aankoop]]*Tabel1[[#This Row],[Stock]])</f>
        <v>4.5</v>
      </c>
      <c r="J42" s="29">
        <v>19</v>
      </c>
      <c r="K42" s="29">
        <f t="shared" si="5"/>
        <v>19</v>
      </c>
      <c r="L42" s="28"/>
      <c r="M42" s="28"/>
      <c r="N42" s="28">
        <f>SUMIF(Januari!$A$2:$A$500,A42,Januari!$D$2:$D$500)</f>
        <v>0</v>
      </c>
      <c r="O42" s="28">
        <f>SUMIF(Februari!$A$2:$A$500,A42,Februari!$D$2:$D$500)</f>
        <v>0</v>
      </c>
      <c r="P42" s="28">
        <f>SUMIF(Maart!$A$2:$A$500,A42,Maart!$D$2:$D$500)</f>
        <v>0</v>
      </c>
      <c r="Q42" s="28">
        <f>SUMIF(April!$A$2:$A$500,A42,April!$D$2:$D$500)</f>
        <v>0</v>
      </c>
      <c r="R42" s="28">
        <f>SUMIF(Mei!$A$2:$A$500,A42,Mei!$D$2:$D$500)</f>
        <v>0</v>
      </c>
      <c r="S42" s="28">
        <f>SUMIF(Juni!$A$2:$A$500,A42,Juni!$D$2:$D$500)</f>
        <v>0</v>
      </c>
      <c r="T42" s="28">
        <f>SUMIF(Juli!$A$2:$A$500,A42,Juli!$D$2:$D$500)</f>
        <v>0</v>
      </c>
      <c r="U42" s="28">
        <f>SUMIF(augustus!$A$2:$A$500,A42,augustus!$D$2:$D$500)</f>
        <v>0</v>
      </c>
      <c r="V42" s="28">
        <f>SUMIF(September!$A$2:$A$500,A42,September!$D$2:$D$500)</f>
        <v>0</v>
      </c>
      <c r="W42" s="28">
        <f>SUMIF(Oktober!$A$2:$A$500,A42,Oktober!$D$2:$D$500)</f>
        <v>0</v>
      </c>
      <c r="X42" s="28">
        <f>SUMIF(November!$A$2:$A$500,A42,November!$D$2:$D$500)</f>
        <v>0</v>
      </c>
      <c r="Y42" s="28">
        <f>SUMIF(December!$A$2:$A$500,A42,December!$D$2:$D$500)</f>
        <v>0</v>
      </c>
      <c r="Z42" s="30">
        <f>SUM(Stock!$N42:$Y42)</f>
        <v>0</v>
      </c>
    </row>
    <row r="43" spans="1:26" x14ac:dyDescent="0.25">
      <c r="A43" s="27" t="s">
        <v>158</v>
      </c>
      <c r="B43" s="28" t="s">
        <v>204</v>
      </c>
      <c r="C43" s="28"/>
      <c r="D43" s="55"/>
      <c r="E43" s="28">
        <v>1</v>
      </c>
      <c r="F43" s="28">
        <f>Stock!$Z43</f>
        <v>0</v>
      </c>
      <c r="G43" s="28">
        <f t="shared" si="4"/>
        <v>1</v>
      </c>
      <c r="H43" s="29">
        <v>4.5</v>
      </c>
      <c r="I43" s="29">
        <f>SUM(Tabel1[[#This Row],[€ Aankoop]]*Tabel1[[#This Row],[Stock]])</f>
        <v>4.5</v>
      </c>
      <c r="J43" s="29">
        <v>19</v>
      </c>
      <c r="K43" s="29">
        <f t="shared" si="5"/>
        <v>19</v>
      </c>
      <c r="L43" s="28"/>
      <c r="M43" s="28"/>
      <c r="N43" s="28">
        <f>SUMIF(Januari!$A$2:$A$500,A43,Januari!$D$2:$D$500)</f>
        <v>0</v>
      </c>
      <c r="O43" s="28">
        <f>SUMIF(Februari!$A$2:$A$500,A43,Februari!$D$2:$D$500)</f>
        <v>0</v>
      </c>
      <c r="P43" s="28">
        <f>SUMIF(Maart!$A$2:$A$500,A43,Maart!$D$2:$D$500)</f>
        <v>0</v>
      </c>
      <c r="Q43" s="28">
        <f>SUMIF(April!$A$2:$A$500,A43,April!$D$2:$D$500)</f>
        <v>0</v>
      </c>
      <c r="R43" s="28">
        <f>SUMIF(Mei!$A$2:$A$500,A43,Mei!$D$2:$D$500)</f>
        <v>0</v>
      </c>
      <c r="S43" s="28">
        <f>SUMIF(Juni!$A$2:$A$500,A43,Juni!$D$2:$D$500)</f>
        <v>0</v>
      </c>
      <c r="T43" s="28">
        <f>SUMIF(Juli!$A$2:$A$500,A43,Juli!$D$2:$D$500)</f>
        <v>0</v>
      </c>
      <c r="U43" s="28">
        <f>SUMIF(augustus!$A$2:$A$500,A43,augustus!$D$2:$D$500)</f>
        <v>0</v>
      </c>
      <c r="V43" s="28">
        <f>SUMIF(September!$A$2:$A$500,A43,September!$D$2:$D$500)</f>
        <v>0</v>
      </c>
      <c r="W43" s="28">
        <f>SUMIF(Oktober!$A$2:$A$500,A43,Oktober!$D$2:$D$500)</f>
        <v>0</v>
      </c>
      <c r="X43" s="28">
        <f>SUMIF(November!$A$2:$A$500,A43,November!$D$2:$D$500)</f>
        <v>0</v>
      </c>
      <c r="Y43" s="28">
        <f>SUMIF(December!$A$2:$A$500,A43,December!$D$2:$D$500)</f>
        <v>0</v>
      </c>
      <c r="Z43" s="30">
        <f>SUM(Stock!$N43:$Y43)</f>
        <v>0</v>
      </c>
    </row>
    <row r="44" spans="1:26" x14ac:dyDescent="0.25">
      <c r="A44" s="27" t="s">
        <v>205</v>
      </c>
      <c r="B44" s="28" t="s">
        <v>211</v>
      </c>
      <c r="C44" s="28"/>
      <c r="D44" s="55"/>
      <c r="E44" s="28">
        <v>1</v>
      </c>
      <c r="F44" s="28">
        <f>Stock!$Z44</f>
        <v>0</v>
      </c>
      <c r="G44" s="28">
        <f t="shared" ref="G44:G140" si="6">E44-F44</f>
        <v>1</v>
      </c>
      <c r="H44" s="29">
        <v>4.5</v>
      </c>
      <c r="I44" s="29">
        <f>SUM(Tabel1[[#This Row],[€ Aankoop]]*Tabel1[[#This Row],[Stock]])</f>
        <v>4.5</v>
      </c>
      <c r="J44" s="29">
        <v>19</v>
      </c>
      <c r="K44" s="29">
        <f t="shared" ref="K44:K140" si="7">G44*J44</f>
        <v>19</v>
      </c>
      <c r="L44" s="28"/>
      <c r="M44" s="28"/>
      <c r="N44" s="28">
        <f>SUMIF(Januari!$A$2:$A$500,A44,Januari!$D$2:$D$500)</f>
        <v>0</v>
      </c>
      <c r="O44" s="28">
        <f>SUMIF(Februari!$A$2:$A$500,A44,Februari!$D$2:$D$500)</f>
        <v>0</v>
      </c>
      <c r="P44" s="28">
        <f>SUMIF(Maart!$A$2:$A$500,A44,Maart!$D$2:$D$500)</f>
        <v>0</v>
      </c>
      <c r="Q44" s="28">
        <f>SUMIF(April!$A$2:$A$500,A44,April!$D$2:$D$500)</f>
        <v>0</v>
      </c>
      <c r="R44" s="28">
        <f>SUMIF(Mei!$A$2:$A$500,A44,Mei!$D$2:$D$500)</f>
        <v>0</v>
      </c>
      <c r="S44" s="28">
        <f>SUMIF(Juni!$A$2:$A$500,A44,Juni!$D$2:$D$500)</f>
        <v>0</v>
      </c>
      <c r="T44" s="28">
        <f>SUMIF(Juli!$A$2:$A$500,A44,Juli!$D$2:$D$500)</f>
        <v>0</v>
      </c>
      <c r="U44" s="28">
        <f>SUMIF(augustus!$A$2:$A$500,A44,augustus!$D$2:$D$500)</f>
        <v>0</v>
      </c>
      <c r="V44" s="28">
        <f>SUMIF(September!$A$2:$A$500,A44,September!$D$2:$D$500)</f>
        <v>0</v>
      </c>
      <c r="W44" s="28">
        <f>SUMIF(Oktober!$A$2:$A$500,A44,Oktober!$D$2:$D$500)</f>
        <v>0</v>
      </c>
      <c r="X44" s="28">
        <f>SUMIF(November!$A$2:$A$500,A44,November!$D$2:$D$500)</f>
        <v>0</v>
      </c>
      <c r="Y44" s="28">
        <f>SUMIF(December!$A$2:$A$500,A44,December!$D$2:$D$500)</f>
        <v>0</v>
      </c>
      <c r="Z44" s="30">
        <f>SUM(Stock!$N44:$Y44)</f>
        <v>0</v>
      </c>
    </row>
    <row r="45" spans="1:26" x14ac:dyDescent="0.25">
      <c r="A45" s="27" t="s">
        <v>206</v>
      </c>
      <c r="B45" s="28" t="s">
        <v>212</v>
      </c>
      <c r="C45" s="28"/>
      <c r="D45" s="55"/>
      <c r="E45" s="28">
        <v>1</v>
      </c>
      <c r="F45" s="28">
        <f>Stock!$Z45</f>
        <v>0</v>
      </c>
      <c r="G45" s="28">
        <f t="shared" si="6"/>
        <v>1</v>
      </c>
      <c r="H45" s="29">
        <v>4.5</v>
      </c>
      <c r="I45" s="29">
        <f>SUM(Tabel1[[#This Row],[€ Aankoop]]*Tabel1[[#This Row],[Stock]])</f>
        <v>4.5</v>
      </c>
      <c r="J45" s="29">
        <v>19</v>
      </c>
      <c r="K45" s="29">
        <f t="shared" si="7"/>
        <v>19</v>
      </c>
      <c r="L45" s="28"/>
      <c r="M45" s="28"/>
      <c r="N45" s="28">
        <f>SUMIF(Januari!$A$2:$A$500,A45,Januari!$D$2:$D$500)</f>
        <v>0</v>
      </c>
      <c r="O45" s="28">
        <f>SUMIF(Februari!$A$2:$A$500,A45,Februari!$D$2:$D$500)</f>
        <v>0</v>
      </c>
      <c r="P45" s="28">
        <f>SUMIF(Maart!$A$2:$A$500,A45,Maart!$D$2:$D$500)</f>
        <v>0</v>
      </c>
      <c r="Q45" s="28">
        <f>SUMIF(April!$A$2:$A$500,A45,April!$D$2:$D$500)</f>
        <v>0</v>
      </c>
      <c r="R45" s="28">
        <f>SUMIF(Mei!$A$2:$A$500,A45,Mei!$D$2:$D$500)</f>
        <v>0</v>
      </c>
      <c r="S45" s="28">
        <f>SUMIF(Juni!$A$2:$A$500,A45,Juni!$D$2:$D$500)</f>
        <v>0</v>
      </c>
      <c r="T45" s="28">
        <f>SUMIF(Juli!$A$2:$A$500,A45,Juli!$D$2:$D$500)</f>
        <v>0</v>
      </c>
      <c r="U45" s="28">
        <f>SUMIF(augustus!$A$2:$A$500,A45,augustus!$D$2:$D$500)</f>
        <v>0</v>
      </c>
      <c r="V45" s="28">
        <f>SUMIF(September!$A$2:$A$500,A45,September!$D$2:$D$500)</f>
        <v>0</v>
      </c>
      <c r="W45" s="28">
        <f>SUMIF(Oktober!$A$2:$A$500,A45,Oktober!$D$2:$D$500)</f>
        <v>0</v>
      </c>
      <c r="X45" s="28">
        <f>SUMIF(November!$A$2:$A$500,A45,November!$D$2:$D$500)</f>
        <v>0</v>
      </c>
      <c r="Y45" s="28">
        <f>SUMIF(December!$A$2:$A$500,A45,December!$D$2:$D$500)</f>
        <v>0</v>
      </c>
      <c r="Z45" s="30">
        <f>SUM(Stock!$N45:$Y45)</f>
        <v>0</v>
      </c>
    </row>
    <row r="46" spans="1:26" x14ac:dyDescent="0.25">
      <c r="A46" s="27" t="s">
        <v>207</v>
      </c>
      <c r="B46" s="28" t="s">
        <v>213</v>
      </c>
      <c r="C46" s="28"/>
      <c r="D46" s="55"/>
      <c r="E46" s="28">
        <v>1</v>
      </c>
      <c r="F46" s="28">
        <f>Stock!$Z46</f>
        <v>0</v>
      </c>
      <c r="G46" s="28">
        <f t="shared" si="6"/>
        <v>1</v>
      </c>
      <c r="H46" s="29">
        <v>4.5</v>
      </c>
      <c r="I46" s="29">
        <f>SUM(Tabel1[[#This Row],[€ Aankoop]]*Tabel1[[#This Row],[Stock]])</f>
        <v>4.5</v>
      </c>
      <c r="J46" s="29">
        <v>19</v>
      </c>
      <c r="K46" s="29">
        <f t="shared" si="7"/>
        <v>19</v>
      </c>
      <c r="L46" s="28"/>
      <c r="M46" s="28"/>
      <c r="N46" s="28">
        <f>SUMIF(Januari!$A$2:$A$500,A46,Januari!$D$2:$D$500)</f>
        <v>0</v>
      </c>
      <c r="O46" s="28">
        <f>SUMIF(Februari!$A$2:$A$500,A46,Februari!$D$2:$D$500)</f>
        <v>0</v>
      </c>
      <c r="P46" s="28">
        <f>SUMIF(Maart!$A$2:$A$500,A46,Maart!$D$2:$D$500)</f>
        <v>0</v>
      </c>
      <c r="Q46" s="28">
        <f>SUMIF(April!$A$2:$A$500,A46,April!$D$2:$D$500)</f>
        <v>0</v>
      </c>
      <c r="R46" s="28">
        <f>SUMIF(Mei!$A$2:$A$500,A46,Mei!$D$2:$D$500)</f>
        <v>0</v>
      </c>
      <c r="S46" s="28">
        <f>SUMIF(Juni!$A$2:$A$500,A46,Juni!$D$2:$D$500)</f>
        <v>0</v>
      </c>
      <c r="T46" s="28">
        <f>SUMIF(Juli!$A$2:$A$500,A46,Juli!$D$2:$D$500)</f>
        <v>0</v>
      </c>
      <c r="U46" s="28">
        <f>SUMIF(augustus!$A$2:$A$500,A46,augustus!$D$2:$D$500)</f>
        <v>0</v>
      </c>
      <c r="V46" s="28">
        <f>SUMIF(September!$A$2:$A$500,A46,September!$D$2:$D$500)</f>
        <v>0</v>
      </c>
      <c r="W46" s="28">
        <f>SUMIF(Oktober!$A$2:$A$500,A46,Oktober!$D$2:$D$500)</f>
        <v>0</v>
      </c>
      <c r="X46" s="28">
        <f>SUMIF(November!$A$2:$A$500,A46,November!$D$2:$D$500)</f>
        <v>0</v>
      </c>
      <c r="Y46" s="28">
        <f>SUMIF(December!$A$2:$A$500,A46,December!$D$2:$D$500)</f>
        <v>0</v>
      </c>
      <c r="Z46" s="30">
        <f>SUM(Stock!$N46:$Y46)</f>
        <v>0</v>
      </c>
    </row>
    <row r="47" spans="1:26" x14ac:dyDescent="0.25">
      <c r="A47" s="27" t="s">
        <v>208</v>
      </c>
      <c r="B47" s="15" t="s">
        <v>215</v>
      </c>
      <c r="C47" s="28"/>
      <c r="D47" s="55"/>
      <c r="E47" s="28">
        <v>1</v>
      </c>
      <c r="F47" s="28">
        <f>Stock!$Z47</f>
        <v>0</v>
      </c>
      <c r="G47" s="28">
        <f t="shared" si="6"/>
        <v>1</v>
      </c>
      <c r="H47" s="29">
        <v>4.5</v>
      </c>
      <c r="I47" s="29">
        <f>SUM(Tabel1[[#This Row],[€ Aankoop]]*Tabel1[[#This Row],[Stock]])</f>
        <v>4.5</v>
      </c>
      <c r="J47" s="29">
        <v>19</v>
      </c>
      <c r="K47" s="29">
        <f t="shared" si="7"/>
        <v>19</v>
      </c>
      <c r="L47" s="28"/>
      <c r="M47" s="28"/>
      <c r="N47" s="28">
        <f>SUMIF(Januari!$A$2:$A$500,A47,Januari!$D$2:$D$500)</f>
        <v>0</v>
      </c>
      <c r="O47" s="28">
        <f>SUMIF(Februari!$A$2:$A$500,A47,Februari!$D$2:$D$500)</f>
        <v>0</v>
      </c>
      <c r="P47" s="28">
        <f>SUMIF(Maart!$A$2:$A$500,A47,Maart!$D$2:$D$500)</f>
        <v>0</v>
      </c>
      <c r="Q47" s="28">
        <f>SUMIF(April!$A$2:$A$500,A47,April!$D$2:$D$500)</f>
        <v>0</v>
      </c>
      <c r="R47" s="28">
        <f>SUMIF(Mei!$A$2:$A$500,A47,Mei!$D$2:$D$500)</f>
        <v>0</v>
      </c>
      <c r="S47" s="28">
        <f>SUMIF(Juni!$A$2:$A$500,A47,Juni!$D$2:$D$500)</f>
        <v>0</v>
      </c>
      <c r="T47" s="28">
        <f>SUMIF(Juli!$A$2:$A$500,A47,Juli!$D$2:$D$500)</f>
        <v>0</v>
      </c>
      <c r="U47" s="28">
        <f>SUMIF(augustus!$A$2:$A$500,A47,augustus!$D$2:$D$500)</f>
        <v>0</v>
      </c>
      <c r="V47" s="28">
        <f>SUMIF(September!$A$2:$A$500,A47,September!$D$2:$D$500)</f>
        <v>0</v>
      </c>
      <c r="W47" s="28">
        <f>SUMIF(Oktober!$A$2:$A$500,A47,Oktober!$D$2:$D$500)</f>
        <v>0</v>
      </c>
      <c r="X47" s="28">
        <f>SUMIF(November!$A$2:$A$500,A47,November!$D$2:$D$500)</f>
        <v>0</v>
      </c>
      <c r="Y47" s="28">
        <f>SUMIF(December!$A$2:$A$500,A47,December!$D$2:$D$500)</f>
        <v>0</v>
      </c>
      <c r="Z47" s="30">
        <f>SUM(Stock!$N47:$Y47)</f>
        <v>0</v>
      </c>
    </row>
    <row r="48" spans="1:26" x14ac:dyDescent="0.25">
      <c r="A48" s="27" t="s">
        <v>209</v>
      </c>
      <c r="B48" s="28" t="s">
        <v>214</v>
      </c>
      <c r="C48" s="28"/>
      <c r="D48" s="55"/>
      <c r="E48" s="28">
        <v>1</v>
      </c>
      <c r="F48" s="28">
        <f>Stock!$Z48</f>
        <v>0</v>
      </c>
      <c r="G48" s="28">
        <f t="shared" si="6"/>
        <v>1</v>
      </c>
      <c r="H48" s="29">
        <v>4.5</v>
      </c>
      <c r="I48" s="29">
        <f>SUM(Tabel1[[#This Row],[€ Aankoop]]*Tabel1[[#This Row],[Stock]])</f>
        <v>4.5</v>
      </c>
      <c r="J48" s="29">
        <v>19</v>
      </c>
      <c r="K48" s="29">
        <f t="shared" si="7"/>
        <v>19</v>
      </c>
      <c r="L48" s="28"/>
      <c r="M48" s="28"/>
      <c r="N48" s="28">
        <f>SUMIF(Januari!$A$2:$A$500,A48,Januari!$D$2:$D$500)</f>
        <v>0</v>
      </c>
      <c r="O48" s="28">
        <f>SUMIF(Februari!$A$2:$A$500,A48,Februari!$D$2:$D$500)</f>
        <v>0</v>
      </c>
      <c r="P48" s="28">
        <f>SUMIF(Maart!$A$2:$A$500,A48,Maart!$D$2:$D$500)</f>
        <v>0</v>
      </c>
      <c r="Q48" s="28">
        <f>SUMIF(April!$A$2:$A$500,A48,April!$D$2:$D$500)</f>
        <v>0</v>
      </c>
      <c r="R48" s="28">
        <f>SUMIF(Mei!$A$2:$A$500,A48,Mei!$D$2:$D$500)</f>
        <v>0</v>
      </c>
      <c r="S48" s="28">
        <f>SUMIF(Juni!$A$2:$A$500,A48,Juni!$D$2:$D$500)</f>
        <v>0</v>
      </c>
      <c r="T48" s="28">
        <f>SUMIF(Juli!$A$2:$A$500,A48,Juli!$D$2:$D$500)</f>
        <v>0</v>
      </c>
      <c r="U48" s="28">
        <f>SUMIF(augustus!$A$2:$A$500,A48,augustus!$D$2:$D$500)</f>
        <v>0</v>
      </c>
      <c r="V48" s="28">
        <f>SUMIF(September!$A$2:$A$500,A48,September!$D$2:$D$500)</f>
        <v>0</v>
      </c>
      <c r="W48" s="28">
        <f>SUMIF(Oktober!$A$2:$A$500,A48,Oktober!$D$2:$D$500)</f>
        <v>0</v>
      </c>
      <c r="X48" s="28">
        <f>SUMIF(November!$A$2:$A$500,A48,November!$D$2:$D$500)</f>
        <v>0</v>
      </c>
      <c r="Y48" s="28">
        <f>SUMIF(December!$A$2:$A$500,A48,December!$D$2:$D$500)</f>
        <v>0</v>
      </c>
      <c r="Z48" s="30">
        <f>SUM(Stock!$N48:$Y48)</f>
        <v>0</v>
      </c>
    </row>
    <row r="49" spans="1:26" x14ac:dyDescent="0.25">
      <c r="A49" s="27" t="s">
        <v>210</v>
      </c>
      <c r="B49" s="28" t="s">
        <v>216</v>
      </c>
      <c r="C49" s="28"/>
      <c r="D49" s="55"/>
      <c r="E49" s="28">
        <v>1</v>
      </c>
      <c r="F49" s="28">
        <f>Stock!$Z49</f>
        <v>0</v>
      </c>
      <c r="G49" s="28">
        <f t="shared" si="6"/>
        <v>1</v>
      </c>
      <c r="H49" s="29">
        <v>4.5</v>
      </c>
      <c r="I49" s="29">
        <f>SUM(Tabel1[[#This Row],[€ Aankoop]]*Tabel1[[#This Row],[Stock]])</f>
        <v>4.5</v>
      </c>
      <c r="J49" s="29">
        <v>19</v>
      </c>
      <c r="K49" s="29">
        <f t="shared" si="7"/>
        <v>19</v>
      </c>
      <c r="L49" s="28"/>
      <c r="M49" s="28"/>
      <c r="N49" s="28">
        <f>SUMIF(Januari!$A$2:$A$500,A49,Januari!$D$2:$D$500)</f>
        <v>0</v>
      </c>
      <c r="O49" s="28">
        <f>SUMIF(Februari!$A$2:$A$500,A49,Februari!$D$2:$D$500)</f>
        <v>0</v>
      </c>
      <c r="P49" s="28">
        <f>SUMIF(Maart!$A$2:$A$500,A49,Maart!$D$2:$D$500)</f>
        <v>0</v>
      </c>
      <c r="Q49" s="28">
        <f>SUMIF(April!$A$2:$A$500,A49,April!$D$2:$D$500)</f>
        <v>0</v>
      </c>
      <c r="R49" s="28">
        <f>SUMIF(Mei!$A$2:$A$500,A49,Mei!$D$2:$D$500)</f>
        <v>0</v>
      </c>
      <c r="S49" s="28">
        <f>SUMIF(Juni!$A$2:$A$500,A49,Juni!$D$2:$D$500)</f>
        <v>0</v>
      </c>
      <c r="T49" s="28">
        <f>SUMIF(Juli!$A$2:$A$500,A49,Juli!$D$2:$D$500)</f>
        <v>0</v>
      </c>
      <c r="U49" s="28">
        <f>SUMIF(augustus!$A$2:$A$500,A49,augustus!$D$2:$D$500)</f>
        <v>0</v>
      </c>
      <c r="V49" s="28">
        <f>SUMIF(September!$A$2:$A$500,A49,September!$D$2:$D$500)</f>
        <v>0</v>
      </c>
      <c r="W49" s="28">
        <f>SUMIF(Oktober!$A$2:$A$500,A49,Oktober!$D$2:$D$500)</f>
        <v>0</v>
      </c>
      <c r="X49" s="28">
        <f>SUMIF(November!$A$2:$A$500,A49,November!$D$2:$D$500)</f>
        <v>0</v>
      </c>
      <c r="Y49" s="28">
        <f>SUMIF(December!$A$2:$A$500,A49,December!$D$2:$D$500)</f>
        <v>0</v>
      </c>
      <c r="Z49" s="30">
        <f>SUM(Stock!$N49:$Y49)</f>
        <v>0</v>
      </c>
    </row>
    <row r="50" spans="1:26" x14ac:dyDescent="0.25">
      <c r="A50" s="27" t="s">
        <v>217</v>
      </c>
      <c r="B50" s="28" t="s">
        <v>229</v>
      </c>
      <c r="C50" s="28"/>
      <c r="D50" s="55"/>
      <c r="E50" s="28">
        <v>1</v>
      </c>
      <c r="F50" s="28">
        <f>Stock!$Z50</f>
        <v>0</v>
      </c>
      <c r="G50" s="28">
        <f t="shared" si="6"/>
        <v>1</v>
      </c>
      <c r="H50" s="29">
        <v>4.5</v>
      </c>
      <c r="I50" s="29">
        <f>SUM(Tabel1[[#This Row],[€ Aankoop]]*Tabel1[[#This Row],[Stock]])</f>
        <v>4.5</v>
      </c>
      <c r="J50" s="29">
        <v>15</v>
      </c>
      <c r="K50" s="29">
        <f t="shared" si="7"/>
        <v>15</v>
      </c>
      <c r="L50" s="28"/>
      <c r="M50" s="28"/>
      <c r="N50" s="28">
        <f>SUMIF(Januari!$A$2:$A$500,A50,Januari!$D$2:$D$500)</f>
        <v>0</v>
      </c>
      <c r="O50" s="28">
        <f>SUMIF(Februari!$A$2:$A$500,A50,Februari!$D$2:$D$500)</f>
        <v>0</v>
      </c>
      <c r="P50" s="28">
        <f>SUMIF(Maart!$A$2:$A$500,A50,Maart!$D$2:$D$500)</f>
        <v>0</v>
      </c>
      <c r="Q50" s="28">
        <f>SUMIF(April!$A$2:$A$500,A50,April!$D$2:$D$500)</f>
        <v>0</v>
      </c>
      <c r="R50" s="28">
        <f>SUMIF(Mei!$A$2:$A$500,A50,Mei!$D$2:$D$500)</f>
        <v>0</v>
      </c>
      <c r="S50" s="28">
        <f>SUMIF(Juni!$A$2:$A$500,A50,Juni!$D$2:$D$500)</f>
        <v>0</v>
      </c>
      <c r="T50" s="28">
        <f>SUMIF(Juli!$A$2:$A$500,A50,Juli!$D$2:$D$500)</f>
        <v>0</v>
      </c>
      <c r="U50" s="28">
        <f>SUMIF(augustus!$A$2:$A$500,A50,augustus!$D$2:$D$500)</f>
        <v>0</v>
      </c>
      <c r="V50" s="28">
        <f>SUMIF(September!$A$2:$A$500,A50,September!$D$2:$D$500)</f>
        <v>0</v>
      </c>
      <c r="W50" s="28">
        <f>SUMIF(Oktober!$A$2:$A$500,A50,Oktober!$D$2:$D$500)</f>
        <v>0</v>
      </c>
      <c r="X50" s="28">
        <f>SUMIF(November!$A$2:$A$500,A50,November!$D$2:$D$500)</f>
        <v>0</v>
      </c>
      <c r="Y50" s="28">
        <f>SUMIF(December!$A$2:$A$500,A50,December!$D$2:$D$500)</f>
        <v>0</v>
      </c>
      <c r="Z50" s="30">
        <f>SUM(Stock!$N50:$Y50)</f>
        <v>0</v>
      </c>
    </row>
    <row r="51" spans="1:26" x14ac:dyDescent="0.25">
      <c r="A51" s="27" t="s">
        <v>218</v>
      </c>
      <c r="B51" s="28" t="s">
        <v>230</v>
      </c>
      <c r="C51" s="28"/>
      <c r="D51" s="55"/>
      <c r="E51" s="28">
        <v>1</v>
      </c>
      <c r="F51" s="28">
        <f>Stock!$Z51</f>
        <v>0</v>
      </c>
      <c r="G51" s="28">
        <f t="shared" si="6"/>
        <v>1</v>
      </c>
      <c r="H51" s="29">
        <v>4.5</v>
      </c>
      <c r="I51" s="29">
        <f>SUM(Tabel1[[#This Row],[€ Aankoop]]*Tabel1[[#This Row],[Stock]])</f>
        <v>4.5</v>
      </c>
      <c r="J51" s="29">
        <v>15</v>
      </c>
      <c r="K51" s="29">
        <f t="shared" si="7"/>
        <v>15</v>
      </c>
      <c r="L51" s="28"/>
      <c r="M51" s="28"/>
      <c r="N51" s="28">
        <f>SUMIF(Januari!$A$2:$A$500,A51,Januari!$D$2:$D$500)</f>
        <v>0</v>
      </c>
      <c r="O51" s="28">
        <f>SUMIF(Februari!$A$2:$A$500,A51,Februari!$D$2:$D$500)</f>
        <v>0</v>
      </c>
      <c r="P51" s="28">
        <f>SUMIF(Maart!$A$2:$A$500,A51,Maart!$D$2:$D$500)</f>
        <v>0</v>
      </c>
      <c r="Q51" s="28">
        <f>SUMIF(April!$A$2:$A$500,A51,April!$D$2:$D$500)</f>
        <v>0</v>
      </c>
      <c r="R51" s="28">
        <f>SUMIF(Mei!$A$2:$A$500,A51,Mei!$D$2:$D$500)</f>
        <v>0</v>
      </c>
      <c r="S51" s="28">
        <f>SUMIF(Juni!$A$2:$A$500,A51,Juni!$D$2:$D$500)</f>
        <v>0</v>
      </c>
      <c r="T51" s="28">
        <f>SUMIF(Juli!$A$2:$A$500,A51,Juli!$D$2:$D$500)</f>
        <v>0</v>
      </c>
      <c r="U51" s="28">
        <f>SUMIF(augustus!$A$2:$A$500,A51,augustus!$D$2:$D$500)</f>
        <v>0</v>
      </c>
      <c r="V51" s="28">
        <f>SUMIF(September!$A$2:$A$500,A51,September!$D$2:$D$500)</f>
        <v>0</v>
      </c>
      <c r="W51" s="28">
        <f>SUMIF(Oktober!$A$2:$A$500,A51,Oktober!$D$2:$D$500)</f>
        <v>0</v>
      </c>
      <c r="X51" s="28">
        <f>SUMIF(November!$A$2:$A$500,A51,November!$D$2:$D$500)</f>
        <v>0</v>
      </c>
      <c r="Y51" s="28">
        <f>SUMIF(December!$A$2:$A$500,A51,December!$D$2:$D$500)</f>
        <v>0</v>
      </c>
      <c r="Z51" s="30">
        <f>SUM(Stock!$N51:$Y51)</f>
        <v>0</v>
      </c>
    </row>
    <row r="52" spans="1:26" x14ac:dyDescent="0.25">
      <c r="A52" s="27" t="s">
        <v>219</v>
      </c>
      <c r="B52" s="28" t="s">
        <v>231</v>
      </c>
      <c r="C52" s="28"/>
      <c r="D52" s="55"/>
      <c r="E52" s="28">
        <v>1</v>
      </c>
      <c r="F52" s="28">
        <f>Stock!$Z52</f>
        <v>0</v>
      </c>
      <c r="G52" s="28">
        <f t="shared" si="6"/>
        <v>1</v>
      </c>
      <c r="H52" s="29">
        <v>4.5</v>
      </c>
      <c r="I52" s="29">
        <f>SUM(Tabel1[[#This Row],[€ Aankoop]]*Tabel1[[#This Row],[Stock]])</f>
        <v>4.5</v>
      </c>
      <c r="J52" s="29">
        <v>15</v>
      </c>
      <c r="K52" s="29">
        <f t="shared" si="7"/>
        <v>15</v>
      </c>
      <c r="L52" s="28"/>
      <c r="M52" s="28"/>
      <c r="N52" s="28">
        <f>SUMIF(Januari!$A$2:$A$500,A52,Januari!$D$2:$D$500)</f>
        <v>0</v>
      </c>
      <c r="O52" s="28">
        <f>SUMIF(Februari!$A$2:$A$500,A52,Februari!$D$2:$D$500)</f>
        <v>0</v>
      </c>
      <c r="P52" s="28">
        <f>SUMIF(Maart!$A$2:$A$500,A52,Maart!$D$2:$D$500)</f>
        <v>0</v>
      </c>
      <c r="Q52" s="28">
        <f>SUMIF(April!$A$2:$A$500,A52,April!$D$2:$D$500)</f>
        <v>0</v>
      </c>
      <c r="R52" s="28">
        <f>SUMIF(Mei!$A$2:$A$500,A52,Mei!$D$2:$D$500)</f>
        <v>0</v>
      </c>
      <c r="S52" s="28">
        <f>SUMIF(Juni!$A$2:$A$500,A52,Juni!$D$2:$D$500)</f>
        <v>0</v>
      </c>
      <c r="T52" s="28">
        <f>SUMIF(Juli!$A$2:$A$500,A52,Juli!$D$2:$D$500)</f>
        <v>0</v>
      </c>
      <c r="U52" s="28">
        <f>SUMIF(augustus!$A$2:$A$500,A52,augustus!$D$2:$D$500)</f>
        <v>0</v>
      </c>
      <c r="V52" s="28">
        <f>SUMIF(September!$A$2:$A$500,A52,September!$D$2:$D$500)</f>
        <v>0</v>
      </c>
      <c r="W52" s="28">
        <f>SUMIF(Oktober!$A$2:$A$500,A52,Oktober!$D$2:$D$500)</f>
        <v>0</v>
      </c>
      <c r="X52" s="28">
        <f>SUMIF(November!$A$2:$A$500,A52,November!$D$2:$D$500)</f>
        <v>0</v>
      </c>
      <c r="Y52" s="28">
        <f>SUMIF(December!$A$2:$A$500,A52,December!$D$2:$D$500)</f>
        <v>0</v>
      </c>
      <c r="Z52" s="30">
        <f>SUM(Stock!$N52:$Y52)</f>
        <v>0</v>
      </c>
    </row>
    <row r="53" spans="1:26" x14ac:dyDescent="0.25">
      <c r="A53" s="27" t="s">
        <v>220</v>
      </c>
      <c r="B53" s="28" t="s">
        <v>232</v>
      </c>
      <c r="C53" s="28"/>
      <c r="D53" s="55"/>
      <c r="E53" s="28">
        <v>1</v>
      </c>
      <c r="F53" s="28">
        <f>Stock!$Z53</f>
        <v>0</v>
      </c>
      <c r="G53" s="28">
        <f t="shared" si="6"/>
        <v>1</v>
      </c>
      <c r="H53" s="29">
        <v>4.5</v>
      </c>
      <c r="I53" s="29">
        <f>SUM(Tabel1[[#This Row],[€ Aankoop]]*Tabel1[[#This Row],[Stock]])</f>
        <v>4.5</v>
      </c>
      <c r="J53" s="29">
        <v>15</v>
      </c>
      <c r="K53" s="29">
        <f t="shared" si="7"/>
        <v>15</v>
      </c>
      <c r="L53" s="28"/>
      <c r="M53" s="28"/>
      <c r="N53" s="28">
        <f>SUMIF(Januari!$A$2:$A$500,A53,Januari!$D$2:$D$500)</f>
        <v>0</v>
      </c>
      <c r="O53" s="28">
        <f>SUMIF(Februari!$A$2:$A$500,A53,Februari!$D$2:$D$500)</f>
        <v>0</v>
      </c>
      <c r="P53" s="28">
        <f>SUMIF(Maart!$A$2:$A$500,A53,Maart!$D$2:$D$500)</f>
        <v>0</v>
      </c>
      <c r="Q53" s="28">
        <f>SUMIF(April!$A$2:$A$500,A53,April!$D$2:$D$500)</f>
        <v>0</v>
      </c>
      <c r="R53" s="28">
        <f>SUMIF(Mei!$A$2:$A$500,A53,Mei!$D$2:$D$500)</f>
        <v>0</v>
      </c>
      <c r="S53" s="28">
        <f>SUMIF(Juni!$A$2:$A$500,A53,Juni!$D$2:$D$500)</f>
        <v>0</v>
      </c>
      <c r="T53" s="28">
        <f>SUMIF(Juli!$A$2:$A$500,A53,Juli!$D$2:$D$500)</f>
        <v>0</v>
      </c>
      <c r="U53" s="28">
        <f>SUMIF(augustus!$A$2:$A$500,A53,augustus!$D$2:$D$500)</f>
        <v>0</v>
      </c>
      <c r="V53" s="28">
        <f>SUMIF(September!$A$2:$A$500,A53,September!$D$2:$D$500)</f>
        <v>0</v>
      </c>
      <c r="W53" s="28">
        <f>SUMIF(Oktober!$A$2:$A$500,A53,Oktober!$D$2:$D$500)</f>
        <v>0</v>
      </c>
      <c r="X53" s="28">
        <f>SUMIF(November!$A$2:$A$500,A53,November!$D$2:$D$500)</f>
        <v>0</v>
      </c>
      <c r="Y53" s="28">
        <f>SUMIF(December!$A$2:$A$500,A53,December!$D$2:$D$500)</f>
        <v>0</v>
      </c>
      <c r="Z53" s="30">
        <f>SUM(Stock!$N53:$Y53)</f>
        <v>0</v>
      </c>
    </row>
    <row r="54" spans="1:26" x14ac:dyDescent="0.25">
      <c r="A54" s="27" t="s">
        <v>221</v>
      </c>
      <c r="B54" s="28" t="s">
        <v>233</v>
      </c>
      <c r="C54" s="28"/>
      <c r="D54" s="55"/>
      <c r="E54" s="28">
        <v>1</v>
      </c>
      <c r="F54" s="28">
        <f>Stock!$Z54</f>
        <v>0</v>
      </c>
      <c r="G54" s="28">
        <f t="shared" si="6"/>
        <v>1</v>
      </c>
      <c r="H54" s="29">
        <v>4.5</v>
      </c>
      <c r="I54" s="29">
        <f>SUM(Tabel1[[#This Row],[€ Aankoop]]*Tabel1[[#This Row],[Stock]])</f>
        <v>4.5</v>
      </c>
      <c r="J54" s="29">
        <v>19</v>
      </c>
      <c r="K54" s="29">
        <f t="shared" si="7"/>
        <v>19</v>
      </c>
      <c r="L54" s="28"/>
      <c r="M54" s="28"/>
      <c r="N54" s="28">
        <f>SUMIF(Januari!$A$2:$A$500,A54,Januari!$D$2:$D$500)</f>
        <v>0</v>
      </c>
      <c r="O54" s="28">
        <f>SUMIF(Februari!$A$2:$A$500,A54,Februari!$D$2:$D$500)</f>
        <v>0</v>
      </c>
      <c r="P54" s="28">
        <f>SUMIF(Maart!$A$2:$A$500,A54,Maart!$D$2:$D$500)</f>
        <v>0</v>
      </c>
      <c r="Q54" s="28">
        <f>SUMIF(April!$A$2:$A$500,A54,April!$D$2:$D$500)</f>
        <v>0</v>
      </c>
      <c r="R54" s="28">
        <f>SUMIF(Mei!$A$2:$A$500,A54,Mei!$D$2:$D$500)</f>
        <v>0</v>
      </c>
      <c r="S54" s="28">
        <f>SUMIF(Juni!$A$2:$A$500,A54,Juni!$D$2:$D$500)</f>
        <v>0</v>
      </c>
      <c r="T54" s="28">
        <f>SUMIF(Juli!$A$2:$A$500,A54,Juli!$D$2:$D$500)</f>
        <v>0</v>
      </c>
      <c r="U54" s="28">
        <f>SUMIF(augustus!$A$2:$A$500,A54,augustus!$D$2:$D$500)</f>
        <v>0</v>
      </c>
      <c r="V54" s="28">
        <f>SUMIF(September!$A$2:$A$500,A54,September!$D$2:$D$500)</f>
        <v>0</v>
      </c>
      <c r="W54" s="28">
        <f>SUMIF(Oktober!$A$2:$A$500,A54,Oktober!$D$2:$D$500)</f>
        <v>0</v>
      </c>
      <c r="X54" s="28">
        <f>SUMIF(November!$A$2:$A$500,A54,November!$D$2:$D$500)</f>
        <v>0</v>
      </c>
      <c r="Y54" s="28">
        <f>SUMIF(December!$A$2:$A$500,A54,December!$D$2:$D$500)</f>
        <v>0</v>
      </c>
      <c r="Z54" s="30">
        <f>SUM(Stock!$N54:$Y54)</f>
        <v>0</v>
      </c>
    </row>
    <row r="55" spans="1:26" x14ac:dyDescent="0.25">
      <c r="A55" s="27" t="s">
        <v>222</v>
      </c>
      <c r="B55" s="28" t="s">
        <v>234</v>
      </c>
      <c r="C55" s="28"/>
      <c r="D55" s="55"/>
      <c r="E55" s="28">
        <v>1</v>
      </c>
      <c r="F55" s="28">
        <f>Stock!$Z55</f>
        <v>0</v>
      </c>
      <c r="G55" s="28">
        <f t="shared" si="6"/>
        <v>1</v>
      </c>
      <c r="H55" s="29">
        <v>4.5</v>
      </c>
      <c r="I55" s="29">
        <f>SUM(Tabel1[[#This Row],[€ Aankoop]]*Tabel1[[#This Row],[Stock]])</f>
        <v>4.5</v>
      </c>
      <c r="J55" s="29">
        <v>19</v>
      </c>
      <c r="K55" s="29">
        <f t="shared" si="7"/>
        <v>19</v>
      </c>
      <c r="L55" s="28"/>
      <c r="M55" s="28"/>
      <c r="N55" s="28">
        <f>SUMIF(Januari!$A$2:$A$500,A55,Januari!$D$2:$D$500)</f>
        <v>0</v>
      </c>
      <c r="O55" s="28">
        <f>SUMIF(Februari!$A$2:$A$500,A55,Februari!$D$2:$D$500)</f>
        <v>0</v>
      </c>
      <c r="P55" s="28">
        <f>SUMIF(Maart!$A$2:$A$500,A55,Maart!$D$2:$D$500)</f>
        <v>0</v>
      </c>
      <c r="Q55" s="28">
        <f>SUMIF(April!$A$2:$A$500,A55,April!$D$2:$D$500)</f>
        <v>0</v>
      </c>
      <c r="R55" s="28">
        <f>SUMIF(Mei!$A$2:$A$500,A55,Mei!$D$2:$D$500)</f>
        <v>0</v>
      </c>
      <c r="S55" s="28">
        <f>SUMIF(Juni!$A$2:$A$500,A55,Juni!$D$2:$D$500)</f>
        <v>0</v>
      </c>
      <c r="T55" s="28">
        <f>SUMIF(Juli!$A$2:$A$500,A55,Juli!$D$2:$D$500)</f>
        <v>0</v>
      </c>
      <c r="U55" s="28">
        <f>SUMIF(augustus!$A$2:$A$500,A55,augustus!$D$2:$D$500)</f>
        <v>0</v>
      </c>
      <c r="V55" s="28">
        <f>SUMIF(September!$A$2:$A$500,A55,September!$D$2:$D$500)</f>
        <v>0</v>
      </c>
      <c r="W55" s="28">
        <f>SUMIF(Oktober!$A$2:$A$500,A55,Oktober!$D$2:$D$500)</f>
        <v>0</v>
      </c>
      <c r="X55" s="28">
        <f>SUMIF(November!$A$2:$A$500,A55,November!$D$2:$D$500)</f>
        <v>0</v>
      </c>
      <c r="Y55" s="28">
        <f>SUMIF(December!$A$2:$A$500,A55,December!$D$2:$D$500)</f>
        <v>0</v>
      </c>
      <c r="Z55" s="30">
        <f>SUM(Stock!$N55:$Y55)</f>
        <v>0</v>
      </c>
    </row>
    <row r="56" spans="1:26" x14ac:dyDescent="0.25">
      <c r="A56" s="27" t="s">
        <v>223</v>
      </c>
      <c r="B56" s="28" t="s">
        <v>235</v>
      </c>
      <c r="C56" s="28"/>
      <c r="D56" s="55"/>
      <c r="E56" s="28">
        <v>1</v>
      </c>
      <c r="F56" s="28">
        <f>Stock!$Z56</f>
        <v>0</v>
      </c>
      <c r="G56" s="28">
        <f t="shared" si="6"/>
        <v>1</v>
      </c>
      <c r="H56" s="29">
        <v>4.5</v>
      </c>
      <c r="I56" s="29">
        <f>SUM(Tabel1[[#This Row],[€ Aankoop]]*Tabel1[[#This Row],[Stock]])</f>
        <v>4.5</v>
      </c>
      <c r="J56" s="29">
        <v>19</v>
      </c>
      <c r="K56" s="29">
        <f t="shared" si="7"/>
        <v>19</v>
      </c>
      <c r="L56" s="28"/>
      <c r="M56" s="28"/>
      <c r="N56" s="28">
        <f>SUMIF(Januari!$A$2:$A$500,A56,Januari!$D$2:$D$500)</f>
        <v>0</v>
      </c>
      <c r="O56" s="28">
        <f>SUMIF(Februari!$A$2:$A$500,A56,Februari!$D$2:$D$500)</f>
        <v>0</v>
      </c>
      <c r="P56" s="28">
        <f>SUMIF(Maart!$A$2:$A$500,A56,Maart!$D$2:$D$500)</f>
        <v>0</v>
      </c>
      <c r="Q56" s="28">
        <f>SUMIF(April!$A$2:$A$500,A56,April!$D$2:$D$500)</f>
        <v>0</v>
      </c>
      <c r="R56" s="28">
        <f>SUMIF(Mei!$A$2:$A$500,A56,Mei!$D$2:$D$500)</f>
        <v>0</v>
      </c>
      <c r="S56" s="28">
        <f>SUMIF(Juni!$A$2:$A$500,A56,Juni!$D$2:$D$500)</f>
        <v>0</v>
      </c>
      <c r="T56" s="28">
        <f>SUMIF(Juli!$A$2:$A$500,A56,Juli!$D$2:$D$500)</f>
        <v>0</v>
      </c>
      <c r="U56" s="28">
        <f>SUMIF(augustus!$A$2:$A$500,A56,augustus!$D$2:$D$500)</f>
        <v>0</v>
      </c>
      <c r="V56" s="28">
        <f>SUMIF(September!$A$2:$A$500,A56,September!$D$2:$D$500)</f>
        <v>0</v>
      </c>
      <c r="W56" s="28">
        <f>SUMIF(Oktober!$A$2:$A$500,A56,Oktober!$D$2:$D$500)</f>
        <v>0</v>
      </c>
      <c r="X56" s="28">
        <f>SUMIF(November!$A$2:$A$500,A56,November!$D$2:$D$500)</f>
        <v>0</v>
      </c>
      <c r="Y56" s="28">
        <f>SUMIF(December!$A$2:$A$500,A56,December!$D$2:$D$500)</f>
        <v>0</v>
      </c>
      <c r="Z56" s="30">
        <f>SUM(Stock!$N56:$Y56)</f>
        <v>0</v>
      </c>
    </row>
    <row r="57" spans="1:26" x14ac:dyDescent="0.25">
      <c r="A57" s="27" t="s">
        <v>224</v>
      </c>
      <c r="B57" s="28" t="s">
        <v>236</v>
      </c>
      <c r="C57" s="28"/>
      <c r="D57" s="55"/>
      <c r="E57" s="28">
        <v>1</v>
      </c>
      <c r="F57" s="28">
        <f>Stock!$Z57</f>
        <v>0</v>
      </c>
      <c r="G57" s="28">
        <f t="shared" si="6"/>
        <v>1</v>
      </c>
      <c r="H57" s="29">
        <v>4.5</v>
      </c>
      <c r="I57" s="29">
        <f>SUM(Tabel1[[#This Row],[€ Aankoop]]*Tabel1[[#This Row],[Stock]])</f>
        <v>4.5</v>
      </c>
      <c r="J57" s="29">
        <v>19</v>
      </c>
      <c r="K57" s="29">
        <f t="shared" si="7"/>
        <v>19</v>
      </c>
      <c r="L57" s="28"/>
      <c r="M57" s="28"/>
      <c r="N57" s="28">
        <f>SUMIF(Januari!$A$2:$A$500,A57,Januari!$D$2:$D$500)</f>
        <v>0</v>
      </c>
      <c r="O57" s="28">
        <f>SUMIF(Februari!$A$2:$A$500,A57,Februari!$D$2:$D$500)</f>
        <v>0</v>
      </c>
      <c r="P57" s="28">
        <f>SUMIF(Maart!$A$2:$A$500,A57,Maart!$D$2:$D$500)</f>
        <v>0</v>
      </c>
      <c r="Q57" s="28">
        <f>SUMIF(April!$A$2:$A$500,A57,April!$D$2:$D$500)</f>
        <v>0</v>
      </c>
      <c r="R57" s="28">
        <f>SUMIF(Mei!$A$2:$A$500,A57,Mei!$D$2:$D$500)</f>
        <v>0</v>
      </c>
      <c r="S57" s="28">
        <f>SUMIF(Juni!$A$2:$A$500,A57,Juni!$D$2:$D$500)</f>
        <v>0</v>
      </c>
      <c r="T57" s="28">
        <f>SUMIF(Juli!$A$2:$A$500,A57,Juli!$D$2:$D$500)</f>
        <v>0</v>
      </c>
      <c r="U57" s="28">
        <f>SUMIF(augustus!$A$2:$A$500,A57,augustus!$D$2:$D$500)</f>
        <v>0</v>
      </c>
      <c r="V57" s="28">
        <f>SUMIF(September!$A$2:$A$500,A57,September!$D$2:$D$500)</f>
        <v>0</v>
      </c>
      <c r="W57" s="28">
        <f>SUMIF(Oktober!$A$2:$A$500,A57,Oktober!$D$2:$D$500)</f>
        <v>0</v>
      </c>
      <c r="X57" s="28">
        <f>SUMIF(November!$A$2:$A$500,A57,November!$D$2:$D$500)</f>
        <v>0</v>
      </c>
      <c r="Y57" s="28">
        <f>SUMIF(December!$A$2:$A$500,A57,December!$D$2:$D$500)</f>
        <v>0</v>
      </c>
      <c r="Z57" s="30">
        <f>SUM(Stock!$N57:$Y57)</f>
        <v>0</v>
      </c>
    </row>
    <row r="58" spans="1:26" x14ac:dyDescent="0.25">
      <c r="A58" s="27" t="s">
        <v>225</v>
      </c>
      <c r="B58" s="28" t="s">
        <v>237</v>
      </c>
      <c r="C58" s="28"/>
      <c r="D58" s="55"/>
      <c r="E58" s="28">
        <v>1</v>
      </c>
      <c r="F58" s="28">
        <f>Stock!$Z58</f>
        <v>0</v>
      </c>
      <c r="G58" s="28">
        <f t="shared" si="6"/>
        <v>1</v>
      </c>
      <c r="H58" s="29">
        <v>4.5</v>
      </c>
      <c r="I58" s="29">
        <f>SUM(Tabel1[[#This Row],[€ Aankoop]]*Tabel1[[#This Row],[Stock]])</f>
        <v>4.5</v>
      </c>
      <c r="J58" s="29">
        <v>15</v>
      </c>
      <c r="K58" s="29">
        <f t="shared" si="7"/>
        <v>15</v>
      </c>
      <c r="L58" s="28"/>
      <c r="M58" s="28"/>
      <c r="N58" s="28">
        <f>SUMIF(Januari!$A$2:$A$500,A58,Januari!$D$2:$D$500)</f>
        <v>0</v>
      </c>
      <c r="O58" s="28">
        <f>SUMIF(Februari!$A$2:$A$500,A58,Februari!$D$2:$D$500)</f>
        <v>0</v>
      </c>
      <c r="P58" s="28">
        <f>SUMIF(Maart!$A$2:$A$500,A58,Maart!$D$2:$D$500)</f>
        <v>0</v>
      </c>
      <c r="Q58" s="28">
        <f>SUMIF(April!$A$2:$A$500,A58,April!$D$2:$D$500)</f>
        <v>0</v>
      </c>
      <c r="R58" s="28">
        <f>SUMIF(Mei!$A$2:$A$500,A58,Mei!$D$2:$D$500)</f>
        <v>0</v>
      </c>
      <c r="S58" s="28">
        <f>SUMIF(Juni!$A$2:$A$500,A58,Juni!$D$2:$D$500)</f>
        <v>0</v>
      </c>
      <c r="T58" s="28">
        <f>SUMIF(Juli!$A$2:$A$500,A58,Juli!$D$2:$D$500)</f>
        <v>0</v>
      </c>
      <c r="U58" s="28">
        <f>SUMIF(augustus!$A$2:$A$500,A58,augustus!$D$2:$D$500)</f>
        <v>0</v>
      </c>
      <c r="V58" s="28">
        <f>SUMIF(September!$A$2:$A$500,A58,September!$D$2:$D$500)</f>
        <v>0</v>
      </c>
      <c r="W58" s="28">
        <f>SUMIF(Oktober!$A$2:$A$500,A58,Oktober!$D$2:$D$500)</f>
        <v>0</v>
      </c>
      <c r="X58" s="28">
        <f>SUMIF(November!$A$2:$A$500,A58,November!$D$2:$D$500)</f>
        <v>0</v>
      </c>
      <c r="Y58" s="28">
        <f>SUMIF(December!$A$2:$A$500,A58,December!$D$2:$D$500)</f>
        <v>0</v>
      </c>
      <c r="Z58" s="30">
        <f>SUM(Stock!$N58:$Y58)</f>
        <v>0</v>
      </c>
    </row>
    <row r="59" spans="1:26" x14ac:dyDescent="0.25">
      <c r="A59" s="27" t="s">
        <v>226</v>
      </c>
      <c r="B59" s="28" t="s">
        <v>238</v>
      </c>
      <c r="C59" s="28"/>
      <c r="D59" s="55"/>
      <c r="E59" s="28">
        <v>1</v>
      </c>
      <c r="F59" s="28">
        <f>Stock!$Z59</f>
        <v>0</v>
      </c>
      <c r="G59" s="28">
        <f t="shared" si="6"/>
        <v>1</v>
      </c>
      <c r="H59" s="29">
        <v>4.5</v>
      </c>
      <c r="I59" s="29">
        <f>SUM(Tabel1[[#This Row],[€ Aankoop]]*Tabel1[[#This Row],[Stock]])</f>
        <v>4.5</v>
      </c>
      <c r="J59" s="29">
        <v>15</v>
      </c>
      <c r="K59" s="29">
        <f t="shared" si="7"/>
        <v>15</v>
      </c>
      <c r="L59" s="28"/>
      <c r="M59" s="28"/>
      <c r="N59" s="28">
        <f>SUMIF(Januari!$A$2:$A$500,A59,Januari!$D$2:$D$500)</f>
        <v>0</v>
      </c>
      <c r="O59" s="28">
        <f>SUMIF(Februari!$A$2:$A$500,A59,Februari!$D$2:$D$500)</f>
        <v>0</v>
      </c>
      <c r="P59" s="28">
        <f>SUMIF(Maart!$A$2:$A$500,A59,Maart!$D$2:$D$500)</f>
        <v>0</v>
      </c>
      <c r="Q59" s="28">
        <f>SUMIF(April!$A$2:$A$500,A59,April!$D$2:$D$500)</f>
        <v>0</v>
      </c>
      <c r="R59" s="28">
        <f>SUMIF(Mei!$A$2:$A$500,A59,Mei!$D$2:$D$500)</f>
        <v>0</v>
      </c>
      <c r="S59" s="28">
        <f>SUMIF(Juni!$A$2:$A$500,A59,Juni!$D$2:$D$500)</f>
        <v>0</v>
      </c>
      <c r="T59" s="28">
        <f>SUMIF(Juli!$A$2:$A$500,A59,Juli!$D$2:$D$500)</f>
        <v>0</v>
      </c>
      <c r="U59" s="28">
        <f>SUMIF(augustus!$A$2:$A$500,A59,augustus!$D$2:$D$500)</f>
        <v>0</v>
      </c>
      <c r="V59" s="28">
        <f>SUMIF(September!$A$2:$A$500,A59,September!$D$2:$D$500)</f>
        <v>0</v>
      </c>
      <c r="W59" s="28">
        <f>SUMIF(Oktober!$A$2:$A$500,A59,Oktober!$D$2:$D$500)</f>
        <v>0</v>
      </c>
      <c r="X59" s="28">
        <f>SUMIF(November!$A$2:$A$500,A59,November!$D$2:$D$500)</f>
        <v>0</v>
      </c>
      <c r="Y59" s="28">
        <f>SUMIF(December!$A$2:$A$500,A59,December!$D$2:$D$500)</f>
        <v>0</v>
      </c>
      <c r="Z59" s="30">
        <f>SUM(Stock!$N59:$Y59)</f>
        <v>0</v>
      </c>
    </row>
    <row r="60" spans="1:26" x14ac:dyDescent="0.25">
      <c r="A60" s="27" t="s">
        <v>227</v>
      </c>
      <c r="B60" s="28" t="s">
        <v>239</v>
      </c>
      <c r="C60" s="28"/>
      <c r="D60" s="55"/>
      <c r="E60" s="28">
        <v>1</v>
      </c>
      <c r="F60" s="28">
        <f>Stock!$Z60</f>
        <v>0</v>
      </c>
      <c r="G60" s="28">
        <f t="shared" si="6"/>
        <v>1</v>
      </c>
      <c r="H60" s="29">
        <v>4.5</v>
      </c>
      <c r="I60" s="29">
        <f>SUM(Tabel1[[#This Row],[€ Aankoop]]*Tabel1[[#This Row],[Stock]])</f>
        <v>4.5</v>
      </c>
      <c r="J60" s="29">
        <v>19</v>
      </c>
      <c r="K60" s="29">
        <f t="shared" si="7"/>
        <v>19</v>
      </c>
      <c r="L60" s="28"/>
      <c r="M60" s="28"/>
      <c r="N60" s="28">
        <f>SUMIF(Januari!$A$2:$A$500,A60,Januari!$D$2:$D$500)</f>
        <v>0</v>
      </c>
      <c r="O60" s="28">
        <f>SUMIF(Februari!$A$2:$A$500,A60,Februari!$D$2:$D$500)</f>
        <v>0</v>
      </c>
      <c r="P60" s="28">
        <f>SUMIF(Maart!$A$2:$A$500,A60,Maart!$D$2:$D$500)</f>
        <v>0</v>
      </c>
      <c r="Q60" s="28">
        <f>SUMIF(April!$A$2:$A$500,A60,April!$D$2:$D$500)</f>
        <v>0</v>
      </c>
      <c r="R60" s="28">
        <f>SUMIF(Mei!$A$2:$A$500,A60,Mei!$D$2:$D$500)</f>
        <v>0</v>
      </c>
      <c r="S60" s="28">
        <f>SUMIF(Juni!$A$2:$A$500,A60,Juni!$D$2:$D$500)</f>
        <v>0</v>
      </c>
      <c r="T60" s="28">
        <f>SUMIF(Juli!$A$2:$A$500,A60,Juli!$D$2:$D$500)</f>
        <v>0</v>
      </c>
      <c r="U60" s="28">
        <f>SUMIF(augustus!$A$2:$A$500,A60,augustus!$D$2:$D$500)</f>
        <v>0</v>
      </c>
      <c r="V60" s="28">
        <f>SUMIF(September!$A$2:$A$500,A60,September!$D$2:$D$500)</f>
        <v>0</v>
      </c>
      <c r="W60" s="28">
        <f>SUMIF(Oktober!$A$2:$A$500,A60,Oktober!$D$2:$D$500)</f>
        <v>0</v>
      </c>
      <c r="X60" s="28">
        <f>SUMIF(November!$A$2:$A$500,A60,November!$D$2:$D$500)</f>
        <v>0</v>
      </c>
      <c r="Y60" s="28">
        <f>SUMIF(December!$A$2:$A$500,A60,December!$D$2:$D$500)</f>
        <v>0</v>
      </c>
      <c r="Z60" s="30">
        <f>SUM(Stock!$N60:$Y60)</f>
        <v>0</v>
      </c>
    </row>
    <row r="61" spans="1:26" x14ac:dyDescent="0.25">
      <c r="A61" s="27" t="s">
        <v>228</v>
      </c>
      <c r="B61" s="28" t="s">
        <v>240</v>
      </c>
      <c r="C61" s="28"/>
      <c r="D61" s="55"/>
      <c r="E61" s="28">
        <v>1</v>
      </c>
      <c r="F61" s="28">
        <f>Stock!$Z61</f>
        <v>0</v>
      </c>
      <c r="G61" s="28">
        <f t="shared" si="6"/>
        <v>1</v>
      </c>
      <c r="H61" s="29">
        <v>4.5</v>
      </c>
      <c r="I61" s="29">
        <f>SUM(Tabel1[[#This Row],[€ Aankoop]]*Tabel1[[#This Row],[Stock]])</f>
        <v>4.5</v>
      </c>
      <c r="J61" s="29">
        <v>19</v>
      </c>
      <c r="K61" s="29">
        <f t="shared" si="7"/>
        <v>19</v>
      </c>
      <c r="L61" s="28"/>
      <c r="M61" s="28"/>
      <c r="N61" s="28">
        <f>SUMIF(Januari!$A$2:$A$500,A61,Januari!$D$2:$D$500)</f>
        <v>0</v>
      </c>
      <c r="O61" s="28">
        <f>SUMIF(Februari!$A$2:$A$500,A61,Februari!$D$2:$D$500)</f>
        <v>0</v>
      </c>
      <c r="P61" s="28">
        <f>SUMIF(Maart!$A$2:$A$500,A61,Maart!$D$2:$D$500)</f>
        <v>0</v>
      </c>
      <c r="Q61" s="28">
        <f>SUMIF(April!$A$2:$A$500,A61,April!$D$2:$D$500)</f>
        <v>0</v>
      </c>
      <c r="R61" s="28">
        <f>SUMIF(Mei!$A$2:$A$500,A61,Mei!$D$2:$D$500)</f>
        <v>0</v>
      </c>
      <c r="S61" s="28">
        <f>SUMIF(Juni!$A$2:$A$500,A61,Juni!$D$2:$D$500)</f>
        <v>0</v>
      </c>
      <c r="T61" s="28">
        <f>SUMIF(Juli!$A$2:$A$500,A61,Juli!$D$2:$D$500)</f>
        <v>0</v>
      </c>
      <c r="U61" s="28">
        <f>SUMIF(augustus!$A$2:$A$500,A61,augustus!$D$2:$D$500)</f>
        <v>0</v>
      </c>
      <c r="V61" s="28">
        <f>SUMIF(September!$A$2:$A$500,A61,September!$D$2:$D$500)</f>
        <v>0</v>
      </c>
      <c r="W61" s="28">
        <f>SUMIF(Oktober!$A$2:$A$500,A61,Oktober!$D$2:$D$500)</f>
        <v>0</v>
      </c>
      <c r="X61" s="28">
        <f>SUMIF(November!$A$2:$A$500,A61,November!$D$2:$D$500)</f>
        <v>0</v>
      </c>
      <c r="Y61" s="28">
        <f>SUMIF(December!$A$2:$A$500,A61,December!$D$2:$D$500)</f>
        <v>0</v>
      </c>
      <c r="Z61" s="30">
        <f>SUM(Stock!$N61:$Y61)</f>
        <v>0</v>
      </c>
    </row>
    <row r="62" spans="1:26" x14ac:dyDescent="0.25">
      <c r="A62" s="27" t="s">
        <v>241</v>
      </c>
      <c r="B62" s="28" t="s">
        <v>258</v>
      </c>
      <c r="C62" s="28"/>
      <c r="D62" s="55"/>
      <c r="E62" s="28">
        <v>1</v>
      </c>
      <c r="F62" s="28">
        <f>Stock!$Z62</f>
        <v>0</v>
      </c>
      <c r="G62" s="28">
        <f t="shared" si="6"/>
        <v>1</v>
      </c>
      <c r="H62" s="29">
        <v>4.5</v>
      </c>
      <c r="I62" s="29">
        <f>SUM(Tabel1[[#This Row],[€ Aankoop]]*Tabel1[[#This Row],[Stock]])</f>
        <v>4.5</v>
      </c>
      <c r="J62" s="29">
        <v>19</v>
      </c>
      <c r="K62" s="29">
        <f t="shared" si="7"/>
        <v>19</v>
      </c>
      <c r="L62" s="28"/>
      <c r="M62" s="28"/>
      <c r="N62" s="28">
        <f>SUMIF(Januari!$A$2:$A$500,A62,Januari!$D$2:$D$500)</f>
        <v>0</v>
      </c>
      <c r="O62" s="28">
        <f>SUMIF(Februari!$A$2:$A$500,A62,Februari!$D$2:$D$500)</f>
        <v>0</v>
      </c>
      <c r="P62" s="28">
        <f>SUMIF(Maart!$A$2:$A$500,A62,Maart!$D$2:$D$500)</f>
        <v>0</v>
      </c>
      <c r="Q62" s="28">
        <f>SUMIF(April!$A$2:$A$500,A62,April!$D$2:$D$500)</f>
        <v>0</v>
      </c>
      <c r="R62" s="28">
        <f>SUMIF(Mei!$A$2:$A$500,A62,Mei!$D$2:$D$500)</f>
        <v>0</v>
      </c>
      <c r="S62" s="28">
        <f>SUMIF(Juni!$A$2:$A$500,A62,Juni!$D$2:$D$500)</f>
        <v>0</v>
      </c>
      <c r="T62" s="28">
        <f>SUMIF(Juli!$A$2:$A$500,A62,Juli!$D$2:$D$500)</f>
        <v>0</v>
      </c>
      <c r="U62" s="28">
        <f>SUMIF(augustus!$A$2:$A$500,A62,augustus!$D$2:$D$500)</f>
        <v>0</v>
      </c>
      <c r="V62" s="28">
        <f>SUMIF(September!$A$2:$A$500,A62,September!$D$2:$D$500)</f>
        <v>0</v>
      </c>
      <c r="W62" s="28">
        <f>SUMIF(Oktober!$A$2:$A$500,A62,Oktober!$D$2:$D$500)</f>
        <v>0</v>
      </c>
      <c r="X62" s="28">
        <f>SUMIF(November!$A$2:$A$500,A62,November!$D$2:$D$500)</f>
        <v>0</v>
      </c>
      <c r="Y62" s="28">
        <f>SUMIF(December!$A$2:$A$500,A62,December!$D$2:$D$500)</f>
        <v>0</v>
      </c>
      <c r="Z62" s="30">
        <f>SUM(Stock!$N62:$Y62)</f>
        <v>0</v>
      </c>
    </row>
    <row r="63" spans="1:26" x14ac:dyDescent="0.25">
      <c r="A63" s="27" t="s">
        <v>242</v>
      </c>
      <c r="B63" s="28" t="s">
        <v>259</v>
      </c>
      <c r="C63" s="28"/>
      <c r="D63" s="55"/>
      <c r="E63" s="28">
        <v>1</v>
      </c>
      <c r="F63" s="28">
        <f>Stock!$Z63</f>
        <v>0</v>
      </c>
      <c r="G63" s="28">
        <f t="shared" si="6"/>
        <v>1</v>
      </c>
      <c r="H63" s="29">
        <v>4.5</v>
      </c>
      <c r="I63" s="29">
        <f>SUM(Tabel1[[#This Row],[€ Aankoop]]*Tabel1[[#This Row],[Stock]])</f>
        <v>4.5</v>
      </c>
      <c r="J63" s="29">
        <v>19</v>
      </c>
      <c r="K63" s="29">
        <f t="shared" si="7"/>
        <v>19</v>
      </c>
      <c r="L63" s="28"/>
      <c r="M63" s="28"/>
      <c r="N63" s="28">
        <f>SUMIF(Januari!$A$2:$A$500,A63,Januari!$D$2:$D$500)</f>
        <v>0</v>
      </c>
      <c r="O63" s="28">
        <f>SUMIF(Februari!$A$2:$A$500,A63,Februari!$D$2:$D$500)</f>
        <v>0</v>
      </c>
      <c r="P63" s="28">
        <f>SUMIF(Maart!$A$2:$A$500,A63,Maart!$D$2:$D$500)</f>
        <v>0</v>
      </c>
      <c r="Q63" s="28">
        <f>SUMIF(April!$A$2:$A$500,A63,April!$D$2:$D$500)</f>
        <v>0</v>
      </c>
      <c r="R63" s="28">
        <f>SUMIF(Mei!$A$2:$A$500,A63,Mei!$D$2:$D$500)</f>
        <v>0</v>
      </c>
      <c r="S63" s="28">
        <f>SUMIF(Juni!$A$2:$A$500,A63,Juni!$D$2:$D$500)</f>
        <v>0</v>
      </c>
      <c r="T63" s="28">
        <f>SUMIF(Juli!$A$2:$A$500,A63,Juli!$D$2:$D$500)</f>
        <v>0</v>
      </c>
      <c r="U63" s="28">
        <f>SUMIF(augustus!$A$2:$A$500,A63,augustus!$D$2:$D$500)</f>
        <v>0</v>
      </c>
      <c r="V63" s="28">
        <f>SUMIF(September!$A$2:$A$500,A63,September!$D$2:$D$500)</f>
        <v>0</v>
      </c>
      <c r="W63" s="28">
        <f>SUMIF(Oktober!$A$2:$A$500,A63,Oktober!$D$2:$D$500)</f>
        <v>0</v>
      </c>
      <c r="X63" s="28">
        <f>SUMIF(November!$A$2:$A$500,A63,November!$D$2:$D$500)</f>
        <v>0</v>
      </c>
      <c r="Y63" s="28">
        <f>SUMIF(December!$A$2:$A$500,A63,December!$D$2:$D$500)</f>
        <v>0</v>
      </c>
      <c r="Z63" s="30">
        <f>SUM(Stock!$N63:$Y63)</f>
        <v>0</v>
      </c>
    </row>
    <row r="64" spans="1:26" x14ac:dyDescent="0.25">
      <c r="A64" s="27" t="s">
        <v>243</v>
      </c>
      <c r="B64" s="28" t="s">
        <v>260</v>
      </c>
      <c r="C64" s="28"/>
      <c r="D64" s="55"/>
      <c r="E64" s="28">
        <v>1</v>
      </c>
      <c r="F64" s="28">
        <f>Stock!$Z64</f>
        <v>0</v>
      </c>
      <c r="G64" s="28">
        <f t="shared" si="6"/>
        <v>1</v>
      </c>
      <c r="H64" s="29">
        <v>4.5</v>
      </c>
      <c r="I64" s="29">
        <f>SUM(Tabel1[[#This Row],[€ Aankoop]]*Tabel1[[#This Row],[Stock]])</f>
        <v>4.5</v>
      </c>
      <c r="J64" s="29">
        <v>19</v>
      </c>
      <c r="K64" s="29">
        <f t="shared" si="7"/>
        <v>19</v>
      </c>
      <c r="L64" s="28"/>
      <c r="M64" s="28"/>
      <c r="N64" s="28">
        <f>SUMIF(Januari!$A$2:$A$500,A64,Januari!$D$2:$D$500)</f>
        <v>0</v>
      </c>
      <c r="O64" s="28">
        <f>SUMIF(Februari!$A$2:$A$500,A64,Februari!$D$2:$D$500)</f>
        <v>0</v>
      </c>
      <c r="P64" s="28">
        <f>SUMIF(Maart!$A$2:$A$500,A64,Maart!$D$2:$D$500)</f>
        <v>0</v>
      </c>
      <c r="Q64" s="28">
        <f>SUMIF(April!$A$2:$A$500,A64,April!$D$2:$D$500)</f>
        <v>0</v>
      </c>
      <c r="R64" s="28">
        <f>SUMIF(Mei!$A$2:$A$500,A64,Mei!$D$2:$D$500)</f>
        <v>0</v>
      </c>
      <c r="S64" s="28">
        <f>SUMIF(Juni!$A$2:$A$500,A64,Juni!$D$2:$D$500)</f>
        <v>0</v>
      </c>
      <c r="T64" s="28">
        <f>SUMIF(Juli!$A$2:$A$500,A64,Juli!$D$2:$D$500)</f>
        <v>0</v>
      </c>
      <c r="U64" s="28">
        <f>SUMIF(augustus!$A$2:$A$500,A64,augustus!$D$2:$D$500)</f>
        <v>0</v>
      </c>
      <c r="V64" s="28">
        <f>SUMIF(September!$A$2:$A$500,A64,September!$D$2:$D$500)</f>
        <v>0</v>
      </c>
      <c r="W64" s="28">
        <f>SUMIF(Oktober!$A$2:$A$500,A64,Oktober!$D$2:$D$500)</f>
        <v>0</v>
      </c>
      <c r="X64" s="28">
        <f>SUMIF(November!$A$2:$A$500,A64,November!$D$2:$D$500)</f>
        <v>0</v>
      </c>
      <c r="Y64" s="28">
        <f>SUMIF(December!$A$2:$A$500,A64,December!$D$2:$D$500)</f>
        <v>0</v>
      </c>
      <c r="Z64" s="30">
        <f>SUM(Stock!$N64:$Y64)</f>
        <v>0</v>
      </c>
    </row>
    <row r="65" spans="1:26" x14ac:dyDescent="0.25">
      <c r="A65" s="27" t="s">
        <v>244</v>
      </c>
      <c r="B65" s="28" t="s">
        <v>261</v>
      </c>
      <c r="C65" s="28"/>
      <c r="D65" s="55"/>
      <c r="E65" s="28">
        <v>1</v>
      </c>
      <c r="F65" s="28">
        <f>Stock!$Z65</f>
        <v>0</v>
      </c>
      <c r="G65" s="28">
        <f t="shared" si="6"/>
        <v>1</v>
      </c>
      <c r="H65" s="29">
        <v>4.5</v>
      </c>
      <c r="I65" s="29">
        <f>SUM(Tabel1[[#This Row],[€ Aankoop]]*Tabel1[[#This Row],[Stock]])</f>
        <v>4.5</v>
      </c>
      <c r="J65" s="29">
        <v>19</v>
      </c>
      <c r="K65" s="29">
        <f t="shared" si="7"/>
        <v>19</v>
      </c>
      <c r="L65" s="28"/>
      <c r="M65" s="28"/>
      <c r="N65" s="28">
        <f>SUMIF(Januari!$A$2:$A$500,A65,Januari!$D$2:$D$500)</f>
        <v>0</v>
      </c>
      <c r="O65" s="28">
        <f>SUMIF(Februari!$A$2:$A$500,A65,Februari!$D$2:$D$500)</f>
        <v>0</v>
      </c>
      <c r="P65" s="28">
        <f>SUMIF(Maart!$A$2:$A$500,A65,Maart!$D$2:$D$500)</f>
        <v>0</v>
      </c>
      <c r="Q65" s="28">
        <f>SUMIF(April!$A$2:$A$500,A65,April!$D$2:$D$500)</f>
        <v>0</v>
      </c>
      <c r="R65" s="28">
        <f>SUMIF(Mei!$A$2:$A$500,A65,Mei!$D$2:$D$500)</f>
        <v>0</v>
      </c>
      <c r="S65" s="28">
        <f>SUMIF(Juni!$A$2:$A$500,A65,Juni!$D$2:$D$500)</f>
        <v>0</v>
      </c>
      <c r="T65" s="28">
        <f>SUMIF(Juli!$A$2:$A$500,A65,Juli!$D$2:$D$500)</f>
        <v>0</v>
      </c>
      <c r="U65" s="28">
        <f>SUMIF(augustus!$A$2:$A$500,A65,augustus!$D$2:$D$500)</f>
        <v>0</v>
      </c>
      <c r="V65" s="28">
        <f>SUMIF(September!$A$2:$A$500,A65,September!$D$2:$D$500)</f>
        <v>0</v>
      </c>
      <c r="W65" s="28">
        <f>SUMIF(Oktober!$A$2:$A$500,A65,Oktober!$D$2:$D$500)</f>
        <v>0</v>
      </c>
      <c r="X65" s="28">
        <f>SUMIF(November!$A$2:$A$500,A65,November!$D$2:$D$500)</f>
        <v>0</v>
      </c>
      <c r="Y65" s="28">
        <f>SUMIF(December!$A$2:$A$500,A65,December!$D$2:$D$500)</f>
        <v>0</v>
      </c>
      <c r="Z65" s="30">
        <f>SUM(Stock!$N65:$Y65)</f>
        <v>0</v>
      </c>
    </row>
    <row r="66" spans="1:26" x14ac:dyDescent="0.25">
      <c r="A66" s="27" t="s">
        <v>245</v>
      </c>
      <c r="B66" s="28" t="s">
        <v>262</v>
      </c>
      <c r="C66" s="28"/>
      <c r="D66" s="55"/>
      <c r="E66" s="28">
        <v>1</v>
      </c>
      <c r="F66" s="28">
        <f>Stock!$Z66</f>
        <v>0</v>
      </c>
      <c r="G66" s="28">
        <f t="shared" si="6"/>
        <v>1</v>
      </c>
      <c r="H66" s="29">
        <v>4.5</v>
      </c>
      <c r="I66" s="29">
        <f>SUM(Tabel1[[#This Row],[€ Aankoop]]*Tabel1[[#This Row],[Stock]])</f>
        <v>4.5</v>
      </c>
      <c r="J66" s="29">
        <v>19</v>
      </c>
      <c r="K66" s="29">
        <f t="shared" si="7"/>
        <v>19</v>
      </c>
      <c r="L66" s="28"/>
      <c r="M66" s="28"/>
      <c r="N66" s="28">
        <f>SUMIF(Januari!$A$2:$A$500,A66,Januari!$D$2:$D$500)</f>
        <v>0</v>
      </c>
      <c r="O66" s="28">
        <f>SUMIF(Februari!$A$2:$A$500,A66,Februari!$D$2:$D$500)</f>
        <v>0</v>
      </c>
      <c r="P66" s="28">
        <f>SUMIF(Maart!$A$2:$A$500,A66,Maart!$D$2:$D$500)</f>
        <v>0</v>
      </c>
      <c r="Q66" s="28">
        <f>SUMIF(April!$A$2:$A$500,A66,April!$D$2:$D$500)</f>
        <v>0</v>
      </c>
      <c r="R66" s="28">
        <f>SUMIF(Mei!$A$2:$A$500,A66,Mei!$D$2:$D$500)</f>
        <v>0</v>
      </c>
      <c r="S66" s="28">
        <f>SUMIF(Juni!$A$2:$A$500,A66,Juni!$D$2:$D$500)</f>
        <v>0</v>
      </c>
      <c r="T66" s="28">
        <f>SUMIF(Juli!$A$2:$A$500,A66,Juli!$D$2:$D$500)</f>
        <v>0</v>
      </c>
      <c r="U66" s="28">
        <f>SUMIF(augustus!$A$2:$A$500,A66,augustus!$D$2:$D$500)</f>
        <v>0</v>
      </c>
      <c r="V66" s="28">
        <f>SUMIF(September!$A$2:$A$500,A66,September!$D$2:$D$500)</f>
        <v>0</v>
      </c>
      <c r="W66" s="28">
        <f>SUMIF(Oktober!$A$2:$A$500,A66,Oktober!$D$2:$D$500)</f>
        <v>0</v>
      </c>
      <c r="X66" s="28">
        <f>SUMIF(November!$A$2:$A$500,A66,November!$D$2:$D$500)</f>
        <v>0</v>
      </c>
      <c r="Y66" s="28">
        <f>SUMIF(December!$A$2:$A$500,A66,December!$D$2:$D$500)</f>
        <v>0</v>
      </c>
      <c r="Z66" s="30">
        <f>SUM(Stock!$N66:$Y66)</f>
        <v>0</v>
      </c>
    </row>
    <row r="67" spans="1:26" x14ac:dyDescent="0.25">
      <c r="A67" s="27" t="s">
        <v>246</v>
      </c>
      <c r="B67" s="28" t="s">
        <v>263</v>
      </c>
      <c r="C67" s="28"/>
      <c r="D67" s="55"/>
      <c r="E67" s="28">
        <v>1</v>
      </c>
      <c r="F67" s="28">
        <f>Stock!$Z67</f>
        <v>0</v>
      </c>
      <c r="G67" s="28">
        <f t="shared" si="6"/>
        <v>1</v>
      </c>
      <c r="H67" s="29">
        <v>4.5</v>
      </c>
      <c r="I67" s="29">
        <f>SUM(Tabel1[[#This Row],[€ Aankoop]]*Tabel1[[#This Row],[Stock]])</f>
        <v>4.5</v>
      </c>
      <c r="J67" s="29">
        <v>19</v>
      </c>
      <c r="K67" s="29">
        <f t="shared" si="7"/>
        <v>19</v>
      </c>
      <c r="L67" s="28"/>
      <c r="M67" s="28"/>
      <c r="N67" s="28">
        <f>SUMIF(Januari!$A$2:$A$500,A67,Januari!$D$2:$D$500)</f>
        <v>0</v>
      </c>
      <c r="O67" s="28">
        <f>SUMIF(Februari!$A$2:$A$500,A67,Februari!$D$2:$D$500)</f>
        <v>0</v>
      </c>
      <c r="P67" s="28">
        <f>SUMIF(Maart!$A$2:$A$500,A67,Maart!$D$2:$D$500)</f>
        <v>0</v>
      </c>
      <c r="Q67" s="28">
        <f>SUMIF(April!$A$2:$A$500,A67,April!$D$2:$D$500)</f>
        <v>0</v>
      </c>
      <c r="R67" s="28">
        <f>SUMIF(Mei!$A$2:$A$500,A67,Mei!$D$2:$D$500)</f>
        <v>0</v>
      </c>
      <c r="S67" s="28">
        <f>SUMIF(Juni!$A$2:$A$500,A67,Juni!$D$2:$D$500)</f>
        <v>0</v>
      </c>
      <c r="T67" s="28">
        <f>SUMIF(Juli!$A$2:$A$500,A67,Juli!$D$2:$D$500)</f>
        <v>0</v>
      </c>
      <c r="U67" s="28">
        <f>SUMIF(augustus!$A$2:$A$500,A67,augustus!$D$2:$D$500)</f>
        <v>0</v>
      </c>
      <c r="V67" s="28">
        <f>SUMIF(September!$A$2:$A$500,A67,September!$D$2:$D$500)</f>
        <v>0</v>
      </c>
      <c r="W67" s="28">
        <f>SUMIF(Oktober!$A$2:$A$500,A67,Oktober!$D$2:$D$500)</f>
        <v>0</v>
      </c>
      <c r="X67" s="28">
        <f>SUMIF(November!$A$2:$A$500,A67,November!$D$2:$D$500)</f>
        <v>0</v>
      </c>
      <c r="Y67" s="28">
        <f>SUMIF(December!$A$2:$A$500,A67,December!$D$2:$D$500)</f>
        <v>0</v>
      </c>
      <c r="Z67" s="30">
        <f>SUM(Stock!$N67:$Y67)</f>
        <v>0</v>
      </c>
    </row>
    <row r="68" spans="1:26" x14ac:dyDescent="0.25">
      <c r="A68" s="27" t="s">
        <v>247</v>
      </c>
      <c r="B68" s="28" t="s">
        <v>264</v>
      </c>
      <c r="C68" s="28"/>
      <c r="D68" s="55"/>
      <c r="E68" s="28">
        <v>1</v>
      </c>
      <c r="F68" s="28">
        <f>Stock!$Z68</f>
        <v>0</v>
      </c>
      <c r="G68" s="28">
        <f t="shared" si="6"/>
        <v>1</v>
      </c>
      <c r="H68" s="29">
        <v>4.5</v>
      </c>
      <c r="I68" s="29">
        <f>SUM(Tabel1[[#This Row],[€ Aankoop]]*Tabel1[[#This Row],[Stock]])</f>
        <v>4.5</v>
      </c>
      <c r="J68" s="29">
        <v>19</v>
      </c>
      <c r="K68" s="29">
        <f t="shared" si="7"/>
        <v>19</v>
      </c>
      <c r="L68" s="28"/>
      <c r="M68" s="28"/>
      <c r="N68" s="28">
        <f>SUMIF(Januari!$A$2:$A$500,A68,Januari!$D$2:$D$500)</f>
        <v>0</v>
      </c>
      <c r="O68" s="28">
        <f>SUMIF(Februari!$A$2:$A$500,A68,Februari!$D$2:$D$500)</f>
        <v>0</v>
      </c>
      <c r="P68" s="28">
        <f>SUMIF(Maart!$A$2:$A$500,A68,Maart!$D$2:$D$500)</f>
        <v>0</v>
      </c>
      <c r="Q68" s="28">
        <f>SUMIF(April!$A$2:$A$500,A68,April!$D$2:$D$500)</f>
        <v>0</v>
      </c>
      <c r="R68" s="28">
        <f>SUMIF(Mei!$A$2:$A$500,A68,Mei!$D$2:$D$500)</f>
        <v>0</v>
      </c>
      <c r="S68" s="28">
        <f>SUMIF(Juni!$A$2:$A$500,A68,Juni!$D$2:$D$500)</f>
        <v>0</v>
      </c>
      <c r="T68" s="28">
        <f>SUMIF(Juli!$A$2:$A$500,A68,Juli!$D$2:$D$500)</f>
        <v>0</v>
      </c>
      <c r="U68" s="28">
        <f>SUMIF(augustus!$A$2:$A$500,A68,augustus!$D$2:$D$500)</f>
        <v>0</v>
      </c>
      <c r="V68" s="28">
        <f>SUMIF(September!$A$2:$A$500,A68,September!$D$2:$D$500)</f>
        <v>0</v>
      </c>
      <c r="W68" s="28">
        <f>SUMIF(Oktober!$A$2:$A$500,A68,Oktober!$D$2:$D$500)</f>
        <v>0</v>
      </c>
      <c r="X68" s="28">
        <f>SUMIF(November!$A$2:$A$500,A68,November!$D$2:$D$500)</f>
        <v>0</v>
      </c>
      <c r="Y68" s="28">
        <f>SUMIF(December!$A$2:$A$500,A68,December!$D$2:$D$500)</f>
        <v>0</v>
      </c>
      <c r="Z68" s="30">
        <f>SUM(Stock!$N68:$Y68)</f>
        <v>0</v>
      </c>
    </row>
    <row r="69" spans="1:26" x14ac:dyDescent="0.25">
      <c r="A69" s="27" t="s">
        <v>248</v>
      </c>
      <c r="B69" s="28" t="s">
        <v>266</v>
      </c>
      <c r="C69" s="28"/>
      <c r="D69" s="55"/>
      <c r="E69" s="28">
        <v>1</v>
      </c>
      <c r="F69" s="28">
        <f>Stock!$Z69</f>
        <v>0</v>
      </c>
      <c r="G69" s="28">
        <f t="shared" si="6"/>
        <v>1</v>
      </c>
      <c r="H69" s="29">
        <v>4.5</v>
      </c>
      <c r="I69" s="29">
        <f>SUM(Tabel1[[#This Row],[€ Aankoop]]*Tabel1[[#This Row],[Stock]])</f>
        <v>4.5</v>
      </c>
      <c r="J69" s="29">
        <v>19</v>
      </c>
      <c r="K69" s="29">
        <f t="shared" si="7"/>
        <v>19</v>
      </c>
      <c r="L69" s="28"/>
      <c r="M69" s="28"/>
      <c r="N69" s="28">
        <f>SUMIF(Januari!$A$2:$A$500,A69,Januari!$D$2:$D$500)</f>
        <v>0</v>
      </c>
      <c r="O69" s="28">
        <f>SUMIF(Februari!$A$2:$A$500,A69,Februari!$D$2:$D$500)</f>
        <v>0</v>
      </c>
      <c r="P69" s="28">
        <f>SUMIF(Maart!$A$2:$A$500,A69,Maart!$D$2:$D$500)</f>
        <v>0</v>
      </c>
      <c r="Q69" s="28">
        <f>SUMIF(April!$A$2:$A$500,A69,April!$D$2:$D$500)</f>
        <v>0</v>
      </c>
      <c r="R69" s="28">
        <f>SUMIF(Mei!$A$2:$A$500,A69,Mei!$D$2:$D$500)</f>
        <v>0</v>
      </c>
      <c r="S69" s="28">
        <f>SUMIF(Juni!$A$2:$A$500,A69,Juni!$D$2:$D$500)</f>
        <v>0</v>
      </c>
      <c r="T69" s="28">
        <f>SUMIF(Juli!$A$2:$A$500,A69,Juli!$D$2:$D$500)</f>
        <v>0</v>
      </c>
      <c r="U69" s="28">
        <f>SUMIF(augustus!$A$2:$A$500,A69,augustus!$D$2:$D$500)</f>
        <v>0</v>
      </c>
      <c r="V69" s="28">
        <f>SUMIF(September!$A$2:$A$500,A69,September!$D$2:$D$500)</f>
        <v>0</v>
      </c>
      <c r="W69" s="28">
        <f>SUMIF(Oktober!$A$2:$A$500,A69,Oktober!$D$2:$D$500)</f>
        <v>0</v>
      </c>
      <c r="X69" s="28">
        <f>SUMIF(November!$A$2:$A$500,A69,November!$D$2:$D$500)</f>
        <v>0</v>
      </c>
      <c r="Y69" s="28">
        <f>SUMIF(December!$A$2:$A$500,A69,December!$D$2:$D$500)</f>
        <v>0</v>
      </c>
      <c r="Z69" s="30">
        <f>SUM(Stock!$N69:$Y69)</f>
        <v>0</v>
      </c>
    </row>
    <row r="70" spans="1:26" x14ac:dyDescent="0.25">
      <c r="A70" s="27" t="s">
        <v>249</v>
      </c>
      <c r="B70" s="28" t="s">
        <v>265</v>
      </c>
      <c r="C70" s="28"/>
      <c r="D70" s="55"/>
      <c r="E70" s="28">
        <v>1</v>
      </c>
      <c r="F70" s="28">
        <f>Stock!$Z70</f>
        <v>0</v>
      </c>
      <c r="G70" s="28">
        <f t="shared" si="6"/>
        <v>1</v>
      </c>
      <c r="H70" s="29">
        <v>4.5</v>
      </c>
      <c r="I70" s="29">
        <f>SUM(Tabel1[[#This Row],[€ Aankoop]]*Tabel1[[#This Row],[Stock]])</f>
        <v>4.5</v>
      </c>
      <c r="J70" s="29">
        <v>19</v>
      </c>
      <c r="K70" s="29">
        <f t="shared" si="7"/>
        <v>19</v>
      </c>
      <c r="L70" s="28"/>
      <c r="M70" s="28"/>
      <c r="N70" s="28">
        <f>SUMIF(Januari!$A$2:$A$500,A70,Januari!$D$2:$D$500)</f>
        <v>0</v>
      </c>
      <c r="O70" s="28">
        <f>SUMIF(Februari!$A$2:$A$500,A70,Februari!$D$2:$D$500)</f>
        <v>0</v>
      </c>
      <c r="P70" s="28">
        <f>SUMIF(Maart!$A$2:$A$500,A70,Maart!$D$2:$D$500)</f>
        <v>0</v>
      </c>
      <c r="Q70" s="28">
        <f>SUMIF(April!$A$2:$A$500,A70,April!$D$2:$D$500)</f>
        <v>0</v>
      </c>
      <c r="R70" s="28">
        <f>SUMIF(Mei!$A$2:$A$500,A70,Mei!$D$2:$D$500)</f>
        <v>0</v>
      </c>
      <c r="S70" s="28">
        <f>SUMIF(Juni!$A$2:$A$500,A70,Juni!$D$2:$D$500)</f>
        <v>0</v>
      </c>
      <c r="T70" s="28">
        <f>SUMIF(Juli!$A$2:$A$500,A70,Juli!$D$2:$D$500)</f>
        <v>0</v>
      </c>
      <c r="U70" s="28">
        <f>SUMIF(augustus!$A$2:$A$500,A70,augustus!$D$2:$D$500)</f>
        <v>0</v>
      </c>
      <c r="V70" s="28">
        <f>SUMIF(September!$A$2:$A$500,A70,September!$D$2:$D$500)</f>
        <v>0</v>
      </c>
      <c r="W70" s="28">
        <f>SUMIF(Oktober!$A$2:$A$500,A70,Oktober!$D$2:$D$500)</f>
        <v>0</v>
      </c>
      <c r="X70" s="28">
        <f>SUMIF(November!$A$2:$A$500,A70,November!$D$2:$D$500)</f>
        <v>0</v>
      </c>
      <c r="Y70" s="28">
        <f>SUMIF(December!$A$2:$A$500,A70,December!$D$2:$D$500)</f>
        <v>0</v>
      </c>
      <c r="Z70" s="30">
        <f>SUM(Stock!$N70:$Y70)</f>
        <v>0</v>
      </c>
    </row>
    <row r="71" spans="1:26" x14ac:dyDescent="0.25">
      <c r="A71" s="27" t="s">
        <v>250</v>
      </c>
      <c r="B71" s="28" t="s">
        <v>268</v>
      </c>
      <c r="C71" s="28"/>
      <c r="D71" s="55"/>
      <c r="E71" s="28">
        <v>1</v>
      </c>
      <c r="F71" s="28">
        <f>Stock!$Z71</f>
        <v>0</v>
      </c>
      <c r="G71" s="28">
        <f t="shared" si="6"/>
        <v>1</v>
      </c>
      <c r="H71" s="29">
        <v>4.5</v>
      </c>
      <c r="I71" s="29">
        <f>SUM(Tabel1[[#This Row],[€ Aankoop]]*Tabel1[[#This Row],[Stock]])</f>
        <v>4.5</v>
      </c>
      <c r="J71" s="29">
        <v>19</v>
      </c>
      <c r="K71" s="29">
        <f t="shared" si="7"/>
        <v>19</v>
      </c>
      <c r="L71" s="28"/>
      <c r="M71" s="28"/>
      <c r="N71" s="28">
        <f>SUMIF(Januari!$A$2:$A$500,A71,Januari!$D$2:$D$500)</f>
        <v>0</v>
      </c>
      <c r="O71" s="28">
        <f>SUMIF(Februari!$A$2:$A$500,A71,Februari!$D$2:$D$500)</f>
        <v>0</v>
      </c>
      <c r="P71" s="28">
        <f>SUMIF(Maart!$A$2:$A$500,A71,Maart!$D$2:$D$500)</f>
        <v>0</v>
      </c>
      <c r="Q71" s="28">
        <f>SUMIF(April!$A$2:$A$500,A71,April!$D$2:$D$500)</f>
        <v>0</v>
      </c>
      <c r="R71" s="28">
        <f>SUMIF(Mei!$A$2:$A$500,A71,Mei!$D$2:$D$500)</f>
        <v>0</v>
      </c>
      <c r="S71" s="28">
        <f>SUMIF(Juni!$A$2:$A$500,A71,Juni!$D$2:$D$500)</f>
        <v>0</v>
      </c>
      <c r="T71" s="28">
        <f>SUMIF(Juli!$A$2:$A$500,A71,Juli!$D$2:$D$500)</f>
        <v>0</v>
      </c>
      <c r="U71" s="28">
        <f>SUMIF(augustus!$A$2:$A$500,A71,augustus!$D$2:$D$500)</f>
        <v>0</v>
      </c>
      <c r="V71" s="28">
        <f>SUMIF(September!$A$2:$A$500,A71,September!$D$2:$D$500)</f>
        <v>0</v>
      </c>
      <c r="W71" s="28">
        <f>SUMIF(Oktober!$A$2:$A$500,A71,Oktober!$D$2:$D$500)</f>
        <v>0</v>
      </c>
      <c r="X71" s="28">
        <f>SUMIF(November!$A$2:$A$500,A71,November!$D$2:$D$500)</f>
        <v>0</v>
      </c>
      <c r="Y71" s="28">
        <f>SUMIF(December!$A$2:$A$500,A71,December!$D$2:$D$500)</f>
        <v>0</v>
      </c>
      <c r="Z71" s="30">
        <f>SUM(Stock!$N71:$Y71)</f>
        <v>0</v>
      </c>
    </row>
    <row r="72" spans="1:26" x14ac:dyDescent="0.25">
      <c r="A72" s="27" t="s">
        <v>251</v>
      </c>
      <c r="B72" s="28" t="s">
        <v>267</v>
      </c>
      <c r="C72" s="28"/>
      <c r="D72" s="55"/>
      <c r="E72" s="28">
        <v>1</v>
      </c>
      <c r="F72" s="28">
        <f>Stock!$Z72</f>
        <v>0</v>
      </c>
      <c r="G72" s="28">
        <f t="shared" si="6"/>
        <v>1</v>
      </c>
      <c r="H72" s="29">
        <v>4.5</v>
      </c>
      <c r="I72" s="29">
        <f>SUM(Tabel1[[#This Row],[€ Aankoop]]*Tabel1[[#This Row],[Stock]])</f>
        <v>4.5</v>
      </c>
      <c r="J72" s="29">
        <v>19</v>
      </c>
      <c r="K72" s="29">
        <f t="shared" si="7"/>
        <v>19</v>
      </c>
      <c r="L72" s="28"/>
      <c r="M72" s="28"/>
      <c r="N72" s="28">
        <f>SUMIF(Januari!$A$2:$A$500,A72,Januari!$D$2:$D$500)</f>
        <v>0</v>
      </c>
      <c r="O72" s="28">
        <f>SUMIF(Februari!$A$2:$A$500,A72,Februari!$D$2:$D$500)</f>
        <v>0</v>
      </c>
      <c r="P72" s="28">
        <f>SUMIF(Maart!$A$2:$A$500,A72,Maart!$D$2:$D$500)</f>
        <v>0</v>
      </c>
      <c r="Q72" s="28">
        <f>SUMIF(April!$A$2:$A$500,A72,April!$D$2:$D$500)</f>
        <v>0</v>
      </c>
      <c r="R72" s="28">
        <f>SUMIF(Mei!$A$2:$A$500,A72,Mei!$D$2:$D$500)</f>
        <v>0</v>
      </c>
      <c r="S72" s="28">
        <f>SUMIF(Juni!$A$2:$A$500,A72,Juni!$D$2:$D$500)</f>
        <v>0</v>
      </c>
      <c r="T72" s="28">
        <f>SUMIF(Juli!$A$2:$A$500,A72,Juli!$D$2:$D$500)</f>
        <v>0</v>
      </c>
      <c r="U72" s="28">
        <f>SUMIF(augustus!$A$2:$A$500,A72,augustus!$D$2:$D$500)</f>
        <v>0</v>
      </c>
      <c r="V72" s="28">
        <f>SUMIF(September!$A$2:$A$500,A72,September!$D$2:$D$500)</f>
        <v>0</v>
      </c>
      <c r="W72" s="28">
        <f>SUMIF(Oktober!$A$2:$A$500,A72,Oktober!$D$2:$D$500)</f>
        <v>0</v>
      </c>
      <c r="X72" s="28">
        <f>SUMIF(November!$A$2:$A$500,A72,November!$D$2:$D$500)</f>
        <v>0</v>
      </c>
      <c r="Y72" s="28">
        <f>SUMIF(December!$A$2:$A$500,A72,December!$D$2:$D$500)</f>
        <v>0</v>
      </c>
      <c r="Z72" s="30">
        <f>SUM(Stock!$N72:$Y72)</f>
        <v>0</v>
      </c>
    </row>
    <row r="73" spans="1:26" x14ac:dyDescent="0.25">
      <c r="A73" s="27" t="s">
        <v>252</v>
      </c>
      <c r="B73" s="28" t="s">
        <v>269</v>
      </c>
      <c r="C73" s="28"/>
      <c r="D73" s="55"/>
      <c r="E73" s="28">
        <v>1</v>
      </c>
      <c r="F73" s="28">
        <f>Stock!$Z73</f>
        <v>0</v>
      </c>
      <c r="G73" s="28">
        <f t="shared" si="6"/>
        <v>1</v>
      </c>
      <c r="H73" s="29">
        <v>4.5</v>
      </c>
      <c r="I73" s="29">
        <f>SUM(Tabel1[[#This Row],[€ Aankoop]]*Tabel1[[#This Row],[Stock]])</f>
        <v>4.5</v>
      </c>
      <c r="J73" s="29">
        <v>19</v>
      </c>
      <c r="K73" s="29">
        <f t="shared" si="7"/>
        <v>19</v>
      </c>
      <c r="L73" s="28"/>
      <c r="M73" s="28"/>
      <c r="N73" s="28">
        <f>SUMIF(Januari!$A$2:$A$500,A73,Januari!$D$2:$D$500)</f>
        <v>0</v>
      </c>
      <c r="O73" s="28">
        <f>SUMIF(Februari!$A$2:$A$500,A73,Februari!$D$2:$D$500)</f>
        <v>0</v>
      </c>
      <c r="P73" s="28">
        <f>SUMIF(Maart!$A$2:$A$500,A73,Maart!$D$2:$D$500)</f>
        <v>0</v>
      </c>
      <c r="Q73" s="28">
        <f>SUMIF(April!$A$2:$A$500,A73,April!$D$2:$D$500)</f>
        <v>0</v>
      </c>
      <c r="R73" s="28">
        <f>SUMIF(Mei!$A$2:$A$500,A73,Mei!$D$2:$D$500)</f>
        <v>0</v>
      </c>
      <c r="S73" s="28">
        <f>SUMIF(Juni!$A$2:$A$500,A73,Juni!$D$2:$D$500)</f>
        <v>0</v>
      </c>
      <c r="T73" s="28">
        <f>SUMIF(Juli!$A$2:$A$500,A73,Juli!$D$2:$D$500)</f>
        <v>0</v>
      </c>
      <c r="U73" s="28">
        <f>SUMIF(augustus!$A$2:$A$500,A73,augustus!$D$2:$D$500)</f>
        <v>0</v>
      </c>
      <c r="V73" s="28">
        <f>SUMIF(September!$A$2:$A$500,A73,September!$D$2:$D$500)</f>
        <v>0</v>
      </c>
      <c r="W73" s="28">
        <f>SUMIF(Oktober!$A$2:$A$500,A73,Oktober!$D$2:$D$500)</f>
        <v>0</v>
      </c>
      <c r="X73" s="28">
        <f>SUMIF(November!$A$2:$A$500,A73,November!$D$2:$D$500)</f>
        <v>0</v>
      </c>
      <c r="Y73" s="28">
        <f>SUMIF(December!$A$2:$A$500,A73,December!$D$2:$D$500)</f>
        <v>0</v>
      </c>
      <c r="Z73" s="30">
        <f>SUM(Stock!$N73:$Y73)</f>
        <v>0</v>
      </c>
    </row>
    <row r="74" spans="1:26" x14ac:dyDescent="0.25">
      <c r="A74" s="27" t="s">
        <v>253</v>
      </c>
      <c r="B74" s="28" t="s">
        <v>270</v>
      </c>
      <c r="C74" s="28"/>
      <c r="D74" s="55"/>
      <c r="E74" s="28">
        <v>1</v>
      </c>
      <c r="F74" s="28">
        <f>Stock!$Z74</f>
        <v>0</v>
      </c>
      <c r="G74" s="28">
        <f t="shared" si="6"/>
        <v>1</v>
      </c>
      <c r="H74" s="29">
        <v>4.5</v>
      </c>
      <c r="I74" s="29">
        <f>SUM(Tabel1[[#This Row],[€ Aankoop]]*Tabel1[[#This Row],[Stock]])</f>
        <v>4.5</v>
      </c>
      <c r="J74" s="29">
        <v>19</v>
      </c>
      <c r="K74" s="29">
        <f t="shared" si="7"/>
        <v>19</v>
      </c>
      <c r="L74" s="28"/>
      <c r="M74" s="28"/>
      <c r="N74" s="28">
        <f>SUMIF(Januari!$A$2:$A$500,A74,Januari!$D$2:$D$500)</f>
        <v>0</v>
      </c>
      <c r="O74" s="28">
        <f>SUMIF(Februari!$A$2:$A$500,A74,Februari!$D$2:$D$500)</f>
        <v>0</v>
      </c>
      <c r="P74" s="28">
        <f>SUMIF(Maart!$A$2:$A$500,A74,Maart!$D$2:$D$500)</f>
        <v>0</v>
      </c>
      <c r="Q74" s="28">
        <f>SUMIF(April!$A$2:$A$500,A74,April!$D$2:$D$500)</f>
        <v>0</v>
      </c>
      <c r="R74" s="28">
        <f>SUMIF(Mei!$A$2:$A$500,A74,Mei!$D$2:$D$500)</f>
        <v>0</v>
      </c>
      <c r="S74" s="28">
        <f>SUMIF(Juni!$A$2:$A$500,A74,Juni!$D$2:$D$500)</f>
        <v>0</v>
      </c>
      <c r="T74" s="28">
        <f>SUMIF(Juli!$A$2:$A$500,A74,Juli!$D$2:$D$500)</f>
        <v>0</v>
      </c>
      <c r="U74" s="28">
        <f>SUMIF(augustus!$A$2:$A$500,A74,augustus!$D$2:$D$500)</f>
        <v>0</v>
      </c>
      <c r="V74" s="28">
        <f>SUMIF(September!$A$2:$A$500,A74,September!$D$2:$D$500)</f>
        <v>0</v>
      </c>
      <c r="W74" s="28">
        <f>SUMIF(Oktober!$A$2:$A$500,A74,Oktober!$D$2:$D$500)</f>
        <v>0</v>
      </c>
      <c r="X74" s="28">
        <f>SUMIF(November!$A$2:$A$500,A74,November!$D$2:$D$500)</f>
        <v>0</v>
      </c>
      <c r="Y74" s="28">
        <f>SUMIF(December!$A$2:$A$500,A74,December!$D$2:$D$500)</f>
        <v>0</v>
      </c>
      <c r="Z74" s="30">
        <f>SUM(Stock!$N74:$Y74)</f>
        <v>0</v>
      </c>
    </row>
    <row r="75" spans="1:26" x14ac:dyDescent="0.25">
      <c r="A75" s="27" t="s">
        <v>254</v>
      </c>
      <c r="B75" s="28" t="s">
        <v>281</v>
      </c>
      <c r="C75" s="28"/>
      <c r="D75" s="55"/>
      <c r="E75" s="28">
        <v>1</v>
      </c>
      <c r="F75" s="28">
        <f>Stock!$Z75</f>
        <v>0</v>
      </c>
      <c r="G75" s="28">
        <f t="shared" si="6"/>
        <v>1</v>
      </c>
      <c r="H75" s="29">
        <v>4.5</v>
      </c>
      <c r="I75" s="29">
        <f>SUM(Tabel1[[#This Row],[€ Aankoop]]*Tabel1[[#This Row],[Stock]])</f>
        <v>4.5</v>
      </c>
      <c r="J75" s="29">
        <v>19</v>
      </c>
      <c r="K75" s="29">
        <f t="shared" si="7"/>
        <v>19</v>
      </c>
      <c r="L75" s="28"/>
      <c r="M75" s="28"/>
      <c r="N75" s="28">
        <f>SUMIF(Januari!$A$2:$A$500,A75,Januari!$D$2:$D$500)</f>
        <v>0</v>
      </c>
      <c r="O75" s="28">
        <f>SUMIF(Februari!$A$2:$A$500,A75,Februari!$D$2:$D$500)</f>
        <v>0</v>
      </c>
      <c r="P75" s="28">
        <f>SUMIF(Maart!$A$2:$A$500,A75,Maart!$D$2:$D$500)</f>
        <v>0</v>
      </c>
      <c r="Q75" s="28">
        <f>SUMIF(April!$A$2:$A$500,A75,April!$D$2:$D$500)</f>
        <v>0</v>
      </c>
      <c r="R75" s="28">
        <f>SUMIF(Mei!$A$2:$A$500,A75,Mei!$D$2:$D$500)</f>
        <v>0</v>
      </c>
      <c r="S75" s="28">
        <f>SUMIF(Juni!$A$2:$A$500,A75,Juni!$D$2:$D$500)</f>
        <v>0</v>
      </c>
      <c r="T75" s="28">
        <f>SUMIF(Juli!$A$2:$A$500,A75,Juli!$D$2:$D$500)</f>
        <v>0</v>
      </c>
      <c r="U75" s="28">
        <f>SUMIF(augustus!$A$2:$A$500,A75,augustus!$D$2:$D$500)</f>
        <v>0</v>
      </c>
      <c r="V75" s="28">
        <f>SUMIF(September!$A$2:$A$500,A75,September!$D$2:$D$500)</f>
        <v>0</v>
      </c>
      <c r="W75" s="28">
        <f>SUMIF(Oktober!$A$2:$A$500,A75,Oktober!$D$2:$D$500)</f>
        <v>0</v>
      </c>
      <c r="X75" s="28">
        <f>SUMIF(November!$A$2:$A$500,A75,November!$D$2:$D$500)</f>
        <v>0</v>
      </c>
      <c r="Y75" s="28">
        <f>SUMIF(December!$A$2:$A$500,A75,December!$D$2:$D$500)</f>
        <v>0</v>
      </c>
      <c r="Z75" s="30">
        <f>SUM(Stock!$N75:$Y75)</f>
        <v>0</v>
      </c>
    </row>
    <row r="76" spans="1:26" x14ac:dyDescent="0.25">
      <c r="A76" s="27" t="s">
        <v>255</v>
      </c>
      <c r="B76" s="28" t="s">
        <v>282</v>
      </c>
      <c r="C76" s="28"/>
      <c r="D76" s="55"/>
      <c r="E76" s="28">
        <v>1</v>
      </c>
      <c r="F76" s="28">
        <f>Stock!$Z76</f>
        <v>0</v>
      </c>
      <c r="G76" s="28">
        <f t="shared" si="6"/>
        <v>1</v>
      </c>
      <c r="H76" s="29">
        <v>4.5</v>
      </c>
      <c r="I76" s="29">
        <f>SUM(Tabel1[[#This Row],[€ Aankoop]]*Tabel1[[#This Row],[Stock]])</f>
        <v>4.5</v>
      </c>
      <c r="J76" s="29">
        <v>19</v>
      </c>
      <c r="K76" s="29">
        <f t="shared" si="7"/>
        <v>19</v>
      </c>
      <c r="L76" s="28"/>
      <c r="M76" s="28"/>
      <c r="N76" s="28">
        <f>SUMIF(Januari!$A$2:$A$500,A76,Januari!$D$2:$D$500)</f>
        <v>0</v>
      </c>
      <c r="O76" s="28">
        <f>SUMIF(Februari!$A$2:$A$500,A76,Februari!$D$2:$D$500)</f>
        <v>0</v>
      </c>
      <c r="P76" s="28">
        <f>SUMIF(Maart!$A$2:$A$500,A76,Maart!$D$2:$D$500)</f>
        <v>0</v>
      </c>
      <c r="Q76" s="28">
        <f>SUMIF(April!$A$2:$A$500,A76,April!$D$2:$D$500)</f>
        <v>0</v>
      </c>
      <c r="R76" s="28">
        <f>SUMIF(Mei!$A$2:$A$500,A76,Mei!$D$2:$D$500)</f>
        <v>0</v>
      </c>
      <c r="S76" s="28">
        <f>SUMIF(Juni!$A$2:$A$500,A76,Juni!$D$2:$D$500)</f>
        <v>0</v>
      </c>
      <c r="T76" s="28">
        <f>SUMIF(Juli!$A$2:$A$500,A76,Juli!$D$2:$D$500)</f>
        <v>0</v>
      </c>
      <c r="U76" s="28">
        <f>SUMIF(augustus!$A$2:$A$500,A76,augustus!$D$2:$D$500)</f>
        <v>0</v>
      </c>
      <c r="V76" s="28">
        <f>SUMIF(September!$A$2:$A$500,A76,September!$D$2:$D$500)</f>
        <v>0</v>
      </c>
      <c r="W76" s="28">
        <f>SUMIF(Oktober!$A$2:$A$500,A76,Oktober!$D$2:$D$500)</f>
        <v>0</v>
      </c>
      <c r="X76" s="28">
        <f>SUMIF(November!$A$2:$A$500,A76,November!$D$2:$D$500)</f>
        <v>0</v>
      </c>
      <c r="Y76" s="28">
        <f>SUMIF(December!$A$2:$A$500,A76,December!$D$2:$D$500)</f>
        <v>0</v>
      </c>
      <c r="Z76" s="30">
        <f>SUM(Stock!$N76:$Y76)</f>
        <v>0</v>
      </c>
    </row>
    <row r="77" spans="1:26" x14ac:dyDescent="0.25">
      <c r="A77" s="27" t="s">
        <v>256</v>
      </c>
      <c r="B77" s="77" t="s">
        <v>283</v>
      </c>
      <c r="C77" s="28"/>
      <c r="D77" s="55"/>
      <c r="E77" s="28">
        <v>1</v>
      </c>
      <c r="F77" s="28">
        <f>Stock!$Z77</f>
        <v>0</v>
      </c>
      <c r="G77" s="28">
        <f t="shared" si="6"/>
        <v>1</v>
      </c>
      <c r="H77" s="29">
        <v>4.5</v>
      </c>
      <c r="I77" s="29">
        <f>SUM(Tabel1[[#This Row],[€ Aankoop]]*Tabel1[[#This Row],[Stock]])</f>
        <v>4.5</v>
      </c>
      <c r="J77" s="29">
        <v>19</v>
      </c>
      <c r="K77" s="29">
        <f t="shared" si="7"/>
        <v>19</v>
      </c>
      <c r="L77" s="28"/>
      <c r="M77" s="28"/>
      <c r="N77" s="28">
        <f>SUMIF(Januari!$A$2:$A$500,A77,Januari!$D$2:$D$500)</f>
        <v>0</v>
      </c>
      <c r="O77" s="28">
        <f>SUMIF(Februari!$A$2:$A$500,A77,Februari!$D$2:$D$500)</f>
        <v>0</v>
      </c>
      <c r="P77" s="28">
        <f>SUMIF(Maart!$A$2:$A$500,A77,Maart!$D$2:$D$500)</f>
        <v>0</v>
      </c>
      <c r="Q77" s="28">
        <f>SUMIF(April!$A$2:$A$500,A77,April!$D$2:$D$500)</f>
        <v>0</v>
      </c>
      <c r="R77" s="28">
        <f>SUMIF(Mei!$A$2:$A$500,A77,Mei!$D$2:$D$500)</f>
        <v>0</v>
      </c>
      <c r="S77" s="28">
        <f>SUMIF(Juni!$A$2:$A$500,A77,Juni!$D$2:$D$500)</f>
        <v>0</v>
      </c>
      <c r="T77" s="28">
        <f>SUMIF(Juli!$A$2:$A$500,A77,Juli!$D$2:$D$500)</f>
        <v>0</v>
      </c>
      <c r="U77" s="28">
        <f>SUMIF(augustus!$A$2:$A$500,A77,augustus!$D$2:$D$500)</f>
        <v>0</v>
      </c>
      <c r="V77" s="28">
        <f>SUMIF(September!$A$2:$A$500,A77,September!$D$2:$D$500)</f>
        <v>0</v>
      </c>
      <c r="W77" s="28">
        <f>SUMIF(Oktober!$A$2:$A$500,A77,Oktober!$D$2:$D$500)</f>
        <v>0</v>
      </c>
      <c r="X77" s="28">
        <f>SUMIF(November!$A$2:$A$500,A77,November!$D$2:$D$500)</f>
        <v>0</v>
      </c>
      <c r="Y77" s="28">
        <f>SUMIF(December!$A$2:$A$500,A77,December!$D$2:$D$500)</f>
        <v>0</v>
      </c>
      <c r="Z77" s="30">
        <f>SUM(Stock!$N77:$Y77)</f>
        <v>0</v>
      </c>
    </row>
    <row r="78" spans="1:26" x14ac:dyDescent="0.25">
      <c r="A78" s="27" t="s">
        <v>257</v>
      </c>
      <c r="B78" s="77" t="s">
        <v>284</v>
      </c>
      <c r="C78" s="28"/>
      <c r="D78" s="55"/>
      <c r="E78" s="28">
        <v>1</v>
      </c>
      <c r="F78" s="28">
        <f>Stock!$Z78</f>
        <v>0</v>
      </c>
      <c r="G78" s="28">
        <f t="shared" si="6"/>
        <v>1</v>
      </c>
      <c r="H78" s="29">
        <v>4.5</v>
      </c>
      <c r="I78" s="29">
        <f>SUM(Tabel1[[#This Row],[€ Aankoop]]*Tabel1[[#This Row],[Stock]])</f>
        <v>4.5</v>
      </c>
      <c r="J78" s="29">
        <v>19</v>
      </c>
      <c r="K78" s="29">
        <f t="shared" si="7"/>
        <v>19</v>
      </c>
      <c r="L78" s="28"/>
      <c r="M78" s="28"/>
      <c r="N78" s="28">
        <f>SUMIF(Januari!$A$2:$A$500,A78,Januari!$D$2:$D$500)</f>
        <v>0</v>
      </c>
      <c r="O78" s="28">
        <f>SUMIF(Februari!$A$2:$A$500,A78,Februari!$D$2:$D$500)</f>
        <v>0</v>
      </c>
      <c r="P78" s="28">
        <f>SUMIF(Maart!$A$2:$A$500,A78,Maart!$D$2:$D$500)</f>
        <v>0</v>
      </c>
      <c r="Q78" s="28">
        <f>SUMIF(April!$A$2:$A$500,A78,April!$D$2:$D$500)</f>
        <v>0</v>
      </c>
      <c r="R78" s="28">
        <f>SUMIF(Mei!$A$2:$A$500,A78,Mei!$D$2:$D$500)</f>
        <v>0</v>
      </c>
      <c r="S78" s="28">
        <f>SUMIF(Juni!$A$2:$A$500,A78,Juni!$D$2:$D$500)</f>
        <v>0</v>
      </c>
      <c r="T78" s="28">
        <f>SUMIF(Juli!$A$2:$A$500,A78,Juli!$D$2:$D$500)</f>
        <v>0</v>
      </c>
      <c r="U78" s="28">
        <f>SUMIF(augustus!$A$2:$A$500,A78,augustus!$D$2:$D$500)</f>
        <v>0</v>
      </c>
      <c r="V78" s="28">
        <f>SUMIF(September!$A$2:$A$500,A78,September!$D$2:$D$500)</f>
        <v>0</v>
      </c>
      <c r="W78" s="28">
        <f>SUMIF(Oktober!$A$2:$A$500,A78,Oktober!$D$2:$D$500)</f>
        <v>0</v>
      </c>
      <c r="X78" s="28">
        <f>SUMIF(November!$A$2:$A$500,A78,November!$D$2:$D$500)</f>
        <v>0</v>
      </c>
      <c r="Y78" s="28">
        <f>SUMIF(December!$A$2:$A$500,A78,December!$D$2:$D$500)</f>
        <v>0</v>
      </c>
      <c r="Z78" s="30">
        <f>SUM(Stock!$N78:$Y78)</f>
        <v>0</v>
      </c>
    </row>
    <row r="79" spans="1:26" x14ac:dyDescent="0.25">
      <c r="A79" s="27" t="s">
        <v>271</v>
      </c>
      <c r="B79" s="28" t="s">
        <v>380</v>
      </c>
      <c r="C79" s="28"/>
      <c r="D79" s="55"/>
      <c r="E79" s="28">
        <v>1</v>
      </c>
      <c r="F79" s="28">
        <f>Stock!$Z79</f>
        <v>0</v>
      </c>
      <c r="G79" s="28">
        <f t="shared" si="6"/>
        <v>1</v>
      </c>
      <c r="H79" s="29">
        <v>4.5</v>
      </c>
      <c r="I79" s="29">
        <f>SUM(Tabel1[[#This Row],[€ Aankoop]]*Tabel1[[#This Row],[Stock]])</f>
        <v>4.5</v>
      </c>
      <c r="J79" s="29">
        <v>19</v>
      </c>
      <c r="K79" s="29">
        <f t="shared" si="7"/>
        <v>19</v>
      </c>
      <c r="L79" s="28"/>
      <c r="M79" s="28"/>
      <c r="N79" s="28">
        <f>SUMIF(Januari!$A$2:$A$500,A79,Januari!$D$2:$D$500)</f>
        <v>0</v>
      </c>
      <c r="O79" s="28">
        <f>SUMIF(Februari!$A$2:$A$500,A79,Februari!$D$2:$D$500)</f>
        <v>0</v>
      </c>
      <c r="P79" s="28">
        <f>SUMIF(Maart!$A$2:$A$500,A79,Maart!$D$2:$D$500)</f>
        <v>0</v>
      </c>
      <c r="Q79" s="28">
        <f>SUMIF(April!$A$2:$A$500,A79,April!$D$2:$D$500)</f>
        <v>0</v>
      </c>
      <c r="R79" s="28">
        <f>SUMIF(Mei!$A$2:$A$500,A79,Mei!$D$2:$D$500)</f>
        <v>0</v>
      </c>
      <c r="S79" s="28">
        <f>SUMIF(Juni!$A$2:$A$500,A79,Juni!$D$2:$D$500)</f>
        <v>0</v>
      </c>
      <c r="T79" s="28">
        <f>SUMIF(Juli!$A$2:$A$500,A79,Juli!$D$2:$D$500)</f>
        <v>0</v>
      </c>
      <c r="U79" s="28">
        <f>SUMIF(augustus!$A$2:$A$500,A79,augustus!$D$2:$D$500)</f>
        <v>0</v>
      </c>
      <c r="V79" s="28">
        <f>SUMIF(September!$A$2:$A$500,A79,September!$D$2:$D$500)</f>
        <v>0</v>
      </c>
      <c r="W79" s="28">
        <f>SUMIF(Oktober!$A$2:$A$500,A79,Oktober!$D$2:$D$500)</f>
        <v>0</v>
      </c>
      <c r="X79" s="28">
        <f>SUMIF(November!$A$2:$A$500,A79,November!$D$2:$D$500)</f>
        <v>0</v>
      </c>
      <c r="Y79" s="28">
        <f>SUMIF(December!$A$2:$A$500,A79,December!$D$2:$D$500)</f>
        <v>0</v>
      </c>
      <c r="Z79" s="30">
        <f>SUM(Stock!$N79:$Y79)</f>
        <v>0</v>
      </c>
    </row>
    <row r="80" spans="1:26" x14ac:dyDescent="0.25">
      <c r="A80" s="27" t="s">
        <v>272</v>
      </c>
      <c r="B80" s="28" t="s">
        <v>381</v>
      </c>
      <c r="C80" s="28"/>
      <c r="D80" s="55"/>
      <c r="E80" s="28">
        <v>1</v>
      </c>
      <c r="F80" s="28">
        <f>Stock!$Z80</f>
        <v>0</v>
      </c>
      <c r="G80" s="28">
        <f t="shared" si="6"/>
        <v>1</v>
      </c>
      <c r="H80" s="29">
        <v>4.5</v>
      </c>
      <c r="I80" s="29">
        <f>SUM(Tabel1[[#This Row],[€ Aankoop]]*Tabel1[[#This Row],[Stock]])</f>
        <v>4.5</v>
      </c>
      <c r="J80" s="29">
        <v>19</v>
      </c>
      <c r="K80" s="29">
        <f t="shared" si="7"/>
        <v>19</v>
      </c>
      <c r="L80" s="28"/>
      <c r="M80" s="28"/>
      <c r="N80" s="28">
        <f>SUMIF(Januari!$A$2:$A$500,A80,Januari!$D$2:$D$500)</f>
        <v>0</v>
      </c>
      <c r="O80" s="28">
        <f>SUMIF(Februari!$A$2:$A$500,A80,Februari!$D$2:$D$500)</f>
        <v>0</v>
      </c>
      <c r="P80" s="28">
        <f>SUMIF(Maart!$A$2:$A$500,A80,Maart!$D$2:$D$500)</f>
        <v>0</v>
      </c>
      <c r="Q80" s="28">
        <f>SUMIF(April!$A$2:$A$500,A80,April!$D$2:$D$500)</f>
        <v>0</v>
      </c>
      <c r="R80" s="28">
        <f>SUMIF(Mei!$A$2:$A$500,A80,Mei!$D$2:$D$500)</f>
        <v>0</v>
      </c>
      <c r="S80" s="28">
        <f>SUMIF(Juni!$A$2:$A$500,A80,Juni!$D$2:$D$500)</f>
        <v>0</v>
      </c>
      <c r="T80" s="28">
        <f>SUMIF(Juli!$A$2:$A$500,A80,Juli!$D$2:$D$500)</f>
        <v>0</v>
      </c>
      <c r="U80" s="28">
        <f>SUMIF(augustus!$A$2:$A$500,A80,augustus!$D$2:$D$500)</f>
        <v>0</v>
      </c>
      <c r="V80" s="28">
        <f>SUMIF(September!$A$2:$A$500,A80,September!$D$2:$D$500)</f>
        <v>0</v>
      </c>
      <c r="W80" s="28">
        <f>SUMIF(Oktober!$A$2:$A$500,A80,Oktober!$D$2:$D$500)</f>
        <v>0</v>
      </c>
      <c r="X80" s="28">
        <f>SUMIF(November!$A$2:$A$500,A80,November!$D$2:$D$500)</f>
        <v>0</v>
      </c>
      <c r="Y80" s="28">
        <f>SUMIF(December!$A$2:$A$500,A80,December!$D$2:$D$500)</f>
        <v>0</v>
      </c>
      <c r="Z80" s="30">
        <f>SUM(Stock!$N80:$Y80)</f>
        <v>0</v>
      </c>
    </row>
    <row r="81" spans="1:26" x14ac:dyDescent="0.25">
      <c r="A81" s="27" t="s">
        <v>273</v>
      </c>
      <c r="B81" s="28" t="s">
        <v>285</v>
      </c>
      <c r="C81" s="28"/>
      <c r="D81" s="55"/>
      <c r="E81" s="28">
        <v>1</v>
      </c>
      <c r="F81" s="28">
        <f>Stock!$Z81</f>
        <v>0</v>
      </c>
      <c r="G81" s="28">
        <f t="shared" si="6"/>
        <v>1</v>
      </c>
      <c r="H81" s="29">
        <v>4.5</v>
      </c>
      <c r="I81" s="29">
        <f>SUM(Tabel1[[#This Row],[€ Aankoop]]*Tabel1[[#This Row],[Stock]])</f>
        <v>4.5</v>
      </c>
      <c r="J81" s="29">
        <v>19</v>
      </c>
      <c r="K81" s="29">
        <f t="shared" si="7"/>
        <v>19</v>
      </c>
      <c r="L81" s="28"/>
      <c r="M81" s="28"/>
      <c r="N81" s="28">
        <f>SUMIF(Januari!$A$2:$A$500,A81,Januari!$D$2:$D$500)</f>
        <v>0</v>
      </c>
      <c r="O81" s="28">
        <f>SUMIF(Februari!$A$2:$A$500,A81,Februari!$D$2:$D$500)</f>
        <v>0</v>
      </c>
      <c r="P81" s="28">
        <f>SUMIF(Maart!$A$2:$A$500,A81,Maart!$D$2:$D$500)</f>
        <v>0</v>
      </c>
      <c r="Q81" s="28">
        <f>SUMIF(April!$A$2:$A$500,A81,April!$D$2:$D$500)</f>
        <v>0</v>
      </c>
      <c r="R81" s="28">
        <f>SUMIF(Mei!$A$2:$A$500,A81,Mei!$D$2:$D$500)</f>
        <v>0</v>
      </c>
      <c r="S81" s="28">
        <f>SUMIF(Juni!$A$2:$A$500,A81,Juni!$D$2:$D$500)</f>
        <v>0</v>
      </c>
      <c r="T81" s="28">
        <f>SUMIF(Juli!$A$2:$A$500,A81,Juli!$D$2:$D$500)</f>
        <v>0</v>
      </c>
      <c r="U81" s="28">
        <f>SUMIF(augustus!$A$2:$A$500,A81,augustus!$D$2:$D$500)</f>
        <v>0</v>
      </c>
      <c r="V81" s="28">
        <f>SUMIF(September!$A$2:$A$500,A81,September!$D$2:$D$500)</f>
        <v>0</v>
      </c>
      <c r="W81" s="28">
        <f>SUMIF(Oktober!$A$2:$A$500,A81,Oktober!$D$2:$D$500)</f>
        <v>0</v>
      </c>
      <c r="X81" s="28">
        <f>SUMIF(November!$A$2:$A$500,A81,November!$D$2:$D$500)</f>
        <v>0</v>
      </c>
      <c r="Y81" s="28">
        <f>SUMIF(December!$A$2:$A$500,A81,December!$D$2:$D$500)</f>
        <v>0</v>
      </c>
      <c r="Z81" s="30">
        <f>SUM(Stock!$N81:$Y81)</f>
        <v>0</v>
      </c>
    </row>
    <row r="82" spans="1:26" x14ac:dyDescent="0.25">
      <c r="A82" s="27" t="s">
        <v>274</v>
      </c>
      <c r="B82" s="28" t="s">
        <v>286</v>
      </c>
      <c r="C82" s="28"/>
      <c r="D82" s="55"/>
      <c r="E82" s="28">
        <v>1</v>
      </c>
      <c r="F82" s="28">
        <f>Stock!$Z82</f>
        <v>0</v>
      </c>
      <c r="G82" s="28">
        <f t="shared" si="6"/>
        <v>1</v>
      </c>
      <c r="H82" s="29">
        <v>4.5</v>
      </c>
      <c r="I82" s="29">
        <f>SUM(Tabel1[[#This Row],[€ Aankoop]]*Tabel1[[#This Row],[Stock]])</f>
        <v>4.5</v>
      </c>
      <c r="J82" s="29">
        <v>19</v>
      </c>
      <c r="K82" s="29">
        <f t="shared" si="7"/>
        <v>19</v>
      </c>
      <c r="L82" s="28"/>
      <c r="M82" s="28"/>
      <c r="N82" s="28">
        <f>SUMIF(Januari!$A$2:$A$500,A82,Januari!$D$2:$D$500)</f>
        <v>0</v>
      </c>
      <c r="O82" s="28">
        <f>SUMIF(Februari!$A$2:$A$500,A82,Februari!$D$2:$D$500)</f>
        <v>0</v>
      </c>
      <c r="P82" s="28">
        <f>SUMIF(Maart!$A$2:$A$500,A82,Maart!$D$2:$D$500)</f>
        <v>0</v>
      </c>
      <c r="Q82" s="28">
        <f>SUMIF(April!$A$2:$A$500,A82,April!$D$2:$D$500)</f>
        <v>0</v>
      </c>
      <c r="R82" s="28">
        <f>SUMIF(Mei!$A$2:$A$500,A82,Mei!$D$2:$D$500)</f>
        <v>0</v>
      </c>
      <c r="S82" s="28">
        <f>SUMIF(Juni!$A$2:$A$500,A82,Juni!$D$2:$D$500)</f>
        <v>0</v>
      </c>
      <c r="T82" s="28">
        <f>SUMIF(Juli!$A$2:$A$500,A82,Juli!$D$2:$D$500)</f>
        <v>0</v>
      </c>
      <c r="U82" s="28">
        <f>SUMIF(augustus!$A$2:$A$500,A82,augustus!$D$2:$D$500)</f>
        <v>0</v>
      </c>
      <c r="V82" s="28">
        <f>SUMIF(September!$A$2:$A$500,A82,September!$D$2:$D$500)</f>
        <v>0</v>
      </c>
      <c r="W82" s="28">
        <f>SUMIF(Oktober!$A$2:$A$500,A82,Oktober!$D$2:$D$500)</f>
        <v>0</v>
      </c>
      <c r="X82" s="28">
        <f>SUMIF(November!$A$2:$A$500,A82,November!$D$2:$D$500)</f>
        <v>0</v>
      </c>
      <c r="Y82" s="28">
        <f>SUMIF(December!$A$2:$A$500,A82,December!$D$2:$D$500)</f>
        <v>0</v>
      </c>
      <c r="Z82" s="30">
        <f>SUM(Stock!$N82:$Y82)</f>
        <v>0</v>
      </c>
    </row>
    <row r="83" spans="1:26" x14ac:dyDescent="0.25">
      <c r="A83" s="27" t="s">
        <v>275</v>
      </c>
      <c r="B83" s="28" t="s">
        <v>287</v>
      </c>
      <c r="C83" s="28"/>
      <c r="D83" s="55"/>
      <c r="E83" s="28">
        <v>1</v>
      </c>
      <c r="F83" s="28">
        <f>Stock!$Z83</f>
        <v>0</v>
      </c>
      <c r="G83" s="28">
        <f t="shared" si="6"/>
        <v>1</v>
      </c>
      <c r="H83" s="29">
        <v>4.5</v>
      </c>
      <c r="I83" s="29">
        <f>SUM(Tabel1[[#This Row],[€ Aankoop]]*Tabel1[[#This Row],[Stock]])</f>
        <v>4.5</v>
      </c>
      <c r="J83" s="29">
        <v>15</v>
      </c>
      <c r="K83" s="29">
        <f t="shared" si="7"/>
        <v>15</v>
      </c>
      <c r="L83" s="28"/>
      <c r="M83" s="28"/>
      <c r="N83" s="28">
        <f>SUMIF(Januari!$A$2:$A$500,A83,Januari!$D$2:$D$500)</f>
        <v>0</v>
      </c>
      <c r="O83" s="28">
        <f>SUMIF(Februari!$A$2:$A$500,A83,Februari!$D$2:$D$500)</f>
        <v>0</v>
      </c>
      <c r="P83" s="28">
        <f>SUMIF(Maart!$A$2:$A$500,A83,Maart!$D$2:$D$500)</f>
        <v>0</v>
      </c>
      <c r="Q83" s="28">
        <f>SUMIF(April!$A$2:$A$500,A83,April!$D$2:$D$500)</f>
        <v>0</v>
      </c>
      <c r="R83" s="28">
        <f>SUMIF(Mei!$A$2:$A$500,A83,Mei!$D$2:$D$500)</f>
        <v>0</v>
      </c>
      <c r="S83" s="28">
        <f>SUMIF(Juni!$A$2:$A$500,A83,Juni!$D$2:$D$500)</f>
        <v>0</v>
      </c>
      <c r="T83" s="28">
        <f>SUMIF(Juli!$A$2:$A$500,A83,Juli!$D$2:$D$500)</f>
        <v>0</v>
      </c>
      <c r="U83" s="28">
        <f>SUMIF(augustus!$A$2:$A$500,A83,augustus!$D$2:$D$500)</f>
        <v>0</v>
      </c>
      <c r="V83" s="28">
        <f>SUMIF(September!$A$2:$A$500,A83,September!$D$2:$D$500)</f>
        <v>0</v>
      </c>
      <c r="W83" s="28">
        <f>SUMIF(Oktober!$A$2:$A$500,A83,Oktober!$D$2:$D$500)</f>
        <v>0</v>
      </c>
      <c r="X83" s="28">
        <f>SUMIF(November!$A$2:$A$500,A83,November!$D$2:$D$500)</f>
        <v>0</v>
      </c>
      <c r="Y83" s="28">
        <f>SUMIF(December!$A$2:$A$500,A83,December!$D$2:$D$500)</f>
        <v>0</v>
      </c>
      <c r="Z83" s="30">
        <f>SUM(Stock!$N83:$Y83)</f>
        <v>0</v>
      </c>
    </row>
    <row r="84" spans="1:26" x14ac:dyDescent="0.25">
      <c r="A84" s="27" t="s">
        <v>276</v>
      </c>
      <c r="B84" s="28" t="s">
        <v>288</v>
      </c>
      <c r="C84" s="28"/>
      <c r="D84" s="55"/>
      <c r="E84" s="28">
        <v>1</v>
      </c>
      <c r="F84" s="28">
        <f>Stock!$Z84</f>
        <v>0</v>
      </c>
      <c r="G84" s="28">
        <f t="shared" si="6"/>
        <v>1</v>
      </c>
      <c r="H84" s="29">
        <v>4.5</v>
      </c>
      <c r="I84" s="29">
        <f>SUM(Tabel1[[#This Row],[€ Aankoop]]*Tabel1[[#This Row],[Stock]])</f>
        <v>4.5</v>
      </c>
      <c r="J84" s="29">
        <v>15</v>
      </c>
      <c r="K84" s="29">
        <f t="shared" si="7"/>
        <v>15</v>
      </c>
      <c r="L84" s="28"/>
      <c r="M84" s="28"/>
      <c r="N84" s="28">
        <f>SUMIF(Januari!$A$2:$A$500,A84,Januari!$D$2:$D$500)</f>
        <v>0</v>
      </c>
      <c r="O84" s="28">
        <f>SUMIF(Februari!$A$2:$A$500,A84,Februari!$D$2:$D$500)</f>
        <v>0</v>
      </c>
      <c r="P84" s="28">
        <f>SUMIF(Maart!$A$2:$A$500,A84,Maart!$D$2:$D$500)</f>
        <v>0</v>
      </c>
      <c r="Q84" s="28">
        <f>SUMIF(April!$A$2:$A$500,A84,April!$D$2:$D$500)</f>
        <v>0</v>
      </c>
      <c r="R84" s="28">
        <f>SUMIF(Mei!$A$2:$A$500,A84,Mei!$D$2:$D$500)</f>
        <v>0</v>
      </c>
      <c r="S84" s="28">
        <f>SUMIF(Juni!$A$2:$A$500,A84,Juni!$D$2:$D$500)</f>
        <v>0</v>
      </c>
      <c r="T84" s="28">
        <f>SUMIF(Juli!$A$2:$A$500,A84,Juli!$D$2:$D$500)</f>
        <v>0</v>
      </c>
      <c r="U84" s="28">
        <f>SUMIF(augustus!$A$2:$A$500,A84,augustus!$D$2:$D$500)</f>
        <v>0</v>
      </c>
      <c r="V84" s="28">
        <f>SUMIF(September!$A$2:$A$500,A84,September!$D$2:$D$500)</f>
        <v>0</v>
      </c>
      <c r="W84" s="28">
        <f>SUMIF(Oktober!$A$2:$A$500,A84,Oktober!$D$2:$D$500)</f>
        <v>0</v>
      </c>
      <c r="X84" s="28">
        <f>SUMIF(November!$A$2:$A$500,A84,November!$D$2:$D$500)</f>
        <v>0</v>
      </c>
      <c r="Y84" s="28">
        <f>SUMIF(December!$A$2:$A$500,A84,December!$D$2:$D$500)</f>
        <v>0</v>
      </c>
      <c r="Z84" s="30">
        <f>SUM(Stock!$N84:$Y84)</f>
        <v>0</v>
      </c>
    </row>
    <row r="85" spans="1:26" x14ac:dyDescent="0.25">
      <c r="A85" s="27" t="s">
        <v>277</v>
      </c>
      <c r="B85" s="28" t="s">
        <v>289</v>
      </c>
      <c r="C85" s="28"/>
      <c r="D85" s="55"/>
      <c r="E85" s="28">
        <v>1</v>
      </c>
      <c r="F85" s="28">
        <f>Stock!$Z85</f>
        <v>0</v>
      </c>
      <c r="G85" s="28">
        <f t="shared" si="6"/>
        <v>1</v>
      </c>
      <c r="H85" s="29">
        <v>4.5</v>
      </c>
      <c r="I85" s="29">
        <f>SUM(Tabel1[[#This Row],[€ Aankoop]]*Tabel1[[#This Row],[Stock]])</f>
        <v>4.5</v>
      </c>
      <c r="J85" s="29">
        <v>15</v>
      </c>
      <c r="K85" s="29">
        <f t="shared" si="7"/>
        <v>15</v>
      </c>
      <c r="L85" s="28"/>
      <c r="M85" s="28"/>
      <c r="N85" s="28">
        <f>SUMIF(Januari!$A$2:$A$500,A85,Januari!$D$2:$D$500)</f>
        <v>0</v>
      </c>
      <c r="O85" s="28">
        <f>SUMIF(Februari!$A$2:$A$500,A85,Februari!$D$2:$D$500)</f>
        <v>0</v>
      </c>
      <c r="P85" s="28">
        <f>SUMIF(Maart!$A$2:$A$500,A85,Maart!$D$2:$D$500)</f>
        <v>0</v>
      </c>
      <c r="Q85" s="28">
        <f>SUMIF(April!$A$2:$A$500,A85,April!$D$2:$D$500)</f>
        <v>0</v>
      </c>
      <c r="R85" s="28">
        <f>SUMIF(Mei!$A$2:$A$500,A85,Mei!$D$2:$D$500)</f>
        <v>0</v>
      </c>
      <c r="S85" s="28">
        <f>SUMIF(Juni!$A$2:$A$500,A85,Juni!$D$2:$D$500)</f>
        <v>0</v>
      </c>
      <c r="T85" s="28">
        <f>SUMIF(Juli!$A$2:$A$500,A85,Juli!$D$2:$D$500)</f>
        <v>0</v>
      </c>
      <c r="U85" s="28">
        <f>SUMIF(augustus!$A$2:$A$500,A85,augustus!$D$2:$D$500)</f>
        <v>0</v>
      </c>
      <c r="V85" s="28">
        <f>SUMIF(September!$A$2:$A$500,A85,September!$D$2:$D$500)</f>
        <v>0</v>
      </c>
      <c r="W85" s="28">
        <f>SUMIF(Oktober!$A$2:$A$500,A85,Oktober!$D$2:$D$500)</f>
        <v>0</v>
      </c>
      <c r="X85" s="28">
        <f>SUMIF(November!$A$2:$A$500,A85,November!$D$2:$D$500)</f>
        <v>0</v>
      </c>
      <c r="Y85" s="28">
        <f>SUMIF(December!$A$2:$A$500,A85,December!$D$2:$D$500)</f>
        <v>0</v>
      </c>
      <c r="Z85" s="30">
        <f>SUM(Stock!$N85:$Y85)</f>
        <v>0</v>
      </c>
    </row>
    <row r="86" spans="1:26" x14ac:dyDescent="0.25">
      <c r="A86" s="27" t="s">
        <v>278</v>
      </c>
      <c r="B86" s="28" t="s">
        <v>290</v>
      </c>
      <c r="C86" s="28"/>
      <c r="D86" s="55"/>
      <c r="E86" s="28">
        <v>1</v>
      </c>
      <c r="F86" s="28">
        <f>Stock!$Z86</f>
        <v>0</v>
      </c>
      <c r="G86" s="28">
        <f t="shared" si="6"/>
        <v>1</v>
      </c>
      <c r="H86" s="29">
        <v>4.5</v>
      </c>
      <c r="I86" s="29">
        <f>SUM(Tabel1[[#This Row],[€ Aankoop]]*Tabel1[[#This Row],[Stock]])</f>
        <v>4.5</v>
      </c>
      <c r="J86" s="29">
        <v>15</v>
      </c>
      <c r="K86" s="29">
        <f t="shared" si="7"/>
        <v>15</v>
      </c>
      <c r="L86" s="28"/>
      <c r="M86" s="28"/>
      <c r="N86" s="28">
        <f>SUMIF(Januari!$A$2:$A$500,A86,Januari!$D$2:$D$500)</f>
        <v>0</v>
      </c>
      <c r="O86" s="28">
        <f>SUMIF(Februari!$A$2:$A$500,A86,Februari!$D$2:$D$500)</f>
        <v>0</v>
      </c>
      <c r="P86" s="28">
        <f>SUMIF(Maart!$A$2:$A$500,A86,Maart!$D$2:$D$500)</f>
        <v>0</v>
      </c>
      <c r="Q86" s="28">
        <f>SUMIF(April!$A$2:$A$500,A86,April!$D$2:$D$500)</f>
        <v>0</v>
      </c>
      <c r="R86" s="28">
        <f>SUMIF(Mei!$A$2:$A$500,A86,Mei!$D$2:$D$500)</f>
        <v>0</v>
      </c>
      <c r="S86" s="28">
        <f>SUMIF(Juni!$A$2:$A$500,A86,Juni!$D$2:$D$500)</f>
        <v>0</v>
      </c>
      <c r="T86" s="28">
        <f>SUMIF(Juli!$A$2:$A$500,A86,Juli!$D$2:$D$500)</f>
        <v>0</v>
      </c>
      <c r="U86" s="28">
        <f>SUMIF(augustus!$A$2:$A$500,A86,augustus!$D$2:$D$500)</f>
        <v>0</v>
      </c>
      <c r="V86" s="28">
        <f>SUMIF(September!$A$2:$A$500,A86,September!$D$2:$D$500)</f>
        <v>0</v>
      </c>
      <c r="W86" s="28">
        <f>SUMIF(Oktober!$A$2:$A$500,A86,Oktober!$D$2:$D$500)</f>
        <v>0</v>
      </c>
      <c r="X86" s="28">
        <f>SUMIF(November!$A$2:$A$500,A86,November!$D$2:$D$500)</f>
        <v>0</v>
      </c>
      <c r="Y86" s="28">
        <f>SUMIF(December!$A$2:$A$500,A86,December!$D$2:$D$500)</f>
        <v>0</v>
      </c>
      <c r="Z86" s="30">
        <f>SUM(Stock!$N86:$Y86)</f>
        <v>0</v>
      </c>
    </row>
    <row r="87" spans="1:26" x14ac:dyDescent="0.25">
      <c r="A87" s="27" t="s">
        <v>279</v>
      </c>
      <c r="B87" s="28" t="s">
        <v>291</v>
      </c>
      <c r="C87" s="28"/>
      <c r="D87" s="55"/>
      <c r="E87" s="28">
        <v>1</v>
      </c>
      <c r="F87" s="28">
        <f>Stock!$Z87</f>
        <v>0</v>
      </c>
      <c r="G87" s="28">
        <f t="shared" si="6"/>
        <v>1</v>
      </c>
      <c r="H87" s="29">
        <v>4.5</v>
      </c>
      <c r="I87" s="29">
        <f>SUM(Tabel1[[#This Row],[€ Aankoop]]*Tabel1[[#This Row],[Stock]])</f>
        <v>4.5</v>
      </c>
      <c r="J87" s="29">
        <v>15</v>
      </c>
      <c r="K87" s="29">
        <f t="shared" si="7"/>
        <v>15</v>
      </c>
      <c r="L87" s="28"/>
      <c r="M87" s="28"/>
      <c r="N87" s="28">
        <f>SUMIF(Januari!$A$2:$A$500,A87,Januari!$D$2:$D$500)</f>
        <v>0</v>
      </c>
      <c r="O87" s="28">
        <f>SUMIF(Februari!$A$2:$A$500,A87,Februari!$D$2:$D$500)</f>
        <v>0</v>
      </c>
      <c r="P87" s="28">
        <f>SUMIF(Maart!$A$2:$A$500,A87,Maart!$D$2:$D$500)</f>
        <v>0</v>
      </c>
      <c r="Q87" s="28">
        <f>SUMIF(April!$A$2:$A$500,A87,April!$D$2:$D$500)</f>
        <v>0</v>
      </c>
      <c r="R87" s="28">
        <f>SUMIF(Mei!$A$2:$A$500,A87,Mei!$D$2:$D$500)</f>
        <v>0</v>
      </c>
      <c r="S87" s="28">
        <f>SUMIF(Juni!$A$2:$A$500,A87,Juni!$D$2:$D$500)</f>
        <v>0</v>
      </c>
      <c r="T87" s="28">
        <f>SUMIF(Juli!$A$2:$A$500,A87,Juli!$D$2:$D$500)</f>
        <v>0</v>
      </c>
      <c r="U87" s="28">
        <f>SUMIF(augustus!$A$2:$A$500,A87,augustus!$D$2:$D$500)</f>
        <v>0</v>
      </c>
      <c r="V87" s="28">
        <f>SUMIF(September!$A$2:$A$500,A87,September!$D$2:$D$500)</f>
        <v>0</v>
      </c>
      <c r="W87" s="28">
        <f>SUMIF(Oktober!$A$2:$A$500,A87,Oktober!$D$2:$D$500)</f>
        <v>0</v>
      </c>
      <c r="X87" s="28">
        <f>SUMIF(November!$A$2:$A$500,A87,November!$D$2:$D$500)</f>
        <v>0</v>
      </c>
      <c r="Y87" s="28">
        <f>SUMIF(December!$A$2:$A$500,A87,December!$D$2:$D$500)</f>
        <v>0</v>
      </c>
      <c r="Z87" s="30">
        <f>SUM(Stock!$N87:$Y87)</f>
        <v>0</v>
      </c>
    </row>
    <row r="88" spans="1:26" x14ac:dyDescent="0.25">
      <c r="A88" s="27" t="s">
        <v>280</v>
      </c>
      <c r="B88" s="28" t="s">
        <v>312</v>
      </c>
      <c r="C88" s="28"/>
      <c r="D88" s="55"/>
      <c r="E88" s="28">
        <v>1</v>
      </c>
      <c r="F88" s="28">
        <f>Stock!$Z88</f>
        <v>0</v>
      </c>
      <c r="G88" s="28">
        <f t="shared" si="6"/>
        <v>1</v>
      </c>
      <c r="H88" s="29">
        <v>4.5</v>
      </c>
      <c r="I88" s="29">
        <f>SUM(Tabel1[[#This Row],[€ Aankoop]]*Tabel1[[#This Row],[Stock]])</f>
        <v>4.5</v>
      </c>
      <c r="J88" s="29">
        <v>15</v>
      </c>
      <c r="K88" s="29">
        <f t="shared" si="7"/>
        <v>15</v>
      </c>
      <c r="L88" s="28"/>
      <c r="M88" s="28"/>
      <c r="N88" s="28">
        <f>SUMIF(Januari!$A$2:$A$500,A88,Januari!$D$2:$D$500)</f>
        <v>0</v>
      </c>
      <c r="O88" s="28">
        <f>SUMIF(Februari!$A$2:$A$500,A88,Februari!$D$2:$D$500)</f>
        <v>0</v>
      </c>
      <c r="P88" s="28">
        <f>SUMIF(Maart!$A$2:$A$500,A88,Maart!$D$2:$D$500)</f>
        <v>0</v>
      </c>
      <c r="Q88" s="28">
        <f>SUMIF(April!$A$2:$A$500,A88,April!$D$2:$D$500)</f>
        <v>0</v>
      </c>
      <c r="R88" s="28">
        <f>SUMIF(Mei!$A$2:$A$500,A88,Mei!$D$2:$D$500)</f>
        <v>0</v>
      </c>
      <c r="S88" s="28">
        <f>SUMIF(Juni!$A$2:$A$500,A88,Juni!$D$2:$D$500)</f>
        <v>0</v>
      </c>
      <c r="T88" s="28">
        <f>SUMIF(Juli!$A$2:$A$500,A88,Juli!$D$2:$D$500)</f>
        <v>0</v>
      </c>
      <c r="U88" s="28">
        <f>SUMIF(augustus!$A$2:$A$500,A88,augustus!$D$2:$D$500)</f>
        <v>0</v>
      </c>
      <c r="V88" s="28">
        <f>SUMIF(September!$A$2:$A$500,A88,September!$D$2:$D$500)</f>
        <v>0</v>
      </c>
      <c r="W88" s="28">
        <f>SUMIF(Oktober!$A$2:$A$500,A88,Oktober!$D$2:$D$500)</f>
        <v>0</v>
      </c>
      <c r="X88" s="28">
        <f>SUMIF(November!$A$2:$A$500,A88,November!$D$2:$D$500)</f>
        <v>0</v>
      </c>
      <c r="Y88" s="28">
        <f>SUMIF(December!$A$2:$A$500,A88,December!$D$2:$D$500)</f>
        <v>0</v>
      </c>
      <c r="Z88" s="30">
        <f>SUM(Stock!$N88:$Y88)</f>
        <v>0</v>
      </c>
    </row>
    <row r="89" spans="1:26" x14ac:dyDescent="0.25">
      <c r="A89" s="27" t="s">
        <v>292</v>
      </c>
      <c r="B89" s="28" t="s">
        <v>313</v>
      </c>
      <c r="C89" s="28"/>
      <c r="D89" s="55"/>
      <c r="E89" s="28">
        <v>1</v>
      </c>
      <c r="F89" s="28">
        <f>Stock!$Z89</f>
        <v>0</v>
      </c>
      <c r="G89" s="28">
        <f t="shared" ref="G89:G108" si="8">E89-F89</f>
        <v>1</v>
      </c>
      <c r="H89" s="29">
        <v>4.5</v>
      </c>
      <c r="I89" s="29">
        <f>SUM(Tabel1[[#This Row],[€ Aankoop]]*Tabel1[[#This Row],[Stock]])</f>
        <v>4.5</v>
      </c>
      <c r="J89" s="29">
        <v>15</v>
      </c>
      <c r="K89" s="29">
        <f t="shared" ref="K89:K108" si="9">G89*J89</f>
        <v>15</v>
      </c>
      <c r="L89" s="28"/>
      <c r="M89" s="28"/>
      <c r="N89" s="28">
        <f>SUMIF(Januari!$A$2:$A$500,A89,Januari!$D$2:$D$500)</f>
        <v>0</v>
      </c>
      <c r="O89" s="28">
        <f>SUMIF(Februari!$A$2:$A$500,A89,Februari!$D$2:$D$500)</f>
        <v>0</v>
      </c>
      <c r="P89" s="28">
        <f>SUMIF(Maart!$A$2:$A$500,A89,Maart!$D$2:$D$500)</f>
        <v>0</v>
      </c>
      <c r="Q89" s="28">
        <f>SUMIF(April!$A$2:$A$500,A89,April!$D$2:$D$500)</f>
        <v>0</v>
      </c>
      <c r="R89" s="28">
        <f>SUMIF(Mei!$A$2:$A$500,A89,Mei!$D$2:$D$500)</f>
        <v>0</v>
      </c>
      <c r="S89" s="28">
        <f>SUMIF(Juni!$A$2:$A$500,A89,Juni!$D$2:$D$500)</f>
        <v>0</v>
      </c>
      <c r="T89" s="28">
        <f>SUMIF(Juli!$A$2:$A$500,A89,Juli!$D$2:$D$500)</f>
        <v>0</v>
      </c>
      <c r="U89" s="28">
        <f>SUMIF(augustus!$A$2:$A$500,A89,augustus!$D$2:$D$500)</f>
        <v>0</v>
      </c>
      <c r="V89" s="28">
        <f>SUMIF(September!$A$2:$A$500,A89,September!$D$2:$D$500)</f>
        <v>0</v>
      </c>
      <c r="W89" s="28">
        <f>SUMIF(Oktober!$A$2:$A$500,A89,Oktober!$D$2:$D$500)</f>
        <v>0</v>
      </c>
      <c r="X89" s="28">
        <f>SUMIF(November!$A$2:$A$500,A89,November!$D$2:$D$500)</f>
        <v>0</v>
      </c>
      <c r="Y89" s="28">
        <f>SUMIF(December!$A$2:$A$500,A89,December!$D$2:$D$500)</f>
        <v>0</v>
      </c>
      <c r="Z89" s="30">
        <f>SUM(Stock!$N89:$Y89)</f>
        <v>0</v>
      </c>
    </row>
    <row r="90" spans="1:26" x14ac:dyDescent="0.25">
      <c r="A90" s="27" t="s">
        <v>293</v>
      </c>
      <c r="B90" s="28" t="s">
        <v>314</v>
      </c>
      <c r="C90" s="28"/>
      <c r="D90" s="55"/>
      <c r="E90" s="28">
        <v>1</v>
      </c>
      <c r="F90" s="28">
        <f>Stock!$Z90</f>
        <v>0</v>
      </c>
      <c r="G90" s="28">
        <f t="shared" si="8"/>
        <v>1</v>
      </c>
      <c r="H90" s="29">
        <v>4.5</v>
      </c>
      <c r="I90" s="29">
        <f>SUM(Tabel1[[#This Row],[€ Aankoop]]*Tabel1[[#This Row],[Stock]])</f>
        <v>4.5</v>
      </c>
      <c r="J90" s="29">
        <v>15</v>
      </c>
      <c r="K90" s="29">
        <f t="shared" si="9"/>
        <v>15</v>
      </c>
      <c r="L90" s="28"/>
      <c r="M90" s="28"/>
      <c r="N90" s="28">
        <f>SUMIF(Januari!$A$2:$A$500,A90,Januari!$D$2:$D$500)</f>
        <v>0</v>
      </c>
      <c r="O90" s="28">
        <f>SUMIF(Februari!$A$2:$A$500,A90,Februari!$D$2:$D$500)</f>
        <v>0</v>
      </c>
      <c r="P90" s="28">
        <f>SUMIF(Maart!$A$2:$A$500,A90,Maart!$D$2:$D$500)</f>
        <v>0</v>
      </c>
      <c r="Q90" s="28">
        <f>SUMIF(April!$A$2:$A$500,A90,April!$D$2:$D$500)</f>
        <v>0</v>
      </c>
      <c r="R90" s="28">
        <f>SUMIF(Mei!$A$2:$A$500,A90,Mei!$D$2:$D$500)</f>
        <v>0</v>
      </c>
      <c r="S90" s="28">
        <f>SUMIF(Juni!$A$2:$A$500,A90,Juni!$D$2:$D$500)</f>
        <v>0</v>
      </c>
      <c r="T90" s="28">
        <f>SUMIF(Juli!$A$2:$A$500,A90,Juli!$D$2:$D$500)</f>
        <v>0</v>
      </c>
      <c r="U90" s="28">
        <f>SUMIF(augustus!$A$2:$A$500,A90,augustus!$D$2:$D$500)</f>
        <v>0</v>
      </c>
      <c r="V90" s="28">
        <f>SUMIF(September!$A$2:$A$500,A90,September!$D$2:$D$500)</f>
        <v>0</v>
      </c>
      <c r="W90" s="28">
        <f>SUMIF(Oktober!$A$2:$A$500,A90,Oktober!$D$2:$D$500)</f>
        <v>0</v>
      </c>
      <c r="X90" s="28">
        <f>SUMIF(November!$A$2:$A$500,A90,November!$D$2:$D$500)</f>
        <v>0</v>
      </c>
      <c r="Y90" s="28">
        <f>SUMIF(December!$A$2:$A$500,A90,December!$D$2:$D$500)</f>
        <v>0</v>
      </c>
      <c r="Z90" s="30">
        <f>SUM(Stock!$N90:$Y90)</f>
        <v>0</v>
      </c>
    </row>
    <row r="91" spans="1:26" x14ac:dyDescent="0.25">
      <c r="A91" s="27" t="s">
        <v>294</v>
      </c>
      <c r="B91" s="78" t="s">
        <v>315</v>
      </c>
      <c r="C91" s="28"/>
      <c r="D91" s="55"/>
      <c r="E91" s="28">
        <v>1</v>
      </c>
      <c r="F91" s="28">
        <f>Stock!$Z91</f>
        <v>0</v>
      </c>
      <c r="G91" s="28">
        <f t="shared" si="8"/>
        <v>1</v>
      </c>
      <c r="H91" s="29">
        <v>4.5</v>
      </c>
      <c r="I91" s="29">
        <f>SUM(Tabel1[[#This Row],[€ Aankoop]]*Tabel1[[#This Row],[Stock]])</f>
        <v>4.5</v>
      </c>
      <c r="J91" s="29">
        <v>15</v>
      </c>
      <c r="K91" s="29">
        <f t="shared" si="9"/>
        <v>15</v>
      </c>
      <c r="L91" s="28"/>
      <c r="M91" s="28"/>
      <c r="N91" s="28">
        <f>SUMIF(Januari!$A$2:$A$500,A91,Januari!$D$2:$D$500)</f>
        <v>0</v>
      </c>
      <c r="O91" s="28">
        <f>SUMIF(Februari!$A$2:$A$500,A91,Februari!$D$2:$D$500)</f>
        <v>0</v>
      </c>
      <c r="P91" s="28">
        <f>SUMIF(Maart!$A$2:$A$500,A91,Maart!$D$2:$D$500)</f>
        <v>0</v>
      </c>
      <c r="Q91" s="28">
        <f>SUMIF(April!$A$2:$A$500,A91,April!$D$2:$D$500)</f>
        <v>0</v>
      </c>
      <c r="R91" s="28">
        <f>SUMIF(Mei!$A$2:$A$500,A91,Mei!$D$2:$D$500)</f>
        <v>0</v>
      </c>
      <c r="S91" s="28">
        <f>SUMIF(Juni!$A$2:$A$500,A91,Juni!$D$2:$D$500)</f>
        <v>0</v>
      </c>
      <c r="T91" s="28">
        <f>SUMIF(Juli!$A$2:$A$500,A91,Juli!$D$2:$D$500)</f>
        <v>0</v>
      </c>
      <c r="U91" s="28">
        <f>SUMIF(augustus!$A$2:$A$500,A91,augustus!$D$2:$D$500)</f>
        <v>0</v>
      </c>
      <c r="V91" s="28">
        <f>SUMIF(September!$A$2:$A$500,A91,September!$D$2:$D$500)</f>
        <v>0</v>
      </c>
      <c r="W91" s="28">
        <f>SUMIF(Oktober!$A$2:$A$500,A91,Oktober!$D$2:$D$500)</f>
        <v>0</v>
      </c>
      <c r="X91" s="28">
        <f>SUMIF(November!$A$2:$A$500,A91,November!$D$2:$D$500)</f>
        <v>0</v>
      </c>
      <c r="Y91" s="28">
        <f>SUMIF(December!$A$2:$A$500,A91,December!$D$2:$D$500)</f>
        <v>0</v>
      </c>
      <c r="Z91" s="30">
        <f>SUM(Stock!$N91:$Y91)</f>
        <v>0</v>
      </c>
    </row>
    <row r="92" spans="1:26" x14ac:dyDescent="0.25">
      <c r="A92" s="27" t="s">
        <v>295</v>
      </c>
      <c r="B92" s="28" t="s">
        <v>316</v>
      </c>
      <c r="C92" s="28"/>
      <c r="D92" s="55"/>
      <c r="E92" s="28">
        <v>1</v>
      </c>
      <c r="F92" s="28">
        <f>Stock!$Z92</f>
        <v>0</v>
      </c>
      <c r="G92" s="28">
        <f t="shared" si="8"/>
        <v>1</v>
      </c>
      <c r="H92" s="29">
        <v>4.5</v>
      </c>
      <c r="I92" s="29">
        <f>SUM(Tabel1[[#This Row],[€ Aankoop]]*Tabel1[[#This Row],[Stock]])</f>
        <v>4.5</v>
      </c>
      <c r="J92" s="29">
        <v>15</v>
      </c>
      <c r="K92" s="29">
        <f t="shared" si="9"/>
        <v>15</v>
      </c>
      <c r="L92" s="28"/>
      <c r="M92" s="28"/>
      <c r="N92" s="28">
        <f>SUMIF(Januari!$A$2:$A$500,A92,Januari!$D$2:$D$500)</f>
        <v>0</v>
      </c>
      <c r="O92" s="28">
        <f>SUMIF(Februari!$A$2:$A$500,A92,Februari!$D$2:$D$500)</f>
        <v>0</v>
      </c>
      <c r="P92" s="28">
        <f>SUMIF(Maart!$A$2:$A$500,A92,Maart!$D$2:$D$500)</f>
        <v>0</v>
      </c>
      <c r="Q92" s="28">
        <f>SUMIF(April!$A$2:$A$500,A92,April!$D$2:$D$500)</f>
        <v>0</v>
      </c>
      <c r="R92" s="28">
        <f>SUMIF(Mei!$A$2:$A$500,A92,Mei!$D$2:$D$500)</f>
        <v>0</v>
      </c>
      <c r="S92" s="28">
        <f>SUMIF(Juni!$A$2:$A$500,A92,Juni!$D$2:$D$500)</f>
        <v>0</v>
      </c>
      <c r="T92" s="28">
        <f>SUMIF(Juli!$A$2:$A$500,A92,Juli!$D$2:$D$500)</f>
        <v>0</v>
      </c>
      <c r="U92" s="28">
        <f>SUMIF(augustus!$A$2:$A$500,A92,augustus!$D$2:$D$500)</f>
        <v>0</v>
      </c>
      <c r="V92" s="28">
        <f>SUMIF(September!$A$2:$A$500,A92,September!$D$2:$D$500)</f>
        <v>0</v>
      </c>
      <c r="W92" s="28">
        <f>SUMIF(Oktober!$A$2:$A$500,A92,Oktober!$D$2:$D$500)</f>
        <v>0</v>
      </c>
      <c r="X92" s="28">
        <f>SUMIF(November!$A$2:$A$500,A92,November!$D$2:$D$500)</f>
        <v>0</v>
      </c>
      <c r="Y92" s="28">
        <f>SUMIF(December!$A$2:$A$500,A92,December!$D$2:$D$500)</f>
        <v>0</v>
      </c>
      <c r="Z92" s="30">
        <f>SUM(Stock!$N92:$Y92)</f>
        <v>0</v>
      </c>
    </row>
    <row r="93" spans="1:26" x14ac:dyDescent="0.25">
      <c r="A93" s="27" t="s">
        <v>296</v>
      </c>
      <c r="B93" s="28" t="s">
        <v>317</v>
      </c>
      <c r="C93" s="28"/>
      <c r="D93" s="55"/>
      <c r="E93" s="28">
        <v>1</v>
      </c>
      <c r="F93" s="28">
        <f>Stock!$Z93</f>
        <v>0</v>
      </c>
      <c r="G93" s="28">
        <f t="shared" si="8"/>
        <v>1</v>
      </c>
      <c r="H93" s="29">
        <v>4.5</v>
      </c>
      <c r="I93" s="29">
        <f>SUM(Tabel1[[#This Row],[€ Aankoop]]*Tabel1[[#This Row],[Stock]])</f>
        <v>4.5</v>
      </c>
      <c r="J93" s="29">
        <v>15</v>
      </c>
      <c r="K93" s="29">
        <f t="shared" si="9"/>
        <v>15</v>
      </c>
      <c r="L93" s="28"/>
      <c r="M93" s="28"/>
      <c r="N93" s="28">
        <f>SUMIF(Januari!$A$2:$A$500,A93,Januari!$D$2:$D$500)</f>
        <v>0</v>
      </c>
      <c r="O93" s="28">
        <f>SUMIF(Februari!$A$2:$A$500,A93,Februari!$D$2:$D$500)</f>
        <v>0</v>
      </c>
      <c r="P93" s="28">
        <f>SUMIF(Maart!$A$2:$A$500,A93,Maart!$D$2:$D$500)</f>
        <v>0</v>
      </c>
      <c r="Q93" s="28">
        <f>SUMIF(April!$A$2:$A$500,A93,April!$D$2:$D$500)</f>
        <v>0</v>
      </c>
      <c r="R93" s="28">
        <f>SUMIF(Mei!$A$2:$A$500,A93,Mei!$D$2:$D$500)</f>
        <v>0</v>
      </c>
      <c r="S93" s="28">
        <f>SUMIF(Juni!$A$2:$A$500,A93,Juni!$D$2:$D$500)</f>
        <v>0</v>
      </c>
      <c r="T93" s="28">
        <f>SUMIF(Juli!$A$2:$A$500,A93,Juli!$D$2:$D$500)</f>
        <v>0</v>
      </c>
      <c r="U93" s="28">
        <f>SUMIF(augustus!$A$2:$A$500,A93,augustus!$D$2:$D$500)</f>
        <v>0</v>
      </c>
      <c r="V93" s="28">
        <f>SUMIF(September!$A$2:$A$500,A93,September!$D$2:$D$500)</f>
        <v>0</v>
      </c>
      <c r="W93" s="28">
        <f>SUMIF(Oktober!$A$2:$A$500,A93,Oktober!$D$2:$D$500)</f>
        <v>0</v>
      </c>
      <c r="X93" s="28">
        <f>SUMIF(November!$A$2:$A$500,A93,November!$D$2:$D$500)</f>
        <v>0</v>
      </c>
      <c r="Y93" s="28">
        <f>SUMIF(December!$A$2:$A$500,A93,December!$D$2:$D$500)</f>
        <v>0</v>
      </c>
      <c r="Z93" s="30">
        <f>SUM(Stock!$N93:$Y93)</f>
        <v>0</v>
      </c>
    </row>
    <row r="94" spans="1:26" x14ac:dyDescent="0.25">
      <c r="A94" s="27" t="s">
        <v>297</v>
      </c>
      <c r="B94" s="28" t="s">
        <v>318</v>
      </c>
      <c r="C94" s="28"/>
      <c r="D94" s="55"/>
      <c r="E94" s="28">
        <v>1</v>
      </c>
      <c r="F94" s="28">
        <f>Stock!$Z94</f>
        <v>0</v>
      </c>
      <c r="G94" s="28">
        <f t="shared" si="8"/>
        <v>1</v>
      </c>
      <c r="H94" s="29">
        <v>4.5</v>
      </c>
      <c r="I94" s="29">
        <f>SUM(Tabel1[[#This Row],[€ Aankoop]]*Tabel1[[#This Row],[Stock]])</f>
        <v>4.5</v>
      </c>
      <c r="J94" s="29">
        <v>15</v>
      </c>
      <c r="K94" s="29">
        <f t="shared" si="9"/>
        <v>15</v>
      </c>
      <c r="L94" s="28"/>
      <c r="M94" s="28"/>
      <c r="N94" s="28">
        <f>SUMIF(Januari!$A$2:$A$500,A94,Januari!$D$2:$D$500)</f>
        <v>0</v>
      </c>
      <c r="O94" s="28">
        <f>SUMIF(Februari!$A$2:$A$500,A94,Februari!$D$2:$D$500)</f>
        <v>0</v>
      </c>
      <c r="P94" s="28">
        <f>SUMIF(Maart!$A$2:$A$500,A94,Maart!$D$2:$D$500)</f>
        <v>0</v>
      </c>
      <c r="Q94" s="28">
        <f>SUMIF(April!$A$2:$A$500,A94,April!$D$2:$D$500)</f>
        <v>0</v>
      </c>
      <c r="R94" s="28">
        <f>SUMIF(Mei!$A$2:$A$500,A94,Mei!$D$2:$D$500)</f>
        <v>0</v>
      </c>
      <c r="S94" s="28">
        <f>SUMIF(Juni!$A$2:$A$500,A94,Juni!$D$2:$D$500)</f>
        <v>0</v>
      </c>
      <c r="T94" s="28">
        <f>SUMIF(Juli!$A$2:$A$500,A94,Juli!$D$2:$D$500)</f>
        <v>0</v>
      </c>
      <c r="U94" s="28">
        <f>SUMIF(augustus!$A$2:$A$500,A94,augustus!$D$2:$D$500)</f>
        <v>0</v>
      </c>
      <c r="V94" s="28">
        <f>SUMIF(September!$A$2:$A$500,A94,September!$D$2:$D$500)</f>
        <v>0</v>
      </c>
      <c r="W94" s="28">
        <f>SUMIF(Oktober!$A$2:$A$500,A94,Oktober!$D$2:$D$500)</f>
        <v>0</v>
      </c>
      <c r="X94" s="28">
        <f>SUMIF(November!$A$2:$A$500,A94,November!$D$2:$D$500)</f>
        <v>0</v>
      </c>
      <c r="Y94" s="28">
        <f>SUMIF(December!$A$2:$A$500,A94,December!$D$2:$D$500)</f>
        <v>0</v>
      </c>
      <c r="Z94" s="30">
        <f>SUM(Stock!$N94:$Y94)</f>
        <v>0</v>
      </c>
    </row>
    <row r="95" spans="1:26" x14ac:dyDescent="0.25">
      <c r="A95" s="27" t="s">
        <v>298</v>
      </c>
      <c r="B95" s="28" t="s">
        <v>319</v>
      </c>
      <c r="C95" s="28"/>
      <c r="D95" s="55"/>
      <c r="E95" s="28">
        <v>1</v>
      </c>
      <c r="F95" s="28">
        <f>Stock!$Z95</f>
        <v>0</v>
      </c>
      <c r="G95" s="28">
        <f t="shared" si="8"/>
        <v>1</v>
      </c>
      <c r="H95" s="29">
        <v>4.5</v>
      </c>
      <c r="I95" s="29">
        <f>SUM(Tabel1[[#This Row],[€ Aankoop]]*Tabel1[[#This Row],[Stock]])</f>
        <v>4.5</v>
      </c>
      <c r="J95" s="29">
        <v>15</v>
      </c>
      <c r="K95" s="29">
        <f t="shared" si="9"/>
        <v>15</v>
      </c>
      <c r="L95" s="28"/>
      <c r="M95" s="28"/>
      <c r="N95" s="28">
        <f>SUMIF(Januari!$A$2:$A$500,A95,Januari!$D$2:$D$500)</f>
        <v>0</v>
      </c>
      <c r="O95" s="28">
        <f>SUMIF(Februari!$A$2:$A$500,A95,Februari!$D$2:$D$500)</f>
        <v>0</v>
      </c>
      <c r="P95" s="28">
        <f>SUMIF(Maart!$A$2:$A$500,A95,Maart!$D$2:$D$500)</f>
        <v>0</v>
      </c>
      <c r="Q95" s="28">
        <f>SUMIF(April!$A$2:$A$500,A95,April!$D$2:$D$500)</f>
        <v>0</v>
      </c>
      <c r="R95" s="28">
        <f>SUMIF(Mei!$A$2:$A$500,A95,Mei!$D$2:$D$500)</f>
        <v>0</v>
      </c>
      <c r="S95" s="28">
        <f>SUMIF(Juni!$A$2:$A$500,A95,Juni!$D$2:$D$500)</f>
        <v>0</v>
      </c>
      <c r="T95" s="28">
        <f>SUMIF(Juli!$A$2:$A$500,A95,Juli!$D$2:$D$500)</f>
        <v>0</v>
      </c>
      <c r="U95" s="28">
        <f>SUMIF(augustus!$A$2:$A$500,A95,augustus!$D$2:$D$500)</f>
        <v>0</v>
      </c>
      <c r="V95" s="28">
        <f>SUMIF(September!$A$2:$A$500,A95,September!$D$2:$D$500)</f>
        <v>0</v>
      </c>
      <c r="W95" s="28">
        <f>SUMIF(Oktober!$A$2:$A$500,A95,Oktober!$D$2:$D$500)</f>
        <v>0</v>
      </c>
      <c r="X95" s="28">
        <f>SUMIF(November!$A$2:$A$500,A95,November!$D$2:$D$500)</f>
        <v>0</v>
      </c>
      <c r="Y95" s="28">
        <f>SUMIF(December!$A$2:$A$500,A95,December!$D$2:$D$500)</f>
        <v>0</v>
      </c>
      <c r="Z95" s="30">
        <f>SUM(Stock!$N95:$Y95)</f>
        <v>0</v>
      </c>
    </row>
    <row r="96" spans="1:26" x14ac:dyDescent="0.25">
      <c r="A96" s="27" t="s">
        <v>299</v>
      </c>
      <c r="B96" s="28" t="s">
        <v>320</v>
      </c>
      <c r="C96" s="28"/>
      <c r="D96" s="55"/>
      <c r="E96" s="28">
        <v>1</v>
      </c>
      <c r="F96" s="28">
        <f>Stock!$Z96</f>
        <v>0</v>
      </c>
      <c r="G96" s="28">
        <f t="shared" si="8"/>
        <v>1</v>
      </c>
      <c r="H96" s="29">
        <v>4.5</v>
      </c>
      <c r="I96" s="29">
        <f>SUM(Tabel1[[#This Row],[€ Aankoop]]*Tabel1[[#This Row],[Stock]])</f>
        <v>4.5</v>
      </c>
      <c r="J96" s="29">
        <v>15</v>
      </c>
      <c r="K96" s="29">
        <f t="shared" si="9"/>
        <v>15</v>
      </c>
      <c r="L96" s="28"/>
      <c r="M96" s="28"/>
      <c r="N96" s="28">
        <f>SUMIF(Januari!$A$2:$A$500,A96,Januari!$D$2:$D$500)</f>
        <v>0</v>
      </c>
      <c r="O96" s="28">
        <f>SUMIF(Februari!$A$2:$A$500,A96,Februari!$D$2:$D$500)</f>
        <v>0</v>
      </c>
      <c r="P96" s="28">
        <f>SUMIF(Maart!$A$2:$A$500,A96,Maart!$D$2:$D$500)</f>
        <v>0</v>
      </c>
      <c r="Q96" s="28">
        <f>SUMIF(April!$A$2:$A$500,A96,April!$D$2:$D$500)</f>
        <v>0</v>
      </c>
      <c r="R96" s="28">
        <f>SUMIF(Mei!$A$2:$A$500,A96,Mei!$D$2:$D$500)</f>
        <v>0</v>
      </c>
      <c r="S96" s="28">
        <f>SUMIF(Juni!$A$2:$A$500,A96,Juni!$D$2:$D$500)</f>
        <v>0</v>
      </c>
      <c r="T96" s="28">
        <f>SUMIF(Juli!$A$2:$A$500,A96,Juli!$D$2:$D$500)</f>
        <v>0</v>
      </c>
      <c r="U96" s="28">
        <f>SUMIF(augustus!$A$2:$A$500,A96,augustus!$D$2:$D$500)</f>
        <v>0</v>
      </c>
      <c r="V96" s="28">
        <f>SUMIF(September!$A$2:$A$500,A96,September!$D$2:$D$500)</f>
        <v>0</v>
      </c>
      <c r="W96" s="28">
        <f>SUMIF(Oktober!$A$2:$A$500,A96,Oktober!$D$2:$D$500)</f>
        <v>0</v>
      </c>
      <c r="X96" s="28">
        <f>SUMIF(November!$A$2:$A$500,A96,November!$D$2:$D$500)</f>
        <v>0</v>
      </c>
      <c r="Y96" s="28">
        <f>SUMIF(December!$A$2:$A$500,A96,December!$D$2:$D$500)</f>
        <v>0</v>
      </c>
      <c r="Z96" s="30">
        <f>SUM(Stock!$N96:$Y96)</f>
        <v>0</v>
      </c>
    </row>
    <row r="97" spans="1:26" x14ac:dyDescent="0.25">
      <c r="A97" s="27" t="s">
        <v>300</v>
      </c>
      <c r="B97" s="28" t="s">
        <v>321</v>
      </c>
      <c r="C97" s="28"/>
      <c r="D97" s="55"/>
      <c r="E97" s="28">
        <v>1</v>
      </c>
      <c r="F97" s="28">
        <f>Stock!$Z97</f>
        <v>0</v>
      </c>
      <c r="G97" s="28">
        <f t="shared" si="8"/>
        <v>1</v>
      </c>
      <c r="H97" s="29">
        <v>4.5</v>
      </c>
      <c r="I97" s="29">
        <f>SUM(Tabel1[[#This Row],[€ Aankoop]]*Tabel1[[#This Row],[Stock]])</f>
        <v>4.5</v>
      </c>
      <c r="J97" s="29">
        <v>15</v>
      </c>
      <c r="K97" s="29">
        <f t="shared" si="9"/>
        <v>15</v>
      </c>
      <c r="L97" s="28"/>
      <c r="M97" s="28"/>
      <c r="N97" s="28">
        <f>SUMIF(Januari!$A$2:$A$500,A97,Januari!$D$2:$D$500)</f>
        <v>0</v>
      </c>
      <c r="O97" s="28">
        <f>SUMIF(Februari!$A$2:$A$500,A97,Februari!$D$2:$D$500)</f>
        <v>0</v>
      </c>
      <c r="P97" s="28">
        <f>SUMIF(Maart!$A$2:$A$500,A97,Maart!$D$2:$D$500)</f>
        <v>0</v>
      </c>
      <c r="Q97" s="28">
        <f>SUMIF(April!$A$2:$A$500,A97,April!$D$2:$D$500)</f>
        <v>0</v>
      </c>
      <c r="R97" s="28">
        <f>SUMIF(Mei!$A$2:$A$500,A97,Mei!$D$2:$D$500)</f>
        <v>0</v>
      </c>
      <c r="S97" s="28">
        <f>SUMIF(Juni!$A$2:$A$500,A97,Juni!$D$2:$D$500)</f>
        <v>0</v>
      </c>
      <c r="T97" s="28">
        <f>SUMIF(Juli!$A$2:$A$500,A97,Juli!$D$2:$D$500)</f>
        <v>0</v>
      </c>
      <c r="U97" s="28">
        <f>SUMIF(augustus!$A$2:$A$500,A97,augustus!$D$2:$D$500)</f>
        <v>0</v>
      </c>
      <c r="V97" s="28">
        <f>SUMIF(September!$A$2:$A$500,A97,September!$D$2:$D$500)</f>
        <v>0</v>
      </c>
      <c r="W97" s="28">
        <f>SUMIF(Oktober!$A$2:$A$500,A97,Oktober!$D$2:$D$500)</f>
        <v>0</v>
      </c>
      <c r="X97" s="28">
        <f>SUMIF(November!$A$2:$A$500,A97,November!$D$2:$D$500)</f>
        <v>0</v>
      </c>
      <c r="Y97" s="28">
        <f>SUMIF(December!$A$2:$A$500,A97,December!$D$2:$D$500)</f>
        <v>0</v>
      </c>
      <c r="Z97" s="30">
        <f>SUM(Stock!$N97:$Y97)</f>
        <v>0</v>
      </c>
    </row>
    <row r="98" spans="1:26" x14ac:dyDescent="0.25">
      <c r="A98" s="27" t="s">
        <v>301</v>
      </c>
      <c r="B98" s="28" t="s">
        <v>322</v>
      </c>
      <c r="C98" s="28"/>
      <c r="D98" s="55"/>
      <c r="E98" s="28">
        <v>1</v>
      </c>
      <c r="F98" s="28">
        <f>Stock!$Z98</f>
        <v>0</v>
      </c>
      <c r="G98" s="28">
        <f t="shared" si="8"/>
        <v>1</v>
      </c>
      <c r="H98" s="29">
        <v>4.5</v>
      </c>
      <c r="I98" s="29">
        <f>SUM(Tabel1[[#This Row],[€ Aankoop]]*Tabel1[[#This Row],[Stock]])</f>
        <v>4.5</v>
      </c>
      <c r="J98" s="29">
        <v>15</v>
      </c>
      <c r="K98" s="29">
        <f t="shared" si="9"/>
        <v>15</v>
      </c>
      <c r="L98" s="28"/>
      <c r="M98" s="28"/>
      <c r="N98" s="28">
        <f>SUMIF(Januari!$A$2:$A$500,A98,Januari!$D$2:$D$500)</f>
        <v>0</v>
      </c>
      <c r="O98" s="28">
        <f>SUMIF(Februari!$A$2:$A$500,A98,Februari!$D$2:$D$500)</f>
        <v>0</v>
      </c>
      <c r="P98" s="28">
        <f>SUMIF(Maart!$A$2:$A$500,A98,Maart!$D$2:$D$500)</f>
        <v>0</v>
      </c>
      <c r="Q98" s="28">
        <f>SUMIF(April!$A$2:$A$500,A98,April!$D$2:$D$500)</f>
        <v>0</v>
      </c>
      <c r="R98" s="28">
        <f>SUMIF(Mei!$A$2:$A$500,A98,Mei!$D$2:$D$500)</f>
        <v>0</v>
      </c>
      <c r="S98" s="28">
        <f>SUMIF(Juni!$A$2:$A$500,A98,Juni!$D$2:$D$500)</f>
        <v>0</v>
      </c>
      <c r="T98" s="28">
        <f>SUMIF(Juli!$A$2:$A$500,A98,Juli!$D$2:$D$500)</f>
        <v>0</v>
      </c>
      <c r="U98" s="28">
        <f>SUMIF(augustus!$A$2:$A$500,A98,augustus!$D$2:$D$500)</f>
        <v>0</v>
      </c>
      <c r="V98" s="28">
        <f>SUMIF(September!$A$2:$A$500,A98,September!$D$2:$D$500)</f>
        <v>0</v>
      </c>
      <c r="W98" s="28">
        <f>SUMIF(Oktober!$A$2:$A$500,A98,Oktober!$D$2:$D$500)</f>
        <v>0</v>
      </c>
      <c r="X98" s="28">
        <f>SUMIF(November!$A$2:$A$500,A98,November!$D$2:$D$500)</f>
        <v>0</v>
      </c>
      <c r="Y98" s="28">
        <f>SUMIF(December!$A$2:$A$500,A98,December!$D$2:$D$500)</f>
        <v>0</v>
      </c>
      <c r="Z98" s="30">
        <f>SUM(Stock!$N98:$Y98)</f>
        <v>0</v>
      </c>
    </row>
    <row r="99" spans="1:26" x14ac:dyDescent="0.25">
      <c r="A99" s="27" t="s">
        <v>302</v>
      </c>
      <c r="B99" s="28" t="s">
        <v>323</v>
      </c>
      <c r="C99" s="28"/>
      <c r="D99" s="55"/>
      <c r="E99" s="28">
        <v>1</v>
      </c>
      <c r="F99" s="28">
        <f>Stock!$Z99</f>
        <v>0</v>
      </c>
      <c r="G99" s="28">
        <f t="shared" si="8"/>
        <v>1</v>
      </c>
      <c r="H99" s="29">
        <v>4.5</v>
      </c>
      <c r="I99" s="29">
        <f>SUM(Tabel1[[#This Row],[€ Aankoop]]*Tabel1[[#This Row],[Stock]])</f>
        <v>4.5</v>
      </c>
      <c r="J99" s="29">
        <v>15</v>
      </c>
      <c r="K99" s="29">
        <f t="shared" si="9"/>
        <v>15</v>
      </c>
      <c r="L99" s="28"/>
      <c r="M99" s="28"/>
      <c r="N99" s="28">
        <f>SUMIF(Januari!$A$2:$A$500,A99,Januari!$D$2:$D$500)</f>
        <v>0</v>
      </c>
      <c r="O99" s="28">
        <f>SUMIF(Februari!$A$2:$A$500,A99,Februari!$D$2:$D$500)</f>
        <v>0</v>
      </c>
      <c r="P99" s="28">
        <f>SUMIF(Maart!$A$2:$A$500,A99,Maart!$D$2:$D$500)</f>
        <v>0</v>
      </c>
      <c r="Q99" s="28">
        <f>SUMIF(April!$A$2:$A$500,A99,April!$D$2:$D$500)</f>
        <v>0</v>
      </c>
      <c r="R99" s="28">
        <f>SUMIF(Mei!$A$2:$A$500,A99,Mei!$D$2:$D$500)</f>
        <v>0</v>
      </c>
      <c r="S99" s="28">
        <f>SUMIF(Juni!$A$2:$A$500,A99,Juni!$D$2:$D$500)</f>
        <v>0</v>
      </c>
      <c r="T99" s="28">
        <f>SUMIF(Juli!$A$2:$A$500,A99,Juli!$D$2:$D$500)</f>
        <v>0</v>
      </c>
      <c r="U99" s="28">
        <f>SUMIF(augustus!$A$2:$A$500,A99,augustus!$D$2:$D$500)</f>
        <v>0</v>
      </c>
      <c r="V99" s="28">
        <f>SUMIF(September!$A$2:$A$500,A99,September!$D$2:$D$500)</f>
        <v>0</v>
      </c>
      <c r="W99" s="28">
        <f>SUMIF(Oktober!$A$2:$A$500,A99,Oktober!$D$2:$D$500)</f>
        <v>0</v>
      </c>
      <c r="X99" s="28">
        <f>SUMIF(November!$A$2:$A$500,A99,November!$D$2:$D$500)</f>
        <v>0</v>
      </c>
      <c r="Y99" s="28">
        <f>SUMIF(December!$A$2:$A$500,A99,December!$D$2:$D$500)</f>
        <v>0</v>
      </c>
      <c r="Z99" s="30">
        <f>SUM(Stock!$N99:$Y99)</f>
        <v>0</v>
      </c>
    </row>
    <row r="100" spans="1:26" x14ac:dyDescent="0.25">
      <c r="A100" s="27" t="s">
        <v>303</v>
      </c>
      <c r="B100" s="28" t="s">
        <v>324</v>
      </c>
      <c r="C100" s="28"/>
      <c r="D100" s="55"/>
      <c r="E100" s="28">
        <v>1</v>
      </c>
      <c r="F100" s="28">
        <f>Stock!$Z100</f>
        <v>0</v>
      </c>
      <c r="G100" s="28">
        <f t="shared" si="8"/>
        <v>1</v>
      </c>
      <c r="H100" s="29">
        <v>4.5</v>
      </c>
      <c r="I100" s="29">
        <f>SUM(Tabel1[[#This Row],[€ Aankoop]]*Tabel1[[#This Row],[Stock]])</f>
        <v>4.5</v>
      </c>
      <c r="J100" s="29">
        <v>15</v>
      </c>
      <c r="K100" s="29">
        <f t="shared" si="9"/>
        <v>15</v>
      </c>
      <c r="L100" s="28"/>
      <c r="M100" s="28"/>
      <c r="N100" s="28">
        <f>SUMIF(Januari!$A$2:$A$500,A100,Januari!$D$2:$D$500)</f>
        <v>0</v>
      </c>
      <c r="O100" s="28">
        <f>SUMIF(Februari!$A$2:$A$500,A100,Februari!$D$2:$D$500)</f>
        <v>0</v>
      </c>
      <c r="P100" s="28">
        <f>SUMIF(Maart!$A$2:$A$500,A100,Maart!$D$2:$D$500)</f>
        <v>0</v>
      </c>
      <c r="Q100" s="28">
        <f>SUMIF(April!$A$2:$A$500,A100,April!$D$2:$D$500)</f>
        <v>0</v>
      </c>
      <c r="R100" s="28">
        <f>SUMIF(Mei!$A$2:$A$500,A100,Mei!$D$2:$D$500)</f>
        <v>0</v>
      </c>
      <c r="S100" s="28">
        <f>SUMIF(Juni!$A$2:$A$500,A100,Juni!$D$2:$D$500)</f>
        <v>0</v>
      </c>
      <c r="T100" s="28">
        <f>SUMIF(Juli!$A$2:$A$500,A100,Juli!$D$2:$D$500)</f>
        <v>0</v>
      </c>
      <c r="U100" s="28">
        <f>SUMIF(augustus!$A$2:$A$500,A100,augustus!$D$2:$D$500)</f>
        <v>0</v>
      </c>
      <c r="V100" s="28">
        <f>SUMIF(September!$A$2:$A$500,A100,September!$D$2:$D$500)</f>
        <v>0</v>
      </c>
      <c r="W100" s="28">
        <f>SUMIF(Oktober!$A$2:$A$500,A100,Oktober!$D$2:$D$500)</f>
        <v>0</v>
      </c>
      <c r="X100" s="28">
        <f>SUMIF(November!$A$2:$A$500,A100,November!$D$2:$D$500)</f>
        <v>0</v>
      </c>
      <c r="Y100" s="28">
        <f>SUMIF(December!$A$2:$A$500,A100,December!$D$2:$D$500)</f>
        <v>0</v>
      </c>
      <c r="Z100" s="30">
        <f>SUM(Stock!$N100:$Y100)</f>
        <v>0</v>
      </c>
    </row>
    <row r="101" spans="1:26" x14ac:dyDescent="0.25">
      <c r="A101" s="27" t="s">
        <v>304</v>
      </c>
      <c r="B101" s="28" t="s">
        <v>325</v>
      </c>
      <c r="C101" s="28"/>
      <c r="D101" s="55"/>
      <c r="E101" s="28">
        <v>1</v>
      </c>
      <c r="F101" s="28">
        <f>Stock!$Z101</f>
        <v>0</v>
      </c>
      <c r="G101" s="28">
        <f t="shared" si="8"/>
        <v>1</v>
      </c>
      <c r="H101" s="29">
        <v>4.5</v>
      </c>
      <c r="I101" s="29">
        <f>SUM(Tabel1[[#This Row],[€ Aankoop]]*Tabel1[[#This Row],[Stock]])</f>
        <v>4.5</v>
      </c>
      <c r="J101" s="29">
        <v>15</v>
      </c>
      <c r="K101" s="29">
        <f t="shared" si="9"/>
        <v>15</v>
      </c>
      <c r="L101" s="28"/>
      <c r="M101" s="28"/>
      <c r="N101" s="28">
        <f>SUMIF(Januari!$A$2:$A$500,A101,Januari!$D$2:$D$500)</f>
        <v>0</v>
      </c>
      <c r="O101" s="28">
        <f>SUMIF(Februari!$A$2:$A$500,A101,Februari!$D$2:$D$500)</f>
        <v>0</v>
      </c>
      <c r="P101" s="28">
        <f>SUMIF(Maart!$A$2:$A$500,A101,Maart!$D$2:$D$500)</f>
        <v>0</v>
      </c>
      <c r="Q101" s="28">
        <f>SUMIF(April!$A$2:$A$500,A101,April!$D$2:$D$500)</f>
        <v>0</v>
      </c>
      <c r="R101" s="28">
        <f>SUMIF(Mei!$A$2:$A$500,A101,Mei!$D$2:$D$500)</f>
        <v>0</v>
      </c>
      <c r="S101" s="28">
        <f>SUMIF(Juni!$A$2:$A$500,A101,Juni!$D$2:$D$500)</f>
        <v>0</v>
      </c>
      <c r="T101" s="28">
        <f>SUMIF(Juli!$A$2:$A$500,A101,Juli!$D$2:$D$500)</f>
        <v>0</v>
      </c>
      <c r="U101" s="28">
        <f>SUMIF(augustus!$A$2:$A$500,A101,augustus!$D$2:$D$500)</f>
        <v>0</v>
      </c>
      <c r="V101" s="28">
        <f>SUMIF(September!$A$2:$A$500,A101,September!$D$2:$D$500)</f>
        <v>0</v>
      </c>
      <c r="W101" s="28">
        <f>SUMIF(Oktober!$A$2:$A$500,A101,Oktober!$D$2:$D$500)</f>
        <v>0</v>
      </c>
      <c r="X101" s="28">
        <f>SUMIF(November!$A$2:$A$500,A101,November!$D$2:$D$500)</f>
        <v>0</v>
      </c>
      <c r="Y101" s="28">
        <f>SUMIF(December!$A$2:$A$500,A101,December!$D$2:$D$500)</f>
        <v>0</v>
      </c>
      <c r="Z101" s="30">
        <f>SUM(Stock!$N101:$Y101)</f>
        <v>0</v>
      </c>
    </row>
    <row r="102" spans="1:26" x14ac:dyDescent="0.25">
      <c r="A102" s="27" t="s">
        <v>305</v>
      </c>
      <c r="B102" s="28" t="s">
        <v>326</v>
      </c>
      <c r="C102" s="28"/>
      <c r="D102" s="55"/>
      <c r="E102" s="28">
        <v>1</v>
      </c>
      <c r="F102" s="28">
        <f>Stock!$Z102</f>
        <v>0</v>
      </c>
      <c r="G102" s="28">
        <f t="shared" si="8"/>
        <v>1</v>
      </c>
      <c r="H102" s="29">
        <v>4.5</v>
      </c>
      <c r="I102" s="29">
        <f>SUM(Tabel1[[#This Row],[€ Aankoop]]*Tabel1[[#This Row],[Stock]])</f>
        <v>4.5</v>
      </c>
      <c r="J102" s="29">
        <v>15</v>
      </c>
      <c r="K102" s="29">
        <f t="shared" si="9"/>
        <v>15</v>
      </c>
      <c r="L102" s="28"/>
      <c r="M102" s="28"/>
      <c r="N102" s="28">
        <f>SUMIF(Januari!$A$2:$A$500,A102,Januari!$D$2:$D$500)</f>
        <v>0</v>
      </c>
      <c r="O102" s="28">
        <f>SUMIF(Februari!$A$2:$A$500,A102,Februari!$D$2:$D$500)</f>
        <v>0</v>
      </c>
      <c r="P102" s="28">
        <f>SUMIF(Maart!$A$2:$A$500,A102,Maart!$D$2:$D$500)</f>
        <v>0</v>
      </c>
      <c r="Q102" s="28">
        <f>SUMIF(April!$A$2:$A$500,A102,April!$D$2:$D$500)</f>
        <v>0</v>
      </c>
      <c r="R102" s="28">
        <f>SUMIF(Mei!$A$2:$A$500,A102,Mei!$D$2:$D$500)</f>
        <v>0</v>
      </c>
      <c r="S102" s="28">
        <f>SUMIF(Juni!$A$2:$A$500,A102,Juni!$D$2:$D$500)</f>
        <v>0</v>
      </c>
      <c r="T102" s="28">
        <f>SUMIF(Juli!$A$2:$A$500,A102,Juli!$D$2:$D$500)</f>
        <v>0</v>
      </c>
      <c r="U102" s="28">
        <f>SUMIF(augustus!$A$2:$A$500,A102,augustus!$D$2:$D$500)</f>
        <v>0</v>
      </c>
      <c r="V102" s="28">
        <f>SUMIF(September!$A$2:$A$500,A102,September!$D$2:$D$500)</f>
        <v>0</v>
      </c>
      <c r="W102" s="28">
        <f>SUMIF(Oktober!$A$2:$A$500,A102,Oktober!$D$2:$D$500)</f>
        <v>0</v>
      </c>
      <c r="X102" s="28">
        <f>SUMIF(November!$A$2:$A$500,A102,November!$D$2:$D$500)</f>
        <v>0</v>
      </c>
      <c r="Y102" s="28">
        <f>SUMIF(December!$A$2:$A$500,A102,December!$D$2:$D$500)</f>
        <v>0</v>
      </c>
      <c r="Z102" s="30">
        <f>SUM(Stock!$N102:$Y102)</f>
        <v>0</v>
      </c>
    </row>
    <row r="103" spans="1:26" x14ac:dyDescent="0.25">
      <c r="A103" s="27" t="s">
        <v>306</v>
      </c>
      <c r="B103" s="28" t="s">
        <v>327</v>
      </c>
      <c r="C103" s="28"/>
      <c r="D103" s="55"/>
      <c r="E103" s="28">
        <v>1</v>
      </c>
      <c r="F103" s="28">
        <f>Stock!$Z103</f>
        <v>0</v>
      </c>
      <c r="G103" s="28">
        <f t="shared" si="8"/>
        <v>1</v>
      </c>
      <c r="H103" s="29">
        <v>4.5</v>
      </c>
      <c r="I103" s="29">
        <f>SUM(Tabel1[[#This Row],[€ Aankoop]]*Tabel1[[#This Row],[Stock]])</f>
        <v>4.5</v>
      </c>
      <c r="J103" s="29">
        <v>15</v>
      </c>
      <c r="K103" s="29">
        <f t="shared" si="9"/>
        <v>15</v>
      </c>
      <c r="L103" s="28"/>
      <c r="M103" s="28"/>
      <c r="N103" s="28">
        <f>SUMIF(Januari!$A$2:$A$500,A103,Januari!$D$2:$D$500)</f>
        <v>0</v>
      </c>
      <c r="O103" s="28">
        <f>SUMIF(Februari!$A$2:$A$500,A103,Februari!$D$2:$D$500)</f>
        <v>0</v>
      </c>
      <c r="P103" s="28">
        <f>SUMIF(Maart!$A$2:$A$500,A103,Maart!$D$2:$D$500)</f>
        <v>0</v>
      </c>
      <c r="Q103" s="28">
        <f>SUMIF(April!$A$2:$A$500,A103,April!$D$2:$D$500)</f>
        <v>0</v>
      </c>
      <c r="R103" s="28">
        <f>SUMIF(Mei!$A$2:$A$500,A103,Mei!$D$2:$D$500)</f>
        <v>0</v>
      </c>
      <c r="S103" s="28">
        <f>SUMIF(Juni!$A$2:$A$500,A103,Juni!$D$2:$D$500)</f>
        <v>0</v>
      </c>
      <c r="T103" s="28">
        <f>SUMIF(Juli!$A$2:$A$500,A103,Juli!$D$2:$D$500)</f>
        <v>0</v>
      </c>
      <c r="U103" s="28">
        <f>SUMIF(augustus!$A$2:$A$500,A103,augustus!$D$2:$D$500)</f>
        <v>0</v>
      </c>
      <c r="V103" s="28">
        <f>SUMIF(September!$A$2:$A$500,A103,September!$D$2:$D$500)</f>
        <v>0</v>
      </c>
      <c r="W103" s="28">
        <f>SUMIF(Oktober!$A$2:$A$500,A103,Oktober!$D$2:$D$500)</f>
        <v>0</v>
      </c>
      <c r="X103" s="28">
        <f>SUMIF(November!$A$2:$A$500,A103,November!$D$2:$D$500)</f>
        <v>0</v>
      </c>
      <c r="Y103" s="28">
        <f>SUMIF(December!$A$2:$A$500,A103,December!$D$2:$D$500)</f>
        <v>0</v>
      </c>
      <c r="Z103" s="30">
        <f>SUM(Stock!$N103:$Y103)</f>
        <v>0</v>
      </c>
    </row>
    <row r="104" spans="1:26" x14ac:dyDescent="0.25">
      <c r="A104" s="27" t="s">
        <v>307</v>
      </c>
      <c r="B104" s="28" t="s">
        <v>328</v>
      </c>
      <c r="C104" s="28"/>
      <c r="D104" s="55"/>
      <c r="E104" s="28">
        <v>1</v>
      </c>
      <c r="F104" s="28">
        <f>Stock!$Z104</f>
        <v>0</v>
      </c>
      <c r="G104" s="28">
        <f t="shared" si="8"/>
        <v>1</v>
      </c>
      <c r="H104" s="29">
        <v>4.5</v>
      </c>
      <c r="I104" s="29">
        <f>SUM(Tabel1[[#This Row],[€ Aankoop]]*Tabel1[[#This Row],[Stock]])</f>
        <v>4.5</v>
      </c>
      <c r="J104" s="29">
        <v>15</v>
      </c>
      <c r="K104" s="29">
        <f t="shared" si="9"/>
        <v>15</v>
      </c>
      <c r="L104" s="28"/>
      <c r="M104" s="28"/>
      <c r="N104" s="28">
        <f>SUMIF(Januari!$A$2:$A$500,A104,Januari!$D$2:$D$500)</f>
        <v>0</v>
      </c>
      <c r="O104" s="28">
        <f>SUMIF(Februari!$A$2:$A$500,A104,Februari!$D$2:$D$500)</f>
        <v>0</v>
      </c>
      <c r="P104" s="28">
        <f>SUMIF(Maart!$A$2:$A$500,A104,Maart!$D$2:$D$500)</f>
        <v>0</v>
      </c>
      <c r="Q104" s="28">
        <f>SUMIF(April!$A$2:$A$500,A104,April!$D$2:$D$500)</f>
        <v>0</v>
      </c>
      <c r="R104" s="28">
        <f>SUMIF(Mei!$A$2:$A$500,A104,Mei!$D$2:$D$500)</f>
        <v>0</v>
      </c>
      <c r="S104" s="28">
        <f>SUMIF(Juni!$A$2:$A$500,A104,Juni!$D$2:$D$500)</f>
        <v>0</v>
      </c>
      <c r="T104" s="28">
        <f>SUMIF(Juli!$A$2:$A$500,A104,Juli!$D$2:$D$500)</f>
        <v>0</v>
      </c>
      <c r="U104" s="28">
        <f>SUMIF(augustus!$A$2:$A$500,A104,augustus!$D$2:$D$500)</f>
        <v>0</v>
      </c>
      <c r="V104" s="28">
        <f>SUMIF(September!$A$2:$A$500,A104,September!$D$2:$D$500)</f>
        <v>0</v>
      </c>
      <c r="W104" s="28">
        <f>SUMIF(Oktober!$A$2:$A$500,A104,Oktober!$D$2:$D$500)</f>
        <v>0</v>
      </c>
      <c r="X104" s="28">
        <f>SUMIF(November!$A$2:$A$500,A104,November!$D$2:$D$500)</f>
        <v>0</v>
      </c>
      <c r="Y104" s="28">
        <f>SUMIF(December!$A$2:$A$500,A104,December!$D$2:$D$500)</f>
        <v>0</v>
      </c>
      <c r="Z104" s="30">
        <f>SUM(Stock!$N104:$Y104)</f>
        <v>0</v>
      </c>
    </row>
    <row r="105" spans="1:26" x14ac:dyDescent="0.25">
      <c r="A105" s="27" t="s">
        <v>308</v>
      </c>
      <c r="B105" s="28" t="s">
        <v>329</v>
      </c>
      <c r="C105" s="28"/>
      <c r="D105" s="55"/>
      <c r="E105" s="28">
        <v>1</v>
      </c>
      <c r="F105" s="28">
        <f>Stock!$Z105</f>
        <v>0</v>
      </c>
      <c r="G105" s="28">
        <f t="shared" si="8"/>
        <v>1</v>
      </c>
      <c r="H105" s="29">
        <v>4.5</v>
      </c>
      <c r="I105" s="29">
        <f>SUM(Tabel1[[#This Row],[€ Aankoop]]*Tabel1[[#This Row],[Stock]])</f>
        <v>4.5</v>
      </c>
      <c r="J105" s="29">
        <v>15</v>
      </c>
      <c r="K105" s="29">
        <f t="shared" si="9"/>
        <v>15</v>
      </c>
      <c r="L105" s="28"/>
      <c r="M105" s="28"/>
      <c r="N105" s="28">
        <f>SUMIF(Januari!$A$2:$A$500,A105,Januari!$D$2:$D$500)</f>
        <v>0</v>
      </c>
      <c r="O105" s="28">
        <f>SUMIF(Februari!$A$2:$A$500,A105,Februari!$D$2:$D$500)</f>
        <v>0</v>
      </c>
      <c r="P105" s="28">
        <f>SUMIF(Maart!$A$2:$A$500,A105,Maart!$D$2:$D$500)</f>
        <v>0</v>
      </c>
      <c r="Q105" s="28">
        <f>SUMIF(April!$A$2:$A$500,A105,April!$D$2:$D$500)</f>
        <v>0</v>
      </c>
      <c r="R105" s="28">
        <f>SUMIF(Mei!$A$2:$A$500,A105,Mei!$D$2:$D$500)</f>
        <v>0</v>
      </c>
      <c r="S105" s="28">
        <f>SUMIF(Juni!$A$2:$A$500,A105,Juni!$D$2:$D$500)</f>
        <v>0</v>
      </c>
      <c r="T105" s="28">
        <f>SUMIF(Juli!$A$2:$A$500,A105,Juli!$D$2:$D$500)</f>
        <v>0</v>
      </c>
      <c r="U105" s="28">
        <f>SUMIF(augustus!$A$2:$A$500,A105,augustus!$D$2:$D$500)</f>
        <v>0</v>
      </c>
      <c r="V105" s="28">
        <f>SUMIF(September!$A$2:$A$500,A105,September!$D$2:$D$500)</f>
        <v>0</v>
      </c>
      <c r="W105" s="28">
        <f>SUMIF(Oktober!$A$2:$A$500,A105,Oktober!$D$2:$D$500)</f>
        <v>0</v>
      </c>
      <c r="X105" s="28">
        <f>SUMIF(November!$A$2:$A$500,A105,November!$D$2:$D$500)</f>
        <v>0</v>
      </c>
      <c r="Y105" s="28">
        <f>SUMIF(December!$A$2:$A$500,A105,December!$D$2:$D$500)</f>
        <v>0</v>
      </c>
      <c r="Z105" s="30">
        <f>SUM(Stock!$N105:$Y105)</f>
        <v>0</v>
      </c>
    </row>
    <row r="106" spans="1:26" x14ac:dyDescent="0.25">
      <c r="A106" s="27" t="s">
        <v>309</v>
      </c>
      <c r="B106" s="28" t="s">
        <v>330</v>
      </c>
      <c r="C106" s="28"/>
      <c r="D106" s="55"/>
      <c r="E106" s="28">
        <v>1</v>
      </c>
      <c r="F106" s="28">
        <f>Stock!$Z106</f>
        <v>0</v>
      </c>
      <c r="G106" s="28">
        <f t="shared" si="8"/>
        <v>1</v>
      </c>
      <c r="H106" s="29">
        <v>4.5</v>
      </c>
      <c r="I106" s="29">
        <f>SUM(Tabel1[[#This Row],[€ Aankoop]]*Tabel1[[#This Row],[Stock]])</f>
        <v>4.5</v>
      </c>
      <c r="J106" s="29">
        <v>15</v>
      </c>
      <c r="K106" s="29">
        <f t="shared" si="9"/>
        <v>15</v>
      </c>
      <c r="L106" s="28"/>
      <c r="M106" s="28"/>
      <c r="N106" s="28">
        <f>SUMIF(Januari!$A$2:$A$500,A106,Januari!$D$2:$D$500)</f>
        <v>0</v>
      </c>
      <c r="O106" s="28">
        <f>SUMIF(Februari!$A$2:$A$500,A106,Februari!$D$2:$D$500)</f>
        <v>0</v>
      </c>
      <c r="P106" s="28">
        <f>SUMIF(Maart!$A$2:$A$500,A106,Maart!$D$2:$D$500)</f>
        <v>0</v>
      </c>
      <c r="Q106" s="28">
        <f>SUMIF(April!$A$2:$A$500,A106,April!$D$2:$D$500)</f>
        <v>0</v>
      </c>
      <c r="R106" s="28">
        <f>SUMIF(Mei!$A$2:$A$500,A106,Mei!$D$2:$D$500)</f>
        <v>0</v>
      </c>
      <c r="S106" s="28">
        <f>SUMIF(Juni!$A$2:$A$500,A106,Juni!$D$2:$D$500)</f>
        <v>0</v>
      </c>
      <c r="T106" s="28">
        <f>SUMIF(Juli!$A$2:$A$500,A106,Juli!$D$2:$D$500)</f>
        <v>0</v>
      </c>
      <c r="U106" s="28">
        <f>SUMIF(augustus!$A$2:$A$500,A106,augustus!$D$2:$D$500)</f>
        <v>0</v>
      </c>
      <c r="V106" s="28">
        <f>SUMIF(September!$A$2:$A$500,A106,September!$D$2:$D$500)</f>
        <v>0</v>
      </c>
      <c r="W106" s="28">
        <f>SUMIF(Oktober!$A$2:$A$500,A106,Oktober!$D$2:$D$500)</f>
        <v>0</v>
      </c>
      <c r="X106" s="28">
        <f>SUMIF(November!$A$2:$A$500,A106,November!$D$2:$D$500)</f>
        <v>0</v>
      </c>
      <c r="Y106" s="28">
        <f>SUMIF(December!$A$2:$A$500,A106,December!$D$2:$D$500)</f>
        <v>0</v>
      </c>
      <c r="Z106" s="30">
        <f>SUM(Stock!$N106:$Y106)</f>
        <v>0</v>
      </c>
    </row>
    <row r="107" spans="1:26" x14ac:dyDescent="0.25">
      <c r="A107" s="27" t="s">
        <v>310</v>
      </c>
      <c r="B107" s="28" t="s">
        <v>331</v>
      </c>
      <c r="C107" s="28"/>
      <c r="D107" s="55"/>
      <c r="E107" s="28">
        <v>1</v>
      </c>
      <c r="F107" s="28">
        <f>Stock!$Z107</f>
        <v>0</v>
      </c>
      <c r="G107" s="28">
        <f t="shared" si="8"/>
        <v>1</v>
      </c>
      <c r="H107" s="29">
        <v>4.5</v>
      </c>
      <c r="I107" s="29">
        <f>SUM(Tabel1[[#This Row],[€ Aankoop]]*Tabel1[[#This Row],[Stock]])</f>
        <v>4.5</v>
      </c>
      <c r="J107" s="29">
        <v>15</v>
      </c>
      <c r="K107" s="29">
        <f t="shared" si="9"/>
        <v>15</v>
      </c>
      <c r="L107" s="28"/>
      <c r="M107" s="28"/>
      <c r="N107" s="28">
        <f>SUMIF(Januari!$A$2:$A$500,A107,Januari!$D$2:$D$500)</f>
        <v>0</v>
      </c>
      <c r="O107" s="28">
        <f>SUMIF(Februari!$A$2:$A$500,A107,Februari!$D$2:$D$500)</f>
        <v>0</v>
      </c>
      <c r="P107" s="28">
        <f>SUMIF(Maart!$A$2:$A$500,A107,Maart!$D$2:$D$500)</f>
        <v>0</v>
      </c>
      <c r="Q107" s="28">
        <f>SUMIF(April!$A$2:$A$500,A107,April!$D$2:$D$500)</f>
        <v>0</v>
      </c>
      <c r="R107" s="28">
        <f>SUMIF(Mei!$A$2:$A$500,A107,Mei!$D$2:$D$500)</f>
        <v>0</v>
      </c>
      <c r="S107" s="28">
        <f>SUMIF(Juni!$A$2:$A$500,A107,Juni!$D$2:$D$500)</f>
        <v>0</v>
      </c>
      <c r="T107" s="28">
        <f>SUMIF(Juli!$A$2:$A$500,A107,Juli!$D$2:$D$500)</f>
        <v>0</v>
      </c>
      <c r="U107" s="28">
        <f>SUMIF(augustus!$A$2:$A$500,A107,augustus!$D$2:$D$500)</f>
        <v>0</v>
      </c>
      <c r="V107" s="28">
        <f>SUMIF(September!$A$2:$A$500,A107,September!$D$2:$D$500)</f>
        <v>0</v>
      </c>
      <c r="W107" s="28">
        <f>SUMIF(Oktober!$A$2:$A$500,A107,Oktober!$D$2:$D$500)</f>
        <v>0</v>
      </c>
      <c r="X107" s="28">
        <f>SUMIF(November!$A$2:$A$500,A107,November!$D$2:$D$500)</f>
        <v>0</v>
      </c>
      <c r="Y107" s="28">
        <f>SUMIF(December!$A$2:$A$500,A107,December!$D$2:$D$500)</f>
        <v>0</v>
      </c>
      <c r="Z107" s="30">
        <f>SUM(Stock!$N107:$Y107)</f>
        <v>0</v>
      </c>
    </row>
    <row r="108" spans="1:26" x14ac:dyDescent="0.25">
      <c r="A108" s="27" t="s">
        <v>311</v>
      </c>
      <c r="B108" s="28" t="s">
        <v>347</v>
      </c>
      <c r="C108" s="28"/>
      <c r="D108" s="55"/>
      <c r="E108" s="28">
        <v>1</v>
      </c>
      <c r="F108" s="28">
        <f>Stock!$Z108</f>
        <v>0</v>
      </c>
      <c r="G108" s="28">
        <f t="shared" si="8"/>
        <v>1</v>
      </c>
      <c r="H108" s="29">
        <v>4.5</v>
      </c>
      <c r="I108" s="29">
        <f>SUM(Tabel1[[#This Row],[€ Aankoop]]*Tabel1[[#This Row],[Stock]])</f>
        <v>4.5</v>
      </c>
      <c r="J108" s="29">
        <v>15</v>
      </c>
      <c r="K108" s="29">
        <f t="shared" si="9"/>
        <v>15</v>
      </c>
      <c r="L108" s="28"/>
      <c r="M108" s="28"/>
      <c r="N108" s="28">
        <f>SUMIF(Januari!$A$2:$A$500,A108,Januari!$D$2:$D$500)</f>
        <v>0</v>
      </c>
      <c r="O108" s="28">
        <f>SUMIF(Februari!$A$2:$A$500,A108,Februari!$D$2:$D$500)</f>
        <v>0</v>
      </c>
      <c r="P108" s="28">
        <f>SUMIF(Maart!$A$2:$A$500,A108,Maart!$D$2:$D$500)</f>
        <v>0</v>
      </c>
      <c r="Q108" s="28">
        <f>SUMIF(April!$A$2:$A$500,A108,April!$D$2:$D$500)</f>
        <v>0</v>
      </c>
      <c r="R108" s="28">
        <f>SUMIF(Mei!$A$2:$A$500,A108,Mei!$D$2:$D$500)</f>
        <v>0</v>
      </c>
      <c r="S108" s="28">
        <f>SUMIF(Juni!$A$2:$A$500,A108,Juni!$D$2:$D$500)</f>
        <v>0</v>
      </c>
      <c r="T108" s="28">
        <f>SUMIF(Juli!$A$2:$A$500,A108,Juli!$D$2:$D$500)</f>
        <v>0</v>
      </c>
      <c r="U108" s="28">
        <f>SUMIF(augustus!$A$2:$A$500,A108,augustus!$D$2:$D$500)</f>
        <v>0</v>
      </c>
      <c r="V108" s="28">
        <f>SUMIF(September!$A$2:$A$500,A108,September!$D$2:$D$500)</f>
        <v>0</v>
      </c>
      <c r="W108" s="28">
        <f>SUMIF(Oktober!$A$2:$A$500,A108,Oktober!$D$2:$D$500)</f>
        <v>0</v>
      </c>
      <c r="X108" s="28">
        <f>SUMIF(November!$A$2:$A$500,A108,November!$D$2:$D$500)</f>
        <v>0</v>
      </c>
      <c r="Y108" s="28">
        <f>SUMIF(December!$A$2:$A$500,A108,December!$D$2:$D$500)</f>
        <v>0</v>
      </c>
      <c r="Z108" s="30">
        <f>SUM(Stock!$N108:$Y108)</f>
        <v>0</v>
      </c>
    </row>
    <row r="109" spans="1:26" x14ac:dyDescent="0.25">
      <c r="A109" s="27" t="s">
        <v>332</v>
      </c>
      <c r="B109" s="28" t="s">
        <v>348</v>
      </c>
      <c r="C109" s="28"/>
      <c r="D109" s="55"/>
      <c r="E109" s="28">
        <v>1</v>
      </c>
      <c r="F109" s="28">
        <f>Stock!$Z109</f>
        <v>0</v>
      </c>
      <c r="G109" s="28">
        <f t="shared" ref="G109:G138" si="10">E109-F109</f>
        <v>1</v>
      </c>
      <c r="H109" s="29">
        <v>4.5</v>
      </c>
      <c r="I109" s="29">
        <f>SUM(Tabel1[[#This Row],[€ Aankoop]]*Tabel1[[#This Row],[Stock]])</f>
        <v>4.5</v>
      </c>
      <c r="J109" s="29">
        <v>15</v>
      </c>
      <c r="K109" s="29">
        <f t="shared" ref="K109:K138" si="11">G109*J109</f>
        <v>15</v>
      </c>
      <c r="L109" s="28"/>
      <c r="M109" s="28"/>
      <c r="N109" s="28">
        <f>SUMIF(Januari!$A$2:$A$500,A109,Januari!$D$2:$D$500)</f>
        <v>0</v>
      </c>
      <c r="O109" s="28">
        <f>SUMIF(Februari!$A$2:$A$500,A109,Februari!$D$2:$D$500)</f>
        <v>0</v>
      </c>
      <c r="P109" s="28">
        <f>SUMIF(Maart!$A$2:$A$500,A109,Maart!$D$2:$D$500)</f>
        <v>0</v>
      </c>
      <c r="Q109" s="28">
        <f>SUMIF(April!$A$2:$A$500,A109,April!$D$2:$D$500)</f>
        <v>0</v>
      </c>
      <c r="R109" s="28">
        <f>SUMIF(Mei!$A$2:$A$500,A109,Mei!$D$2:$D$500)</f>
        <v>0</v>
      </c>
      <c r="S109" s="28">
        <f>SUMIF(Juni!$A$2:$A$500,A109,Juni!$D$2:$D$500)</f>
        <v>0</v>
      </c>
      <c r="T109" s="28">
        <f>SUMIF(Juli!$A$2:$A$500,A109,Juli!$D$2:$D$500)</f>
        <v>0</v>
      </c>
      <c r="U109" s="28">
        <f>SUMIF(augustus!$A$2:$A$500,A109,augustus!$D$2:$D$500)</f>
        <v>0</v>
      </c>
      <c r="V109" s="28">
        <f>SUMIF(September!$A$2:$A$500,A109,September!$D$2:$D$500)</f>
        <v>0</v>
      </c>
      <c r="W109" s="28">
        <f>SUMIF(Oktober!$A$2:$A$500,A109,Oktober!$D$2:$D$500)</f>
        <v>0</v>
      </c>
      <c r="X109" s="28">
        <f>SUMIF(November!$A$2:$A$500,A109,November!$D$2:$D$500)</f>
        <v>0</v>
      </c>
      <c r="Y109" s="28">
        <f>SUMIF(December!$A$2:$A$500,A109,December!$D$2:$D$500)</f>
        <v>0</v>
      </c>
      <c r="Z109" s="30">
        <f>SUM(Stock!$N109:$Y109)</f>
        <v>0</v>
      </c>
    </row>
    <row r="110" spans="1:26" x14ac:dyDescent="0.25">
      <c r="A110" s="27" t="s">
        <v>333</v>
      </c>
      <c r="B110" s="28" t="s">
        <v>349</v>
      </c>
      <c r="C110" s="28"/>
      <c r="D110" s="55"/>
      <c r="E110" s="28">
        <v>1</v>
      </c>
      <c r="F110" s="28">
        <f>Stock!$Z110</f>
        <v>0</v>
      </c>
      <c r="G110" s="28">
        <f t="shared" si="10"/>
        <v>1</v>
      </c>
      <c r="H110" s="29">
        <v>4.5</v>
      </c>
      <c r="I110" s="29">
        <f>SUM(Tabel1[[#This Row],[€ Aankoop]]*Tabel1[[#This Row],[Stock]])</f>
        <v>4.5</v>
      </c>
      <c r="J110" s="29">
        <v>15</v>
      </c>
      <c r="K110" s="29">
        <f t="shared" si="11"/>
        <v>15</v>
      </c>
      <c r="L110" s="28"/>
      <c r="M110" s="28"/>
      <c r="N110" s="28">
        <f>SUMIF(Januari!$A$2:$A$500,A110,Januari!$D$2:$D$500)</f>
        <v>0</v>
      </c>
      <c r="O110" s="28">
        <f>SUMIF(Februari!$A$2:$A$500,A110,Februari!$D$2:$D$500)</f>
        <v>0</v>
      </c>
      <c r="P110" s="28">
        <f>SUMIF(Maart!$A$2:$A$500,A110,Maart!$D$2:$D$500)</f>
        <v>0</v>
      </c>
      <c r="Q110" s="28">
        <f>SUMIF(April!$A$2:$A$500,A110,April!$D$2:$D$500)</f>
        <v>0</v>
      </c>
      <c r="R110" s="28">
        <f>SUMIF(Mei!$A$2:$A$500,A110,Mei!$D$2:$D$500)</f>
        <v>0</v>
      </c>
      <c r="S110" s="28">
        <f>SUMIF(Juni!$A$2:$A$500,A110,Juni!$D$2:$D$500)</f>
        <v>0</v>
      </c>
      <c r="T110" s="28">
        <f>SUMIF(Juli!$A$2:$A$500,A110,Juli!$D$2:$D$500)</f>
        <v>0</v>
      </c>
      <c r="U110" s="28">
        <f>SUMIF(augustus!$A$2:$A$500,A110,augustus!$D$2:$D$500)</f>
        <v>0</v>
      </c>
      <c r="V110" s="28">
        <f>SUMIF(September!$A$2:$A$500,A110,September!$D$2:$D$500)</f>
        <v>0</v>
      </c>
      <c r="W110" s="28">
        <f>SUMIF(Oktober!$A$2:$A$500,A110,Oktober!$D$2:$D$500)</f>
        <v>0</v>
      </c>
      <c r="X110" s="28">
        <f>SUMIF(November!$A$2:$A$500,A110,November!$D$2:$D$500)</f>
        <v>0</v>
      </c>
      <c r="Y110" s="28">
        <f>SUMIF(December!$A$2:$A$500,A110,December!$D$2:$D$500)</f>
        <v>0</v>
      </c>
      <c r="Z110" s="30">
        <f>SUM(Stock!$N110:$Y110)</f>
        <v>0</v>
      </c>
    </row>
    <row r="111" spans="1:26" x14ac:dyDescent="0.25">
      <c r="A111" s="27" t="s">
        <v>334</v>
      </c>
      <c r="B111" s="28" t="s">
        <v>350</v>
      </c>
      <c r="C111" s="28"/>
      <c r="D111" s="55"/>
      <c r="E111" s="28">
        <v>1</v>
      </c>
      <c r="F111" s="28">
        <f>Stock!$Z111</f>
        <v>0</v>
      </c>
      <c r="G111" s="28">
        <f t="shared" si="10"/>
        <v>1</v>
      </c>
      <c r="H111" s="29">
        <v>4.5</v>
      </c>
      <c r="I111" s="29">
        <f>SUM(Tabel1[[#This Row],[€ Aankoop]]*Tabel1[[#This Row],[Stock]])</f>
        <v>4.5</v>
      </c>
      <c r="J111" s="29">
        <v>15</v>
      </c>
      <c r="K111" s="29">
        <f t="shared" si="11"/>
        <v>15</v>
      </c>
      <c r="L111" s="28"/>
      <c r="M111" s="28"/>
      <c r="N111" s="28">
        <f>SUMIF(Januari!$A$2:$A$500,A111,Januari!$D$2:$D$500)</f>
        <v>0</v>
      </c>
      <c r="O111" s="28">
        <f>SUMIF(Februari!$A$2:$A$500,A111,Februari!$D$2:$D$500)</f>
        <v>0</v>
      </c>
      <c r="P111" s="28">
        <f>SUMIF(Maart!$A$2:$A$500,A111,Maart!$D$2:$D$500)</f>
        <v>0</v>
      </c>
      <c r="Q111" s="28">
        <f>SUMIF(April!$A$2:$A$500,A111,April!$D$2:$D$500)</f>
        <v>0</v>
      </c>
      <c r="R111" s="28">
        <f>SUMIF(Mei!$A$2:$A$500,A111,Mei!$D$2:$D$500)</f>
        <v>0</v>
      </c>
      <c r="S111" s="28">
        <f>SUMIF(Juni!$A$2:$A$500,A111,Juni!$D$2:$D$500)</f>
        <v>0</v>
      </c>
      <c r="T111" s="28">
        <f>SUMIF(Juli!$A$2:$A$500,A111,Juli!$D$2:$D$500)</f>
        <v>0</v>
      </c>
      <c r="U111" s="28">
        <f>SUMIF(augustus!$A$2:$A$500,A111,augustus!$D$2:$D$500)</f>
        <v>0</v>
      </c>
      <c r="V111" s="28">
        <f>SUMIF(September!$A$2:$A$500,A111,September!$D$2:$D$500)</f>
        <v>0</v>
      </c>
      <c r="W111" s="28">
        <f>SUMIF(Oktober!$A$2:$A$500,A111,Oktober!$D$2:$D$500)</f>
        <v>0</v>
      </c>
      <c r="X111" s="28">
        <f>SUMIF(November!$A$2:$A$500,A111,November!$D$2:$D$500)</f>
        <v>0</v>
      </c>
      <c r="Y111" s="28">
        <f>SUMIF(December!$A$2:$A$500,A111,December!$D$2:$D$500)</f>
        <v>0</v>
      </c>
      <c r="Z111" s="30">
        <f>SUM(Stock!$N111:$Y111)</f>
        <v>0</v>
      </c>
    </row>
    <row r="112" spans="1:26" x14ac:dyDescent="0.25">
      <c r="A112" s="27" t="s">
        <v>335</v>
      </c>
      <c r="B112" s="28" t="s">
        <v>351</v>
      </c>
      <c r="C112" s="28"/>
      <c r="D112" s="55"/>
      <c r="E112" s="28">
        <v>1</v>
      </c>
      <c r="F112" s="28">
        <f>Stock!$Z112</f>
        <v>0</v>
      </c>
      <c r="G112" s="28">
        <f t="shared" si="10"/>
        <v>1</v>
      </c>
      <c r="H112" s="29">
        <v>4.5</v>
      </c>
      <c r="I112" s="29">
        <f>SUM(Tabel1[[#This Row],[€ Aankoop]]*Tabel1[[#This Row],[Stock]])</f>
        <v>4.5</v>
      </c>
      <c r="J112" s="29">
        <v>15</v>
      </c>
      <c r="K112" s="29">
        <f t="shared" si="11"/>
        <v>15</v>
      </c>
      <c r="L112" s="28"/>
      <c r="M112" s="28"/>
      <c r="N112" s="28">
        <f>SUMIF(Januari!$A$2:$A$500,A112,Januari!$D$2:$D$500)</f>
        <v>0</v>
      </c>
      <c r="O112" s="28">
        <f>SUMIF(Februari!$A$2:$A$500,A112,Februari!$D$2:$D$500)</f>
        <v>0</v>
      </c>
      <c r="P112" s="28">
        <f>SUMIF(Maart!$A$2:$A$500,A112,Maart!$D$2:$D$500)</f>
        <v>0</v>
      </c>
      <c r="Q112" s="28">
        <f>SUMIF(April!$A$2:$A$500,A112,April!$D$2:$D$500)</f>
        <v>0</v>
      </c>
      <c r="R112" s="28">
        <f>SUMIF(Mei!$A$2:$A$500,A112,Mei!$D$2:$D$500)</f>
        <v>0</v>
      </c>
      <c r="S112" s="28">
        <f>SUMIF(Juni!$A$2:$A$500,A112,Juni!$D$2:$D$500)</f>
        <v>0</v>
      </c>
      <c r="T112" s="28">
        <f>SUMIF(Juli!$A$2:$A$500,A112,Juli!$D$2:$D$500)</f>
        <v>0</v>
      </c>
      <c r="U112" s="28">
        <f>SUMIF(augustus!$A$2:$A$500,A112,augustus!$D$2:$D$500)</f>
        <v>0</v>
      </c>
      <c r="V112" s="28">
        <f>SUMIF(September!$A$2:$A$500,A112,September!$D$2:$D$500)</f>
        <v>0</v>
      </c>
      <c r="W112" s="28">
        <f>SUMIF(Oktober!$A$2:$A$500,A112,Oktober!$D$2:$D$500)</f>
        <v>0</v>
      </c>
      <c r="X112" s="28">
        <f>SUMIF(November!$A$2:$A$500,A112,November!$D$2:$D$500)</f>
        <v>0</v>
      </c>
      <c r="Y112" s="28">
        <f>SUMIF(December!$A$2:$A$500,A112,December!$D$2:$D$500)</f>
        <v>0</v>
      </c>
      <c r="Z112" s="30">
        <f>SUM(Stock!$N112:$Y112)</f>
        <v>0</v>
      </c>
    </row>
    <row r="113" spans="1:26" x14ac:dyDescent="0.25">
      <c r="A113" s="27" t="s">
        <v>336</v>
      </c>
      <c r="B113" s="28" t="s">
        <v>352</v>
      </c>
      <c r="C113" s="28"/>
      <c r="D113" s="55"/>
      <c r="E113" s="28">
        <v>1</v>
      </c>
      <c r="F113" s="28">
        <f>Stock!$Z113</f>
        <v>0</v>
      </c>
      <c r="G113" s="28">
        <f t="shared" si="10"/>
        <v>1</v>
      </c>
      <c r="H113" s="29">
        <v>4.5</v>
      </c>
      <c r="I113" s="29">
        <f>SUM(Tabel1[[#This Row],[€ Aankoop]]*Tabel1[[#This Row],[Stock]])</f>
        <v>4.5</v>
      </c>
      <c r="J113" s="29">
        <v>15</v>
      </c>
      <c r="K113" s="29">
        <f t="shared" si="11"/>
        <v>15</v>
      </c>
      <c r="L113" s="28"/>
      <c r="M113" s="28"/>
      <c r="N113" s="28">
        <f>SUMIF(Januari!$A$2:$A$500,A113,Januari!$D$2:$D$500)</f>
        <v>0</v>
      </c>
      <c r="O113" s="28">
        <f>SUMIF(Februari!$A$2:$A$500,A113,Februari!$D$2:$D$500)</f>
        <v>0</v>
      </c>
      <c r="P113" s="28">
        <f>SUMIF(Maart!$A$2:$A$500,A113,Maart!$D$2:$D$500)</f>
        <v>0</v>
      </c>
      <c r="Q113" s="28">
        <f>SUMIF(April!$A$2:$A$500,A113,April!$D$2:$D$500)</f>
        <v>0</v>
      </c>
      <c r="R113" s="28">
        <f>SUMIF(Mei!$A$2:$A$500,A113,Mei!$D$2:$D$500)</f>
        <v>0</v>
      </c>
      <c r="S113" s="28">
        <f>SUMIF(Juni!$A$2:$A$500,A113,Juni!$D$2:$D$500)</f>
        <v>0</v>
      </c>
      <c r="T113" s="28">
        <f>SUMIF(Juli!$A$2:$A$500,A113,Juli!$D$2:$D$500)</f>
        <v>0</v>
      </c>
      <c r="U113" s="28">
        <f>SUMIF(augustus!$A$2:$A$500,A113,augustus!$D$2:$D$500)</f>
        <v>0</v>
      </c>
      <c r="V113" s="28">
        <f>SUMIF(September!$A$2:$A$500,A113,September!$D$2:$D$500)</f>
        <v>0</v>
      </c>
      <c r="W113" s="28">
        <f>SUMIF(Oktober!$A$2:$A$500,A113,Oktober!$D$2:$D$500)</f>
        <v>0</v>
      </c>
      <c r="X113" s="28">
        <f>SUMIF(November!$A$2:$A$500,A113,November!$D$2:$D$500)</f>
        <v>0</v>
      </c>
      <c r="Y113" s="28">
        <f>SUMIF(December!$A$2:$A$500,A113,December!$D$2:$D$500)</f>
        <v>0</v>
      </c>
      <c r="Z113" s="30">
        <f>SUM(Stock!$N113:$Y113)</f>
        <v>0</v>
      </c>
    </row>
    <row r="114" spans="1:26" x14ac:dyDescent="0.25">
      <c r="A114" s="27" t="s">
        <v>337</v>
      </c>
      <c r="B114" s="28" t="s">
        <v>353</v>
      </c>
      <c r="C114" s="28"/>
      <c r="D114" s="55"/>
      <c r="E114" s="28">
        <v>1</v>
      </c>
      <c r="F114" s="28">
        <f>Stock!$Z114</f>
        <v>0</v>
      </c>
      <c r="G114" s="28">
        <f t="shared" si="10"/>
        <v>1</v>
      </c>
      <c r="H114" s="29">
        <v>4.5</v>
      </c>
      <c r="I114" s="29">
        <f>SUM(Tabel1[[#This Row],[€ Aankoop]]*Tabel1[[#This Row],[Stock]])</f>
        <v>4.5</v>
      </c>
      <c r="J114" s="29">
        <v>15</v>
      </c>
      <c r="K114" s="29">
        <f t="shared" si="11"/>
        <v>15</v>
      </c>
      <c r="L114" s="28"/>
      <c r="M114" s="28"/>
      <c r="N114" s="28">
        <f>SUMIF(Januari!$A$2:$A$500,A114,Januari!$D$2:$D$500)</f>
        <v>0</v>
      </c>
      <c r="O114" s="28">
        <f>SUMIF(Februari!$A$2:$A$500,A114,Februari!$D$2:$D$500)</f>
        <v>0</v>
      </c>
      <c r="P114" s="28">
        <f>SUMIF(Maart!$A$2:$A$500,A114,Maart!$D$2:$D$500)</f>
        <v>0</v>
      </c>
      <c r="Q114" s="28">
        <f>SUMIF(April!$A$2:$A$500,A114,April!$D$2:$D$500)</f>
        <v>0</v>
      </c>
      <c r="R114" s="28">
        <f>SUMIF(Mei!$A$2:$A$500,A114,Mei!$D$2:$D$500)</f>
        <v>0</v>
      </c>
      <c r="S114" s="28">
        <f>SUMIF(Juni!$A$2:$A$500,A114,Juni!$D$2:$D$500)</f>
        <v>0</v>
      </c>
      <c r="T114" s="28">
        <f>SUMIF(Juli!$A$2:$A$500,A114,Juli!$D$2:$D$500)</f>
        <v>0</v>
      </c>
      <c r="U114" s="28">
        <f>SUMIF(augustus!$A$2:$A$500,A114,augustus!$D$2:$D$500)</f>
        <v>0</v>
      </c>
      <c r="V114" s="28">
        <f>SUMIF(September!$A$2:$A$500,A114,September!$D$2:$D$500)</f>
        <v>0</v>
      </c>
      <c r="W114" s="28">
        <f>SUMIF(Oktober!$A$2:$A$500,A114,Oktober!$D$2:$D$500)</f>
        <v>0</v>
      </c>
      <c r="X114" s="28">
        <f>SUMIF(November!$A$2:$A$500,A114,November!$D$2:$D$500)</f>
        <v>0</v>
      </c>
      <c r="Y114" s="28">
        <f>SUMIF(December!$A$2:$A$500,A114,December!$D$2:$D$500)</f>
        <v>0</v>
      </c>
      <c r="Z114" s="30">
        <f>SUM(Stock!$N114:$Y114)</f>
        <v>0</v>
      </c>
    </row>
    <row r="115" spans="1:26" x14ac:dyDescent="0.25">
      <c r="A115" s="27" t="s">
        <v>338</v>
      </c>
      <c r="B115" s="28" t="s">
        <v>354</v>
      </c>
      <c r="C115" s="28"/>
      <c r="D115" s="55"/>
      <c r="E115" s="28">
        <v>1</v>
      </c>
      <c r="F115" s="28">
        <f>Stock!$Z115</f>
        <v>0</v>
      </c>
      <c r="G115" s="28">
        <f t="shared" si="10"/>
        <v>1</v>
      </c>
      <c r="H115" s="29">
        <v>4.5</v>
      </c>
      <c r="I115" s="29">
        <f>SUM(Tabel1[[#This Row],[€ Aankoop]]*Tabel1[[#This Row],[Stock]])</f>
        <v>4.5</v>
      </c>
      <c r="J115" s="29">
        <v>15</v>
      </c>
      <c r="K115" s="29">
        <f t="shared" si="11"/>
        <v>15</v>
      </c>
      <c r="L115" s="28"/>
      <c r="M115" s="28"/>
      <c r="N115" s="28">
        <f>SUMIF(Januari!$A$2:$A$500,A115,Januari!$D$2:$D$500)</f>
        <v>0</v>
      </c>
      <c r="O115" s="28">
        <f>SUMIF(Februari!$A$2:$A$500,A115,Februari!$D$2:$D$500)</f>
        <v>0</v>
      </c>
      <c r="P115" s="28">
        <f>SUMIF(Maart!$A$2:$A$500,A115,Maart!$D$2:$D$500)</f>
        <v>0</v>
      </c>
      <c r="Q115" s="28">
        <f>SUMIF(April!$A$2:$A$500,A115,April!$D$2:$D$500)</f>
        <v>0</v>
      </c>
      <c r="R115" s="28">
        <f>SUMIF(Mei!$A$2:$A$500,A115,Mei!$D$2:$D$500)</f>
        <v>0</v>
      </c>
      <c r="S115" s="28">
        <f>SUMIF(Juni!$A$2:$A$500,A115,Juni!$D$2:$D$500)</f>
        <v>0</v>
      </c>
      <c r="T115" s="28">
        <f>SUMIF(Juli!$A$2:$A$500,A115,Juli!$D$2:$D$500)</f>
        <v>0</v>
      </c>
      <c r="U115" s="28">
        <f>SUMIF(augustus!$A$2:$A$500,A115,augustus!$D$2:$D$500)</f>
        <v>0</v>
      </c>
      <c r="V115" s="28">
        <f>SUMIF(September!$A$2:$A$500,A115,September!$D$2:$D$500)</f>
        <v>0</v>
      </c>
      <c r="W115" s="28">
        <f>SUMIF(Oktober!$A$2:$A$500,A115,Oktober!$D$2:$D$500)</f>
        <v>0</v>
      </c>
      <c r="X115" s="28">
        <f>SUMIF(November!$A$2:$A$500,A115,November!$D$2:$D$500)</f>
        <v>0</v>
      </c>
      <c r="Y115" s="28">
        <f>SUMIF(December!$A$2:$A$500,A115,December!$D$2:$D$500)</f>
        <v>0</v>
      </c>
      <c r="Z115" s="30">
        <f>SUM(Stock!$N115:$Y115)</f>
        <v>0</v>
      </c>
    </row>
    <row r="116" spans="1:26" x14ac:dyDescent="0.25">
      <c r="A116" s="27" t="s">
        <v>339</v>
      </c>
      <c r="B116" s="28" t="s">
        <v>355</v>
      </c>
      <c r="C116" s="28"/>
      <c r="D116" s="55"/>
      <c r="E116" s="28">
        <v>1</v>
      </c>
      <c r="F116" s="28">
        <f>Stock!$Z116</f>
        <v>0</v>
      </c>
      <c r="G116" s="28">
        <f t="shared" si="10"/>
        <v>1</v>
      </c>
      <c r="H116" s="29">
        <v>4.5</v>
      </c>
      <c r="I116" s="29">
        <f>SUM(Tabel1[[#This Row],[€ Aankoop]]*Tabel1[[#This Row],[Stock]])</f>
        <v>4.5</v>
      </c>
      <c r="J116" s="29">
        <v>15</v>
      </c>
      <c r="K116" s="29">
        <f t="shared" si="11"/>
        <v>15</v>
      </c>
      <c r="L116" s="28"/>
      <c r="M116" s="28"/>
      <c r="N116" s="28">
        <f>SUMIF(Januari!$A$2:$A$500,A116,Januari!$D$2:$D$500)</f>
        <v>0</v>
      </c>
      <c r="O116" s="28">
        <f>SUMIF(Februari!$A$2:$A$500,A116,Februari!$D$2:$D$500)</f>
        <v>0</v>
      </c>
      <c r="P116" s="28">
        <f>SUMIF(Maart!$A$2:$A$500,A116,Maart!$D$2:$D$500)</f>
        <v>0</v>
      </c>
      <c r="Q116" s="28">
        <f>SUMIF(April!$A$2:$A$500,A116,April!$D$2:$D$500)</f>
        <v>0</v>
      </c>
      <c r="R116" s="28">
        <f>SUMIF(Mei!$A$2:$A$500,A116,Mei!$D$2:$D$500)</f>
        <v>0</v>
      </c>
      <c r="S116" s="28">
        <f>SUMIF(Juni!$A$2:$A$500,A116,Juni!$D$2:$D$500)</f>
        <v>0</v>
      </c>
      <c r="T116" s="28">
        <f>SUMIF(Juli!$A$2:$A$500,A116,Juli!$D$2:$D$500)</f>
        <v>0</v>
      </c>
      <c r="U116" s="28">
        <f>SUMIF(augustus!$A$2:$A$500,A116,augustus!$D$2:$D$500)</f>
        <v>0</v>
      </c>
      <c r="V116" s="28">
        <f>SUMIF(September!$A$2:$A$500,A116,September!$D$2:$D$500)</f>
        <v>0</v>
      </c>
      <c r="W116" s="28">
        <f>SUMIF(Oktober!$A$2:$A$500,A116,Oktober!$D$2:$D$500)</f>
        <v>0</v>
      </c>
      <c r="X116" s="28">
        <f>SUMIF(November!$A$2:$A$500,A116,November!$D$2:$D$500)</f>
        <v>0</v>
      </c>
      <c r="Y116" s="28">
        <f>SUMIF(December!$A$2:$A$500,A116,December!$D$2:$D$500)</f>
        <v>0</v>
      </c>
      <c r="Z116" s="30">
        <f>SUM(Stock!$N116:$Y116)</f>
        <v>0</v>
      </c>
    </row>
    <row r="117" spans="1:26" x14ac:dyDescent="0.25">
      <c r="A117" s="27" t="s">
        <v>340</v>
      </c>
      <c r="B117" s="28" t="s">
        <v>356</v>
      </c>
      <c r="C117" s="28"/>
      <c r="D117" s="55"/>
      <c r="E117" s="28">
        <v>1</v>
      </c>
      <c r="F117" s="28">
        <f>Stock!$Z117</f>
        <v>0</v>
      </c>
      <c r="G117" s="28">
        <f t="shared" si="10"/>
        <v>1</v>
      </c>
      <c r="H117" s="29">
        <v>4.5</v>
      </c>
      <c r="I117" s="29">
        <f>SUM(Tabel1[[#This Row],[€ Aankoop]]*Tabel1[[#This Row],[Stock]])</f>
        <v>4.5</v>
      </c>
      <c r="J117" s="29">
        <v>15</v>
      </c>
      <c r="K117" s="29">
        <f t="shared" si="11"/>
        <v>15</v>
      </c>
      <c r="L117" s="28"/>
      <c r="M117" s="28"/>
      <c r="N117" s="28">
        <f>SUMIF(Januari!$A$2:$A$500,A117,Januari!$D$2:$D$500)</f>
        <v>0</v>
      </c>
      <c r="O117" s="28">
        <f>SUMIF(Februari!$A$2:$A$500,A117,Februari!$D$2:$D$500)</f>
        <v>0</v>
      </c>
      <c r="P117" s="28">
        <f>SUMIF(Maart!$A$2:$A$500,A117,Maart!$D$2:$D$500)</f>
        <v>0</v>
      </c>
      <c r="Q117" s="28">
        <f>SUMIF(April!$A$2:$A$500,A117,April!$D$2:$D$500)</f>
        <v>0</v>
      </c>
      <c r="R117" s="28">
        <f>SUMIF(Mei!$A$2:$A$500,A117,Mei!$D$2:$D$500)</f>
        <v>0</v>
      </c>
      <c r="S117" s="28">
        <f>SUMIF(Juni!$A$2:$A$500,A117,Juni!$D$2:$D$500)</f>
        <v>0</v>
      </c>
      <c r="T117" s="28">
        <f>SUMIF(Juli!$A$2:$A$500,A117,Juli!$D$2:$D$500)</f>
        <v>0</v>
      </c>
      <c r="U117" s="28">
        <f>SUMIF(augustus!$A$2:$A$500,A117,augustus!$D$2:$D$500)</f>
        <v>0</v>
      </c>
      <c r="V117" s="28">
        <f>SUMIF(September!$A$2:$A$500,A117,September!$D$2:$D$500)</f>
        <v>0</v>
      </c>
      <c r="W117" s="28">
        <f>SUMIF(Oktober!$A$2:$A$500,A117,Oktober!$D$2:$D$500)</f>
        <v>0</v>
      </c>
      <c r="X117" s="28">
        <f>SUMIF(November!$A$2:$A$500,A117,November!$D$2:$D$500)</f>
        <v>0</v>
      </c>
      <c r="Y117" s="28">
        <f>SUMIF(December!$A$2:$A$500,A117,December!$D$2:$D$500)</f>
        <v>0</v>
      </c>
      <c r="Z117" s="30">
        <f>SUM(Stock!$N117:$Y117)</f>
        <v>0</v>
      </c>
    </row>
    <row r="118" spans="1:26" x14ac:dyDescent="0.25">
      <c r="A118" s="27" t="s">
        <v>341</v>
      </c>
      <c r="B118" s="28" t="s">
        <v>357</v>
      </c>
      <c r="C118" s="28"/>
      <c r="D118" s="55"/>
      <c r="E118" s="28">
        <v>1</v>
      </c>
      <c r="F118" s="28">
        <f>Stock!$Z118</f>
        <v>0</v>
      </c>
      <c r="G118" s="28">
        <f t="shared" si="10"/>
        <v>1</v>
      </c>
      <c r="H118" s="29">
        <v>4.5</v>
      </c>
      <c r="I118" s="29">
        <f>SUM(Tabel1[[#This Row],[€ Aankoop]]*Tabel1[[#This Row],[Stock]])</f>
        <v>4.5</v>
      </c>
      <c r="J118" s="29">
        <v>15</v>
      </c>
      <c r="K118" s="29">
        <f t="shared" si="11"/>
        <v>15</v>
      </c>
      <c r="L118" s="28"/>
      <c r="M118" s="28"/>
      <c r="N118" s="28">
        <f>SUMIF(Januari!$A$2:$A$500,A118,Januari!$D$2:$D$500)</f>
        <v>0</v>
      </c>
      <c r="O118" s="28">
        <f>SUMIF(Februari!$A$2:$A$500,A118,Februari!$D$2:$D$500)</f>
        <v>0</v>
      </c>
      <c r="P118" s="28">
        <f>SUMIF(Maart!$A$2:$A$500,A118,Maart!$D$2:$D$500)</f>
        <v>0</v>
      </c>
      <c r="Q118" s="28">
        <f>SUMIF(April!$A$2:$A$500,A118,April!$D$2:$D$500)</f>
        <v>0</v>
      </c>
      <c r="R118" s="28">
        <f>SUMIF(Mei!$A$2:$A$500,A118,Mei!$D$2:$D$500)</f>
        <v>0</v>
      </c>
      <c r="S118" s="28">
        <f>SUMIF(Juni!$A$2:$A$500,A118,Juni!$D$2:$D$500)</f>
        <v>0</v>
      </c>
      <c r="T118" s="28">
        <f>SUMIF(Juli!$A$2:$A$500,A118,Juli!$D$2:$D$500)</f>
        <v>0</v>
      </c>
      <c r="U118" s="28">
        <f>SUMIF(augustus!$A$2:$A$500,A118,augustus!$D$2:$D$500)</f>
        <v>0</v>
      </c>
      <c r="V118" s="28">
        <f>SUMIF(September!$A$2:$A$500,A118,September!$D$2:$D$500)</f>
        <v>0</v>
      </c>
      <c r="W118" s="28">
        <f>SUMIF(Oktober!$A$2:$A$500,A118,Oktober!$D$2:$D$500)</f>
        <v>0</v>
      </c>
      <c r="X118" s="28">
        <f>SUMIF(November!$A$2:$A$500,A118,November!$D$2:$D$500)</f>
        <v>0</v>
      </c>
      <c r="Y118" s="28">
        <f>SUMIF(December!$A$2:$A$500,A118,December!$D$2:$D$500)</f>
        <v>0</v>
      </c>
      <c r="Z118" s="30">
        <f>SUM(Stock!$N118:$Y118)</f>
        <v>0</v>
      </c>
    </row>
    <row r="119" spans="1:26" x14ac:dyDescent="0.25">
      <c r="A119" s="27" t="s">
        <v>342</v>
      </c>
      <c r="B119" s="28" t="s">
        <v>358</v>
      </c>
      <c r="C119" s="28"/>
      <c r="D119" s="55"/>
      <c r="E119" s="28">
        <v>1</v>
      </c>
      <c r="F119" s="28">
        <f>Stock!$Z119</f>
        <v>0</v>
      </c>
      <c r="G119" s="28">
        <f t="shared" si="10"/>
        <v>1</v>
      </c>
      <c r="H119" s="29">
        <v>4.5</v>
      </c>
      <c r="I119" s="29">
        <f>SUM(Tabel1[[#This Row],[€ Aankoop]]*Tabel1[[#This Row],[Stock]])</f>
        <v>4.5</v>
      </c>
      <c r="J119" s="29">
        <v>15</v>
      </c>
      <c r="K119" s="29">
        <f t="shared" si="11"/>
        <v>15</v>
      </c>
      <c r="L119" s="28"/>
      <c r="M119" s="28"/>
      <c r="N119" s="28">
        <f>SUMIF(Januari!$A$2:$A$500,A119,Januari!$D$2:$D$500)</f>
        <v>0</v>
      </c>
      <c r="O119" s="28">
        <f>SUMIF(Februari!$A$2:$A$500,A119,Februari!$D$2:$D$500)</f>
        <v>0</v>
      </c>
      <c r="P119" s="28">
        <f>SUMIF(Maart!$A$2:$A$500,A119,Maart!$D$2:$D$500)</f>
        <v>0</v>
      </c>
      <c r="Q119" s="28">
        <f>SUMIF(April!$A$2:$A$500,A119,April!$D$2:$D$500)</f>
        <v>0</v>
      </c>
      <c r="R119" s="28">
        <f>SUMIF(Mei!$A$2:$A$500,A119,Mei!$D$2:$D$500)</f>
        <v>0</v>
      </c>
      <c r="S119" s="28">
        <f>SUMIF(Juni!$A$2:$A$500,A119,Juni!$D$2:$D$500)</f>
        <v>0</v>
      </c>
      <c r="T119" s="28">
        <f>SUMIF(Juli!$A$2:$A$500,A119,Juli!$D$2:$D$500)</f>
        <v>0</v>
      </c>
      <c r="U119" s="28">
        <f>SUMIF(augustus!$A$2:$A$500,A119,augustus!$D$2:$D$500)</f>
        <v>0</v>
      </c>
      <c r="V119" s="28">
        <f>SUMIF(September!$A$2:$A$500,A119,September!$D$2:$D$500)</f>
        <v>0</v>
      </c>
      <c r="W119" s="28">
        <f>SUMIF(Oktober!$A$2:$A$500,A119,Oktober!$D$2:$D$500)</f>
        <v>0</v>
      </c>
      <c r="X119" s="28">
        <f>SUMIF(November!$A$2:$A$500,A119,November!$D$2:$D$500)</f>
        <v>0</v>
      </c>
      <c r="Y119" s="28">
        <f>SUMIF(December!$A$2:$A$500,A119,December!$D$2:$D$500)</f>
        <v>0</v>
      </c>
      <c r="Z119" s="30">
        <f>SUM(Stock!$N119:$Y119)</f>
        <v>0</v>
      </c>
    </row>
    <row r="120" spans="1:26" x14ac:dyDescent="0.25">
      <c r="A120" s="27" t="s">
        <v>343</v>
      </c>
      <c r="B120" s="28" t="s">
        <v>359</v>
      </c>
      <c r="C120" s="28"/>
      <c r="D120" s="55"/>
      <c r="E120" s="28">
        <v>1</v>
      </c>
      <c r="F120" s="28">
        <f>Stock!$Z120</f>
        <v>0</v>
      </c>
      <c r="G120" s="28">
        <f t="shared" si="10"/>
        <v>1</v>
      </c>
      <c r="H120" s="29">
        <v>4.5</v>
      </c>
      <c r="I120" s="29">
        <f>SUM(Tabel1[[#This Row],[€ Aankoop]]*Tabel1[[#This Row],[Stock]])</f>
        <v>4.5</v>
      </c>
      <c r="J120" s="29">
        <v>15</v>
      </c>
      <c r="K120" s="29">
        <f t="shared" si="11"/>
        <v>15</v>
      </c>
      <c r="L120" s="28"/>
      <c r="M120" s="28"/>
      <c r="N120" s="28">
        <f>SUMIF(Januari!$A$2:$A$500,A120,Januari!$D$2:$D$500)</f>
        <v>0</v>
      </c>
      <c r="O120" s="28">
        <f>SUMIF(Februari!$A$2:$A$500,A120,Februari!$D$2:$D$500)</f>
        <v>0</v>
      </c>
      <c r="P120" s="28">
        <f>SUMIF(Maart!$A$2:$A$500,A120,Maart!$D$2:$D$500)</f>
        <v>0</v>
      </c>
      <c r="Q120" s="28">
        <f>SUMIF(April!$A$2:$A$500,A120,April!$D$2:$D$500)</f>
        <v>0</v>
      </c>
      <c r="R120" s="28">
        <f>SUMIF(Mei!$A$2:$A$500,A120,Mei!$D$2:$D$500)</f>
        <v>0</v>
      </c>
      <c r="S120" s="28">
        <f>SUMIF(Juni!$A$2:$A$500,A120,Juni!$D$2:$D$500)</f>
        <v>0</v>
      </c>
      <c r="T120" s="28">
        <f>SUMIF(Juli!$A$2:$A$500,A120,Juli!$D$2:$D$500)</f>
        <v>0</v>
      </c>
      <c r="U120" s="28">
        <f>SUMIF(augustus!$A$2:$A$500,A120,augustus!$D$2:$D$500)</f>
        <v>0</v>
      </c>
      <c r="V120" s="28">
        <f>SUMIF(September!$A$2:$A$500,A120,September!$D$2:$D$500)</f>
        <v>0</v>
      </c>
      <c r="W120" s="28">
        <f>SUMIF(Oktober!$A$2:$A$500,A120,Oktober!$D$2:$D$500)</f>
        <v>0</v>
      </c>
      <c r="X120" s="28">
        <f>SUMIF(November!$A$2:$A$500,A120,November!$D$2:$D$500)</f>
        <v>0</v>
      </c>
      <c r="Y120" s="28">
        <f>SUMIF(December!$A$2:$A$500,A120,December!$D$2:$D$500)</f>
        <v>0</v>
      </c>
      <c r="Z120" s="30">
        <f>SUM(Stock!$N120:$Y120)</f>
        <v>0</v>
      </c>
    </row>
    <row r="121" spans="1:26" x14ac:dyDescent="0.25">
      <c r="A121" s="27" t="s">
        <v>344</v>
      </c>
      <c r="B121" s="28" t="s">
        <v>360</v>
      </c>
      <c r="C121" s="28"/>
      <c r="D121" s="55"/>
      <c r="E121" s="28">
        <v>1</v>
      </c>
      <c r="F121" s="28">
        <f>Stock!$Z121</f>
        <v>0</v>
      </c>
      <c r="G121" s="28">
        <f t="shared" si="10"/>
        <v>1</v>
      </c>
      <c r="H121" s="29">
        <v>4.5</v>
      </c>
      <c r="I121" s="29">
        <f>SUM(Tabel1[[#This Row],[€ Aankoop]]*Tabel1[[#This Row],[Stock]])</f>
        <v>4.5</v>
      </c>
      <c r="J121" s="29">
        <v>15</v>
      </c>
      <c r="K121" s="29">
        <f t="shared" si="11"/>
        <v>15</v>
      </c>
      <c r="L121" s="28"/>
      <c r="M121" s="28"/>
      <c r="N121" s="28">
        <f>SUMIF(Januari!$A$2:$A$500,A121,Januari!$D$2:$D$500)</f>
        <v>0</v>
      </c>
      <c r="O121" s="28">
        <f>SUMIF(Februari!$A$2:$A$500,A121,Februari!$D$2:$D$500)</f>
        <v>0</v>
      </c>
      <c r="P121" s="28">
        <f>SUMIF(Maart!$A$2:$A$500,A121,Maart!$D$2:$D$500)</f>
        <v>0</v>
      </c>
      <c r="Q121" s="28">
        <f>SUMIF(April!$A$2:$A$500,A121,April!$D$2:$D$500)</f>
        <v>0</v>
      </c>
      <c r="R121" s="28">
        <f>SUMIF(Mei!$A$2:$A$500,A121,Mei!$D$2:$D$500)</f>
        <v>0</v>
      </c>
      <c r="S121" s="28">
        <f>SUMIF(Juni!$A$2:$A$500,A121,Juni!$D$2:$D$500)</f>
        <v>0</v>
      </c>
      <c r="T121" s="28">
        <f>SUMIF(Juli!$A$2:$A$500,A121,Juli!$D$2:$D$500)</f>
        <v>0</v>
      </c>
      <c r="U121" s="28">
        <f>SUMIF(augustus!$A$2:$A$500,A121,augustus!$D$2:$D$500)</f>
        <v>0</v>
      </c>
      <c r="V121" s="28">
        <f>SUMIF(September!$A$2:$A$500,A121,September!$D$2:$D$500)</f>
        <v>0</v>
      </c>
      <c r="W121" s="28">
        <f>SUMIF(Oktober!$A$2:$A$500,A121,Oktober!$D$2:$D$500)</f>
        <v>0</v>
      </c>
      <c r="X121" s="28">
        <f>SUMIF(November!$A$2:$A$500,A121,November!$D$2:$D$500)</f>
        <v>0</v>
      </c>
      <c r="Y121" s="28">
        <f>SUMIF(December!$A$2:$A$500,A121,December!$D$2:$D$500)</f>
        <v>0</v>
      </c>
      <c r="Z121" s="30">
        <f>SUM(Stock!$N121:$Y121)</f>
        <v>0</v>
      </c>
    </row>
    <row r="122" spans="1:26" x14ac:dyDescent="0.25">
      <c r="A122" s="27" t="s">
        <v>345</v>
      </c>
      <c r="B122" s="28" t="s">
        <v>361</v>
      </c>
      <c r="C122" s="28"/>
      <c r="D122" s="55"/>
      <c r="E122" s="28">
        <v>1</v>
      </c>
      <c r="F122" s="28">
        <f>Stock!$Z122</f>
        <v>0</v>
      </c>
      <c r="G122" s="28">
        <f t="shared" si="10"/>
        <v>1</v>
      </c>
      <c r="H122" s="29">
        <v>4.5</v>
      </c>
      <c r="I122" s="29">
        <f>SUM(Tabel1[[#This Row],[€ Aankoop]]*Tabel1[[#This Row],[Stock]])</f>
        <v>4.5</v>
      </c>
      <c r="J122" s="29">
        <v>15</v>
      </c>
      <c r="K122" s="29">
        <f t="shared" si="11"/>
        <v>15</v>
      </c>
      <c r="L122" s="28"/>
      <c r="M122" s="28"/>
      <c r="N122" s="28">
        <f>SUMIF(Januari!$A$2:$A$500,A122,Januari!$D$2:$D$500)</f>
        <v>0</v>
      </c>
      <c r="O122" s="28">
        <f>SUMIF(Februari!$A$2:$A$500,A122,Februari!$D$2:$D$500)</f>
        <v>0</v>
      </c>
      <c r="P122" s="28">
        <f>SUMIF(Maart!$A$2:$A$500,A122,Maart!$D$2:$D$500)</f>
        <v>0</v>
      </c>
      <c r="Q122" s="28">
        <f>SUMIF(April!$A$2:$A$500,A122,April!$D$2:$D$500)</f>
        <v>0</v>
      </c>
      <c r="R122" s="28">
        <f>SUMIF(Mei!$A$2:$A$500,A122,Mei!$D$2:$D$500)</f>
        <v>0</v>
      </c>
      <c r="S122" s="28">
        <f>SUMIF(Juni!$A$2:$A$500,A122,Juni!$D$2:$D$500)</f>
        <v>0</v>
      </c>
      <c r="T122" s="28">
        <f>SUMIF(Juli!$A$2:$A$500,A122,Juli!$D$2:$D$500)</f>
        <v>0</v>
      </c>
      <c r="U122" s="28">
        <f>SUMIF(augustus!$A$2:$A$500,A122,augustus!$D$2:$D$500)</f>
        <v>0</v>
      </c>
      <c r="V122" s="28">
        <f>SUMIF(September!$A$2:$A$500,A122,September!$D$2:$D$500)</f>
        <v>0</v>
      </c>
      <c r="W122" s="28">
        <f>SUMIF(Oktober!$A$2:$A$500,A122,Oktober!$D$2:$D$500)</f>
        <v>0</v>
      </c>
      <c r="X122" s="28">
        <f>SUMIF(November!$A$2:$A$500,A122,November!$D$2:$D$500)</f>
        <v>0</v>
      </c>
      <c r="Y122" s="28">
        <f>SUMIF(December!$A$2:$A$500,A122,December!$D$2:$D$500)</f>
        <v>0</v>
      </c>
      <c r="Z122" s="30">
        <f>SUM(Stock!$N122:$Y122)</f>
        <v>0</v>
      </c>
    </row>
    <row r="123" spans="1:26" x14ac:dyDescent="0.25">
      <c r="A123" s="27" t="s">
        <v>346</v>
      </c>
      <c r="B123" s="28" t="s">
        <v>377</v>
      </c>
      <c r="C123" s="28"/>
      <c r="D123" s="55"/>
      <c r="E123" s="28">
        <v>1</v>
      </c>
      <c r="F123" s="28">
        <f>Stock!$Z123</f>
        <v>0</v>
      </c>
      <c r="G123" s="28">
        <f>E123-F123</f>
        <v>1</v>
      </c>
      <c r="H123" s="29">
        <v>4.5</v>
      </c>
      <c r="I123" s="29">
        <f>SUM(Tabel1[[#This Row],[€ Aankoop]]*Tabel1[[#This Row],[Stock]])</f>
        <v>4.5</v>
      </c>
      <c r="J123" s="29">
        <v>15</v>
      </c>
      <c r="K123" s="29">
        <f>G123*J123</f>
        <v>15</v>
      </c>
      <c r="L123" s="28"/>
      <c r="M123" s="28"/>
      <c r="N123" s="28">
        <f>SUMIF(Januari!$A$2:$A$500,A123,Januari!$D$2:$D$500)</f>
        <v>0</v>
      </c>
      <c r="O123" s="28">
        <f>SUMIF(Februari!$A$2:$A$500,A123,Februari!$D$2:$D$500)</f>
        <v>0</v>
      </c>
      <c r="P123" s="28">
        <f>SUMIF(Maart!$A$2:$A$500,A123,Maart!$D$2:$D$500)</f>
        <v>0</v>
      </c>
      <c r="Q123" s="28">
        <f>SUMIF(April!$A$2:$A$500,A123,April!$D$2:$D$500)</f>
        <v>0</v>
      </c>
      <c r="R123" s="28">
        <f>SUMIF(Mei!$A$2:$A$500,A123,Mei!$D$2:$D$500)</f>
        <v>0</v>
      </c>
      <c r="S123" s="28">
        <f>SUMIF(Juni!$A$2:$A$500,A123,Juni!$D$2:$D$500)</f>
        <v>0</v>
      </c>
      <c r="T123" s="28">
        <f>SUMIF(Juli!$A$2:$A$500,A123,Juli!$D$2:$D$500)</f>
        <v>0</v>
      </c>
      <c r="U123" s="28">
        <f>SUMIF(augustus!$A$2:$A$500,A123,augustus!$D$2:$D$500)</f>
        <v>0</v>
      </c>
      <c r="V123" s="28">
        <f>SUMIF(September!$A$2:$A$500,A123,September!$D$2:$D$500)</f>
        <v>0</v>
      </c>
      <c r="W123" s="28">
        <f>SUMIF(Oktober!$A$2:$A$500,A123,Oktober!$D$2:$D$500)</f>
        <v>0</v>
      </c>
      <c r="X123" s="28">
        <f>SUMIF(November!$A$2:$A$500,A123,November!$D$2:$D$500)</f>
        <v>0</v>
      </c>
      <c r="Y123" s="28">
        <f>SUMIF(December!$A$2:$A$500,A123,December!$D$2:$D$500)</f>
        <v>0</v>
      </c>
      <c r="Z123" s="30">
        <f>SUM(Stock!$N123:$Y123)</f>
        <v>0</v>
      </c>
    </row>
    <row r="124" spans="1:26" x14ac:dyDescent="0.25">
      <c r="A124" s="27" t="s">
        <v>362</v>
      </c>
      <c r="B124" s="28" t="s">
        <v>378</v>
      </c>
      <c r="C124" s="28"/>
      <c r="D124" s="55"/>
      <c r="E124" s="28">
        <v>1</v>
      </c>
      <c r="F124" s="28">
        <f>Stock!$Z124</f>
        <v>0</v>
      </c>
      <c r="G124" s="28">
        <f>E124-F124</f>
        <v>1</v>
      </c>
      <c r="H124" s="29">
        <v>4.5</v>
      </c>
      <c r="I124" s="29">
        <f>SUM(Tabel1[[#This Row],[€ Aankoop]]*Tabel1[[#This Row],[Stock]])</f>
        <v>4.5</v>
      </c>
      <c r="J124" s="29">
        <v>15</v>
      </c>
      <c r="K124" s="29">
        <f>G124*J124</f>
        <v>15</v>
      </c>
      <c r="L124" s="28"/>
      <c r="M124" s="28"/>
      <c r="N124" s="28">
        <f>SUMIF(Januari!$A$2:$A$500,A124,Januari!$D$2:$D$500)</f>
        <v>0</v>
      </c>
      <c r="O124" s="28">
        <f>SUMIF(Februari!$A$2:$A$500,A124,Februari!$D$2:$D$500)</f>
        <v>0</v>
      </c>
      <c r="P124" s="28">
        <f>SUMIF(Maart!$A$2:$A$500,A124,Maart!$D$2:$D$500)</f>
        <v>0</v>
      </c>
      <c r="Q124" s="28">
        <f>SUMIF(April!$A$2:$A$500,A124,April!$D$2:$D$500)</f>
        <v>0</v>
      </c>
      <c r="R124" s="28">
        <f>SUMIF(Mei!$A$2:$A$500,A124,Mei!$D$2:$D$500)</f>
        <v>0</v>
      </c>
      <c r="S124" s="28">
        <f>SUMIF(Juni!$A$2:$A$500,A124,Juni!$D$2:$D$500)</f>
        <v>0</v>
      </c>
      <c r="T124" s="28">
        <f>SUMIF(Juli!$A$2:$A$500,A124,Juli!$D$2:$D$500)</f>
        <v>0</v>
      </c>
      <c r="U124" s="28">
        <f>SUMIF(augustus!$A$2:$A$500,A124,augustus!$D$2:$D$500)</f>
        <v>0</v>
      </c>
      <c r="V124" s="28">
        <f>SUMIF(September!$A$2:$A$500,A124,September!$D$2:$D$500)</f>
        <v>0</v>
      </c>
      <c r="W124" s="28">
        <f>SUMIF(Oktober!$A$2:$A$500,A124,Oktober!$D$2:$D$500)</f>
        <v>0</v>
      </c>
      <c r="X124" s="28">
        <f>SUMIF(November!$A$2:$A$500,A124,November!$D$2:$D$500)</f>
        <v>0</v>
      </c>
      <c r="Y124" s="28">
        <f>SUMIF(December!$A$2:$A$500,A124,December!$D$2:$D$500)</f>
        <v>0</v>
      </c>
      <c r="Z124" s="30">
        <f>SUM(Stock!$N124:$Y124)</f>
        <v>0</v>
      </c>
    </row>
    <row r="125" spans="1:26" x14ac:dyDescent="0.25">
      <c r="A125" s="27" t="s">
        <v>363</v>
      </c>
      <c r="B125" s="28" t="s">
        <v>379</v>
      </c>
      <c r="C125" s="28"/>
      <c r="D125" s="55"/>
      <c r="E125" s="28">
        <v>1</v>
      </c>
      <c r="F125" s="28">
        <f>Stock!$Z125</f>
        <v>0</v>
      </c>
      <c r="G125" s="28">
        <f>E125-F125</f>
        <v>1</v>
      </c>
      <c r="H125" s="29">
        <v>4.5</v>
      </c>
      <c r="I125" s="29">
        <f>SUM(Tabel1[[#This Row],[€ Aankoop]]*Tabel1[[#This Row],[Stock]])</f>
        <v>4.5</v>
      </c>
      <c r="J125" s="29">
        <v>19</v>
      </c>
      <c r="K125" s="29">
        <f>G125*J125</f>
        <v>19</v>
      </c>
      <c r="L125" s="28"/>
      <c r="M125" s="28"/>
      <c r="N125" s="28">
        <f>SUMIF(Januari!$A$2:$A$500,A125,Januari!$D$2:$D$500)</f>
        <v>0</v>
      </c>
      <c r="O125" s="28">
        <f>SUMIF(Februari!$A$2:$A$500,A125,Februari!$D$2:$D$500)</f>
        <v>0</v>
      </c>
      <c r="P125" s="28">
        <f>SUMIF(Maart!$A$2:$A$500,A125,Maart!$D$2:$D$500)</f>
        <v>0</v>
      </c>
      <c r="Q125" s="28">
        <f>SUMIF(April!$A$2:$A$500,A125,April!$D$2:$D$500)</f>
        <v>0</v>
      </c>
      <c r="R125" s="28">
        <f>SUMIF(Mei!$A$2:$A$500,A125,Mei!$D$2:$D$500)</f>
        <v>0</v>
      </c>
      <c r="S125" s="28">
        <f>SUMIF(Juni!$A$2:$A$500,A125,Juni!$D$2:$D$500)</f>
        <v>0</v>
      </c>
      <c r="T125" s="28">
        <f>SUMIF(Juli!$A$2:$A$500,A125,Juli!$D$2:$D$500)</f>
        <v>0</v>
      </c>
      <c r="U125" s="28">
        <f>SUMIF(augustus!$A$2:$A$500,A125,augustus!$D$2:$D$500)</f>
        <v>0</v>
      </c>
      <c r="V125" s="28">
        <f>SUMIF(September!$A$2:$A$500,A125,September!$D$2:$D$500)</f>
        <v>0</v>
      </c>
      <c r="W125" s="28">
        <f>SUMIF(Oktober!$A$2:$A$500,A125,Oktober!$D$2:$D$500)</f>
        <v>0</v>
      </c>
      <c r="X125" s="28">
        <f>SUMIF(November!$A$2:$A$500,A125,November!$D$2:$D$500)</f>
        <v>0</v>
      </c>
      <c r="Y125" s="28">
        <f>SUMIF(December!$A$2:$A$500,A125,December!$D$2:$D$500)</f>
        <v>0</v>
      </c>
      <c r="Z125" s="30">
        <f>SUM(Stock!$N125:$Y125)</f>
        <v>0</v>
      </c>
    </row>
    <row r="126" spans="1:26" x14ac:dyDescent="0.25">
      <c r="A126" s="27" t="s">
        <v>364</v>
      </c>
      <c r="B126" s="28"/>
      <c r="C126" s="28"/>
      <c r="D126" s="55"/>
      <c r="E126" s="28"/>
      <c r="F126" s="28">
        <f>Stock!$Z126</f>
        <v>0</v>
      </c>
      <c r="G126" s="28">
        <f>E126-F126</f>
        <v>0</v>
      </c>
      <c r="H126" s="29"/>
      <c r="I126" s="29">
        <f>SUM(Tabel1[[#This Row],[€ Aankoop]]*Tabel1[[#This Row],[Stock]])</f>
        <v>0</v>
      </c>
      <c r="J126" s="29"/>
      <c r="K126" s="29">
        <f>G126*J126</f>
        <v>0</v>
      </c>
      <c r="L126" s="28"/>
      <c r="M126" s="28"/>
      <c r="N126" s="28">
        <f>SUMIF(Januari!$A$2:$A$500,A126,Januari!$D$2:$D$500)</f>
        <v>0</v>
      </c>
      <c r="O126" s="28">
        <f>SUMIF(Februari!$A$2:$A$500,A126,Februari!$D$2:$D$500)</f>
        <v>0</v>
      </c>
      <c r="P126" s="28">
        <f>SUMIF(Maart!$A$2:$A$500,A126,Maart!$D$2:$D$500)</f>
        <v>0</v>
      </c>
      <c r="Q126" s="28">
        <f>SUMIF(April!$A$2:$A$500,A126,April!$D$2:$D$500)</f>
        <v>0</v>
      </c>
      <c r="R126" s="28">
        <f>SUMIF(Mei!$A$2:$A$500,A126,Mei!$D$2:$D$500)</f>
        <v>0</v>
      </c>
      <c r="S126" s="28">
        <f>SUMIF(Juni!$A$2:$A$500,A126,Juni!$D$2:$D$500)</f>
        <v>0</v>
      </c>
      <c r="T126" s="28">
        <f>SUMIF(Juli!$A$2:$A$500,A126,Juli!$D$2:$D$500)</f>
        <v>0</v>
      </c>
      <c r="U126" s="28">
        <f>SUMIF(augustus!$A$2:$A$500,A126,augustus!$D$2:$D$500)</f>
        <v>0</v>
      </c>
      <c r="V126" s="28">
        <f>SUMIF(September!$A$2:$A$500,A126,September!$D$2:$D$500)</f>
        <v>0</v>
      </c>
      <c r="W126" s="28">
        <f>SUMIF(Oktober!$A$2:$A$500,A126,Oktober!$D$2:$D$500)</f>
        <v>0</v>
      </c>
      <c r="X126" s="28">
        <f>SUMIF(November!$A$2:$A$500,A126,November!$D$2:$D$500)</f>
        <v>0</v>
      </c>
      <c r="Y126" s="28">
        <f>SUMIF(December!$A$2:$A$500,A126,December!$D$2:$D$500)</f>
        <v>0</v>
      </c>
      <c r="Z126" s="30">
        <f>SUM(Stock!$N126:$Y126)</f>
        <v>0</v>
      </c>
    </row>
    <row r="127" spans="1:26" x14ac:dyDescent="0.25">
      <c r="A127" s="27" t="s">
        <v>365</v>
      </c>
      <c r="B127" s="28"/>
      <c r="C127" s="28"/>
      <c r="D127" s="55"/>
      <c r="E127" s="28"/>
      <c r="F127" s="28">
        <f>Stock!$Z127</f>
        <v>0</v>
      </c>
      <c r="G127" s="28">
        <f>E127-F127</f>
        <v>0</v>
      </c>
      <c r="H127" s="29"/>
      <c r="I127" s="29">
        <f>SUM(Tabel1[[#This Row],[€ Aankoop]]*Tabel1[[#This Row],[Stock]])</f>
        <v>0</v>
      </c>
      <c r="J127" s="29"/>
      <c r="K127" s="29">
        <f>G127*J127</f>
        <v>0</v>
      </c>
      <c r="L127" s="28"/>
      <c r="M127" s="28"/>
      <c r="N127" s="28">
        <f>SUMIF(Januari!$A$2:$A$500,A127,Januari!$D$2:$D$500)</f>
        <v>0</v>
      </c>
      <c r="O127" s="28">
        <f>SUMIF(Februari!$A$2:$A$500,A127,Februari!$D$2:$D$500)</f>
        <v>0</v>
      </c>
      <c r="P127" s="28">
        <f>SUMIF(Maart!$A$2:$A$500,A127,Maart!$D$2:$D$500)</f>
        <v>0</v>
      </c>
      <c r="Q127" s="28">
        <f>SUMIF(April!$A$2:$A$500,A127,April!$D$2:$D$500)</f>
        <v>0</v>
      </c>
      <c r="R127" s="28">
        <f>SUMIF(Mei!$A$2:$A$500,A127,Mei!$D$2:$D$500)</f>
        <v>0</v>
      </c>
      <c r="S127" s="28">
        <f>SUMIF(Juni!$A$2:$A$500,A127,Juni!$D$2:$D$500)</f>
        <v>0</v>
      </c>
      <c r="T127" s="28">
        <f>SUMIF(Juli!$A$2:$A$500,A127,Juli!$D$2:$D$500)</f>
        <v>0</v>
      </c>
      <c r="U127" s="28">
        <f>SUMIF(augustus!$A$2:$A$500,A127,augustus!$D$2:$D$500)</f>
        <v>0</v>
      </c>
      <c r="V127" s="28">
        <f>SUMIF(September!$A$2:$A$500,A127,September!$D$2:$D$500)</f>
        <v>0</v>
      </c>
      <c r="W127" s="28">
        <f>SUMIF(Oktober!$A$2:$A$500,A127,Oktober!$D$2:$D$500)</f>
        <v>0</v>
      </c>
      <c r="X127" s="28">
        <f>SUMIF(November!$A$2:$A$500,A127,November!$D$2:$D$500)</f>
        <v>0</v>
      </c>
      <c r="Y127" s="28">
        <f>SUMIF(December!$A$2:$A$500,A127,December!$D$2:$D$500)</f>
        <v>0</v>
      </c>
      <c r="Z127" s="30">
        <f>SUM(Stock!$N127:$Y127)</f>
        <v>0</v>
      </c>
    </row>
    <row r="128" spans="1:26" x14ac:dyDescent="0.25">
      <c r="A128" s="27" t="s">
        <v>366</v>
      </c>
      <c r="B128" s="28"/>
      <c r="C128" s="28"/>
      <c r="D128" s="55"/>
      <c r="E128" s="28"/>
      <c r="F128" s="28">
        <f>Stock!$Z128</f>
        <v>0</v>
      </c>
      <c r="G128" s="28">
        <f>E128-F128</f>
        <v>0</v>
      </c>
      <c r="H128" s="29"/>
      <c r="I128" s="29">
        <f>SUM(Tabel1[[#This Row],[€ Aankoop]]*Tabel1[[#This Row],[Stock]])</f>
        <v>0</v>
      </c>
      <c r="J128" s="29"/>
      <c r="K128" s="29">
        <f>G128*J128</f>
        <v>0</v>
      </c>
      <c r="L128" s="28"/>
      <c r="M128" s="28"/>
      <c r="N128" s="28">
        <f>SUMIF(Januari!$A$2:$A$500,A128,Januari!$D$2:$D$500)</f>
        <v>0</v>
      </c>
      <c r="O128" s="28">
        <f>SUMIF(Februari!$A$2:$A$500,A128,Februari!$D$2:$D$500)</f>
        <v>0</v>
      </c>
      <c r="P128" s="28">
        <f>SUMIF(Maart!$A$2:$A$500,A128,Maart!$D$2:$D$500)</f>
        <v>0</v>
      </c>
      <c r="Q128" s="28">
        <f>SUMIF(April!$A$2:$A$500,A128,April!$D$2:$D$500)</f>
        <v>0</v>
      </c>
      <c r="R128" s="28">
        <f>SUMIF(Mei!$A$2:$A$500,A128,Mei!$D$2:$D$500)</f>
        <v>0</v>
      </c>
      <c r="S128" s="28">
        <f>SUMIF(Juni!$A$2:$A$500,A128,Juni!$D$2:$D$500)</f>
        <v>0</v>
      </c>
      <c r="T128" s="28">
        <f>SUMIF(Juli!$A$2:$A$500,A128,Juli!$D$2:$D$500)</f>
        <v>0</v>
      </c>
      <c r="U128" s="28">
        <f>SUMIF(augustus!$A$2:$A$500,A128,augustus!$D$2:$D$500)</f>
        <v>0</v>
      </c>
      <c r="V128" s="28">
        <f>SUMIF(September!$A$2:$A$500,A128,September!$D$2:$D$500)</f>
        <v>0</v>
      </c>
      <c r="W128" s="28">
        <f>SUMIF(Oktober!$A$2:$A$500,A128,Oktober!$D$2:$D$500)</f>
        <v>0</v>
      </c>
      <c r="X128" s="28">
        <f>SUMIF(November!$A$2:$A$500,A128,November!$D$2:$D$500)</f>
        <v>0</v>
      </c>
      <c r="Y128" s="28">
        <f>SUMIF(December!$A$2:$A$500,A128,December!$D$2:$D$500)</f>
        <v>0</v>
      </c>
      <c r="Z128" s="30">
        <f>SUM(Stock!$N128:$Y128)</f>
        <v>0</v>
      </c>
    </row>
    <row r="129" spans="1:26" x14ac:dyDescent="0.25">
      <c r="A129" s="27" t="s">
        <v>367</v>
      </c>
      <c r="B129" s="28"/>
      <c r="C129" s="28"/>
      <c r="D129" s="55"/>
      <c r="E129" s="28"/>
      <c r="F129" s="28">
        <f>Stock!$Z129</f>
        <v>0</v>
      </c>
      <c r="G129" s="28">
        <f>E129-F129</f>
        <v>0</v>
      </c>
      <c r="H129" s="29"/>
      <c r="I129" s="29">
        <f>SUM(Tabel1[[#This Row],[€ Aankoop]]*Tabel1[[#This Row],[Stock]])</f>
        <v>0</v>
      </c>
      <c r="J129" s="29"/>
      <c r="K129" s="29">
        <f>G129*J129</f>
        <v>0</v>
      </c>
      <c r="L129" s="28"/>
      <c r="M129" s="28"/>
      <c r="N129" s="28">
        <f>SUMIF(Januari!$A$2:$A$500,A129,Januari!$D$2:$D$500)</f>
        <v>0</v>
      </c>
      <c r="O129" s="28">
        <f>SUMIF(Februari!$A$2:$A$500,A129,Februari!$D$2:$D$500)</f>
        <v>0</v>
      </c>
      <c r="P129" s="28">
        <f>SUMIF(Maart!$A$2:$A$500,A129,Maart!$D$2:$D$500)</f>
        <v>0</v>
      </c>
      <c r="Q129" s="28">
        <f>SUMIF(April!$A$2:$A$500,A129,April!$D$2:$D$500)</f>
        <v>0</v>
      </c>
      <c r="R129" s="28">
        <f>SUMIF(Mei!$A$2:$A$500,A129,Mei!$D$2:$D$500)</f>
        <v>0</v>
      </c>
      <c r="S129" s="28">
        <f>SUMIF(Juni!$A$2:$A$500,A129,Juni!$D$2:$D$500)</f>
        <v>0</v>
      </c>
      <c r="T129" s="28">
        <f>SUMIF(Juli!$A$2:$A$500,A129,Juli!$D$2:$D$500)</f>
        <v>0</v>
      </c>
      <c r="U129" s="28">
        <f>SUMIF(augustus!$A$2:$A$500,A129,augustus!$D$2:$D$500)</f>
        <v>0</v>
      </c>
      <c r="V129" s="28">
        <f>SUMIF(September!$A$2:$A$500,A129,September!$D$2:$D$500)</f>
        <v>0</v>
      </c>
      <c r="W129" s="28">
        <f>SUMIF(Oktober!$A$2:$A$500,A129,Oktober!$D$2:$D$500)</f>
        <v>0</v>
      </c>
      <c r="X129" s="28">
        <f>SUMIF(November!$A$2:$A$500,A129,November!$D$2:$D$500)</f>
        <v>0</v>
      </c>
      <c r="Y129" s="28">
        <f>SUMIF(December!$A$2:$A$500,A129,December!$D$2:$D$500)</f>
        <v>0</v>
      </c>
      <c r="Z129" s="30">
        <f>SUM(Stock!$N129:$Y129)</f>
        <v>0</v>
      </c>
    </row>
    <row r="130" spans="1:26" x14ac:dyDescent="0.25">
      <c r="A130" s="27" t="s">
        <v>368</v>
      </c>
      <c r="B130" s="28"/>
      <c r="C130" s="28"/>
      <c r="D130" s="55"/>
      <c r="E130" s="28"/>
      <c r="F130" s="28">
        <f>Stock!$Z130</f>
        <v>0</v>
      </c>
      <c r="G130" s="28">
        <f>E130-F130</f>
        <v>0</v>
      </c>
      <c r="H130" s="29"/>
      <c r="I130" s="29">
        <f>SUM(Tabel1[[#This Row],[€ Aankoop]]*Tabel1[[#This Row],[Stock]])</f>
        <v>0</v>
      </c>
      <c r="J130" s="29"/>
      <c r="K130" s="29">
        <f>G130*J130</f>
        <v>0</v>
      </c>
      <c r="L130" s="28"/>
      <c r="M130" s="28"/>
      <c r="N130" s="28">
        <f>SUMIF(Januari!$A$2:$A$500,A130,Januari!$D$2:$D$500)</f>
        <v>0</v>
      </c>
      <c r="O130" s="28">
        <f>SUMIF(Februari!$A$2:$A$500,A130,Februari!$D$2:$D$500)</f>
        <v>0</v>
      </c>
      <c r="P130" s="28">
        <f>SUMIF(Maart!$A$2:$A$500,A130,Maart!$D$2:$D$500)</f>
        <v>0</v>
      </c>
      <c r="Q130" s="28">
        <f>SUMIF(April!$A$2:$A$500,A130,April!$D$2:$D$500)</f>
        <v>0</v>
      </c>
      <c r="R130" s="28">
        <f>SUMIF(Mei!$A$2:$A$500,A130,Mei!$D$2:$D$500)</f>
        <v>0</v>
      </c>
      <c r="S130" s="28">
        <f>SUMIF(Juni!$A$2:$A$500,A130,Juni!$D$2:$D$500)</f>
        <v>0</v>
      </c>
      <c r="T130" s="28">
        <f>SUMIF(Juli!$A$2:$A$500,A130,Juli!$D$2:$D$500)</f>
        <v>0</v>
      </c>
      <c r="U130" s="28">
        <f>SUMIF(augustus!$A$2:$A$500,A130,augustus!$D$2:$D$500)</f>
        <v>0</v>
      </c>
      <c r="V130" s="28">
        <f>SUMIF(September!$A$2:$A$500,A130,September!$D$2:$D$500)</f>
        <v>0</v>
      </c>
      <c r="W130" s="28">
        <f>SUMIF(Oktober!$A$2:$A$500,A130,Oktober!$D$2:$D$500)</f>
        <v>0</v>
      </c>
      <c r="X130" s="28">
        <f>SUMIF(November!$A$2:$A$500,A130,November!$D$2:$D$500)</f>
        <v>0</v>
      </c>
      <c r="Y130" s="28">
        <f>SUMIF(December!$A$2:$A$500,A130,December!$D$2:$D$500)</f>
        <v>0</v>
      </c>
      <c r="Z130" s="30">
        <f>SUM(Stock!$N130:$Y130)</f>
        <v>0</v>
      </c>
    </row>
    <row r="131" spans="1:26" x14ac:dyDescent="0.25">
      <c r="A131" s="27" t="s">
        <v>369</v>
      </c>
      <c r="B131" s="28"/>
      <c r="C131" s="28"/>
      <c r="D131" s="55"/>
      <c r="E131" s="28"/>
      <c r="F131" s="28">
        <f>Stock!$Z131</f>
        <v>0</v>
      </c>
      <c r="G131" s="28">
        <f>E131-F131</f>
        <v>0</v>
      </c>
      <c r="H131" s="29"/>
      <c r="I131" s="29">
        <f>SUM(Tabel1[[#This Row],[€ Aankoop]]*Tabel1[[#This Row],[Stock]])</f>
        <v>0</v>
      </c>
      <c r="J131" s="29"/>
      <c r="K131" s="29">
        <f>G131*J131</f>
        <v>0</v>
      </c>
      <c r="L131" s="28"/>
      <c r="M131" s="28"/>
      <c r="N131" s="28">
        <f>SUMIF(Januari!$A$2:$A$500,A131,Januari!$D$2:$D$500)</f>
        <v>0</v>
      </c>
      <c r="O131" s="28">
        <f>SUMIF(Februari!$A$2:$A$500,A131,Februari!$D$2:$D$500)</f>
        <v>0</v>
      </c>
      <c r="P131" s="28">
        <f>SUMIF(Maart!$A$2:$A$500,A131,Maart!$D$2:$D$500)</f>
        <v>0</v>
      </c>
      <c r="Q131" s="28">
        <f>SUMIF(April!$A$2:$A$500,A131,April!$D$2:$D$500)</f>
        <v>0</v>
      </c>
      <c r="R131" s="28">
        <f>SUMIF(Mei!$A$2:$A$500,A131,Mei!$D$2:$D$500)</f>
        <v>0</v>
      </c>
      <c r="S131" s="28">
        <f>SUMIF(Juni!$A$2:$A$500,A131,Juni!$D$2:$D$500)</f>
        <v>0</v>
      </c>
      <c r="T131" s="28">
        <f>SUMIF(Juli!$A$2:$A$500,A131,Juli!$D$2:$D$500)</f>
        <v>0</v>
      </c>
      <c r="U131" s="28">
        <f>SUMIF(augustus!$A$2:$A$500,A131,augustus!$D$2:$D$500)</f>
        <v>0</v>
      </c>
      <c r="V131" s="28">
        <f>SUMIF(September!$A$2:$A$500,A131,September!$D$2:$D$500)</f>
        <v>0</v>
      </c>
      <c r="W131" s="28">
        <f>SUMIF(Oktober!$A$2:$A$500,A131,Oktober!$D$2:$D$500)</f>
        <v>0</v>
      </c>
      <c r="X131" s="28">
        <f>SUMIF(November!$A$2:$A$500,A131,November!$D$2:$D$500)</f>
        <v>0</v>
      </c>
      <c r="Y131" s="28">
        <f>SUMIF(December!$A$2:$A$500,A131,December!$D$2:$D$500)</f>
        <v>0</v>
      </c>
      <c r="Z131" s="30">
        <f>SUM(Stock!$N131:$Y131)</f>
        <v>0</v>
      </c>
    </row>
    <row r="132" spans="1:26" x14ac:dyDescent="0.25">
      <c r="A132" s="27" t="s">
        <v>370</v>
      </c>
      <c r="B132" s="28"/>
      <c r="C132" s="28"/>
      <c r="D132" s="55"/>
      <c r="E132" s="28"/>
      <c r="F132" s="28">
        <f>Stock!$Z132</f>
        <v>0</v>
      </c>
      <c r="G132" s="28">
        <f>E132-F132</f>
        <v>0</v>
      </c>
      <c r="H132" s="29"/>
      <c r="I132" s="29">
        <f>SUM(Tabel1[[#This Row],[€ Aankoop]]*Tabel1[[#This Row],[Stock]])</f>
        <v>0</v>
      </c>
      <c r="J132" s="29"/>
      <c r="K132" s="29">
        <f>G132*J132</f>
        <v>0</v>
      </c>
      <c r="L132" s="28"/>
      <c r="M132" s="28"/>
      <c r="N132" s="28">
        <f>SUMIF(Januari!$A$2:$A$500,A132,Januari!$D$2:$D$500)</f>
        <v>0</v>
      </c>
      <c r="O132" s="28">
        <f>SUMIF(Februari!$A$2:$A$500,A132,Februari!$D$2:$D$500)</f>
        <v>0</v>
      </c>
      <c r="P132" s="28">
        <f>SUMIF(Maart!$A$2:$A$500,A132,Maart!$D$2:$D$500)</f>
        <v>0</v>
      </c>
      <c r="Q132" s="28">
        <f>SUMIF(April!$A$2:$A$500,A132,April!$D$2:$D$500)</f>
        <v>0</v>
      </c>
      <c r="R132" s="28">
        <f>SUMIF(Mei!$A$2:$A$500,A132,Mei!$D$2:$D$500)</f>
        <v>0</v>
      </c>
      <c r="S132" s="28">
        <f>SUMIF(Juni!$A$2:$A$500,A132,Juni!$D$2:$D$500)</f>
        <v>0</v>
      </c>
      <c r="T132" s="28">
        <f>SUMIF(Juli!$A$2:$A$500,A132,Juli!$D$2:$D$500)</f>
        <v>0</v>
      </c>
      <c r="U132" s="28">
        <f>SUMIF(augustus!$A$2:$A$500,A132,augustus!$D$2:$D$500)</f>
        <v>0</v>
      </c>
      <c r="V132" s="28">
        <f>SUMIF(September!$A$2:$A$500,A132,September!$D$2:$D$500)</f>
        <v>0</v>
      </c>
      <c r="W132" s="28">
        <f>SUMIF(Oktober!$A$2:$A$500,A132,Oktober!$D$2:$D$500)</f>
        <v>0</v>
      </c>
      <c r="X132" s="28">
        <f>SUMIF(November!$A$2:$A$500,A132,November!$D$2:$D$500)</f>
        <v>0</v>
      </c>
      <c r="Y132" s="28">
        <f>SUMIF(December!$A$2:$A$500,A132,December!$D$2:$D$500)</f>
        <v>0</v>
      </c>
      <c r="Z132" s="30">
        <f>SUM(Stock!$N132:$Y132)</f>
        <v>0</v>
      </c>
    </row>
    <row r="133" spans="1:26" x14ac:dyDescent="0.25">
      <c r="A133" s="27" t="s">
        <v>371</v>
      </c>
      <c r="B133" s="28"/>
      <c r="C133" s="28"/>
      <c r="D133" s="55"/>
      <c r="E133" s="28"/>
      <c r="F133" s="28">
        <f>Stock!$Z133</f>
        <v>0</v>
      </c>
      <c r="G133" s="28">
        <f>E133-F133</f>
        <v>0</v>
      </c>
      <c r="H133" s="29"/>
      <c r="I133" s="29">
        <f>SUM(Tabel1[[#This Row],[€ Aankoop]]*Tabel1[[#This Row],[Stock]])</f>
        <v>0</v>
      </c>
      <c r="J133" s="29"/>
      <c r="K133" s="29">
        <f>G133*J133</f>
        <v>0</v>
      </c>
      <c r="L133" s="28"/>
      <c r="M133" s="28"/>
      <c r="N133" s="28">
        <f>SUMIF(Januari!$A$2:$A$500,A133,Januari!$D$2:$D$500)</f>
        <v>0</v>
      </c>
      <c r="O133" s="28">
        <f>SUMIF(Februari!$A$2:$A$500,A133,Februari!$D$2:$D$500)</f>
        <v>0</v>
      </c>
      <c r="P133" s="28">
        <f>SUMIF(Maart!$A$2:$A$500,A133,Maart!$D$2:$D$500)</f>
        <v>0</v>
      </c>
      <c r="Q133" s="28">
        <f>SUMIF(April!$A$2:$A$500,A133,April!$D$2:$D$500)</f>
        <v>0</v>
      </c>
      <c r="R133" s="28">
        <f>SUMIF(Mei!$A$2:$A$500,A133,Mei!$D$2:$D$500)</f>
        <v>0</v>
      </c>
      <c r="S133" s="28">
        <f>SUMIF(Juni!$A$2:$A$500,A133,Juni!$D$2:$D$500)</f>
        <v>0</v>
      </c>
      <c r="T133" s="28">
        <f>SUMIF(Juli!$A$2:$A$500,A133,Juli!$D$2:$D$500)</f>
        <v>0</v>
      </c>
      <c r="U133" s="28">
        <f>SUMIF(augustus!$A$2:$A$500,A133,augustus!$D$2:$D$500)</f>
        <v>0</v>
      </c>
      <c r="V133" s="28">
        <f>SUMIF(September!$A$2:$A$500,A133,September!$D$2:$D$500)</f>
        <v>0</v>
      </c>
      <c r="W133" s="28">
        <f>SUMIF(Oktober!$A$2:$A$500,A133,Oktober!$D$2:$D$500)</f>
        <v>0</v>
      </c>
      <c r="X133" s="28">
        <f>SUMIF(November!$A$2:$A$500,A133,November!$D$2:$D$500)</f>
        <v>0</v>
      </c>
      <c r="Y133" s="28">
        <f>SUMIF(December!$A$2:$A$500,A133,December!$D$2:$D$500)</f>
        <v>0</v>
      </c>
      <c r="Z133" s="30">
        <f>SUM(Stock!$N133:$Y133)</f>
        <v>0</v>
      </c>
    </row>
    <row r="134" spans="1:26" x14ac:dyDescent="0.25">
      <c r="A134" s="27" t="s">
        <v>372</v>
      </c>
      <c r="B134" s="28"/>
      <c r="C134" s="28"/>
      <c r="D134" s="55"/>
      <c r="E134" s="28"/>
      <c r="F134" s="28">
        <f>Stock!$Z134</f>
        <v>0</v>
      </c>
      <c r="G134" s="28">
        <f>E134-F134</f>
        <v>0</v>
      </c>
      <c r="H134" s="29"/>
      <c r="I134" s="29">
        <f>SUM(Tabel1[[#This Row],[€ Aankoop]]*Tabel1[[#This Row],[Stock]])</f>
        <v>0</v>
      </c>
      <c r="J134" s="29"/>
      <c r="K134" s="29">
        <f>G134*J134</f>
        <v>0</v>
      </c>
      <c r="L134" s="28"/>
      <c r="M134" s="28"/>
      <c r="N134" s="28">
        <f>SUMIF(Januari!$A$2:$A$500,A134,Januari!$D$2:$D$500)</f>
        <v>0</v>
      </c>
      <c r="O134" s="28">
        <f>SUMIF(Februari!$A$2:$A$500,A134,Februari!$D$2:$D$500)</f>
        <v>0</v>
      </c>
      <c r="P134" s="28">
        <f>SUMIF(Maart!$A$2:$A$500,A134,Maart!$D$2:$D$500)</f>
        <v>0</v>
      </c>
      <c r="Q134" s="28">
        <f>SUMIF(April!$A$2:$A$500,A134,April!$D$2:$D$500)</f>
        <v>0</v>
      </c>
      <c r="R134" s="28">
        <f>SUMIF(Mei!$A$2:$A$500,A134,Mei!$D$2:$D$500)</f>
        <v>0</v>
      </c>
      <c r="S134" s="28">
        <f>SUMIF(Juni!$A$2:$A$500,A134,Juni!$D$2:$D$500)</f>
        <v>0</v>
      </c>
      <c r="T134" s="28">
        <f>SUMIF(Juli!$A$2:$A$500,A134,Juli!$D$2:$D$500)</f>
        <v>0</v>
      </c>
      <c r="U134" s="28">
        <f>SUMIF(augustus!$A$2:$A$500,A134,augustus!$D$2:$D$500)</f>
        <v>0</v>
      </c>
      <c r="V134" s="28">
        <f>SUMIF(September!$A$2:$A$500,A134,September!$D$2:$D$500)</f>
        <v>0</v>
      </c>
      <c r="W134" s="28">
        <f>SUMIF(Oktober!$A$2:$A$500,A134,Oktober!$D$2:$D$500)</f>
        <v>0</v>
      </c>
      <c r="X134" s="28">
        <f>SUMIF(November!$A$2:$A$500,A134,November!$D$2:$D$500)</f>
        <v>0</v>
      </c>
      <c r="Y134" s="28">
        <f>SUMIF(December!$A$2:$A$500,A134,December!$D$2:$D$500)</f>
        <v>0</v>
      </c>
      <c r="Z134" s="30">
        <f>SUM(Stock!$N134:$Y134)</f>
        <v>0</v>
      </c>
    </row>
    <row r="135" spans="1:26" x14ac:dyDescent="0.25">
      <c r="A135" s="27" t="s">
        <v>373</v>
      </c>
      <c r="B135" s="28"/>
      <c r="C135" s="28"/>
      <c r="D135" s="55"/>
      <c r="E135" s="28"/>
      <c r="F135" s="28">
        <f>Stock!$Z135</f>
        <v>0</v>
      </c>
      <c r="G135" s="28">
        <f>E135-F135</f>
        <v>0</v>
      </c>
      <c r="H135" s="29"/>
      <c r="I135" s="29">
        <f>SUM(Tabel1[[#This Row],[€ Aankoop]]*Tabel1[[#This Row],[Stock]])</f>
        <v>0</v>
      </c>
      <c r="J135" s="29"/>
      <c r="K135" s="29">
        <f>G135*J135</f>
        <v>0</v>
      </c>
      <c r="L135" s="28"/>
      <c r="M135" s="28"/>
      <c r="N135" s="28">
        <f>SUMIF(Januari!$A$2:$A$500,A135,Januari!$D$2:$D$500)</f>
        <v>0</v>
      </c>
      <c r="O135" s="28">
        <f>SUMIF(Februari!$A$2:$A$500,A135,Februari!$D$2:$D$500)</f>
        <v>0</v>
      </c>
      <c r="P135" s="28">
        <f>SUMIF(Maart!$A$2:$A$500,A135,Maart!$D$2:$D$500)</f>
        <v>0</v>
      </c>
      <c r="Q135" s="28">
        <f>SUMIF(April!$A$2:$A$500,A135,April!$D$2:$D$500)</f>
        <v>0</v>
      </c>
      <c r="R135" s="28">
        <f>SUMIF(Mei!$A$2:$A$500,A135,Mei!$D$2:$D$500)</f>
        <v>0</v>
      </c>
      <c r="S135" s="28">
        <f>SUMIF(Juni!$A$2:$A$500,A135,Juni!$D$2:$D$500)</f>
        <v>0</v>
      </c>
      <c r="T135" s="28">
        <f>SUMIF(Juli!$A$2:$A$500,A135,Juli!$D$2:$D$500)</f>
        <v>0</v>
      </c>
      <c r="U135" s="28">
        <f>SUMIF(augustus!$A$2:$A$500,A135,augustus!$D$2:$D$500)</f>
        <v>0</v>
      </c>
      <c r="V135" s="28">
        <f>SUMIF(September!$A$2:$A$500,A135,September!$D$2:$D$500)</f>
        <v>0</v>
      </c>
      <c r="W135" s="28">
        <f>SUMIF(Oktober!$A$2:$A$500,A135,Oktober!$D$2:$D$500)</f>
        <v>0</v>
      </c>
      <c r="X135" s="28">
        <f>SUMIF(November!$A$2:$A$500,A135,November!$D$2:$D$500)</f>
        <v>0</v>
      </c>
      <c r="Y135" s="28">
        <f>SUMIF(December!$A$2:$A$500,A135,December!$D$2:$D$500)</f>
        <v>0</v>
      </c>
      <c r="Z135" s="30">
        <f>SUM(Stock!$N135:$Y135)</f>
        <v>0</v>
      </c>
    </row>
    <row r="136" spans="1:26" x14ac:dyDescent="0.25">
      <c r="A136" s="27" t="s">
        <v>374</v>
      </c>
      <c r="B136" s="28"/>
      <c r="C136" s="28"/>
      <c r="D136" s="55"/>
      <c r="E136" s="28"/>
      <c r="F136" s="28">
        <f>Stock!$Z136</f>
        <v>0</v>
      </c>
      <c r="G136" s="28">
        <f>E136-F136</f>
        <v>0</v>
      </c>
      <c r="H136" s="29"/>
      <c r="I136" s="29">
        <f>SUM(Tabel1[[#This Row],[€ Aankoop]]*Tabel1[[#This Row],[Stock]])</f>
        <v>0</v>
      </c>
      <c r="J136" s="29"/>
      <c r="K136" s="29">
        <f>G136*J136</f>
        <v>0</v>
      </c>
      <c r="L136" s="28"/>
      <c r="M136" s="28"/>
      <c r="N136" s="28">
        <f>SUMIF(Januari!$A$2:$A$500,A136,Januari!$D$2:$D$500)</f>
        <v>0</v>
      </c>
      <c r="O136" s="28">
        <f>SUMIF(Februari!$A$2:$A$500,A136,Februari!$D$2:$D$500)</f>
        <v>0</v>
      </c>
      <c r="P136" s="28">
        <f>SUMIF(Maart!$A$2:$A$500,A136,Maart!$D$2:$D$500)</f>
        <v>0</v>
      </c>
      <c r="Q136" s="28">
        <f>SUMIF(April!$A$2:$A$500,A136,April!$D$2:$D$500)</f>
        <v>0</v>
      </c>
      <c r="R136" s="28">
        <f>SUMIF(Mei!$A$2:$A$500,A136,Mei!$D$2:$D$500)</f>
        <v>0</v>
      </c>
      <c r="S136" s="28">
        <f>SUMIF(Juni!$A$2:$A$500,A136,Juni!$D$2:$D$500)</f>
        <v>0</v>
      </c>
      <c r="T136" s="28">
        <f>SUMIF(Juli!$A$2:$A$500,A136,Juli!$D$2:$D$500)</f>
        <v>0</v>
      </c>
      <c r="U136" s="28">
        <f>SUMIF(augustus!$A$2:$A$500,A136,augustus!$D$2:$D$500)</f>
        <v>0</v>
      </c>
      <c r="V136" s="28">
        <f>SUMIF(September!$A$2:$A$500,A136,September!$D$2:$D$500)</f>
        <v>0</v>
      </c>
      <c r="W136" s="28">
        <f>SUMIF(Oktober!$A$2:$A$500,A136,Oktober!$D$2:$D$500)</f>
        <v>0</v>
      </c>
      <c r="X136" s="28">
        <f>SUMIF(November!$A$2:$A$500,A136,November!$D$2:$D$500)</f>
        <v>0</v>
      </c>
      <c r="Y136" s="28">
        <f>SUMIF(December!$A$2:$A$500,A136,December!$D$2:$D$500)</f>
        <v>0</v>
      </c>
      <c r="Z136" s="30">
        <f>SUM(Stock!$N136:$Y136)</f>
        <v>0</v>
      </c>
    </row>
    <row r="137" spans="1:26" x14ac:dyDescent="0.25">
      <c r="A137" s="27" t="s">
        <v>375</v>
      </c>
      <c r="B137" s="28"/>
      <c r="C137" s="28"/>
      <c r="D137" s="55"/>
      <c r="E137" s="28"/>
      <c r="F137" s="28">
        <f>Stock!$Z137</f>
        <v>0</v>
      </c>
      <c r="G137" s="28">
        <f>E137-F137</f>
        <v>0</v>
      </c>
      <c r="H137" s="29"/>
      <c r="I137" s="29">
        <f>SUM(Tabel1[[#This Row],[€ Aankoop]]*Tabel1[[#This Row],[Stock]])</f>
        <v>0</v>
      </c>
      <c r="J137" s="29"/>
      <c r="K137" s="29">
        <f>G137*J137</f>
        <v>0</v>
      </c>
      <c r="L137" s="28"/>
      <c r="M137" s="28"/>
      <c r="N137" s="28">
        <f>SUMIF(Januari!$A$2:$A$500,A137,Januari!$D$2:$D$500)</f>
        <v>0</v>
      </c>
      <c r="O137" s="28">
        <f>SUMIF(Februari!$A$2:$A$500,A137,Februari!$D$2:$D$500)</f>
        <v>0</v>
      </c>
      <c r="P137" s="28">
        <f>SUMIF(Maart!$A$2:$A$500,A137,Maart!$D$2:$D$500)</f>
        <v>0</v>
      </c>
      <c r="Q137" s="28">
        <f>SUMIF(April!$A$2:$A$500,A137,April!$D$2:$D$500)</f>
        <v>0</v>
      </c>
      <c r="R137" s="28">
        <f>SUMIF(Mei!$A$2:$A$500,A137,Mei!$D$2:$D$500)</f>
        <v>0</v>
      </c>
      <c r="S137" s="28">
        <f>SUMIF(Juni!$A$2:$A$500,A137,Juni!$D$2:$D$500)</f>
        <v>0</v>
      </c>
      <c r="T137" s="28">
        <f>SUMIF(Juli!$A$2:$A$500,A137,Juli!$D$2:$D$500)</f>
        <v>0</v>
      </c>
      <c r="U137" s="28">
        <f>SUMIF(augustus!$A$2:$A$500,A137,augustus!$D$2:$D$500)</f>
        <v>0</v>
      </c>
      <c r="V137" s="28">
        <f>SUMIF(September!$A$2:$A$500,A137,September!$D$2:$D$500)</f>
        <v>0</v>
      </c>
      <c r="W137" s="28">
        <f>SUMIF(Oktober!$A$2:$A$500,A137,Oktober!$D$2:$D$500)</f>
        <v>0</v>
      </c>
      <c r="X137" s="28">
        <f>SUMIF(November!$A$2:$A$500,A137,November!$D$2:$D$500)</f>
        <v>0</v>
      </c>
      <c r="Y137" s="28">
        <f>SUMIF(December!$A$2:$A$500,A137,December!$D$2:$D$500)</f>
        <v>0</v>
      </c>
      <c r="Z137" s="30">
        <f>SUM(Stock!$N137:$Y137)</f>
        <v>0</v>
      </c>
    </row>
    <row r="138" spans="1:26" x14ac:dyDescent="0.25">
      <c r="A138" s="27" t="s">
        <v>376</v>
      </c>
      <c r="B138" s="28"/>
      <c r="C138" s="28"/>
      <c r="D138" s="55"/>
      <c r="E138" s="28"/>
      <c r="F138" s="28">
        <f>Stock!$Z138</f>
        <v>0</v>
      </c>
      <c r="G138" s="28">
        <f t="shared" si="10"/>
        <v>0</v>
      </c>
      <c r="H138" s="29"/>
      <c r="I138" s="29">
        <f>SUM(Tabel1[[#This Row],[€ Aankoop]]*Tabel1[[#This Row],[Stock]])</f>
        <v>0</v>
      </c>
      <c r="J138" s="29"/>
      <c r="K138" s="29">
        <f t="shared" si="11"/>
        <v>0</v>
      </c>
      <c r="L138" s="28"/>
      <c r="M138" s="28"/>
      <c r="N138" s="28">
        <f>SUMIF(Januari!$A$2:$A$500,A138,Januari!$D$2:$D$500)</f>
        <v>0</v>
      </c>
      <c r="O138" s="28">
        <f>SUMIF(Februari!$A$2:$A$500,A138,Februari!$D$2:$D$500)</f>
        <v>0</v>
      </c>
      <c r="P138" s="28">
        <f>SUMIF(Maart!$A$2:$A$500,A138,Maart!$D$2:$D$500)</f>
        <v>0</v>
      </c>
      <c r="Q138" s="28">
        <f>SUMIF(April!$A$2:$A$500,A138,April!$D$2:$D$500)</f>
        <v>0</v>
      </c>
      <c r="R138" s="28">
        <f>SUMIF(Mei!$A$2:$A$500,A138,Mei!$D$2:$D$500)</f>
        <v>0</v>
      </c>
      <c r="S138" s="28">
        <f>SUMIF(Juni!$A$2:$A$500,A138,Juni!$D$2:$D$500)</f>
        <v>0</v>
      </c>
      <c r="T138" s="28">
        <f>SUMIF(Juli!$A$2:$A$500,A138,Juli!$D$2:$D$500)</f>
        <v>0</v>
      </c>
      <c r="U138" s="28">
        <f>SUMIF(augustus!$A$2:$A$500,A138,augustus!$D$2:$D$500)</f>
        <v>0</v>
      </c>
      <c r="V138" s="28">
        <f>SUMIF(September!$A$2:$A$500,A138,September!$D$2:$D$500)</f>
        <v>0</v>
      </c>
      <c r="W138" s="28">
        <f>SUMIF(Oktober!$A$2:$A$500,A138,Oktober!$D$2:$D$500)</f>
        <v>0</v>
      </c>
      <c r="X138" s="28">
        <f>SUMIF(November!$A$2:$A$500,A138,November!$D$2:$D$500)</f>
        <v>0</v>
      </c>
      <c r="Y138" s="28">
        <f>SUMIF(December!$A$2:$A$500,A138,December!$D$2:$D$500)</f>
        <v>0</v>
      </c>
      <c r="Z138" s="30">
        <f>SUM(Stock!$N138:$Y138)</f>
        <v>0</v>
      </c>
    </row>
    <row r="139" spans="1:26" ht="15.75" thickBot="1" x14ac:dyDescent="0.3">
      <c r="A139" s="17" t="s">
        <v>78</v>
      </c>
      <c r="B139" s="15"/>
      <c r="C139" s="15"/>
      <c r="D139" s="53"/>
      <c r="E139" s="15">
        <v>0</v>
      </c>
      <c r="F139" s="19">
        <f>Stock!$Z139</f>
        <v>0</v>
      </c>
      <c r="G139" s="15">
        <f t="shared" si="6"/>
        <v>0</v>
      </c>
      <c r="H139" s="29"/>
      <c r="I139" s="29">
        <f>SUM(Tabel1[[#This Row],[€ Aankoop]]*Tabel1[[#This Row],[Stock]])</f>
        <v>0</v>
      </c>
      <c r="J139" s="16"/>
      <c r="K139" s="16">
        <f t="shared" si="7"/>
        <v>0</v>
      </c>
      <c r="L139" s="15"/>
      <c r="M139" s="15"/>
      <c r="N139" s="19">
        <f>SUMIF(Januari!$A$2:$A$500,A139,Januari!$D$2:$D$500)</f>
        <v>0</v>
      </c>
      <c r="O139" s="19">
        <f>SUMIF(Februari!$A$2:$A$500,A139,Februari!$D$2:$D$500)</f>
        <v>0</v>
      </c>
      <c r="P139" s="19">
        <f>SUMIF(Maart!$A$2:$A$500,A139,Maart!$D$2:$D$500)</f>
        <v>0</v>
      </c>
      <c r="Q139" s="19">
        <f>SUMIF(April!$A$2:$A$500,A139,April!$D$2:$D$500)</f>
        <v>0</v>
      </c>
      <c r="R139" s="19">
        <f>SUMIF(Mei!$A$2:$A$500,A139,Mei!$D$2:$D$500)</f>
        <v>0</v>
      </c>
      <c r="S139" s="19">
        <f>SUMIF(Juni!$A$2:$A$500,A139,Juni!$D$2:$D$500)</f>
        <v>0</v>
      </c>
      <c r="T139" s="19">
        <f>SUMIF(Juli!$A$2:$A$500,A139,Juli!$D$2:$D$500)</f>
        <v>0</v>
      </c>
      <c r="U139" s="19">
        <f>SUMIF(augustus!$A$2:$A$500,A139,augustus!$D$2:$D$500)</f>
        <v>0</v>
      </c>
      <c r="V139" s="19">
        <f>SUMIF(September!$A$2:$A$500,A139,September!$D$2:$D$500)</f>
        <v>0</v>
      </c>
      <c r="W139" s="19">
        <f>SUMIF(Oktober!$A$2:$A$500,A139,Oktober!$D$2:$D$500)</f>
        <v>0</v>
      </c>
      <c r="X139" s="19">
        <f>SUMIF(November!$A$2:$A$500,A139,November!$D$2:$D$500)</f>
        <v>0</v>
      </c>
      <c r="Y139" s="19">
        <f>SUMIF(December!$A$2:$A$500,A139,December!$D$2:$D$500)</f>
        <v>0</v>
      </c>
      <c r="Z139" s="20">
        <f>SUM(Stock!$N139:$Y139)</f>
        <v>0</v>
      </c>
    </row>
    <row r="140" spans="1:26" x14ac:dyDescent="0.25">
      <c r="A140" s="76" t="s">
        <v>52</v>
      </c>
      <c r="B140" s="22" t="s">
        <v>178</v>
      </c>
      <c r="C140" s="22"/>
      <c r="D140" s="52" t="s">
        <v>179</v>
      </c>
      <c r="E140" s="22">
        <v>10</v>
      </c>
      <c r="F140" s="22">
        <f>Stock!$Z140</f>
        <v>0</v>
      </c>
      <c r="G140" s="22">
        <f t="shared" si="6"/>
        <v>10</v>
      </c>
      <c r="H140" s="23">
        <v>2.75</v>
      </c>
      <c r="I140" s="23">
        <f>SUM(Tabel1[[#This Row],[€ Aankoop]]*Tabel1[[#This Row],[Stock]])</f>
        <v>27.5</v>
      </c>
      <c r="J140" s="23">
        <v>10</v>
      </c>
      <c r="K140" s="23">
        <f t="shared" si="7"/>
        <v>100</v>
      </c>
      <c r="L140" s="22"/>
      <c r="M140" s="22"/>
      <c r="N140" s="22">
        <f>SUMIF(Januari!$A$2:$A$500,A140,Januari!$D$2:$D$500)</f>
        <v>0</v>
      </c>
      <c r="O140" s="22">
        <f>SUMIF(Februari!$A$2:$A$500,A140,Februari!$D$2:$D$500)</f>
        <v>0</v>
      </c>
      <c r="P140" s="22">
        <f>SUMIF(Maart!$A$2:$A$500,A140,Maart!$D$2:$D$500)</f>
        <v>0</v>
      </c>
      <c r="Q140" s="22">
        <f>SUMIF(April!$A$2:$A$500,A140,April!$D$2:$D$500)</f>
        <v>0</v>
      </c>
      <c r="R140" s="22">
        <f>SUMIF(Mei!$A$2:$A$500,A140,Mei!$D$2:$D$500)</f>
        <v>0</v>
      </c>
      <c r="S140" s="22">
        <f>SUMIF(Juni!$A$2:$A$500,A140,Juni!$D$2:$D$500)</f>
        <v>0</v>
      </c>
      <c r="T140" s="22">
        <f>SUMIF(Juli!$A$2:$A$500,A140,Juli!$D$2:$D$500)</f>
        <v>0</v>
      </c>
      <c r="U140" s="22">
        <f>SUMIF(augustus!$A$2:$A$500,A140,augustus!$D$2:$D$500)</f>
        <v>0</v>
      </c>
      <c r="V140" s="22">
        <f>SUMIF(September!$A$2:$A$500,A140,September!$D$2:$D$500)</f>
        <v>0</v>
      </c>
      <c r="W140" s="22">
        <f>SUMIF(Oktober!$A$2:$A$500,A140,Oktober!$D$2:$D$500)</f>
        <v>0</v>
      </c>
      <c r="X140" s="22">
        <f>SUMIF(November!$A$2:$A$500,A140,November!$D$2:$D$500)</f>
        <v>0</v>
      </c>
      <c r="Y140" s="22">
        <f>SUMIF(December!$A$2:$A$500,A140,December!$D$2:$D$500)</f>
        <v>0</v>
      </c>
      <c r="Z140" s="24">
        <f>SUM(Stock!$N140:$Y140)</f>
        <v>0</v>
      </c>
    </row>
    <row r="141" spans="1:26" x14ac:dyDescent="0.25">
      <c r="A141" s="27" t="s">
        <v>168</v>
      </c>
      <c r="B141" s="28"/>
      <c r="C141" s="28"/>
      <c r="D141" s="55"/>
      <c r="E141" s="28">
        <v>0</v>
      </c>
      <c r="F141" s="28">
        <f>Stock!$Z141</f>
        <v>0</v>
      </c>
      <c r="G141" s="28">
        <f t="shared" ref="G141:G150" si="12">E141-F141</f>
        <v>0</v>
      </c>
      <c r="H141" s="29"/>
      <c r="I141" s="29">
        <f>SUM(Tabel1[[#This Row],[€ Aankoop]]*Tabel1[[#This Row],[Stock]])</f>
        <v>0</v>
      </c>
      <c r="J141" s="29"/>
      <c r="K141" s="29">
        <f t="shared" ref="K141:K150" si="13">G141*J141</f>
        <v>0</v>
      </c>
      <c r="L141" s="28"/>
      <c r="M141" s="28"/>
      <c r="N141" s="28">
        <f>SUMIF(Januari!$A$2:$A$500,A141,Januari!$D$2:$D$500)</f>
        <v>0</v>
      </c>
      <c r="O141" s="28">
        <f>SUMIF(Februari!$A$2:$A$500,A141,Februari!$D$2:$D$500)</f>
        <v>0</v>
      </c>
      <c r="P141" s="28">
        <f>SUMIF(Maart!$A$2:$A$500,A141,Maart!$D$2:$D$500)</f>
        <v>0</v>
      </c>
      <c r="Q141" s="28">
        <f>SUMIF(April!$A$2:$A$500,A141,April!$D$2:$D$500)</f>
        <v>0</v>
      </c>
      <c r="R141" s="28">
        <f>SUMIF(Mei!$A$2:$A$500,A141,Mei!$D$2:$D$500)</f>
        <v>0</v>
      </c>
      <c r="S141" s="28">
        <f>SUMIF(Juni!$A$2:$A$500,A141,Juni!$D$2:$D$500)</f>
        <v>0</v>
      </c>
      <c r="T141" s="28">
        <f>SUMIF(Juli!$A$2:$A$500,A141,Juli!$D$2:$D$500)</f>
        <v>0</v>
      </c>
      <c r="U141" s="28">
        <f>SUMIF(augustus!$A$2:$A$500,A141,augustus!$D$2:$D$500)</f>
        <v>0</v>
      </c>
      <c r="V141" s="28">
        <f>SUMIF(September!$A$2:$A$500,A141,September!$D$2:$D$500)</f>
        <v>0</v>
      </c>
      <c r="W141" s="28">
        <f>SUMIF(Oktober!$A$2:$A$500,A141,Oktober!$D$2:$D$500)</f>
        <v>0</v>
      </c>
      <c r="X141" s="28">
        <f>SUMIF(November!$A$2:$A$500,A141,November!$D$2:$D$500)</f>
        <v>0</v>
      </c>
      <c r="Y141" s="28">
        <f>SUMIF(December!$A$2:$A$500,A141,December!$D$2:$D$500)</f>
        <v>0</v>
      </c>
      <c r="Z141" s="30">
        <f>SUM(Stock!$N141:$Y141)</f>
        <v>0</v>
      </c>
    </row>
    <row r="142" spans="1:26" x14ac:dyDescent="0.25">
      <c r="A142" s="27" t="s">
        <v>169</v>
      </c>
      <c r="B142" s="28"/>
      <c r="C142" s="28"/>
      <c r="D142" s="55"/>
      <c r="E142" s="28">
        <v>0</v>
      </c>
      <c r="F142" s="28">
        <f>Stock!$Z142</f>
        <v>0</v>
      </c>
      <c r="G142" s="28">
        <f t="shared" si="12"/>
        <v>0</v>
      </c>
      <c r="H142" s="29"/>
      <c r="I142" s="29">
        <f>SUM(Tabel1[[#This Row],[€ Aankoop]]*Tabel1[[#This Row],[Stock]])</f>
        <v>0</v>
      </c>
      <c r="J142" s="29"/>
      <c r="K142" s="29">
        <f t="shared" si="13"/>
        <v>0</v>
      </c>
      <c r="L142" s="28"/>
      <c r="M142" s="28"/>
      <c r="N142" s="28">
        <f>SUMIF(Januari!$A$2:$A$500,A142,Januari!$D$2:$D$500)</f>
        <v>0</v>
      </c>
      <c r="O142" s="28">
        <f>SUMIF(Februari!$A$2:$A$500,A142,Februari!$D$2:$D$500)</f>
        <v>0</v>
      </c>
      <c r="P142" s="28">
        <f>SUMIF(Maart!$A$2:$A$500,A142,Maart!$D$2:$D$500)</f>
        <v>0</v>
      </c>
      <c r="Q142" s="28">
        <f>SUMIF(April!$A$2:$A$500,A142,April!$D$2:$D$500)</f>
        <v>0</v>
      </c>
      <c r="R142" s="28">
        <f>SUMIF(Mei!$A$2:$A$500,A142,Mei!$D$2:$D$500)</f>
        <v>0</v>
      </c>
      <c r="S142" s="28">
        <f>SUMIF(Juni!$A$2:$A$500,A142,Juni!$D$2:$D$500)</f>
        <v>0</v>
      </c>
      <c r="T142" s="28">
        <f>SUMIF(Juli!$A$2:$A$500,A142,Juli!$D$2:$D$500)</f>
        <v>0</v>
      </c>
      <c r="U142" s="28">
        <f>SUMIF(augustus!$A$2:$A$500,A142,augustus!$D$2:$D$500)</f>
        <v>0</v>
      </c>
      <c r="V142" s="28">
        <f>SUMIF(September!$A$2:$A$500,A142,September!$D$2:$D$500)</f>
        <v>0</v>
      </c>
      <c r="W142" s="28">
        <f>SUMIF(Oktober!$A$2:$A$500,A142,Oktober!$D$2:$D$500)</f>
        <v>0</v>
      </c>
      <c r="X142" s="28">
        <f>SUMIF(November!$A$2:$A$500,A142,November!$D$2:$D$500)</f>
        <v>0</v>
      </c>
      <c r="Y142" s="28">
        <f>SUMIF(December!$A$2:$A$500,A142,December!$D$2:$D$500)</f>
        <v>0</v>
      </c>
      <c r="Z142" s="30">
        <f>SUM(Stock!$N142:$Y142)</f>
        <v>0</v>
      </c>
    </row>
    <row r="143" spans="1:26" x14ac:dyDescent="0.25">
      <c r="A143" s="27" t="s">
        <v>170</v>
      </c>
      <c r="B143" s="28"/>
      <c r="C143" s="28"/>
      <c r="D143" s="55"/>
      <c r="E143" s="28">
        <v>0</v>
      </c>
      <c r="F143" s="28">
        <f>Stock!$Z143</f>
        <v>0</v>
      </c>
      <c r="G143" s="28">
        <f t="shared" si="12"/>
        <v>0</v>
      </c>
      <c r="H143" s="29"/>
      <c r="I143" s="29">
        <f>SUM(Tabel1[[#This Row],[€ Aankoop]]*Tabel1[[#This Row],[Stock]])</f>
        <v>0</v>
      </c>
      <c r="J143" s="29"/>
      <c r="K143" s="29">
        <f t="shared" si="13"/>
        <v>0</v>
      </c>
      <c r="L143" s="28"/>
      <c r="M143" s="28"/>
      <c r="N143" s="28">
        <f>SUMIF(Januari!$A$2:$A$500,A143,Januari!$D$2:$D$500)</f>
        <v>0</v>
      </c>
      <c r="O143" s="28">
        <f>SUMIF(Februari!$A$2:$A$500,A143,Februari!$D$2:$D$500)</f>
        <v>0</v>
      </c>
      <c r="P143" s="28">
        <f>SUMIF(Maart!$A$2:$A$500,A143,Maart!$D$2:$D$500)</f>
        <v>0</v>
      </c>
      <c r="Q143" s="28">
        <f>SUMIF(April!$A$2:$A$500,A143,April!$D$2:$D$500)</f>
        <v>0</v>
      </c>
      <c r="R143" s="28">
        <f>SUMIF(Mei!$A$2:$A$500,A143,Mei!$D$2:$D$500)</f>
        <v>0</v>
      </c>
      <c r="S143" s="28">
        <f>SUMIF(Juni!$A$2:$A$500,A143,Juni!$D$2:$D$500)</f>
        <v>0</v>
      </c>
      <c r="T143" s="28">
        <f>SUMIF(Juli!$A$2:$A$500,A143,Juli!$D$2:$D$500)</f>
        <v>0</v>
      </c>
      <c r="U143" s="28">
        <f>SUMIF(augustus!$A$2:$A$500,A143,augustus!$D$2:$D$500)</f>
        <v>0</v>
      </c>
      <c r="V143" s="28">
        <f>SUMIF(September!$A$2:$A$500,A143,September!$D$2:$D$500)</f>
        <v>0</v>
      </c>
      <c r="W143" s="28">
        <f>SUMIF(Oktober!$A$2:$A$500,A143,Oktober!$D$2:$D$500)</f>
        <v>0</v>
      </c>
      <c r="X143" s="28">
        <f>SUMIF(November!$A$2:$A$500,A143,November!$D$2:$D$500)</f>
        <v>0</v>
      </c>
      <c r="Y143" s="28">
        <f>SUMIF(December!$A$2:$A$500,A143,December!$D$2:$D$500)</f>
        <v>0</v>
      </c>
      <c r="Z143" s="30">
        <f>SUM(Stock!$N143:$Y143)</f>
        <v>0</v>
      </c>
    </row>
    <row r="144" spans="1:26" x14ac:dyDescent="0.25">
      <c r="A144" s="27" t="s">
        <v>171</v>
      </c>
      <c r="B144" s="28"/>
      <c r="C144" s="28"/>
      <c r="D144" s="55"/>
      <c r="E144" s="28">
        <v>0</v>
      </c>
      <c r="F144" s="28">
        <f>Stock!$Z144</f>
        <v>0</v>
      </c>
      <c r="G144" s="28">
        <f t="shared" si="12"/>
        <v>0</v>
      </c>
      <c r="H144" s="29"/>
      <c r="I144" s="29">
        <f>SUM(Tabel1[[#This Row],[€ Aankoop]]*Tabel1[[#This Row],[Stock]])</f>
        <v>0</v>
      </c>
      <c r="J144" s="29"/>
      <c r="K144" s="29">
        <f t="shared" si="13"/>
        <v>0</v>
      </c>
      <c r="L144" s="28"/>
      <c r="M144" s="28"/>
      <c r="N144" s="28">
        <f>SUMIF(Januari!$A$2:$A$500,A144,Januari!$D$2:$D$500)</f>
        <v>0</v>
      </c>
      <c r="O144" s="28">
        <f>SUMIF(Februari!$A$2:$A$500,A144,Februari!$D$2:$D$500)</f>
        <v>0</v>
      </c>
      <c r="P144" s="28">
        <f>SUMIF(Maart!$A$2:$A$500,A144,Maart!$D$2:$D$500)</f>
        <v>0</v>
      </c>
      <c r="Q144" s="28">
        <f>SUMIF(April!$A$2:$A$500,A144,April!$D$2:$D$500)</f>
        <v>0</v>
      </c>
      <c r="R144" s="28">
        <f>SUMIF(Mei!$A$2:$A$500,A144,Mei!$D$2:$D$500)</f>
        <v>0</v>
      </c>
      <c r="S144" s="28">
        <f>SUMIF(Juni!$A$2:$A$500,A144,Juni!$D$2:$D$500)</f>
        <v>0</v>
      </c>
      <c r="T144" s="28">
        <f>SUMIF(Juli!$A$2:$A$500,A144,Juli!$D$2:$D$500)</f>
        <v>0</v>
      </c>
      <c r="U144" s="28">
        <f>SUMIF(augustus!$A$2:$A$500,A144,augustus!$D$2:$D$500)</f>
        <v>0</v>
      </c>
      <c r="V144" s="28">
        <f>SUMIF(September!$A$2:$A$500,A144,September!$D$2:$D$500)</f>
        <v>0</v>
      </c>
      <c r="W144" s="28">
        <f>SUMIF(Oktober!$A$2:$A$500,A144,Oktober!$D$2:$D$500)</f>
        <v>0</v>
      </c>
      <c r="X144" s="28">
        <f>SUMIF(November!$A$2:$A$500,A144,November!$D$2:$D$500)</f>
        <v>0</v>
      </c>
      <c r="Y144" s="28">
        <f>SUMIF(December!$A$2:$A$500,A144,December!$D$2:$D$500)</f>
        <v>0</v>
      </c>
      <c r="Z144" s="30">
        <f>SUM(Stock!$N144:$Y144)</f>
        <v>0</v>
      </c>
    </row>
    <row r="145" spans="1:26" x14ac:dyDescent="0.25">
      <c r="A145" s="27" t="s">
        <v>172</v>
      </c>
      <c r="B145" s="28"/>
      <c r="C145" s="28"/>
      <c r="D145" s="55"/>
      <c r="E145" s="28">
        <v>0</v>
      </c>
      <c r="F145" s="28">
        <f>Stock!$Z145</f>
        <v>0</v>
      </c>
      <c r="G145" s="28">
        <f t="shared" si="12"/>
        <v>0</v>
      </c>
      <c r="H145" s="29"/>
      <c r="I145" s="29">
        <f>SUM(Tabel1[[#This Row],[€ Aankoop]]*Tabel1[[#This Row],[Stock]])</f>
        <v>0</v>
      </c>
      <c r="J145" s="29"/>
      <c r="K145" s="29">
        <f t="shared" si="13"/>
        <v>0</v>
      </c>
      <c r="L145" s="28"/>
      <c r="M145" s="28"/>
      <c r="N145" s="28">
        <f>SUMIF(Januari!$A$2:$A$500,A145,Januari!$D$2:$D$500)</f>
        <v>0</v>
      </c>
      <c r="O145" s="28">
        <f>SUMIF(Februari!$A$2:$A$500,A145,Februari!$D$2:$D$500)</f>
        <v>0</v>
      </c>
      <c r="P145" s="28">
        <f>SUMIF(Maart!$A$2:$A$500,A145,Maart!$D$2:$D$500)</f>
        <v>0</v>
      </c>
      <c r="Q145" s="28">
        <f>SUMIF(April!$A$2:$A$500,A145,April!$D$2:$D$500)</f>
        <v>0</v>
      </c>
      <c r="R145" s="28">
        <f>SUMIF(Mei!$A$2:$A$500,A145,Mei!$D$2:$D$500)</f>
        <v>0</v>
      </c>
      <c r="S145" s="28">
        <f>SUMIF(Juni!$A$2:$A$500,A145,Juni!$D$2:$D$500)</f>
        <v>0</v>
      </c>
      <c r="T145" s="28">
        <f>SUMIF(Juli!$A$2:$A$500,A145,Juli!$D$2:$D$500)</f>
        <v>0</v>
      </c>
      <c r="U145" s="28">
        <f>SUMIF(augustus!$A$2:$A$500,A145,augustus!$D$2:$D$500)</f>
        <v>0</v>
      </c>
      <c r="V145" s="28">
        <f>SUMIF(September!$A$2:$A$500,A145,September!$D$2:$D$500)</f>
        <v>0</v>
      </c>
      <c r="W145" s="28">
        <f>SUMIF(Oktober!$A$2:$A$500,A145,Oktober!$D$2:$D$500)</f>
        <v>0</v>
      </c>
      <c r="X145" s="28">
        <f>SUMIF(November!$A$2:$A$500,A145,November!$D$2:$D$500)</f>
        <v>0</v>
      </c>
      <c r="Y145" s="28">
        <f>SUMIF(December!$A$2:$A$500,A145,December!$D$2:$D$500)</f>
        <v>0</v>
      </c>
      <c r="Z145" s="30">
        <f>SUM(Stock!$N145:$Y145)</f>
        <v>0</v>
      </c>
    </row>
    <row r="146" spans="1:26" x14ac:dyDescent="0.25">
      <c r="A146" s="27" t="s">
        <v>173</v>
      </c>
      <c r="B146" s="28"/>
      <c r="C146" s="28"/>
      <c r="D146" s="55"/>
      <c r="E146" s="28">
        <v>0</v>
      </c>
      <c r="F146" s="28">
        <f>Stock!$Z146</f>
        <v>0</v>
      </c>
      <c r="G146" s="28">
        <f t="shared" si="12"/>
        <v>0</v>
      </c>
      <c r="H146" s="29"/>
      <c r="I146" s="29">
        <f>SUM(Tabel1[[#This Row],[€ Aankoop]]*Tabel1[[#This Row],[Stock]])</f>
        <v>0</v>
      </c>
      <c r="J146" s="29"/>
      <c r="K146" s="29">
        <f t="shared" si="13"/>
        <v>0</v>
      </c>
      <c r="L146" s="28"/>
      <c r="M146" s="28"/>
      <c r="N146" s="28">
        <f>SUMIF(Januari!$A$2:$A$500,A146,Januari!$D$2:$D$500)</f>
        <v>0</v>
      </c>
      <c r="O146" s="28">
        <f>SUMIF(Februari!$A$2:$A$500,A146,Februari!$D$2:$D$500)</f>
        <v>0</v>
      </c>
      <c r="P146" s="28">
        <f>SUMIF(Maart!$A$2:$A$500,A146,Maart!$D$2:$D$500)</f>
        <v>0</v>
      </c>
      <c r="Q146" s="28">
        <f>SUMIF(April!$A$2:$A$500,A146,April!$D$2:$D$500)</f>
        <v>0</v>
      </c>
      <c r="R146" s="28">
        <f>SUMIF(Mei!$A$2:$A$500,A146,Mei!$D$2:$D$500)</f>
        <v>0</v>
      </c>
      <c r="S146" s="28">
        <f>SUMIF(Juni!$A$2:$A$500,A146,Juni!$D$2:$D$500)</f>
        <v>0</v>
      </c>
      <c r="T146" s="28">
        <f>SUMIF(Juli!$A$2:$A$500,A146,Juli!$D$2:$D$500)</f>
        <v>0</v>
      </c>
      <c r="U146" s="28">
        <f>SUMIF(augustus!$A$2:$A$500,A146,augustus!$D$2:$D$500)</f>
        <v>0</v>
      </c>
      <c r="V146" s="28">
        <f>SUMIF(September!$A$2:$A$500,A146,September!$D$2:$D$500)</f>
        <v>0</v>
      </c>
      <c r="W146" s="28">
        <f>SUMIF(Oktober!$A$2:$A$500,A146,Oktober!$D$2:$D$500)</f>
        <v>0</v>
      </c>
      <c r="X146" s="28">
        <f>SUMIF(November!$A$2:$A$500,A146,November!$D$2:$D$500)</f>
        <v>0</v>
      </c>
      <c r="Y146" s="28">
        <f>SUMIF(December!$A$2:$A$500,A146,December!$D$2:$D$500)</f>
        <v>0</v>
      </c>
      <c r="Z146" s="30">
        <f>SUM(Stock!$N146:$Y146)</f>
        <v>0</v>
      </c>
    </row>
    <row r="147" spans="1:26" x14ac:dyDescent="0.25">
      <c r="A147" s="27" t="s">
        <v>174</v>
      </c>
      <c r="B147" s="28"/>
      <c r="C147" s="28"/>
      <c r="D147" s="55"/>
      <c r="E147" s="28">
        <v>0</v>
      </c>
      <c r="F147" s="28">
        <f>Stock!$Z147</f>
        <v>0</v>
      </c>
      <c r="G147" s="28">
        <f t="shared" si="12"/>
        <v>0</v>
      </c>
      <c r="H147" s="29"/>
      <c r="I147" s="29">
        <f>SUM(Tabel1[[#This Row],[€ Aankoop]]*Tabel1[[#This Row],[Stock]])</f>
        <v>0</v>
      </c>
      <c r="J147" s="29"/>
      <c r="K147" s="29">
        <f t="shared" si="13"/>
        <v>0</v>
      </c>
      <c r="L147" s="28"/>
      <c r="M147" s="28"/>
      <c r="N147" s="28">
        <f>SUMIF(Januari!$A$2:$A$500,A147,Januari!$D$2:$D$500)</f>
        <v>0</v>
      </c>
      <c r="O147" s="28">
        <f>SUMIF(Februari!$A$2:$A$500,A147,Februari!$D$2:$D$500)</f>
        <v>0</v>
      </c>
      <c r="P147" s="28">
        <f>SUMIF(Maart!$A$2:$A$500,A147,Maart!$D$2:$D$500)</f>
        <v>0</v>
      </c>
      <c r="Q147" s="28">
        <f>SUMIF(April!$A$2:$A$500,A147,April!$D$2:$D$500)</f>
        <v>0</v>
      </c>
      <c r="R147" s="28">
        <f>SUMIF(Mei!$A$2:$A$500,A147,Mei!$D$2:$D$500)</f>
        <v>0</v>
      </c>
      <c r="S147" s="28">
        <f>SUMIF(Juni!$A$2:$A$500,A147,Juni!$D$2:$D$500)</f>
        <v>0</v>
      </c>
      <c r="T147" s="28">
        <f>SUMIF(Juli!$A$2:$A$500,A147,Juli!$D$2:$D$500)</f>
        <v>0</v>
      </c>
      <c r="U147" s="28">
        <f>SUMIF(augustus!$A$2:$A$500,A147,augustus!$D$2:$D$500)</f>
        <v>0</v>
      </c>
      <c r="V147" s="28">
        <f>SUMIF(September!$A$2:$A$500,A147,September!$D$2:$D$500)</f>
        <v>0</v>
      </c>
      <c r="W147" s="28">
        <f>SUMIF(Oktober!$A$2:$A$500,A147,Oktober!$D$2:$D$500)</f>
        <v>0</v>
      </c>
      <c r="X147" s="28">
        <f>SUMIF(November!$A$2:$A$500,A147,November!$D$2:$D$500)</f>
        <v>0</v>
      </c>
      <c r="Y147" s="28">
        <f>SUMIF(December!$A$2:$A$500,A147,December!$D$2:$D$500)</f>
        <v>0</v>
      </c>
      <c r="Z147" s="30">
        <f>SUM(Stock!$N147:$Y147)</f>
        <v>0</v>
      </c>
    </row>
    <row r="148" spans="1:26" x14ac:dyDescent="0.25">
      <c r="A148" s="27" t="s">
        <v>175</v>
      </c>
      <c r="B148" s="28"/>
      <c r="C148" s="28"/>
      <c r="D148" s="55"/>
      <c r="E148" s="28">
        <v>0</v>
      </c>
      <c r="F148" s="28">
        <f>Stock!$Z148</f>
        <v>0</v>
      </c>
      <c r="G148" s="28">
        <f t="shared" si="12"/>
        <v>0</v>
      </c>
      <c r="H148" s="29"/>
      <c r="I148" s="29">
        <f>SUM(Tabel1[[#This Row],[€ Aankoop]]*Tabel1[[#This Row],[Stock]])</f>
        <v>0</v>
      </c>
      <c r="J148" s="29"/>
      <c r="K148" s="29">
        <f t="shared" si="13"/>
        <v>0</v>
      </c>
      <c r="L148" s="28"/>
      <c r="M148" s="28"/>
      <c r="N148" s="28">
        <f>SUMIF(Januari!$A$2:$A$500,A148,Januari!$D$2:$D$500)</f>
        <v>0</v>
      </c>
      <c r="O148" s="28">
        <f>SUMIF(Februari!$A$2:$A$500,A148,Februari!$D$2:$D$500)</f>
        <v>0</v>
      </c>
      <c r="P148" s="28">
        <f>SUMIF(Maart!$A$2:$A$500,A148,Maart!$D$2:$D$500)</f>
        <v>0</v>
      </c>
      <c r="Q148" s="28">
        <f>SUMIF(April!$A$2:$A$500,A148,April!$D$2:$D$500)</f>
        <v>0</v>
      </c>
      <c r="R148" s="28">
        <f>SUMIF(Mei!$A$2:$A$500,A148,Mei!$D$2:$D$500)</f>
        <v>0</v>
      </c>
      <c r="S148" s="28">
        <f>SUMIF(Juni!$A$2:$A$500,A148,Juni!$D$2:$D$500)</f>
        <v>0</v>
      </c>
      <c r="T148" s="28">
        <f>SUMIF(Juli!$A$2:$A$500,A148,Juli!$D$2:$D$500)</f>
        <v>0</v>
      </c>
      <c r="U148" s="28">
        <f>SUMIF(augustus!$A$2:$A$500,A148,augustus!$D$2:$D$500)</f>
        <v>0</v>
      </c>
      <c r="V148" s="28">
        <f>SUMIF(September!$A$2:$A$500,A148,September!$D$2:$D$500)</f>
        <v>0</v>
      </c>
      <c r="W148" s="28">
        <f>SUMIF(Oktober!$A$2:$A$500,A148,Oktober!$D$2:$D$500)</f>
        <v>0</v>
      </c>
      <c r="X148" s="28">
        <f>SUMIF(November!$A$2:$A$500,A148,November!$D$2:$D$500)</f>
        <v>0</v>
      </c>
      <c r="Y148" s="28">
        <f>SUMIF(December!$A$2:$A$500,A148,December!$D$2:$D$500)</f>
        <v>0</v>
      </c>
      <c r="Z148" s="30">
        <f>SUM(Stock!$N148:$Y148)</f>
        <v>0</v>
      </c>
    </row>
    <row r="149" spans="1:26" x14ac:dyDescent="0.25">
      <c r="A149" s="27" t="s">
        <v>176</v>
      </c>
      <c r="B149" s="28"/>
      <c r="C149" s="28"/>
      <c r="D149" s="55"/>
      <c r="E149" s="28">
        <v>0</v>
      </c>
      <c r="F149" s="28">
        <f>Stock!$Z149</f>
        <v>0</v>
      </c>
      <c r="G149" s="28">
        <f t="shared" si="12"/>
        <v>0</v>
      </c>
      <c r="H149" s="29"/>
      <c r="I149" s="29">
        <f>SUM(Tabel1[[#This Row],[€ Aankoop]]*Tabel1[[#This Row],[Stock]])</f>
        <v>0</v>
      </c>
      <c r="J149" s="29"/>
      <c r="K149" s="29">
        <f t="shared" si="13"/>
        <v>0</v>
      </c>
      <c r="L149" s="28"/>
      <c r="M149" s="28"/>
      <c r="N149" s="28">
        <f>SUMIF(Januari!$A$2:$A$500,A149,Januari!$D$2:$D$500)</f>
        <v>0</v>
      </c>
      <c r="O149" s="28">
        <f>SUMIF(Februari!$A$2:$A$500,A149,Februari!$D$2:$D$500)</f>
        <v>0</v>
      </c>
      <c r="P149" s="28">
        <f>SUMIF(Maart!$A$2:$A$500,A149,Maart!$D$2:$D$500)</f>
        <v>0</v>
      </c>
      <c r="Q149" s="28">
        <f>SUMIF(April!$A$2:$A$500,A149,April!$D$2:$D$500)</f>
        <v>0</v>
      </c>
      <c r="R149" s="28">
        <f>SUMIF(Mei!$A$2:$A$500,A149,Mei!$D$2:$D$500)</f>
        <v>0</v>
      </c>
      <c r="S149" s="28">
        <f>SUMIF(Juni!$A$2:$A$500,A149,Juni!$D$2:$D$500)</f>
        <v>0</v>
      </c>
      <c r="T149" s="28">
        <f>SUMIF(Juli!$A$2:$A$500,A149,Juli!$D$2:$D$500)</f>
        <v>0</v>
      </c>
      <c r="U149" s="28">
        <f>SUMIF(augustus!$A$2:$A$500,A149,augustus!$D$2:$D$500)</f>
        <v>0</v>
      </c>
      <c r="V149" s="28">
        <f>SUMIF(September!$A$2:$A$500,A149,September!$D$2:$D$500)</f>
        <v>0</v>
      </c>
      <c r="W149" s="28">
        <f>SUMIF(Oktober!$A$2:$A$500,A149,Oktober!$D$2:$D$500)</f>
        <v>0</v>
      </c>
      <c r="X149" s="28">
        <f>SUMIF(November!$A$2:$A$500,A149,November!$D$2:$D$500)</f>
        <v>0</v>
      </c>
      <c r="Y149" s="28">
        <f>SUMIF(December!$A$2:$A$500,A149,December!$D$2:$D$500)</f>
        <v>0</v>
      </c>
      <c r="Z149" s="30">
        <f>SUM(Stock!$N149:$Y149)</f>
        <v>0</v>
      </c>
    </row>
    <row r="150" spans="1:26" x14ac:dyDescent="0.25">
      <c r="A150" s="27" t="s">
        <v>177</v>
      </c>
      <c r="B150" s="28"/>
      <c r="C150" s="28"/>
      <c r="D150" s="55"/>
      <c r="E150" s="28">
        <v>0</v>
      </c>
      <c r="F150" s="28">
        <f>Stock!$Z150</f>
        <v>0</v>
      </c>
      <c r="G150" s="28">
        <f t="shared" si="12"/>
        <v>0</v>
      </c>
      <c r="H150" s="29"/>
      <c r="I150" s="29">
        <f>SUM(Tabel1[[#This Row],[€ Aankoop]]*Tabel1[[#This Row],[Stock]])</f>
        <v>0</v>
      </c>
      <c r="J150" s="29"/>
      <c r="K150" s="29">
        <f t="shared" si="13"/>
        <v>0</v>
      </c>
      <c r="L150" s="28"/>
      <c r="M150" s="28"/>
      <c r="N150" s="28">
        <f>SUMIF(Januari!$A$2:$A$500,A150,Januari!$D$2:$D$500)</f>
        <v>0</v>
      </c>
      <c r="O150" s="28">
        <f>SUMIF(Februari!$A$2:$A$500,A150,Februari!$D$2:$D$500)</f>
        <v>0</v>
      </c>
      <c r="P150" s="28">
        <f>SUMIF(Maart!$A$2:$A$500,A150,Maart!$D$2:$D$500)</f>
        <v>0</v>
      </c>
      <c r="Q150" s="28">
        <f>SUMIF(April!$A$2:$A$500,A150,April!$D$2:$D$500)</f>
        <v>0</v>
      </c>
      <c r="R150" s="28">
        <f>SUMIF(Mei!$A$2:$A$500,A150,Mei!$D$2:$D$500)</f>
        <v>0</v>
      </c>
      <c r="S150" s="28">
        <f>SUMIF(Juni!$A$2:$A$500,A150,Juni!$D$2:$D$500)</f>
        <v>0</v>
      </c>
      <c r="T150" s="28">
        <f>SUMIF(Juli!$A$2:$A$500,A150,Juli!$D$2:$D$500)</f>
        <v>0</v>
      </c>
      <c r="U150" s="28">
        <f>SUMIF(augustus!$A$2:$A$500,A150,augustus!$D$2:$D$500)</f>
        <v>0</v>
      </c>
      <c r="V150" s="28">
        <f>SUMIF(September!$A$2:$A$500,A150,September!$D$2:$D$500)</f>
        <v>0</v>
      </c>
      <c r="W150" s="28">
        <f>SUMIF(Oktober!$A$2:$A$500,A150,Oktober!$D$2:$D$500)</f>
        <v>0</v>
      </c>
      <c r="X150" s="28">
        <f>SUMIF(November!$A$2:$A$500,A150,November!$D$2:$D$500)</f>
        <v>0</v>
      </c>
      <c r="Y150" s="28">
        <f>SUMIF(December!$A$2:$A$500,A150,December!$D$2:$D$500)</f>
        <v>0</v>
      </c>
      <c r="Z150" s="30">
        <f>SUM(Stock!$N150:$Y150)</f>
        <v>0</v>
      </c>
    </row>
    <row r="151" spans="1:26" ht="15.75" thickBot="1" x14ac:dyDescent="0.3">
      <c r="A151" s="17" t="s">
        <v>79</v>
      </c>
      <c r="B151" s="15"/>
      <c r="C151" s="15"/>
      <c r="D151" s="51"/>
      <c r="E151" s="15">
        <v>0</v>
      </c>
      <c r="F151" s="19">
        <f>Stock!$Z151</f>
        <v>0</v>
      </c>
      <c r="G151" s="15">
        <f t="shared" ref="G151:G168" si="14">E151-F151</f>
        <v>0</v>
      </c>
      <c r="H151" s="16"/>
      <c r="I151" s="16">
        <f>SUM(Tabel1[[#This Row],[€ Aankoop]]*Tabel1[[#This Row],[Stock]])</f>
        <v>0</v>
      </c>
      <c r="J151" s="16"/>
      <c r="K151" s="16">
        <f t="shared" ref="K151:K168" si="15">G151*J151</f>
        <v>0</v>
      </c>
      <c r="L151" s="15"/>
      <c r="M151" s="15"/>
      <c r="N151" s="19">
        <f>SUMIF(Januari!$A$2:$A$500,A151,Januari!$D$2:$D$500)</f>
        <v>0</v>
      </c>
      <c r="O151" s="19">
        <f>SUMIF(Februari!$A$2:$A$500,A151,Februari!$D$2:$D$500)</f>
        <v>0</v>
      </c>
      <c r="P151" s="19">
        <f>SUMIF(Maart!$A$2:$A$500,A151,Maart!$D$2:$D$500)</f>
        <v>0</v>
      </c>
      <c r="Q151" s="19">
        <f>SUMIF(April!$A$2:$A$500,A151,April!$D$2:$D$500)</f>
        <v>0</v>
      </c>
      <c r="R151" s="19">
        <f>SUMIF(Mei!$A$2:$A$500,A151,Mei!$D$2:$D$500)</f>
        <v>0</v>
      </c>
      <c r="S151" s="19">
        <f>SUMIF(Juni!$A$2:$A$500,A151,Juni!$D$2:$D$500)</f>
        <v>0</v>
      </c>
      <c r="T151" s="19">
        <f>SUMIF(Juli!$A$2:$A$500,A151,Juli!$D$2:$D$500)</f>
        <v>0</v>
      </c>
      <c r="U151" s="19">
        <f>SUMIF(augustus!$A$2:$A$500,A151,augustus!$D$2:$D$500)</f>
        <v>0</v>
      </c>
      <c r="V151" s="19">
        <f>SUMIF(September!$A$2:$A$500,A151,September!$D$2:$D$500)</f>
        <v>0</v>
      </c>
      <c r="W151" s="19">
        <f>SUMIF(Oktober!$A$2:$A$500,A151,Oktober!$D$2:$D$500)</f>
        <v>0</v>
      </c>
      <c r="X151" s="19">
        <f>SUMIF(November!$A$2:$A$500,A151,November!$D$2:$D$500)</f>
        <v>0</v>
      </c>
      <c r="Y151" s="19">
        <f>SUMIF(December!$A$2:$A$500,A151,December!$D$2:$D$500)</f>
        <v>0</v>
      </c>
      <c r="Z151" s="20">
        <f>SUM(Stock!$N151:$Y151)</f>
        <v>0</v>
      </c>
    </row>
    <row r="152" spans="1:26" x14ac:dyDescent="0.25">
      <c r="A152" s="21" t="s">
        <v>57</v>
      </c>
      <c r="B152" s="22" t="s">
        <v>202</v>
      </c>
      <c r="C152" s="22"/>
      <c r="D152" s="52"/>
      <c r="E152" s="22">
        <v>10</v>
      </c>
      <c r="F152" s="22">
        <f>Stock!$Z152</f>
        <v>0</v>
      </c>
      <c r="G152" s="22">
        <f t="shared" si="14"/>
        <v>10</v>
      </c>
      <c r="H152" s="23">
        <v>2.9</v>
      </c>
      <c r="I152" s="23">
        <f>SUM(Tabel1[[#This Row],[€ Aankoop]]*Tabel1[[#This Row],[Stock]])</f>
        <v>29</v>
      </c>
      <c r="J152" s="23">
        <v>9</v>
      </c>
      <c r="K152" s="23">
        <f t="shared" si="15"/>
        <v>90</v>
      </c>
      <c r="L152" s="22"/>
      <c r="M152" s="22"/>
      <c r="N152" s="22">
        <f>SUMIF(Januari!$A$2:$A$500,A152,Januari!$D$2:$D$500)</f>
        <v>0</v>
      </c>
      <c r="O152" s="22">
        <f>SUMIF(Februari!$A$2:$A$500,A152,Februari!$D$2:$D$500)</f>
        <v>0</v>
      </c>
      <c r="P152" s="22">
        <f>SUMIF(Maart!$A$2:$A$500,A152,Maart!$D$2:$D$500)</f>
        <v>0</v>
      </c>
      <c r="Q152" s="22">
        <f>SUMIF(April!$A$2:$A$500,A152,April!$D$2:$D$500)</f>
        <v>0</v>
      </c>
      <c r="R152" s="22">
        <f>SUMIF(Mei!$A$2:$A$500,A152,Mei!$D$2:$D$500)</f>
        <v>0</v>
      </c>
      <c r="S152" s="22">
        <f>SUMIF(Juni!$A$2:$A$500,A152,Juni!$D$2:$D$500)</f>
        <v>0</v>
      </c>
      <c r="T152" s="22">
        <f>SUMIF(Juli!$A$2:$A$500,A152,Juli!$D$2:$D$500)</f>
        <v>0</v>
      </c>
      <c r="U152" s="22">
        <f>SUMIF(augustus!$A$2:$A$500,A152,augustus!$D$2:$D$500)</f>
        <v>0</v>
      </c>
      <c r="V152" s="22">
        <f>SUMIF(September!$A$2:$A$500,A152,September!$D$2:$D$500)</f>
        <v>0</v>
      </c>
      <c r="W152" s="22">
        <f>SUMIF(Oktober!$A$2:$A$500,A152,Oktober!$D$2:$D$500)</f>
        <v>0</v>
      </c>
      <c r="X152" s="22">
        <f>SUMIF(November!$A$2:$A$500,A152,November!$D$2:$D$500)</f>
        <v>0</v>
      </c>
      <c r="Y152" s="22">
        <f>SUMIF(December!$A$2:$A$500,A152,December!$D$2:$D$500)</f>
        <v>0</v>
      </c>
      <c r="Z152" s="24">
        <f>SUM(Stock!$N152:$Y152)</f>
        <v>0</v>
      </c>
    </row>
    <row r="153" spans="1:26" x14ac:dyDescent="0.25">
      <c r="A153" s="27" t="s">
        <v>197</v>
      </c>
      <c r="B153" s="28" t="s">
        <v>203</v>
      </c>
      <c r="C153" s="28"/>
      <c r="D153" s="55"/>
      <c r="E153" s="28">
        <v>10</v>
      </c>
      <c r="F153" s="28">
        <f>Stock!$Z153</f>
        <v>0</v>
      </c>
      <c r="G153" s="28">
        <f t="shared" si="14"/>
        <v>10</v>
      </c>
      <c r="H153" s="29">
        <v>2.9</v>
      </c>
      <c r="I153" s="29">
        <f>SUM(Tabel1[[#This Row],[€ Aankoop]]*Tabel1[[#This Row],[Stock]])</f>
        <v>29</v>
      </c>
      <c r="J153" s="29">
        <v>9</v>
      </c>
      <c r="K153" s="29">
        <f t="shared" si="15"/>
        <v>90</v>
      </c>
      <c r="L153" s="28"/>
      <c r="M153" s="28"/>
      <c r="N153" s="28">
        <f>SUMIF(Januari!$A$2:$A$500,A153,Januari!$D$2:$D$500)</f>
        <v>0</v>
      </c>
      <c r="O153" s="28">
        <f>SUMIF(Februari!$A$2:$A$500,A153,Februari!$D$2:$D$500)</f>
        <v>0</v>
      </c>
      <c r="P153" s="28">
        <f>SUMIF(Maart!$A$2:$A$500,A153,Maart!$D$2:$D$500)</f>
        <v>0</v>
      </c>
      <c r="Q153" s="28">
        <f>SUMIF(April!$A$2:$A$500,A153,April!$D$2:$D$500)</f>
        <v>0</v>
      </c>
      <c r="R153" s="28">
        <f>SUMIF(Mei!$A$2:$A$500,A153,Mei!$D$2:$D$500)</f>
        <v>0</v>
      </c>
      <c r="S153" s="28">
        <f>SUMIF(Juni!$A$2:$A$500,A153,Juni!$D$2:$D$500)</f>
        <v>0</v>
      </c>
      <c r="T153" s="28">
        <f>SUMIF(Juli!$A$2:$A$500,A153,Juli!$D$2:$D$500)</f>
        <v>0</v>
      </c>
      <c r="U153" s="28">
        <f>SUMIF(augustus!$A$2:$A$500,A153,augustus!$D$2:$D$500)</f>
        <v>0</v>
      </c>
      <c r="V153" s="28">
        <f>SUMIF(September!$A$2:$A$500,A153,September!$D$2:$D$500)</f>
        <v>0</v>
      </c>
      <c r="W153" s="28">
        <f>SUMIF(Oktober!$A$2:$A$500,A153,Oktober!$D$2:$D$500)</f>
        <v>0</v>
      </c>
      <c r="X153" s="28">
        <f>SUMIF(November!$A$2:$A$500,A153,November!$D$2:$D$500)</f>
        <v>0</v>
      </c>
      <c r="Y153" s="28">
        <f>SUMIF(December!$A$2:$A$500,A153,December!$D$2:$D$500)</f>
        <v>0</v>
      </c>
      <c r="Z153" s="30">
        <f>SUM(Stock!$N153:$Y153)</f>
        <v>0</v>
      </c>
    </row>
    <row r="154" spans="1:26" x14ac:dyDescent="0.25">
      <c r="A154" s="27" t="s">
        <v>198</v>
      </c>
      <c r="B154" s="28"/>
      <c r="C154" s="28"/>
      <c r="D154" s="55"/>
      <c r="E154" s="28"/>
      <c r="F154" s="28">
        <f>Stock!$Z154</f>
        <v>0</v>
      </c>
      <c r="G154" s="28">
        <f t="shared" si="14"/>
        <v>0</v>
      </c>
      <c r="H154" s="29"/>
      <c r="I154" s="29">
        <f>SUM(Tabel1[[#This Row],[€ Aankoop]]*Tabel1[[#This Row],[Stock]])</f>
        <v>0</v>
      </c>
      <c r="J154" s="29"/>
      <c r="K154" s="29">
        <f t="shared" si="15"/>
        <v>0</v>
      </c>
      <c r="L154" s="28"/>
      <c r="M154" s="28"/>
      <c r="N154" s="28">
        <f>SUMIF(Januari!$A$2:$A$500,A154,Januari!$D$2:$D$500)</f>
        <v>0</v>
      </c>
      <c r="O154" s="28">
        <f>SUMIF(Februari!$A$2:$A$500,A154,Februari!$D$2:$D$500)</f>
        <v>0</v>
      </c>
      <c r="P154" s="28">
        <f>SUMIF(Maart!$A$2:$A$500,A154,Maart!$D$2:$D$500)</f>
        <v>0</v>
      </c>
      <c r="Q154" s="28">
        <f>SUMIF(April!$A$2:$A$500,A154,April!$D$2:$D$500)</f>
        <v>0</v>
      </c>
      <c r="R154" s="28">
        <f>SUMIF(Mei!$A$2:$A$500,A154,Mei!$D$2:$D$500)</f>
        <v>0</v>
      </c>
      <c r="S154" s="28">
        <f>SUMIF(Juni!$A$2:$A$500,A154,Juni!$D$2:$D$500)</f>
        <v>0</v>
      </c>
      <c r="T154" s="28">
        <f>SUMIF(Juli!$A$2:$A$500,A154,Juli!$D$2:$D$500)</f>
        <v>0</v>
      </c>
      <c r="U154" s="28">
        <f>SUMIF(augustus!$A$2:$A$500,A154,augustus!$D$2:$D$500)</f>
        <v>0</v>
      </c>
      <c r="V154" s="28">
        <f>SUMIF(September!$A$2:$A$500,A154,September!$D$2:$D$500)</f>
        <v>0</v>
      </c>
      <c r="W154" s="28">
        <f>SUMIF(Oktober!$A$2:$A$500,A154,Oktober!$D$2:$D$500)</f>
        <v>0</v>
      </c>
      <c r="X154" s="28">
        <f>SUMIF(November!$A$2:$A$500,A154,November!$D$2:$D$500)</f>
        <v>0</v>
      </c>
      <c r="Y154" s="28">
        <f>SUMIF(December!$A$2:$A$500,A154,December!$D$2:$D$500)</f>
        <v>0</v>
      </c>
      <c r="Z154" s="30">
        <f>SUM(Stock!$N154:$Y154)</f>
        <v>0</v>
      </c>
    </row>
    <row r="155" spans="1:26" x14ac:dyDescent="0.25">
      <c r="A155" s="27" t="s">
        <v>199</v>
      </c>
      <c r="B155" s="28"/>
      <c r="C155" s="28"/>
      <c r="D155" s="55"/>
      <c r="E155" s="28"/>
      <c r="F155" s="28">
        <f>Stock!$Z155</f>
        <v>0</v>
      </c>
      <c r="G155" s="28">
        <f t="shared" si="14"/>
        <v>0</v>
      </c>
      <c r="H155" s="29"/>
      <c r="I155" s="29">
        <f>SUM(Tabel1[[#This Row],[€ Aankoop]]*Tabel1[[#This Row],[Stock]])</f>
        <v>0</v>
      </c>
      <c r="J155" s="29"/>
      <c r="K155" s="29">
        <f t="shared" si="15"/>
        <v>0</v>
      </c>
      <c r="L155" s="28"/>
      <c r="M155" s="28"/>
      <c r="N155" s="28">
        <f>SUMIF(Januari!$A$2:$A$500,A155,Januari!$D$2:$D$500)</f>
        <v>0</v>
      </c>
      <c r="O155" s="28">
        <f>SUMIF(Februari!$A$2:$A$500,A155,Februari!$D$2:$D$500)</f>
        <v>0</v>
      </c>
      <c r="P155" s="28">
        <f>SUMIF(Maart!$A$2:$A$500,A155,Maart!$D$2:$D$500)</f>
        <v>0</v>
      </c>
      <c r="Q155" s="28">
        <f>SUMIF(April!$A$2:$A$500,A155,April!$D$2:$D$500)</f>
        <v>0</v>
      </c>
      <c r="R155" s="28">
        <f>SUMIF(Mei!$A$2:$A$500,A155,Mei!$D$2:$D$500)</f>
        <v>0</v>
      </c>
      <c r="S155" s="28">
        <f>SUMIF(Juni!$A$2:$A$500,A155,Juni!$D$2:$D$500)</f>
        <v>0</v>
      </c>
      <c r="T155" s="28">
        <f>SUMIF(Juli!$A$2:$A$500,A155,Juli!$D$2:$D$500)</f>
        <v>0</v>
      </c>
      <c r="U155" s="28">
        <f>SUMIF(augustus!$A$2:$A$500,A155,augustus!$D$2:$D$500)</f>
        <v>0</v>
      </c>
      <c r="V155" s="28">
        <f>SUMIF(September!$A$2:$A$500,A155,September!$D$2:$D$500)</f>
        <v>0</v>
      </c>
      <c r="W155" s="28">
        <f>SUMIF(Oktober!$A$2:$A$500,A155,Oktober!$D$2:$D$500)</f>
        <v>0</v>
      </c>
      <c r="X155" s="28">
        <f>SUMIF(November!$A$2:$A$500,A155,November!$D$2:$D$500)</f>
        <v>0</v>
      </c>
      <c r="Y155" s="28">
        <f>SUMIF(December!$A$2:$A$500,A155,December!$D$2:$D$500)</f>
        <v>0</v>
      </c>
      <c r="Z155" s="30">
        <f>SUM(Stock!$N155:$Y155)</f>
        <v>0</v>
      </c>
    </row>
    <row r="156" spans="1:26" x14ac:dyDescent="0.25">
      <c r="A156" s="27" t="s">
        <v>200</v>
      </c>
      <c r="B156" s="28"/>
      <c r="C156" s="28"/>
      <c r="D156" s="55"/>
      <c r="E156" s="28"/>
      <c r="F156" s="28">
        <f>Stock!$Z156</f>
        <v>0</v>
      </c>
      <c r="G156" s="28">
        <f t="shared" si="14"/>
        <v>0</v>
      </c>
      <c r="H156" s="29"/>
      <c r="I156" s="29">
        <f>SUM(Tabel1[[#This Row],[€ Aankoop]]*Tabel1[[#This Row],[Stock]])</f>
        <v>0</v>
      </c>
      <c r="J156" s="29"/>
      <c r="K156" s="29">
        <f t="shared" si="15"/>
        <v>0</v>
      </c>
      <c r="L156" s="28"/>
      <c r="M156" s="28"/>
      <c r="N156" s="28">
        <f>SUMIF(Januari!$A$2:$A$500,A156,Januari!$D$2:$D$500)</f>
        <v>0</v>
      </c>
      <c r="O156" s="28">
        <f>SUMIF(Februari!$A$2:$A$500,A156,Februari!$D$2:$D$500)</f>
        <v>0</v>
      </c>
      <c r="P156" s="28">
        <f>SUMIF(Maart!$A$2:$A$500,A156,Maart!$D$2:$D$500)</f>
        <v>0</v>
      </c>
      <c r="Q156" s="28">
        <f>SUMIF(April!$A$2:$A$500,A156,April!$D$2:$D$500)</f>
        <v>0</v>
      </c>
      <c r="R156" s="28">
        <f>SUMIF(Mei!$A$2:$A$500,A156,Mei!$D$2:$D$500)</f>
        <v>0</v>
      </c>
      <c r="S156" s="28">
        <f>SUMIF(Juni!$A$2:$A$500,A156,Juni!$D$2:$D$500)</f>
        <v>0</v>
      </c>
      <c r="T156" s="28">
        <f>SUMIF(Juli!$A$2:$A$500,A156,Juli!$D$2:$D$500)</f>
        <v>0</v>
      </c>
      <c r="U156" s="28">
        <f>SUMIF(augustus!$A$2:$A$500,A156,augustus!$D$2:$D$500)</f>
        <v>0</v>
      </c>
      <c r="V156" s="28">
        <f>SUMIF(September!$A$2:$A$500,A156,September!$D$2:$D$500)</f>
        <v>0</v>
      </c>
      <c r="W156" s="28">
        <f>SUMIF(Oktober!$A$2:$A$500,A156,Oktober!$D$2:$D$500)</f>
        <v>0</v>
      </c>
      <c r="X156" s="28">
        <f>SUMIF(November!$A$2:$A$500,A156,November!$D$2:$D$500)</f>
        <v>0</v>
      </c>
      <c r="Y156" s="28">
        <f>SUMIF(December!$A$2:$A$500,A156,December!$D$2:$D$500)</f>
        <v>0</v>
      </c>
      <c r="Z156" s="30">
        <f>SUM(Stock!$N156:$Y156)</f>
        <v>0</v>
      </c>
    </row>
    <row r="157" spans="1:26" x14ac:dyDescent="0.25">
      <c r="A157" s="27" t="s">
        <v>201</v>
      </c>
      <c r="B157" s="28"/>
      <c r="C157" s="28"/>
      <c r="D157" s="55"/>
      <c r="E157" s="28"/>
      <c r="F157" s="28">
        <f>Stock!$Z157</f>
        <v>0</v>
      </c>
      <c r="G157" s="28">
        <f t="shared" si="14"/>
        <v>0</v>
      </c>
      <c r="H157" s="29"/>
      <c r="I157" s="29">
        <f>SUM(Tabel1[[#This Row],[€ Aankoop]]*Tabel1[[#This Row],[Stock]])</f>
        <v>0</v>
      </c>
      <c r="J157" s="29"/>
      <c r="K157" s="29">
        <f t="shared" si="15"/>
        <v>0</v>
      </c>
      <c r="L157" s="28"/>
      <c r="M157" s="28"/>
      <c r="N157" s="28">
        <f>SUMIF(Januari!$A$2:$A$500,A157,Januari!$D$2:$D$500)</f>
        <v>0</v>
      </c>
      <c r="O157" s="28">
        <f>SUMIF(Februari!$A$2:$A$500,A157,Februari!$D$2:$D$500)</f>
        <v>0</v>
      </c>
      <c r="P157" s="28">
        <f>SUMIF(Maart!$A$2:$A$500,A157,Maart!$D$2:$D$500)</f>
        <v>0</v>
      </c>
      <c r="Q157" s="28">
        <f>SUMIF(April!$A$2:$A$500,A157,April!$D$2:$D$500)</f>
        <v>0</v>
      </c>
      <c r="R157" s="28">
        <f>SUMIF(Mei!$A$2:$A$500,A157,Mei!$D$2:$D$500)</f>
        <v>0</v>
      </c>
      <c r="S157" s="28">
        <f>SUMIF(Juni!$A$2:$A$500,A157,Juni!$D$2:$D$500)</f>
        <v>0</v>
      </c>
      <c r="T157" s="28">
        <f>SUMIF(Juli!$A$2:$A$500,A157,Juli!$D$2:$D$500)</f>
        <v>0</v>
      </c>
      <c r="U157" s="28">
        <f>SUMIF(augustus!$A$2:$A$500,A157,augustus!$D$2:$D$500)</f>
        <v>0</v>
      </c>
      <c r="V157" s="28">
        <f>SUMIF(September!$A$2:$A$500,A157,September!$D$2:$D$500)</f>
        <v>0</v>
      </c>
      <c r="W157" s="28">
        <f>SUMIF(Oktober!$A$2:$A$500,A157,Oktober!$D$2:$D$500)</f>
        <v>0</v>
      </c>
      <c r="X157" s="28">
        <f>SUMIF(November!$A$2:$A$500,A157,November!$D$2:$D$500)</f>
        <v>0</v>
      </c>
      <c r="Y157" s="28">
        <f>SUMIF(December!$A$2:$A$500,A157,December!$D$2:$D$500)</f>
        <v>0</v>
      </c>
      <c r="Z157" s="30">
        <f>SUM(Stock!$N157:$Y157)</f>
        <v>0</v>
      </c>
    </row>
    <row r="158" spans="1:26" ht="15.75" thickBot="1" x14ac:dyDescent="0.3">
      <c r="A158" s="14" t="s">
        <v>80</v>
      </c>
      <c r="B158" s="15"/>
      <c r="C158" s="15"/>
      <c r="D158" s="51"/>
      <c r="E158" s="15">
        <v>0</v>
      </c>
      <c r="F158" s="19">
        <f>Stock!$Z158</f>
        <v>0</v>
      </c>
      <c r="G158" s="15">
        <f t="shared" si="14"/>
        <v>0</v>
      </c>
      <c r="H158" s="16"/>
      <c r="I158" s="16">
        <f>SUM(Tabel1[[#This Row],[€ Aankoop]]*Tabel1[[#This Row],[Stock]])</f>
        <v>0</v>
      </c>
      <c r="J158" s="16"/>
      <c r="K158" s="16">
        <f t="shared" si="15"/>
        <v>0</v>
      </c>
      <c r="L158" s="15"/>
      <c r="M158" s="15"/>
      <c r="N158" s="19">
        <f>SUMIF(Januari!$A$2:$A$500,A158,Januari!$D$2:$D$500)</f>
        <v>0</v>
      </c>
      <c r="O158" s="19">
        <f>SUMIF(Februari!$A$2:$A$500,A158,Februari!$D$2:$D$500)</f>
        <v>0</v>
      </c>
      <c r="P158" s="19">
        <f>SUMIF(Maart!$A$2:$A$500,A158,Maart!$D$2:$D$500)</f>
        <v>0</v>
      </c>
      <c r="Q158" s="19">
        <f>SUMIF(April!$A$2:$A$500,A158,April!$D$2:$D$500)</f>
        <v>0</v>
      </c>
      <c r="R158" s="19">
        <f>SUMIF(Mei!$A$2:$A$500,A158,Mei!$D$2:$D$500)</f>
        <v>0</v>
      </c>
      <c r="S158" s="19">
        <f>SUMIF(Juni!$A$2:$A$500,A158,Juni!$D$2:$D$500)</f>
        <v>0</v>
      </c>
      <c r="T158" s="19">
        <f>SUMIF(Juli!$A$2:$A$500,A158,Juli!$D$2:$D$500)</f>
        <v>0</v>
      </c>
      <c r="U158" s="19">
        <f>SUMIF(augustus!$A$2:$A$500,A158,augustus!$D$2:$D$500)</f>
        <v>0</v>
      </c>
      <c r="V158" s="19">
        <f>SUMIF(September!$A$2:$A$500,A158,September!$D$2:$D$500)</f>
        <v>0</v>
      </c>
      <c r="W158" s="19">
        <f>SUMIF(Oktober!$A$2:$A$500,A158,Oktober!$D$2:$D$500)</f>
        <v>0</v>
      </c>
      <c r="X158" s="19">
        <f>SUMIF(November!$A$2:$A$500,A158,November!$D$2:$D$500)</f>
        <v>0</v>
      </c>
      <c r="Y158" s="19">
        <f>SUMIF(December!$A$2:$A$500,A158,December!$D$2:$D$500)</f>
        <v>0</v>
      </c>
      <c r="Z158" s="20">
        <f>SUM(Stock!$N158:$Y158)</f>
        <v>0</v>
      </c>
    </row>
    <row r="159" spans="1:26" x14ac:dyDescent="0.25">
      <c r="A159" s="63" t="s">
        <v>58</v>
      </c>
      <c r="B159" s="64"/>
      <c r="C159" s="64"/>
      <c r="D159" s="65"/>
      <c r="E159" s="64">
        <v>0</v>
      </c>
      <c r="F159" s="64">
        <f>Stock!$Z159</f>
        <v>0</v>
      </c>
      <c r="G159" s="22">
        <f t="shared" si="14"/>
        <v>0</v>
      </c>
      <c r="H159" s="23"/>
      <c r="I159" s="23">
        <f>SUM(Tabel1[[#This Row],[€ Aankoop]]*Tabel1[[#This Row],[Stock]])</f>
        <v>0</v>
      </c>
      <c r="J159" s="23"/>
      <c r="K159" s="23">
        <f t="shared" si="15"/>
        <v>0</v>
      </c>
      <c r="L159" s="22"/>
      <c r="M159" s="22"/>
      <c r="N159" s="22">
        <f>SUMIF(Januari!$A$2:$A$500,A159,Januari!$D$2:$D$500)</f>
        <v>0</v>
      </c>
      <c r="O159" s="22">
        <f>SUMIF(Februari!$A$2:$A$500,A159,Februari!$D$2:$D$500)</f>
        <v>0</v>
      </c>
      <c r="P159" s="22">
        <f>SUMIF(Maart!$A$2:$A$500,A159,Maart!$D$2:$D$500)</f>
        <v>0</v>
      </c>
      <c r="Q159" s="22">
        <f>SUMIF(April!$A$2:$A$500,A159,April!$D$2:$D$500)</f>
        <v>0</v>
      </c>
      <c r="R159" s="22">
        <f>SUMIF(Mei!$A$2:$A$500,A159,Mei!$D$2:$D$500)</f>
        <v>0</v>
      </c>
      <c r="S159" s="22">
        <f>SUMIF(Juni!$A$2:$A$500,A159,Juni!$D$2:$D$500)</f>
        <v>0</v>
      </c>
      <c r="T159" s="22">
        <f>SUMIF(Juli!$A$2:$A$500,A159,Juli!$D$2:$D$500)</f>
        <v>0</v>
      </c>
      <c r="U159" s="22">
        <f>SUMIF(augustus!$A$2:$A$500,A159,augustus!$D$2:$D$500)</f>
        <v>0</v>
      </c>
      <c r="V159" s="22">
        <f>SUMIF(September!$A$2:$A$500,A159,September!$D$2:$D$500)</f>
        <v>0</v>
      </c>
      <c r="W159" s="22">
        <f>SUMIF(Oktober!$A$2:$A$500,A159,Oktober!$D$2:$D$500)</f>
        <v>0</v>
      </c>
      <c r="X159" s="22">
        <f>SUMIF(November!$A$2:$A$500,A159,November!$D$2:$D$500)</f>
        <v>0</v>
      </c>
      <c r="Y159" s="22">
        <f>SUMIF(December!$A$2:$A$500,A159,December!$D$2:$D$500)</f>
        <v>0</v>
      </c>
      <c r="Z159" s="24">
        <f>SUM(Stock!$N159:$Y159)</f>
        <v>0</v>
      </c>
    </row>
    <row r="160" spans="1:26" ht="15.75" thickBot="1" x14ac:dyDescent="0.3">
      <c r="A160" s="17" t="s">
        <v>81</v>
      </c>
      <c r="B160" s="18"/>
      <c r="C160" s="15"/>
      <c r="D160" s="54"/>
      <c r="E160" s="15">
        <v>0</v>
      </c>
      <c r="F160" s="19">
        <f>Stock!$Z160</f>
        <v>0</v>
      </c>
      <c r="G160" s="15">
        <f t="shared" si="14"/>
        <v>0</v>
      </c>
      <c r="H160" s="16"/>
      <c r="I160" s="16">
        <f>SUM(Tabel1[[#This Row],[€ Aankoop]]*Tabel1[[#This Row],[Stock]])</f>
        <v>0</v>
      </c>
      <c r="J160" s="16"/>
      <c r="K160" s="16">
        <f t="shared" si="15"/>
        <v>0</v>
      </c>
      <c r="L160" s="15"/>
      <c r="M160" s="15"/>
      <c r="N160" s="19">
        <f>SUMIF(Januari!$A$2:$A$500,A160,Januari!$D$2:$D$500)</f>
        <v>0</v>
      </c>
      <c r="O160" s="19">
        <f>SUMIF(Februari!$A$2:$A$500,A160,Februari!$D$2:$D$500)</f>
        <v>0</v>
      </c>
      <c r="P160" s="19">
        <f>SUMIF(Maart!$A$2:$A$500,A160,Maart!$D$2:$D$500)</f>
        <v>0</v>
      </c>
      <c r="Q160" s="19">
        <f>SUMIF(April!$A$2:$A$500,A160,April!$D$2:$D$500)</f>
        <v>0</v>
      </c>
      <c r="R160" s="19">
        <f>SUMIF(Mei!$A$2:$A$500,A160,Mei!$D$2:$D$500)</f>
        <v>0</v>
      </c>
      <c r="S160" s="19">
        <f>SUMIF(Juni!$A$2:$A$500,A160,Juni!$D$2:$D$500)</f>
        <v>0</v>
      </c>
      <c r="T160" s="19">
        <f>SUMIF(Juli!$A$2:$A$500,A160,Juli!$D$2:$D$500)</f>
        <v>0</v>
      </c>
      <c r="U160" s="19">
        <f>SUMIF(augustus!$A$2:$A$500,A160,augustus!$D$2:$D$500)</f>
        <v>0</v>
      </c>
      <c r="V160" s="19">
        <f>SUMIF(September!$A$2:$A$500,A160,September!$D$2:$D$500)</f>
        <v>0</v>
      </c>
      <c r="W160" s="19">
        <f>SUMIF(Oktober!$A$2:$A$500,A160,Oktober!$D$2:$D$500)</f>
        <v>0</v>
      </c>
      <c r="X160" s="19">
        <f>SUMIF(November!$A$2:$A$500,A160,November!$D$2:$D$500)</f>
        <v>0</v>
      </c>
      <c r="Y160" s="19">
        <f>SUMIF(December!$A$2:$A$500,A160,December!$D$2:$D$500)</f>
        <v>0</v>
      </c>
      <c r="Z160" s="20">
        <f>SUM(Stock!$N160:$Y160)</f>
        <v>0</v>
      </c>
    </row>
    <row r="161" spans="1:26" x14ac:dyDescent="0.25">
      <c r="A161" s="21" t="s">
        <v>54</v>
      </c>
      <c r="B161" s="22"/>
      <c r="C161" s="22"/>
      <c r="D161" s="52"/>
      <c r="E161" s="22">
        <v>0</v>
      </c>
      <c r="F161" s="22">
        <f>Stock!$Z161</f>
        <v>0</v>
      </c>
      <c r="G161" s="22">
        <f t="shared" si="14"/>
        <v>0</v>
      </c>
      <c r="H161" s="23"/>
      <c r="I161" s="23">
        <f>SUM(Tabel1[[#This Row],[€ Aankoop]]*Tabel1[[#This Row],[Stock]])</f>
        <v>0</v>
      </c>
      <c r="J161" s="23"/>
      <c r="K161" s="23">
        <f t="shared" si="15"/>
        <v>0</v>
      </c>
      <c r="L161" s="22"/>
      <c r="M161" s="22"/>
      <c r="N161" s="22">
        <f>SUMIF(Januari!$A$2:$A$500,A161,Januari!$D$2:$D$500)</f>
        <v>0</v>
      </c>
      <c r="O161" s="22">
        <f>SUMIF(Februari!$A$2:$A$500,A161,Februari!$D$2:$D$500)</f>
        <v>0</v>
      </c>
      <c r="P161" s="22">
        <f>SUMIF(Maart!$A$2:$A$500,A161,Maart!$D$2:$D$500)</f>
        <v>0</v>
      </c>
      <c r="Q161" s="22">
        <f>SUMIF(April!$A$2:$A$500,A161,April!$D$2:$D$500)</f>
        <v>0</v>
      </c>
      <c r="R161" s="22">
        <f>SUMIF(Mei!$A$2:$A$500,A161,Mei!$D$2:$D$500)</f>
        <v>0</v>
      </c>
      <c r="S161" s="22">
        <f>SUMIF(Juni!$A$2:$A$500,A161,Juni!$D$2:$D$500)</f>
        <v>0</v>
      </c>
      <c r="T161" s="22">
        <f>SUMIF(Juli!$A$2:$A$500,A161,Juli!$D$2:$D$500)</f>
        <v>0</v>
      </c>
      <c r="U161" s="22">
        <f>SUMIF(augustus!$A$2:$A$500,A161,augustus!$D$2:$D$500)</f>
        <v>0</v>
      </c>
      <c r="V161" s="22">
        <f>SUMIF(September!$A$2:$A$500,A161,September!$D$2:$D$500)</f>
        <v>0</v>
      </c>
      <c r="W161" s="22">
        <f>SUMIF(Oktober!$A$2:$A$500,A161,Oktober!$D$2:$D$500)</f>
        <v>0</v>
      </c>
      <c r="X161" s="22">
        <f>SUMIF(November!$A$2:$A$500,A161,November!$D$2:$D$500)</f>
        <v>0</v>
      </c>
      <c r="Y161" s="22">
        <f>SUMIF(December!$A$2:$A$500,A161,December!$D$2:$D$500)</f>
        <v>0</v>
      </c>
      <c r="Z161" s="24">
        <f>SUM(Stock!$N161:$Y161)</f>
        <v>0</v>
      </c>
    </row>
    <row r="162" spans="1:26" ht="15.75" thickBot="1" x14ac:dyDescent="0.3">
      <c r="A162" s="14" t="s">
        <v>82</v>
      </c>
      <c r="B162" s="15"/>
      <c r="C162" s="15"/>
      <c r="D162" s="51"/>
      <c r="E162" s="15">
        <v>0</v>
      </c>
      <c r="F162" s="19">
        <f>Stock!$Z162</f>
        <v>0</v>
      </c>
      <c r="G162" s="15">
        <f t="shared" si="14"/>
        <v>0</v>
      </c>
      <c r="H162" s="16"/>
      <c r="I162" s="16">
        <f>SUM(Tabel1[[#This Row],[€ Aankoop]]*Tabel1[[#This Row],[Stock]])</f>
        <v>0</v>
      </c>
      <c r="J162" s="16"/>
      <c r="K162" s="16">
        <f t="shared" si="15"/>
        <v>0</v>
      </c>
      <c r="L162" s="15"/>
      <c r="M162" s="15"/>
      <c r="N162" s="19">
        <f>SUMIF(Januari!$A$2:$A$500,A162,Januari!$D$2:$D$500)</f>
        <v>0</v>
      </c>
      <c r="O162" s="19">
        <f>SUMIF(Februari!$A$2:$A$500,A162,Februari!$D$2:$D$500)</f>
        <v>0</v>
      </c>
      <c r="P162" s="19">
        <f>SUMIF(Maart!$A$2:$A$500,A162,Maart!$D$2:$D$500)</f>
        <v>0</v>
      </c>
      <c r="Q162" s="19">
        <f>SUMIF(April!$A$2:$A$500,A162,April!$D$2:$D$500)</f>
        <v>0</v>
      </c>
      <c r="R162" s="19">
        <f>SUMIF(Mei!$A$2:$A$500,A162,Mei!$D$2:$D$500)</f>
        <v>0</v>
      </c>
      <c r="S162" s="19">
        <f>SUMIF(Juni!$A$2:$A$500,A162,Juni!$D$2:$D$500)</f>
        <v>0</v>
      </c>
      <c r="T162" s="19">
        <f>SUMIF(Juli!$A$2:$A$500,A162,Juli!$D$2:$D$500)</f>
        <v>0</v>
      </c>
      <c r="U162" s="19">
        <f>SUMIF(augustus!$A$2:$A$500,A162,augustus!$D$2:$D$500)</f>
        <v>0</v>
      </c>
      <c r="V162" s="19">
        <f>SUMIF(September!$A$2:$A$500,A162,September!$D$2:$D$500)</f>
        <v>0</v>
      </c>
      <c r="W162" s="19">
        <f>SUMIF(Oktober!$A$2:$A$500,A162,Oktober!$D$2:$D$500)</f>
        <v>0</v>
      </c>
      <c r="X162" s="19">
        <f>SUMIF(November!$A$2:$A$500,A162,November!$D$2:$D$500)</f>
        <v>0</v>
      </c>
      <c r="Y162" s="19">
        <f>SUMIF(December!$A$2:$A$500,A162,December!$D$2:$D$500)</f>
        <v>0</v>
      </c>
      <c r="Z162" s="20">
        <f>SUM(Stock!$N162:$Y162)</f>
        <v>0</v>
      </c>
    </row>
    <row r="163" spans="1:26" x14ac:dyDescent="0.25">
      <c r="A163" s="21" t="s">
        <v>59</v>
      </c>
      <c r="B163" s="22"/>
      <c r="C163" s="22"/>
      <c r="D163" s="52"/>
      <c r="E163" s="22">
        <v>0</v>
      </c>
      <c r="F163" s="22">
        <f>Stock!$Z163</f>
        <v>0</v>
      </c>
      <c r="G163" s="22">
        <f t="shared" si="14"/>
        <v>0</v>
      </c>
      <c r="H163" s="23"/>
      <c r="I163" s="23">
        <f>SUM(Tabel1[[#This Row],[€ Aankoop]]*Tabel1[[#This Row],[Stock]])</f>
        <v>0</v>
      </c>
      <c r="J163" s="23"/>
      <c r="K163" s="23">
        <f t="shared" si="15"/>
        <v>0</v>
      </c>
      <c r="L163" s="22"/>
      <c r="M163" s="22"/>
      <c r="N163" s="22">
        <f>SUMIF(Januari!$A$2:$A$500,A163,Januari!$D$2:$D$500)</f>
        <v>0</v>
      </c>
      <c r="O163" s="22">
        <f>SUMIF(Februari!$A$2:$A$500,A163,Februari!$D$2:$D$500)</f>
        <v>0</v>
      </c>
      <c r="P163" s="22">
        <f>SUMIF(Maart!$A$2:$A$500,A163,Maart!$D$2:$D$500)</f>
        <v>0</v>
      </c>
      <c r="Q163" s="22">
        <f>SUMIF(April!$A$2:$A$500,A163,April!$D$2:$D$500)</f>
        <v>0</v>
      </c>
      <c r="R163" s="22">
        <f>SUMIF(Mei!$A$2:$A$500,A163,Mei!$D$2:$D$500)</f>
        <v>0</v>
      </c>
      <c r="S163" s="22">
        <f>SUMIF(Juni!$A$2:$A$500,A163,Juni!$D$2:$D$500)</f>
        <v>0</v>
      </c>
      <c r="T163" s="22">
        <f>SUMIF(Juli!$A$2:$A$500,A163,Juli!$D$2:$D$500)</f>
        <v>0</v>
      </c>
      <c r="U163" s="22">
        <f>SUMIF(augustus!$A$2:$A$500,A163,augustus!$D$2:$D$500)</f>
        <v>0</v>
      </c>
      <c r="V163" s="22">
        <f>SUMIF(September!$A$2:$A$500,A163,September!$D$2:$D$500)</f>
        <v>0</v>
      </c>
      <c r="W163" s="22">
        <f>SUMIF(Oktober!$A$2:$A$500,A163,Oktober!$D$2:$D$500)</f>
        <v>0</v>
      </c>
      <c r="X163" s="22">
        <f>SUMIF(November!$A$2:$A$500,A163,November!$D$2:$D$500)</f>
        <v>0</v>
      </c>
      <c r="Y163" s="22">
        <f>SUMIF(December!$A$2:$A$500,A163,December!$D$2:$D$500)</f>
        <v>0</v>
      </c>
      <c r="Z163" s="24">
        <f>SUM(Stock!$N163:$Y163)</f>
        <v>0</v>
      </c>
    </row>
    <row r="164" spans="1:26" ht="15.75" thickBot="1" x14ac:dyDescent="0.3">
      <c r="A164" s="14" t="s">
        <v>125</v>
      </c>
      <c r="B164" s="15"/>
      <c r="C164" s="15"/>
      <c r="D164" s="51"/>
      <c r="E164" s="15">
        <v>0</v>
      </c>
      <c r="F164" s="19">
        <f>Stock!$Z164</f>
        <v>0</v>
      </c>
      <c r="G164" s="15">
        <f t="shared" si="14"/>
        <v>0</v>
      </c>
      <c r="H164" s="16"/>
      <c r="I164" s="16">
        <f>SUM(Tabel1[[#This Row],[€ Aankoop]]*Tabel1[[#This Row],[Stock]])</f>
        <v>0</v>
      </c>
      <c r="J164" s="16"/>
      <c r="K164" s="16">
        <f t="shared" si="15"/>
        <v>0</v>
      </c>
      <c r="L164" s="15"/>
      <c r="M164" s="15"/>
      <c r="N164" s="19">
        <f>SUMIF(Januari!$A$2:$A$500,A164,Januari!$D$2:$D$500)</f>
        <v>0</v>
      </c>
      <c r="O164" s="19">
        <f>SUMIF(Februari!$A$2:$A$500,A164,Februari!$D$2:$D$500)</f>
        <v>0</v>
      </c>
      <c r="P164" s="19">
        <f>SUMIF(Maart!$A$2:$A$500,A164,Maart!$D$2:$D$500)</f>
        <v>0</v>
      </c>
      <c r="Q164" s="19">
        <f>SUMIF(April!$A$2:$A$500,A164,April!$D$2:$D$500)</f>
        <v>0</v>
      </c>
      <c r="R164" s="19">
        <f>SUMIF(Mei!$A$2:$A$500,A164,Mei!$D$2:$D$500)</f>
        <v>0</v>
      </c>
      <c r="S164" s="19">
        <f>SUMIF(Juni!$A$2:$A$500,A164,Juni!$D$2:$D$500)</f>
        <v>0</v>
      </c>
      <c r="T164" s="19">
        <f>SUMIF(Juli!$A$2:$A$500,A164,Juli!$D$2:$D$500)</f>
        <v>0</v>
      </c>
      <c r="U164" s="19">
        <f>SUMIF(augustus!$A$2:$A$500,A164,augustus!$D$2:$D$500)</f>
        <v>0</v>
      </c>
      <c r="V164" s="19">
        <f>SUMIF(September!$A$2:$A$500,A164,September!$D$2:$D$500)</f>
        <v>0</v>
      </c>
      <c r="W164" s="19">
        <f>SUMIF(Oktober!$A$2:$A$500,A164,Oktober!$D$2:$D$500)</f>
        <v>0</v>
      </c>
      <c r="X164" s="19">
        <f>SUMIF(November!$A$2:$A$500,A164,November!$D$2:$D$500)</f>
        <v>0</v>
      </c>
      <c r="Y164" s="19">
        <f>SUMIF(December!$A$2:$A$500,A164,December!$D$2:$D$500)</f>
        <v>0</v>
      </c>
      <c r="Z164" s="20">
        <f>SUM(Stock!$N164:$Y164)</f>
        <v>0</v>
      </c>
    </row>
    <row r="165" spans="1:26" x14ac:dyDescent="0.25">
      <c r="A165" s="66" t="s">
        <v>72</v>
      </c>
      <c r="B165" s="64"/>
      <c r="C165" s="64"/>
      <c r="D165" s="65"/>
      <c r="E165" s="64">
        <v>0</v>
      </c>
      <c r="F165" s="64">
        <f>Stock!$Z165</f>
        <v>0</v>
      </c>
      <c r="G165" s="22">
        <f t="shared" si="14"/>
        <v>0</v>
      </c>
      <c r="H165" s="23"/>
      <c r="I165" s="23">
        <f>SUM(Tabel1[[#This Row],[€ Aankoop]]*Tabel1[[#This Row],[Stock]])</f>
        <v>0</v>
      </c>
      <c r="J165" s="23"/>
      <c r="K165" s="23">
        <f t="shared" si="15"/>
        <v>0</v>
      </c>
      <c r="L165" s="22"/>
      <c r="M165" s="22"/>
      <c r="N165" s="22">
        <f>SUMIF(Januari!$A$2:$A$500,A165,Januari!$D$2:$D$500)</f>
        <v>0</v>
      </c>
      <c r="O165" s="22">
        <f>SUMIF(Februari!$A$2:$A$500,A165,Februari!$D$2:$D$500)</f>
        <v>0</v>
      </c>
      <c r="P165" s="22">
        <f>SUMIF(Maart!$A$2:$A$500,A165,Maart!$D$2:$D$500)</f>
        <v>0</v>
      </c>
      <c r="Q165" s="22">
        <f>SUMIF(April!$A$2:$A$500,A165,April!$D$2:$D$500)</f>
        <v>0</v>
      </c>
      <c r="R165" s="22">
        <f>SUMIF(Mei!$A$2:$A$500,A165,Mei!$D$2:$D$500)</f>
        <v>0</v>
      </c>
      <c r="S165" s="22">
        <f>SUMIF(Juni!$A$2:$A$500,A165,Juni!$D$2:$D$500)</f>
        <v>0</v>
      </c>
      <c r="T165" s="22">
        <f>SUMIF(Juli!$A$2:$A$500,A165,Juli!$D$2:$D$500)</f>
        <v>0</v>
      </c>
      <c r="U165" s="22">
        <f>SUMIF(augustus!$A$2:$A$500,A165,augustus!$D$2:$D$500)</f>
        <v>0</v>
      </c>
      <c r="V165" s="22">
        <f>SUMIF(September!$A$2:$A$500,A165,September!$D$2:$D$500)</f>
        <v>0</v>
      </c>
      <c r="W165" s="22">
        <f>SUMIF(Oktober!$A$2:$A$500,A165,Oktober!$D$2:$D$500)</f>
        <v>0</v>
      </c>
      <c r="X165" s="22">
        <f>SUMIF(November!$A$2:$A$500,A165,November!$D$2:$D$500)</f>
        <v>0</v>
      </c>
      <c r="Y165" s="22">
        <f>SUMIF(December!$A$2:$A$500,A165,December!$D$2:$D$500)</f>
        <v>0</v>
      </c>
      <c r="Z165" s="24">
        <f>SUM(Stock!$N165:$Y165)</f>
        <v>0</v>
      </c>
    </row>
    <row r="166" spans="1:26" ht="15.75" thickBot="1" x14ac:dyDescent="0.3">
      <c r="A166" s="17" t="s">
        <v>83</v>
      </c>
      <c r="B166" s="18"/>
      <c r="C166" s="15"/>
      <c r="D166" s="51"/>
      <c r="E166" s="15">
        <v>0</v>
      </c>
      <c r="F166" s="19">
        <f>Stock!$Z166</f>
        <v>0</v>
      </c>
      <c r="G166" s="15">
        <f t="shared" si="14"/>
        <v>0</v>
      </c>
      <c r="H166" s="16"/>
      <c r="I166" s="16">
        <f>SUM(Tabel1[[#This Row],[€ Aankoop]]*Tabel1[[#This Row],[Stock]])</f>
        <v>0</v>
      </c>
      <c r="J166" s="16"/>
      <c r="K166" s="16">
        <f t="shared" si="15"/>
        <v>0</v>
      </c>
      <c r="L166" s="15"/>
      <c r="M166" s="15"/>
      <c r="N166" s="19">
        <f>SUMIF(Januari!$A$2:$A$500,A166,Januari!$D$2:$D$500)</f>
        <v>0</v>
      </c>
      <c r="O166" s="19">
        <f>SUMIF(Februari!$A$2:$A$500,A166,Februari!$D$2:$D$500)</f>
        <v>0</v>
      </c>
      <c r="P166" s="19">
        <f>SUMIF(Maart!$A$2:$A$500,A166,Maart!$D$2:$D$500)</f>
        <v>0</v>
      </c>
      <c r="Q166" s="19">
        <f>SUMIF(April!$A$2:$A$500,A166,April!$D$2:$D$500)</f>
        <v>0</v>
      </c>
      <c r="R166" s="19">
        <f>SUMIF(Mei!$A$2:$A$500,A166,Mei!$D$2:$D$500)</f>
        <v>0</v>
      </c>
      <c r="S166" s="19">
        <f>SUMIF(Juni!$A$2:$A$500,A166,Juni!$D$2:$D$500)</f>
        <v>0</v>
      </c>
      <c r="T166" s="19">
        <f>SUMIF(Juli!$A$2:$A$500,A166,Juli!$D$2:$D$500)</f>
        <v>0</v>
      </c>
      <c r="U166" s="19">
        <f>SUMIF(augustus!$A$2:$A$500,A166,augustus!$D$2:$D$500)</f>
        <v>0</v>
      </c>
      <c r="V166" s="19">
        <f>SUMIF(September!$A$2:$A$500,A166,September!$D$2:$D$500)</f>
        <v>0</v>
      </c>
      <c r="W166" s="19">
        <f>SUMIF(Oktober!$A$2:$A$500,A166,Oktober!$D$2:$D$500)</f>
        <v>0</v>
      </c>
      <c r="X166" s="19">
        <f>SUMIF(November!$A$2:$A$500,A166,November!$D$2:$D$500)</f>
        <v>0</v>
      </c>
      <c r="Y166" s="19">
        <f>SUMIF(December!$A$2:$A$500,A166,December!$D$2:$D$500)</f>
        <v>0</v>
      </c>
      <c r="Z166" s="20">
        <f>SUM(Stock!$N166:$Y166)</f>
        <v>0</v>
      </c>
    </row>
    <row r="167" spans="1:26" x14ac:dyDescent="0.25">
      <c r="A167" s="21" t="s">
        <v>56</v>
      </c>
      <c r="B167" s="22"/>
      <c r="C167" s="22"/>
      <c r="D167" s="52"/>
      <c r="E167" s="22">
        <v>0</v>
      </c>
      <c r="F167" s="25">
        <f>Stock!$Z167</f>
        <v>0</v>
      </c>
      <c r="G167" s="22">
        <f t="shared" si="14"/>
        <v>0</v>
      </c>
      <c r="H167" s="23"/>
      <c r="I167" s="23">
        <f>SUM(Tabel1[[#This Row],[€ Aankoop]]*Tabel1[[#This Row],[Stock]])</f>
        <v>0</v>
      </c>
      <c r="J167" s="23"/>
      <c r="K167" s="23">
        <f t="shared" si="15"/>
        <v>0</v>
      </c>
      <c r="L167" s="22"/>
      <c r="M167" s="22"/>
      <c r="N167" s="25">
        <f>SUMIF(Januari!$A$2:$A$500,A167,Januari!$D$2:$D$500)</f>
        <v>0</v>
      </c>
      <c r="O167" s="25">
        <f>SUMIF(Februari!$A$2:$A$500,A167,Februari!$D$2:$D$500)</f>
        <v>0</v>
      </c>
      <c r="P167" s="25">
        <f>SUMIF(Maart!$A$2:$A$500,A167,Maart!$D$2:$D$500)</f>
        <v>0</v>
      </c>
      <c r="Q167" s="25">
        <f>SUMIF(April!$A$2:$A$500,A167,April!$D$2:$D$500)</f>
        <v>0</v>
      </c>
      <c r="R167" s="25">
        <f>SUMIF(Mei!$A$2:$A$500,A167,Mei!$D$2:$D$500)</f>
        <v>0</v>
      </c>
      <c r="S167" s="25">
        <f>SUMIF(Juni!$A$2:$A$500,A167,Juni!$D$2:$D$500)</f>
        <v>0</v>
      </c>
      <c r="T167" s="25">
        <f>SUMIF(Juli!$A$2:$A$500,A167,Juli!$D$2:$D$500)</f>
        <v>0</v>
      </c>
      <c r="U167" s="25">
        <f>SUMIF(augustus!$A$2:$A$500,A167,augustus!$D$2:$D$500)</f>
        <v>0</v>
      </c>
      <c r="V167" s="25">
        <f>SUMIF(September!$A$2:$A$500,A167,September!$D$2:$D$500)</f>
        <v>0</v>
      </c>
      <c r="W167" s="25">
        <f>SUMIF(Oktober!$A$2:$A$500,A167,Oktober!$D$2:$D$500)</f>
        <v>0</v>
      </c>
      <c r="X167" s="25">
        <f>SUMIF(November!$A$2:$A$500,A167,November!$D$2:$D$500)</f>
        <v>0</v>
      </c>
      <c r="Y167" s="25">
        <f>SUMIF(December!$A$2:$A$500,A167,December!$D$2:$D$500)</f>
        <v>0</v>
      </c>
      <c r="Z167" s="26">
        <f>SUM(Stock!$N167:$Y167)</f>
        <v>0</v>
      </c>
    </row>
    <row r="168" spans="1:26" ht="15.75" thickBot="1" x14ac:dyDescent="0.3">
      <c r="A168" s="14" t="s">
        <v>118</v>
      </c>
      <c r="B168" s="15"/>
      <c r="C168" s="15"/>
      <c r="D168" s="51"/>
      <c r="E168" s="15">
        <v>0</v>
      </c>
      <c r="F168" s="19">
        <f>Stock!$Z168</f>
        <v>0</v>
      </c>
      <c r="G168" s="15">
        <f t="shared" si="14"/>
        <v>0</v>
      </c>
      <c r="H168" s="29"/>
      <c r="I168" s="29">
        <f>SUM(Tabel1[[#This Row],[€ Aankoop]]*Tabel1[[#This Row],[Stock]])</f>
        <v>0</v>
      </c>
      <c r="J168" s="16"/>
      <c r="K168" s="16">
        <f t="shared" si="15"/>
        <v>0</v>
      </c>
      <c r="L168" s="15"/>
      <c r="M168" s="15"/>
      <c r="N168" s="19">
        <f>SUMIF(Januari!$A$2:$A$500,A168,Januari!$D$2:$D$500)</f>
        <v>0</v>
      </c>
      <c r="O168" s="19">
        <f>SUMIF(Februari!$A$2:$A$500,A168,Februari!$D$2:$D$500)</f>
        <v>0</v>
      </c>
      <c r="P168" s="19">
        <f>SUMIF(Maart!$A$2:$A$500,A168,Maart!$D$2:$D$500)</f>
        <v>0</v>
      </c>
      <c r="Q168" s="19">
        <f>SUMIF(April!$A$2:$A$500,A168,April!$D$2:$D$500)</f>
        <v>0</v>
      </c>
      <c r="R168" s="19">
        <f>SUMIF(Mei!$A$2:$A$500,A168,Mei!$D$2:$D$500)</f>
        <v>0</v>
      </c>
      <c r="S168" s="19">
        <f>SUMIF(Juni!$A$2:$A$500,A168,Juni!$D$2:$D$500)</f>
        <v>0</v>
      </c>
      <c r="T168" s="19">
        <f>SUMIF(Juli!$A$2:$A$500,A168,Juli!$D$2:$D$500)</f>
        <v>0</v>
      </c>
      <c r="U168" s="19">
        <f>SUMIF(augustus!$A$2:$A$500,A168,augustus!$D$2:$D$500)</f>
        <v>0</v>
      </c>
      <c r="V168" s="19">
        <f>SUMIF(September!$A$2:$A$500,A168,September!$D$2:$D$500)</f>
        <v>0</v>
      </c>
      <c r="W168" s="19">
        <f>SUMIF(Oktober!$A$2:$A$500,A168,Oktober!$D$2:$D$500)</f>
        <v>0</v>
      </c>
      <c r="X168" s="19">
        <f>SUMIF(November!$A$2:$A$500,A168,November!$D$2:$D$500)</f>
        <v>0</v>
      </c>
      <c r="Y168" s="19">
        <f>SUMIF(December!$A$2:$A$500,A168,December!$D$2:$D$500)</f>
        <v>0</v>
      </c>
      <c r="Z168" s="20">
        <f>SUM(Stock!$N168:$Y168)</f>
        <v>0</v>
      </c>
    </row>
    <row r="169" spans="1:26" x14ac:dyDescent="0.25">
      <c r="A169" s="66" t="s">
        <v>55</v>
      </c>
      <c r="B169" s="64"/>
      <c r="C169" s="64"/>
      <c r="D169" s="65"/>
      <c r="E169" s="64">
        <v>0</v>
      </c>
      <c r="F169" s="64">
        <f>Stock!$Z169</f>
        <v>0</v>
      </c>
      <c r="G169" s="35">
        <f t="shared" ref="G169:G200" si="16">E169-F169</f>
        <v>0</v>
      </c>
      <c r="H169" s="23"/>
      <c r="I169" s="23">
        <f>SUM(Tabel1[[#This Row],[€ Aankoop]]*Tabel1[[#This Row],[Stock]])</f>
        <v>0</v>
      </c>
      <c r="J169" s="23"/>
      <c r="K169" s="23">
        <f t="shared" ref="K169:K200" si="17">G169*J169</f>
        <v>0</v>
      </c>
      <c r="L169" s="22"/>
      <c r="M169" s="22"/>
      <c r="N169" s="22">
        <f>SUMIF(Januari!$A$2:$A$500,A169,Januari!$D$2:$D$500)</f>
        <v>0</v>
      </c>
      <c r="O169" s="22">
        <f>SUMIF(Februari!$A$2:$A$500,A169,Februari!$D$2:$D$500)</f>
        <v>0</v>
      </c>
      <c r="P169" s="22">
        <f>SUMIF(Maart!$A$2:$A$500,A169,Maart!$D$2:$D$500)</f>
        <v>0</v>
      </c>
      <c r="Q169" s="22">
        <f>SUMIF(April!$A$2:$A$500,A169,April!$D$2:$D$500)</f>
        <v>0</v>
      </c>
      <c r="R169" s="22">
        <f>SUMIF(Mei!$A$2:$A$500,A169,Mei!$D$2:$D$500)</f>
        <v>0</v>
      </c>
      <c r="S169" s="22">
        <f>SUMIF(Juni!$A$2:$A$500,A169,Juni!$D$2:$D$500)</f>
        <v>0</v>
      </c>
      <c r="T169" s="22">
        <f>SUMIF(Juli!$A$2:$A$500,A169,Juli!$D$2:$D$500)</f>
        <v>0</v>
      </c>
      <c r="U169" s="22">
        <f>SUMIF(augustus!$A$2:$A$500,A169,augustus!$D$2:$D$500)</f>
        <v>0</v>
      </c>
      <c r="V169" s="22">
        <f>SUMIF(September!$A$2:$A$500,A169,September!$D$2:$D$500)</f>
        <v>0</v>
      </c>
      <c r="W169" s="22">
        <f>SUMIF(Oktober!$A$2:$A$500,A169,Oktober!$D$2:$D$500)</f>
        <v>0</v>
      </c>
      <c r="X169" s="22">
        <f>SUMIF(November!$A$2:$A$500,A169,November!$D$2:$D$500)</f>
        <v>0</v>
      </c>
      <c r="Y169" s="22">
        <f>SUMIF(December!$A$2:$A$500,A169,December!$D$2:$D$500)</f>
        <v>0</v>
      </c>
      <c r="Z169" s="24">
        <f>SUM(Stock!$N169:$Y169)</f>
        <v>0</v>
      </c>
    </row>
    <row r="170" spans="1:26" ht="15.75" thickBot="1" x14ac:dyDescent="0.3">
      <c r="A170" s="14" t="s">
        <v>84</v>
      </c>
      <c r="B170" s="15"/>
      <c r="C170" s="15"/>
      <c r="D170" s="51"/>
      <c r="E170" s="15">
        <v>0</v>
      </c>
      <c r="F170" s="15">
        <f>Stock!$Z170</f>
        <v>0</v>
      </c>
      <c r="G170" s="15">
        <f t="shared" si="16"/>
        <v>0</v>
      </c>
      <c r="H170" s="16"/>
      <c r="I170" s="16">
        <f>SUM(Tabel1[[#This Row],[€ Aankoop]]*Tabel1[[#This Row],[Stock]])</f>
        <v>0</v>
      </c>
      <c r="J170" s="16"/>
      <c r="K170" s="16">
        <f t="shared" si="17"/>
        <v>0</v>
      </c>
      <c r="L170" s="15"/>
      <c r="M170" s="15"/>
      <c r="N170" s="19">
        <f>SUMIF(Januari!$A$2:$A$500,A170,Januari!$D$2:$D$500)</f>
        <v>0</v>
      </c>
      <c r="O170" s="19">
        <f>SUMIF(Februari!$A$2:$A$500,A170,Februari!$D$2:$D$500)</f>
        <v>0</v>
      </c>
      <c r="P170" s="19">
        <f>SUMIF(Maart!$A$2:$A$500,A170,Maart!$D$2:$D$500)</f>
        <v>0</v>
      </c>
      <c r="Q170" s="19">
        <f>SUMIF(April!$A$2:$A$500,A170,April!$D$2:$D$500)</f>
        <v>0</v>
      </c>
      <c r="R170" s="19">
        <f>SUMIF(Mei!$A$2:$A$500,A170,Mei!$D$2:$D$500)</f>
        <v>0</v>
      </c>
      <c r="S170" s="19">
        <f>SUMIF(Juni!$A$2:$A$500,A170,Juni!$D$2:$D$500)</f>
        <v>0</v>
      </c>
      <c r="T170" s="19">
        <f>SUMIF(Juli!$A$2:$A$500,A170,Juli!$D$2:$D$500)</f>
        <v>0</v>
      </c>
      <c r="U170" s="19">
        <f>SUMIF(augustus!$A$2:$A$500,A170,augustus!$D$2:$D$500)</f>
        <v>0</v>
      </c>
      <c r="V170" s="19">
        <f>SUMIF(September!$A$2:$A$500,A170,September!$D$2:$D$500)</f>
        <v>0</v>
      </c>
      <c r="W170" s="19">
        <f>SUMIF(Oktober!$A$2:$A$500,A170,Oktober!$D$2:$D$500)</f>
        <v>0</v>
      </c>
      <c r="X170" s="19">
        <f>SUMIF(November!$A$2:$A$500,A170,November!$D$2:$D$500)</f>
        <v>0</v>
      </c>
      <c r="Y170" s="19">
        <f>SUMIF(December!$A$2:$A$500,A170,December!$D$2:$D$500)</f>
        <v>0</v>
      </c>
      <c r="Z170" s="20">
        <f>SUM(Stock!$N170:$Y170)</f>
        <v>0</v>
      </c>
    </row>
    <row r="171" spans="1:26" x14ac:dyDescent="0.25">
      <c r="A171" s="21" t="s">
        <v>85</v>
      </c>
      <c r="B171" s="22"/>
      <c r="C171" s="22"/>
      <c r="D171" s="52"/>
      <c r="E171" s="22">
        <v>0</v>
      </c>
      <c r="F171" s="25">
        <f>Stock!$Z171</f>
        <v>0</v>
      </c>
      <c r="G171" s="22">
        <f t="shared" si="16"/>
        <v>0</v>
      </c>
      <c r="H171" s="23"/>
      <c r="I171" s="23">
        <f>SUM(Tabel1[[#This Row],[€ Aankoop]]*Tabel1[[#This Row],[Stock]])</f>
        <v>0</v>
      </c>
      <c r="J171" s="23"/>
      <c r="K171" s="23">
        <f t="shared" si="17"/>
        <v>0</v>
      </c>
      <c r="L171" s="23" t="s">
        <v>39</v>
      </c>
      <c r="M171" s="22" t="s">
        <v>119</v>
      </c>
      <c r="N171" s="25">
        <f>SUMIF(Januari!$A$2:$A$500,A171,Januari!$D$2:$D$500)</f>
        <v>0</v>
      </c>
      <c r="O171" s="25">
        <f>SUMIF(Februari!$A$2:$A$500,A171,Februari!$D$2:$D$500)</f>
        <v>0</v>
      </c>
      <c r="P171" s="25">
        <f>SUMIF(Maart!$A$2:$A$500,A171,Maart!$D$2:$D$500)</f>
        <v>0</v>
      </c>
      <c r="Q171" s="25">
        <f>SUMIF(April!$A$2:$A$500,A171,April!$D$2:$D$500)</f>
        <v>0</v>
      </c>
      <c r="R171" s="25">
        <f>SUMIF(Mei!$A$2:$A$500,A171,Mei!$D$2:$D$500)</f>
        <v>0</v>
      </c>
      <c r="S171" s="25">
        <f>SUMIF(Juni!$A$2:$A$500,A171,Juni!$D$2:$D$500)</f>
        <v>0</v>
      </c>
      <c r="T171" s="25">
        <f>SUMIF(Juli!$A$2:$A$500,A171,Juli!$D$2:$D$500)</f>
        <v>0</v>
      </c>
      <c r="U171" s="25">
        <f>SUMIF(augustus!$A$2:$A$500,A171,augustus!$D$2:$D$500)</f>
        <v>0</v>
      </c>
      <c r="V171" s="25">
        <f>SUMIF(September!$A$2:$A$500,A171,September!$D$2:$D$500)</f>
        <v>0</v>
      </c>
      <c r="W171" s="25">
        <f>SUMIF(Oktober!$A$2:$A$500,A171,Oktober!$D$2:$D$500)</f>
        <v>0</v>
      </c>
      <c r="X171" s="25">
        <f>SUMIF(November!$A$2:$A$500,A171,November!$D$2:$D$500)</f>
        <v>0</v>
      </c>
      <c r="Y171" s="25">
        <f>SUMIF(December!$A$2:$A$500,A171,December!$D$2:$D$500)</f>
        <v>0</v>
      </c>
      <c r="Z171" s="26">
        <f>SUM(Stock!$N171:$Y171)</f>
        <v>0</v>
      </c>
    </row>
    <row r="172" spans="1:26" ht="15.75" thickBot="1" x14ac:dyDescent="0.3">
      <c r="A172" s="14" t="s">
        <v>86</v>
      </c>
      <c r="B172" s="15"/>
      <c r="C172" s="15"/>
      <c r="D172" s="51"/>
      <c r="E172" s="15">
        <v>0</v>
      </c>
      <c r="F172" s="19">
        <f>Stock!$Z172</f>
        <v>0</v>
      </c>
      <c r="G172" s="15">
        <f t="shared" si="16"/>
        <v>0</v>
      </c>
      <c r="H172" s="16"/>
      <c r="I172" s="16">
        <f>SUM(Tabel1[[#This Row],[€ Aankoop]]*Tabel1[[#This Row],[Stock]])</f>
        <v>0</v>
      </c>
      <c r="J172" s="16"/>
      <c r="K172" s="16">
        <f t="shared" si="17"/>
        <v>0</v>
      </c>
      <c r="L172" s="16"/>
      <c r="M172" s="15"/>
      <c r="N172" s="19">
        <f>SUMIF(Januari!$A$2:$A$500,A172,Januari!$D$2:$D$500)</f>
        <v>0</v>
      </c>
      <c r="O172" s="19">
        <f>SUMIF(Februari!$A$2:$A$500,A172,Februari!$D$2:$D$500)</f>
        <v>0</v>
      </c>
      <c r="P172" s="19">
        <f>SUMIF(Maart!$A$2:$A$500,A172,Maart!$D$2:$D$500)</f>
        <v>0</v>
      </c>
      <c r="Q172" s="19">
        <f>SUMIF(April!$A$2:$A$500,A172,April!$D$2:$D$500)</f>
        <v>0</v>
      </c>
      <c r="R172" s="19">
        <f>SUMIF(Mei!$A$2:$A$500,A172,Mei!$D$2:$D$500)</f>
        <v>0</v>
      </c>
      <c r="S172" s="19">
        <f>SUMIF(Juni!$A$2:$A$500,A172,Juni!$D$2:$D$500)</f>
        <v>0</v>
      </c>
      <c r="T172" s="19">
        <f>SUMIF(Juli!$A$2:$A$500,A172,Juli!$D$2:$D$500)</f>
        <v>0</v>
      </c>
      <c r="U172" s="19">
        <f>SUMIF(augustus!$A$2:$A$500,A172,augustus!$D$2:$D$500)</f>
        <v>0</v>
      </c>
      <c r="V172" s="19">
        <f>SUMIF(September!$A$2:$A$500,A172,September!$D$2:$D$500)</f>
        <v>0</v>
      </c>
      <c r="W172" s="19">
        <f>SUMIF(Oktober!$A$2:$A$500,A172,Oktober!$D$2:$D$500)</f>
        <v>0</v>
      </c>
      <c r="X172" s="19">
        <f>SUMIF(November!$A$2:$A$500,A172,November!$D$2:$D$500)</f>
        <v>0</v>
      </c>
      <c r="Y172" s="19">
        <f>SUMIF(December!$A$2:$A$500,A172,December!$D$2:$D$500)</f>
        <v>0</v>
      </c>
      <c r="Z172" s="20">
        <f>SUM(Stock!$N172:$Y172)</f>
        <v>0</v>
      </c>
    </row>
    <row r="173" spans="1:26" ht="15.75" thickBot="1" x14ac:dyDescent="0.3">
      <c r="A173" s="21" t="s">
        <v>87</v>
      </c>
      <c r="B173" s="22"/>
      <c r="C173" s="22"/>
      <c r="D173" s="52"/>
      <c r="E173" s="22">
        <v>0</v>
      </c>
      <c r="F173" s="25">
        <f>Stock!$Z173</f>
        <v>0</v>
      </c>
      <c r="G173" s="22">
        <f t="shared" si="16"/>
        <v>0</v>
      </c>
      <c r="H173" s="23"/>
      <c r="I173" s="23">
        <f>SUM(Tabel1[[#This Row],[€ Aankoop]]*Tabel1[[#This Row],[Stock]])</f>
        <v>0</v>
      </c>
      <c r="J173" s="23"/>
      <c r="K173" s="23">
        <f t="shared" si="17"/>
        <v>0</v>
      </c>
      <c r="L173" s="23" t="s">
        <v>121</v>
      </c>
      <c r="M173" s="22" t="s">
        <v>122</v>
      </c>
      <c r="N173" s="25">
        <f>SUMIF(Januari!$A$2:$A$500,A173,Januari!$D$2:$D$500)</f>
        <v>0</v>
      </c>
      <c r="O173" s="25">
        <f>SUMIF(Februari!$A$2:$A$500,A173,Februari!$D$2:$D$500)</f>
        <v>0</v>
      </c>
      <c r="P173" s="25">
        <f>SUMIF(Maart!$A$2:$A$500,A173,Maart!$D$2:$D$500)</f>
        <v>0</v>
      </c>
      <c r="Q173" s="25">
        <f>SUMIF(April!$A$2:$A$500,A173,April!$D$2:$D$500)</f>
        <v>0</v>
      </c>
      <c r="R173" s="25">
        <f>SUMIF(Mei!$A$2:$A$500,A173,Mei!$D$2:$D$500)</f>
        <v>0</v>
      </c>
      <c r="S173" s="25">
        <f>SUMIF(Juni!$A$2:$A$500,A173,Juni!$D$2:$D$500)</f>
        <v>0</v>
      </c>
      <c r="T173" s="25">
        <f>SUMIF(Juli!$A$2:$A$500,A173,Juli!$D$2:$D$500)</f>
        <v>0</v>
      </c>
      <c r="U173" s="25">
        <f>SUMIF(augustus!$A$2:$A$500,A173,augustus!$D$2:$D$500)</f>
        <v>0</v>
      </c>
      <c r="V173" s="25">
        <f>SUMIF(September!$A$2:$A$500,A173,September!$D$2:$D$500)</f>
        <v>0</v>
      </c>
      <c r="W173" s="25">
        <f>SUMIF(Oktober!$A$2:$A$500,A173,Oktober!$D$2:$D$500)</f>
        <v>0</v>
      </c>
      <c r="X173" s="25">
        <f>SUMIF(November!$A$2:$A$500,A173,November!$D$2:$D$500)</f>
        <v>0</v>
      </c>
      <c r="Y173" s="25">
        <f>SUMIF(December!$A$2:$A$500,A173,December!$D$2:$D$500)</f>
        <v>0</v>
      </c>
      <c r="Z173" s="26">
        <f>SUM(Stock!$N173:$Y173)</f>
        <v>0</v>
      </c>
    </row>
    <row r="174" spans="1:26" x14ac:dyDescent="0.25">
      <c r="A174" s="27" t="s">
        <v>120</v>
      </c>
      <c r="B174" s="28"/>
      <c r="C174" s="28"/>
      <c r="D174" s="55"/>
      <c r="E174" s="58">
        <v>0</v>
      </c>
      <c r="F174" s="45">
        <f>Stock!$Z174</f>
        <v>0</v>
      </c>
      <c r="G174" s="28">
        <f t="shared" si="16"/>
        <v>0</v>
      </c>
      <c r="H174" s="29"/>
      <c r="I174" s="29">
        <f>SUM(Tabel1[[#This Row],[€ Aankoop]]*Tabel1[[#This Row],[Stock]])</f>
        <v>0</v>
      </c>
      <c r="J174" s="29"/>
      <c r="K174" s="29">
        <f t="shared" si="17"/>
        <v>0</v>
      </c>
      <c r="L174" s="29"/>
      <c r="M174" s="28"/>
      <c r="N174" s="45">
        <f>SUMIF(Januari!$A$2:$A$500,A174,Januari!$D$2:$D$500)</f>
        <v>0</v>
      </c>
      <c r="O174" s="45">
        <f>SUMIF(Februari!$A$2:$A$500,A174,Februari!$D$2:$D$500)</f>
        <v>0</v>
      </c>
      <c r="P174" s="45">
        <f>SUMIF(Maart!$A$2:$A$500,A174,Maart!$D$2:$D$500)</f>
        <v>0</v>
      </c>
      <c r="Q174" s="45">
        <f>SUMIF(April!$A$2:$A$500,A174,April!$D$2:$D$500)</f>
        <v>0</v>
      </c>
      <c r="R174" s="45">
        <f>SUMIF(Mei!$A$2:$A$500,A174,Mei!$D$2:$D$500)</f>
        <v>0</v>
      </c>
      <c r="S174" s="45">
        <f>SUMIF(Juni!$A$2:$A$500,A174,Juni!$D$2:$D$500)</f>
        <v>0</v>
      </c>
      <c r="T174" s="45">
        <f>SUMIF(Juli!$A$2:$A$500,A174,Juli!$D$2:$D$500)</f>
        <v>0</v>
      </c>
      <c r="U174" s="45">
        <f>SUMIF(augustus!$A$2:$A$500,A174,augustus!$D$2:$D$500)</f>
        <v>0</v>
      </c>
      <c r="V174" s="45">
        <f>SUMIF(September!$A$2:$A$500,A174,September!$D$2:$D$500)</f>
        <v>0</v>
      </c>
      <c r="W174" s="25">
        <f>SUMIF(Oktober!$A$2:$A$500,A174,Oktober!$D$2:$D$500)</f>
        <v>0</v>
      </c>
      <c r="X174" s="45">
        <f>SUMIF(November!$A$2:$A$500,A174,November!$D$2:$D$500)</f>
        <v>0</v>
      </c>
      <c r="Y174" s="45">
        <f>SUMIF(December!$A$2:$A$500,A174,December!$D$2:$D$500)</f>
        <v>0</v>
      </c>
      <c r="Z174" s="46">
        <f>SUM(Stock!$N174:$Y174)</f>
        <v>0</v>
      </c>
    </row>
    <row r="175" spans="1:26" ht="15.75" thickBot="1" x14ac:dyDescent="0.3">
      <c r="A175" s="14" t="s">
        <v>88</v>
      </c>
      <c r="B175" s="15"/>
      <c r="C175" s="15"/>
      <c r="D175" s="51"/>
      <c r="E175" s="15">
        <v>0</v>
      </c>
      <c r="F175" s="19">
        <f>Stock!$Z175</f>
        <v>0</v>
      </c>
      <c r="G175" s="15">
        <f t="shared" si="16"/>
        <v>0</v>
      </c>
      <c r="H175" s="16"/>
      <c r="I175" s="16">
        <f>SUM(Tabel1[[#This Row],[€ Aankoop]]*Tabel1[[#This Row],[Stock]])</f>
        <v>0</v>
      </c>
      <c r="J175" s="16"/>
      <c r="K175" s="16">
        <f t="shared" si="17"/>
        <v>0</v>
      </c>
      <c r="L175" s="16"/>
      <c r="M175" s="15"/>
      <c r="N175" s="19">
        <f>SUMIF(Januari!$A$2:$A$500,A175,Januari!$D$2:$D$500)</f>
        <v>0</v>
      </c>
      <c r="O175" s="19">
        <f>SUMIF(Februari!$A$2:$A$500,A175,Februari!$D$2:$D$500)</f>
        <v>0</v>
      </c>
      <c r="P175" s="19">
        <f>SUMIF(Maart!$A$2:$A$500,A175,Maart!$D$2:$D$500)</f>
        <v>0</v>
      </c>
      <c r="Q175" s="19">
        <f>SUMIF(April!$A$2:$A$500,A175,April!$D$2:$D$500)</f>
        <v>0</v>
      </c>
      <c r="R175" s="19">
        <f>SUMIF(Mei!$A$2:$A$500,A175,Mei!$D$2:$D$500)</f>
        <v>0</v>
      </c>
      <c r="S175" s="19">
        <f>SUMIF(Juni!$A$2:$A$500,A175,Juni!$D$2:$D$500)</f>
        <v>0</v>
      </c>
      <c r="T175" s="19">
        <f>SUMIF(Juli!$A$2:$A$500,A175,Juli!$D$2:$D$500)</f>
        <v>0</v>
      </c>
      <c r="U175" s="19">
        <f>SUMIF(augustus!$A$2:$A$500,A175,augustus!$D$2:$D$500)</f>
        <v>0</v>
      </c>
      <c r="V175" s="19">
        <f>SUMIF(September!$A$2:$A$500,A175,September!$D$2:$D$500)</f>
        <v>0</v>
      </c>
      <c r="W175" s="19">
        <f>SUMIF(Oktober!$A$2:$A$500,A175,Oktober!$D$2:$D$500)</f>
        <v>0</v>
      </c>
      <c r="X175" s="19">
        <f>SUMIF(November!$A$2:$A$500,A175,November!$D$2:$D$500)</f>
        <v>0</v>
      </c>
      <c r="Y175" s="19">
        <f>SUMIF(December!$A$2:$A$500,A175,December!$D$2:$D$500)</f>
        <v>0</v>
      </c>
      <c r="Z175" s="20">
        <f>SUM(Stock!$N175:$Y175)</f>
        <v>0</v>
      </c>
    </row>
    <row r="176" spans="1:26" x14ac:dyDescent="0.25">
      <c r="A176" s="21" t="s">
        <v>89</v>
      </c>
      <c r="B176" s="22"/>
      <c r="C176" s="22"/>
      <c r="D176" s="52"/>
      <c r="E176" s="22">
        <v>0</v>
      </c>
      <c r="F176" s="25">
        <f>Stock!$Z176</f>
        <v>0</v>
      </c>
      <c r="G176" s="22">
        <f t="shared" si="16"/>
        <v>0</v>
      </c>
      <c r="H176" s="23"/>
      <c r="I176" s="23">
        <f>SUM(Tabel1[[#This Row],[€ Aankoop]]*Tabel1[[#This Row],[Stock]])</f>
        <v>0</v>
      </c>
      <c r="J176" s="23"/>
      <c r="K176" s="23">
        <f t="shared" si="17"/>
        <v>0</v>
      </c>
      <c r="L176" s="23"/>
      <c r="M176" s="22"/>
      <c r="N176" s="25">
        <f>SUMIF(Januari!$A$2:$A$500,A176,Januari!$D$2:$D$500)</f>
        <v>0</v>
      </c>
      <c r="O176" s="25">
        <f>SUMIF(Februari!$A$2:$A$500,A176,Februari!$D$2:$D$500)</f>
        <v>0</v>
      </c>
      <c r="P176" s="25">
        <f>SUMIF(Maart!$A$2:$A$500,A176,Maart!$D$2:$D$500)</f>
        <v>0</v>
      </c>
      <c r="Q176" s="25">
        <f>SUMIF(April!$A$2:$A$500,A176,April!$D$2:$D$500)</f>
        <v>0</v>
      </c>
      <c r="R176" s="25">
        <f>SUMIF(Mei!$A$2:$A$500,A176,Mei!$D$2:$D$500)</f>
        <v>0</v>
      </c>
      <c r="S176" s="25">
        <f>SUMIF(Juni!$A$2:$A$500,A176,Juni!$D$2:$D$500)</f>
        <v>0</v>
      </c>
      <c r="T176" s="25">
        <f>SUMIF(Juli!$A$2:$A$500,A176,Juli!$D$2:$D$500)</f>
        <v>0</v>
      </c>
      <c r="U176" s="25">
        <f>SUMIF(augustus!$A$2:$A$500,A176,augustus!$D$2:$D$500)</f>
        <v>0</v>
      </c>
      <c r="V176" s="25">
        <f>SUMIF(September!$A$2:$A$500,A176,September!$D$2:$D$500)</f>
        <v>0</v>
      </c>
      <c r="W176" s="25">
        <f>SUMIF(Oktober!$A$2:$A$500,A176,Oktober!$D$2:$D$500)</f>
        <v>0</v>
      </c>
      <c r="X176" s="25">
        <f>SUMIF(November!$A$2:$A$500,A176,November!$D$2:$D$500)</f>
        <v>0</v>
      </c>
      <c r="Y176" s="25">
        <f>SUMIF(December!$A$2:$A$500,A176,December!$D$2:$D$500)</f>
        <v>0</v>
      </c>
      <c r="Z176" s="26">
        <f>SUM(Stock!$N176:$Y176)</f>
        <v>0</v>
      </c>
    </row>
    <row r="177" spans="1:26" ht="15.75" thickBot="1" x14ac:dyDescent="0.3">
      <c r="A177" s="14" t="s">
        <v>90</v>
      </c>
      <c r="B177" s="15"/>
      <c r="C177" s="15"/>
      <c r="D177" s="51"/>
      <c r="E177" s="15">
        <v>0</v>
      </c>
      <c r="F177" s="19">
        <f>Stock!$Z177</f>
        <v>0</v>
      </c>
      <c r="G177" s="15">
        <f t="shared" si="16"/>
        <v>0</v>
      </c>
      <c r="H177" s="16"/>
      <c r="I177" s="16">
        <f>SUM(Tabel1[[#This Row],[€ Aankoop]]*Tabel1[[#This Row],[Stock]])</f>
        <v>0</v>
      </c>
      <c r="J177" s="16"/>
      <c r="K177" s="16">
        <f t="shared" si="17"/>
        <v>0</v>
      </c>
      <c r="L177" s="16"/>
      <c r="M177" s="15"/>
      <c r="N177" s="19">
        <f>SUMIF(Januari!$A$2:$A$500,A177,Januari!$D$2:$D$500)</f>
        <v>0</v>
      </c>
      <c r="O177" s="19">
        <f>SUMIF(Februari!$A$2:$A$500,A177,Februari!$D$2:$D$500)</f>
        <v>0</v>
      </c>
      <c r="P177" s="19">
        <f>SUMIF(Maart!$A$2:$A$500,A177,Maart!$D$2:$D$500)</f>
        <v>0</v>
      </c>
      <c r="Q177" s="19">
        <f>SUMIF(April!$A$2:$A$500,A177,April!$D$2:$D$500)</f>
        <v>0</v>
      </c>
      <c r="R177" s="19">
        <f>SUMIF(Mei!$A$2:$A$500,A177,Mei!$D$2:$D$500)</f>
        <v>0</v>
      </c>
      <c r="S177" s="19">
        <f>SUMIF(Juni!$A$2:$A$500,A177,Juni!$D$2:$D$500)</f>
        <v>0</v>
      </c>
      <c r="T177" s="19">
        <f>SUMIF(Juli!$A$2:$A$500,A177,Juli!$D$2:$D$500)</f>
        <v>0</v>
      </c>
      <c r="U177" s="19">
        <f>SUMIF(augustus!$A$2:$A$500,A177,augustus!$D$2:$D$500)</f>
        <v>0</v>
      </c>
      <c r="V177" s="19">
        <f>SUMIF(September!$A$2:$A$500,A177,September!$D$2:$D$500)</f>
        <v>0</v>
      </c>
      <c r="W177" s="19">
        <f>SUMIF(Oktober!$A$2:$A$500,A177,Oktober!$D$2:$D$500)</f>
        <v>0</v>
      </c>
      <c r="X177" s="19">
        <f>SUMIF(November!$A$2:$A$500,A177,November!$D$2:$D$500)</f>
        <v>0</v>
      </c>
      <c r="Y177" s="19">
        <f>SUMIF(December!$A$2:$A$500,A177,December!$D$2:$D$500)</f>
        <v>0</v>
      </c>
      <c r="Z177" s="20">
        <f>SUM(Stock!$N177:$Y177)</f>
        <v>0</v>
      </c>
    </row>
    <row r="178" spans="1:26" x14ac:dyDescent="0.25">
      <c r="A178" s="21" t="s">
        <v>91</v>
      </c>
      <c r="B178" s="22"/>
      <c r="C178" s="22"/>
      <c r="D178" s="52"/>
      <c r="E178" s="22">
        <v>0</v>
      </c>
      <c r="F178" s="25">
        <f>Stock!$Z178</f>
        <v>0</v>
      </c>
      <c r="G178" s="22">
        <f t="shared" si="16"/>
        <v>0</v>
      </c>
      <c r="H178" s="23"/>
      <c r="I178" s="23">
        <f>SUM(Tabel1[[#This Row],[€ Aankoop]]*Tabel1[[#This Row],[Stock]])</f>
        <v>0</v>
      </c>
      <c r="J178" s="23"/>
      <c r="K178" s="23">
        <f t="shared" si="17"/>
        <v>0</v>
      </c>
      <c r="L178" s="23"/>
      <c r="M178" s="22"/>
      <c r="N178" s="25">
        <f>SUMIF(Januari!$A$2:$A$500,A178,Januari!$D$2:$D$500)</f>
        <v>0</v>
      </c>
      <c r="O178" s="25">
        <f>SUMIF(Februari!$A$2:$A$500,A178,Februari!$D$2:$D$500)</f>
        <v>0</v>
      </c>
      <c r="P178" s="25">
        <f>SUMIF(Maart!$A$2:$A$500,A178,Maart!$D$2:$D$500)</f>
        <v>0</v>
      </c>
      <c r="Q178" s="25">
        <f>SUMIF(April!$A$2:$A$500,A178,April!$D$2:$D$500)</f>
        <v>0</v>
      </c>
      <c r="R178" s="25">
        <f>SUMIF(Mei!$A$2:$A$500,A178,Mei!$D$2:$D$500)</f>
        <v>0</v>
      </c>
      <c r="S178" s="25">
        <f>SUMIF(Juni!$A$2:$A$500,A178,Juni!$D$2:$D$500)</f>
        <v>0</v>
      </c>
      <c r="T178" s="25">
        <f>SUMIF(Juli!$A$2:$A$500,A178,Juli!$D$2:$D$500)</f>
        <v>0</v>
      </c>
      <c r="U178" s="25">
        <f>SUMIF(augustus!$A$2:$A$500,A178,augustus!$D$2:$D$500)</f>
        <v>0</v>
      </c>
      <c r="V178" s="25">
        <f>SUMIF(September!$A$2:$A$500,A178,September!$D$2:$D$500)</f>
        <v>0</v>
      </c>
      <c r="W178" s="25">
        <f>SUMIF(Oktober!$A$2:$A$500,A178,Oktober!$D$2:$D$500)</f>
        <v>0</v>
      </c>
      <c r="X178" s="25">
        <f>SUMIF(November!$A$2:$A$500,A178,November!$D$2:$D$500)</f>
        <v>0</v>
      </c>
      <c r="Y178" s="25">
        <f>SUMIF(December!$A$2:$A$500,A178,December!$D$2:$D$500)</f>
        <v>0</v>
      </c>
      <c r="Z178" s="26">
        <f>SUM(Stock!$N178:$Y178)</f>
        <v>0</v>
      </c>
    </row>
    <row r="179" spans="1:26" ht="15.75" thickBot="1" x14ac:dyDescent="0.3">
      <c r="A179" s="14" t="s">
        <v>92</v>
      </c>
      <c r="B179" s="15"/>
      <c r="C179" s="15"/>
      <c r="D179" s="51"/>
      <c r="E179" s="15">
        <v>0</v>
      </c>
      <c r="F179" s="19">
        <f>Stock!$Z179</f>
        <v>0</v>
      </c>
      <c r="G179" s="15">
        <f t="shared" si="16"/>
        <v>0</v>
      </c>
      <c r="H179" s="16"/>
      <c r="I179" s="16">
        <f>SUM(Tabel1[[#This Row],[€ Aankoop]]*Tabel1[[#This Row],[Stock]])</f>
        <v>0</v>
      </c>
      <c r="J179" s="16"/>
      <c r="K179" s="16">
        <f t="shared" si="17"/>
        <v>0</v>
      </c>
      <c r="L179" s="16"/>
      <c r="M179" s="15"/>
      <c r="N179" s="19">
        <f>SUMIF(Januari!$A$2:$A$500,A179,Januari!$D$2:$D$500)</f>
        <v>0</v>
      </c>
      <c r="O179" s="19">
        <f>SUMIF(Februari!$A$2:$A$500,A179,Februari!$D$2:$D$500)</f>
        <v>0</v>
      </c>
      <c r="P179" s="19">
        <f>SUMIF(Maart!$A$2:$A$500,A179,Maart!$D$2:$D$500)</f>
        <v>0</v>
      </c>
      <c r="Q179" s="19">
        <f>SUMIF(April!$A$2:$A$500,A179,April!$D$2:$D$500)</f>
        <v>0</v>
      </c>
      <c r="R179" s="19">
        <f>SUMIF(Mei!$A$2:$A$500,A179,Mei!$D$2:$D$500)</f>
        <v>0</v>
      </c>
      <c r="S179" s="19">
        <f>SUMIF(Juni!$A$2:$A$500,A179,Juni!$D$2:$D$500)</f>
        <v>0</v>
      </c>
      <c r="T179" s="19">
        <f>SUMIF(Juli!$A$2:$A$500,A179,Juli!$D$2:$D$500)</f>
        <v>0</v>
      </c>
      <c r="U179" s="19">
        <f>SUMIF(augustus!$A$2:$A$500,A179,augustus!$D$2:$D$500)</f>
        <v>0</v>
      </c>
      <c r="V179" s="19">
        <f>SUMIF(September!$A$2:$A$500,A179,September!$D$2:$D$500)</f>
        <v>0</v>
      </c>
      <c r="W179" s="19">
        <f>SUMIF(Oktober!$A$2:$A$500,A179,Oktober!$D$2:$D$500)</f>
        <v>0</v>
      </c>
      <c r="X179" s="19">
        <f>SUMIF(November!$A$2:$A$500,A179,November!$D$2:$D$500)</f>
        <v>0</v>
      </c>
      <c r="Y179" s="19">
        <f>SUMIF(December!$A$2:$A$500,A179,December!$D$2:$D$500)</f>
        <v>0</v>
      </c>
      <c r="Z179" s="20">
        <f>SUM(Stock!$N179:$Y179)</f>
        <v>0</v>
      </c>
    </row>
    <row r="180" spans="1:26" x14ac:dyDescent="0.25">
      <c r="A180" s="21" t="s">
        <v>93</v>
      </c>
      <c r="B180" s="36"/>
      <c r="C180" s="36"/>
      <c r="D180" s="56"/>
      <c r="E180" s="36">
        <v>0</v>
      </c>
      <c r="F180" s="37">
        <f>Stock!$Z180</f>
        <v>0</v>
      </c>
      <c r="G180" s="36">
        <f t="shared" si="16"/>
        <v>0</v>
      </c>
      <c r="H180" s="38"/>
      <c r="I180" s="23">
        <f>SUM(Tabel1[[#This Row],[€ Aankoop]]*Tabel1[[#This Row],[Stock]])</f>
        <v>0</v>
      </c>
      <c r="J180" s="38"/>
      <c r="K180" s="38">
        <f t="shared" si="17"/>
        <v>0</v>
      </c>
      <c r="L180" s="38" t="s">
        <v>123</v>
      </c>
      <c r="M180" s="22" t="s">
        <v>124</v>
      </c>
      <c r="N180" s="25">
        <f>SUMIF(Januari!$A$2:$A$500,A180,Januari!$D$2:$D$500)</f>
        <v>0</v>
      </c>
      <c r="O180" s="25">
        <f>SUMIF(Februari!$A$2:$A$500,A180,Februari!$D$2:$D$500)</f>
        <v>0</v>
      </c>
      <c r="P180" s="25">
        <f>SUMIF(Maart!$A$2:$A$500,A180,Maart!$D$2:$D$500)</f>
        <v>0</v>
      </c>
      <c r="Q180" s="25">
        <f>SUMIF(April!$A$2:$A$500,A180,April!$D$2:$D$500)</f>
        <v>0</v>
      </c>
      <c r="R180" s="25">
        <f>SUMIF(Mei!$A$2:$A$500,A180,Mei!$D$2:$D$500)</f>
        <v>0</v>
      </c>
      <c r="S180" s="25">
        <f>SUMIF(Juni!$A$2:$A$500,A180,Juni!$D$2:$D$500)</f>
        <v>0</v>
      </c>
      <c r="T180" s="25">
        <f>SUMIF(Juli!$A$2:$A$500,A180,Juli!$D$2:$D$500)</f>
        <v>0</v>
      </c>
      <c r="U180" s="25">
        <f>SUMIF(augustus!$A$2:$A$500,A180,augustus!$D$2:$D$500)</f>
        <v>0</v>
      </c>
      <c r="V180" s="25">
        <f>SUMIF(September!$A$2:$A$500,A180,September!$D$2:$D$500)</f>
        <v>0</v>
      </c>
      <c r="W180" s="25">
        <f>SUMIF(Oktober!$A$2:$A$500,A180,Oktober!$D$2:$D$500)</f>
        <v>0</v>
      </c>
      <c r="X180" s="25">
        <f>SUMIF(November!$A$2:$A$500,A180,November!$D$2:$D$500)</f>
        <v>0</v>
      </c>
      <c r="Y180" s="25">
        <f>SUMIF(December!$A$2:$A$500,A180,December!$D$2:$D$500)</f>
        <v>0</v>
      </c>
      <c r="Z180" s="26">
        <f>SUM(Stock!$N180:$Y180)</f>
        <v>0</v>
      </c>
    </row>
    <row r="181" spans="1:26" ht="15.75" thickBot="1" x14ac:dyDescent="0.3">
      <c r="A181" s="14" t="s">
        <v>94</v>
      </c>
      <c r="B181" s="15"/>
      <c r="C181" s="15"/>
      <c r="D181" s="51"/>
      <c r="E181" s="15">
        <v>0</v>
      </c>
      <c r="F181" s="19">
        <f>Stock!$Z181</f>
        <v>0</v>
      </c>
      <c r="G181" s="15">
        <f t="shared" si="16"/>
        <v>0</v>
      </c>
      <c r="H181" s="16"/>
      <c r="I181" s="16">
        <f>SUM(Tabel1[[#This Row],[€ Aankoop]]*Tabel1[[#This Row],[Stock]])</f>
        <v>0</v>
      </c>
      <c r="J181" s="16"/>
      <c r="K181" s="16">
        <f t="shared" si="17"/>
        <v>0</v>
      </c>
      <c r="L181" s="16"/>
      <c r="M181" s="15"/>
      <c r="N181" s="19">
        <f>SUMIF(Januari!$A$2:$A$500,A181,Januari!$D$2:$D$500)</f>
        <v>0</v>
      </c>
      <c r="O181" s="19">
        <f>SUMIF(Februari!$A$2:$A$500,A181,Februari!$D$2:$D$500)</f>
        <v>0</v>
      </c>
      <c r="P181" s="19">
        <f>SUMIF(Maart!$A$2:$A$500,A181,Maart!$D$2:$D$500)</f>
        <v>0</v>
      </c>
      <c r="Q181" s="19">
        <f>SUMIF(April!$A$2:$A$500,A181,April!$D$2:$D$500)</f>
        <v>0</v>
      </c>
      <c r="R181" s="19">
        <f>SUMIF(Mei!$A$2:$A$500,A181,Mei!$D$2:$D$500)</f>
        <v>0</v>
      </c>
      <c r="S181" s="19">
        <f>SUMIF(Juni!$A$2:$A$500,A181,Juni!$D$2:$D$500)</f>
        <v>0</v>
      </c>
      <c r="T181" s="19">
        <f>SUMIF(Juli!$A$2:$A$500,A181,Juli!$D$2:$D$500)</f>
        <v>0</v>
      </c>
      <c r="U181" s="19">
        <f>SUMIF(augustus!$A$2:$A$500,A181,augustus!$D$2:$D$500)</f>
        <v>0</v>
      </c>
      <c r="V181" s="19">
        <f>SUMIF(September!$A$2:$A$500,A181,September!$D$2:$D$500)</f>
        <v>0</v>
      </c>
      <c r="W181" s="19">
        <f>SUMIF(Oktober!$A$2:$A$500,A181,Oktober!$D$2:$D$500)</f>
        <v>0</v>
      </c>
      <c r="X181" s="19">
        <f>SUMIF(November!$A$2:$A$500,A181,November!$D$2:$D$500)</f>
        <v>0</v>
      </c>
      <c r="Y181" s="19">
        <f>SUMIF(December!$A$2:$A$500,A181,December!$D$2:$D$500)</f>
        <v>0</v>
      </c>
      <c r="Z181" s="20">
        <f>SUM(Stock!$N181:$Y181)</f>
        <v>0</v>
      </c>
    </row>
    <row r="182" spans="1:26" x14ac:dyDescent="0.25">
      <c r="A182" s="59" t="s">
        <v>95</v>
      </c>
      <c r="B182" s="22"/>
      <c r="C182" s="22"/>
      <c r="D182" s="52"/>
      <c r="E182" s="22">
        <v>0</v>
      </c>
      <c r="F182" s="25">
        <f>Stock!$Z182</f>
        <v>0</v>
      </c>
      <c r="G182" s="22">
        <f t="shared" si="16"/>
        <v>0</v>
      </c>
      <c r="H182" s="23"/>
      <c r="I182" s="23">
        <f>SUM(Tabel1[[#This Row],[€ Aankoop]]*Tabel1[[#This Row],[Stock]])</f>
        <v>0</v>
      </c>
      <c r="J182" s="23"/>
      <c r="K182" s="23">
        <f t="shared" si="17"/>
        <v>0</v>
      </c>
      <c r="L182" s="23" t="s">
        <v>37</v>
      </c>
      <c r="M182" s="22"/>
      <c r="N182" s="25">
        <f>SUMIF(Januari!$A$2:$A$500,A182,Januari!$D$2:$D$500)</f>
        <v>0</v>
      </c>
      <c r="O182" s="25">
        <f>SUMIF(Februari!$A$2:$A$500,A182,Februari!$D$2:$D$500)</f>
        <v>0</v>
      </c>
      <c r="P182" s="25">
        <f>SUMIF(Maart!$A$2:$A$500,A182,Maart!$D$2:$D$500)</f>
        <v>0</v>
      </c>
      <c r="Q182" s="25">
        <f>SUMIF(April!$A$2:$A$500,A182,April!$D$2:$D$500)</f>
        <v>0</v>
      </c>
      <c r="R182" s="25">
        <f>SUMIF(Mei!$A$2:$A$500,A182,Mei!$D$2:$D$500)</f>
        <v>0</v>
      </c>
      <c r="S182" s="25">
        <f>SUMIF(Juni!$A$2:$A$500,A182,Juni!$D$2:$D$500)</f>
        <v>0</v>
      </c>
      <c r="T182" s="25">
        <f>SUMIF(Juli!$A$2:$A$500,A182,Juli!$D$2:$D$500)</f>
        <v>0</v>
      </c>
      <c r="U182" s="25">
        <f>SUMIF(augustus!$A$2:$A$500,A182,augustus!$D$2:$D$500)</f>
        <v>0</v>
      </c>
      <c r="V182" s="25">
        <f>SUMIF(September!$A$2:$A$500,A182,September!$D$2:$D$500)</f>
        <v>0</v>
      </c>
      <c r="W182" s="25">
        <f>SUMIF(Oktober!$A$2:$A$500,A182,Oktober!$D$2:$D$500)</f>
        <v>0</v>
      </c>
      <c r="X182" s="25">
        <f>SUMIF(November!$A$2:$A$500,A182,November!$D$2:$D$500)</f>
        <v>0</v>
      </c>
      <c r="Y182" s="25">
        <f>SUMIF(December!$A$2:$A$500,A182,December!$D$2:$D$500)</f>
        <v>0</v>
      </c>
      <c r="Z182" s="26">
        <f>SUM(Stock!$N182:$Y182)</f>
        <v>0</v>
      </c>
    </row>
    <row r="183" spans="1:26" ht="15.75" thickBot="1" x14ac:dyDescent="0.3">
      <c r="A183" s="14" t="s">
        <v>96</v>
      </c>
      <c r="B183" s="15"/>
      <c r="C183" s="39"/>
      <c r="D183" s="51"/>
      <c r="E183" s="15">
        <v>0</v>
      </c>
      <c r="F183" s="19">
        <f>Stock!$Z183</f>
        <v>0</v>
      </c>
      <c r="G183" s="15">
        <f t="shared" si="16"/>
        <v>0</v>
      </c>
      <c r="H183" s="16"/>
      <c r="I183" s="16">
        <f>SUM(Tabel1[[#This Row],[€ Aankoop]]*Tabel1[[#This Row],[Stock]])</f>
        <v>0</v>
      </c>
      <c r="J183" s="16"/>
      <c r="K183" s="16">
        <f t="shared" si="17"/>
        <v>0</v>
      </c>
      <c r="L183" s="16"/>
      <c r="M183" s="15"/>
      <c r="N183" s="19">
        <f>SUMIF(Januari!$A$2:$A$500,A183,Januari!$D$2:$D$500)</f>
        <v>0</v>
      </c>
      <c r="O183" s="19">
        <f>SUMIF(Februari!$A$2:$A$500,A183,Februari!$D$2:$D$500)</f>
        <v>0</v>
      </c>
      <c r="P183" s="19">
        <f>SUMIF(Maart!$A$2:$A$500,A183,Maart!$D$2:$D$500)</f>
        <v>0</v>
      </c>
      <c r="Q183" s="19">
        <f>SUMIF(April!$A$2:$A$500,A183,April!$D$2:$D$500)</f>
        <v>0</v>
      </c>
      <c r="R183" s="19">
        <f>SUMIF(Mei!$A$2:$A$500,A183,Mei!$D$2:$D$500)</f>
        <v>0</v>
      </c>
      <c r="S183" s="19">
        <f>SUMIF(Juni!$A$2:$A$500,A183,Juni!$D$2:$D$500)</f>
        <v>0</v>
      </c>
      <c r="T183" s="19">
        <f>SUMIF(Juli!$A$2:$A$500,A183,Juli!$D$2:$D$500)</f>
        <v>0</v>
      </c>
      <c r="U183" s="19">
        <f>SUMIF(augustus!$A$2:$A$500,A183,augustus!$D$2:$D$500)</f>
        <v>0</v>
      </c>
      <c r="V183" s="19">
        <f>SUMIF(September!$A$2:$A$500,A183,September!$D$2:$D$500)</f>
        <v>0</v>
      </c>
      <c r="W183" s="19">
        <f>SUMIF(Oktober!$A$2:$A$500,A183,Oktober!$D$2:$D$500)</f>
        <v>0</v>
      </c>
      <c r="X183" s="19">
        <f>SUMIF(November!$A$2:$A$500,A183,November!$D$2:$D$500)</f>
        <v>0</v>
      </c>
      <c r="Y183" s="19">
        <f>SUMIF(December!$A$2:$A$500,A183,December!$D$2:$D$500)</f>
        <v>0</v>
      </c>
      <c r="Z183" s="20">
        <f>SUM(Stock!$N183:$Y183)</f>
        <v>0</v>
      </c>
    </row>
    <row r="184" spans="1:26" x14ac:dyDescent="0.25">
      <c r="A184" s="21" t="s">
        <v>97</v>
      </c>
      <c r="B184" s="22"/>
      <c r="C184" s="22"/>
      <c r="D184" s="52"/>
      <c r="E184" s="22">
        <v>0</v>
      </c>
      <c r="F184" s="25">
        <f>Stock!$Z184</f>
        <v>0</v>
      </c>
      <c r="G184" s="22">
        <f t="shared" si="16"/>
        <v>0</v>
      </c>
      <c r="H184" s="23"/>
      <c r="I184" s="23">
        <f>SUM(Tabel1[[#This Row],[€ Aankoop]]*Tabel1[[#This Row],[Stock]])</f>
        <v>0</v>
      </c>
      <c r="J184" s="23"/>
      <c r="K184" s="23">
        <f t="shared" si="17"/>
        <v>0</v>
      </c>
      <c r="L184" s="23" t="s">
        <v>38</v>
      </c>
      <c r="M184" s="22"/>
      <c r="N184" s="25">
        <f>SUMIF(Januari!$A$2:$A$500,A184,Januari!$D$2:$D$500)</f>
        <v>0</v>
      </c>
      <c r="O184" s="25">
        <f>SUMIF(Februari!$A$2:$A$500,A184,Februari!$D$2:$D$500)</f>
        <v>0</v>
      </c>
      <c r="P184" s="25">
        <f>SUMIF(Maart!$A$2:$A$500,A184,Maart!$D$2:$D$500)</f>
        <v>0</v>
      </c>
      <c r="Q184" s="25">
        <f>SUMIF(April!$A$2:$A$500,A184,April!$D$2:$D$500)</f>
        <v>0</v>
      </c>
      <c r="R184" s="25">
        <f>SUMIF(Mei!$A$2:$A$500,A184,Mei!$D$2:$D$500)</f>
        <v>0</v>
      </c>
      <c r="S184" s="25">
        <f>SUMIF(Juni!$A$2:$A$500,A184,Juni!$D$2:$D$500)</f>
        <v>0</v>
      </c>
      <c r="T184" s="25">
        <f>SUMIF(Juli!$A$2:$A$500,A184,Juli!$D$2:$D$500)</f>
        <v>0</v>
      </c>
      <c r="U184" s="25">
        <f>SUMIF(augustus!$A$2:$A$500,A184,augustus!$D$2:$D$500)</f>
        <v>0</v>
      </c>
      <c r="V184" s="25">
        <f>SUMIF(September!$A$2:$A$500,A184,September!$D$2:$D$500)</f>
        <v>0</v>
      </c>
      <c r="W184" s="25">
        <f>SUMIF(Oktober!$A$2:$A$500,A184,Oktober!$D$2:$D$500)</f>
        <v>0</v>
      </c>
      <c r="X184" s="25">
        <f>SUMIF(November!$A$2:$A$500,A184,November!$D$2:$D$500)</f>
        <v>0</v>
      </c>
      <c r="Y184" s="25">
        <f>SUMIF(December!$A$2:$A$500,A184,December!$D$2:$D$500)</f>
        <v>0</v>
      </c>
      <c r="Z184" s="26">
        <f>SUM(Stock!$N184:$Y184)</f>
        <v>0</v>
      </c>
    </row>
    <row r="185" spans="1:26" ht="15.75" thickBot="1" x14ac:dyDescent="0.3">
      <c r="A185" s="14" t="s">
        <v>99</v>
      </c>
      <c r="B185" s="15"/>
      <c r="C185" s="15"/>
      <c r="D185" s="51"/>
      <c r="E185" s="15">
        <v>0</v>
      </c>
      <c r="F185" s="19">
        <f>Stock!$Z185</f>
        <v>0</v>
      </c>
      <c r="G185" s="15">
        <f t="shared" si="16"/>
        <v>0</v>
      </c>
      <c r="H185" s="16"/>
      <c r="I185" s="16">
        <f>SUM(Tabel1[[#This Row],[€ Aankoop]]*Tabel1[[#This Row],[Stock]])</f>
        <v>0</v>
      </c>
      <c r="J185" s="16"/>
      <c r="K185" s="16">
        <f t="shared" si="17"/>
        <v>0</v>
      </c>
      <c r="L185" s="16"/>
      <c r="M185" s="15"/>
      <c r="N185" s="19">
        <f>SUMIF(Januari!$A$2:$A$500,A185,Januari!$D$2:$D$500)</f>
        <v>0</v>
      </c>
      <c r="O185" s="19">
        <f>SUMIF(Februari!$A$2:$A$500,A185,Februari!$D$2:$D$500)</f>
        <v>0</v>
      </c>
      <c r="P185" s="19">
        <f>SUMIF(Maart!$A$2:$A$500,A185,Maart!$D$2:$D$500)</f>
        <v>0</v>
      </c>
      <c r="Q185" s="19">
        <f>SUMIF(April!$A$2:$A$500,A185,April!$D$2:$D$500)</f>
        <v>0</v>
      </c>
      <c r="R185" s="19">
        <f>SUMIF(Mei!$A$2:$A$500,A185,Mei!$D$2:$D$500)</f>
        <v>0</v>
      </c>
      <c r="S185" s="19">
        <f>SUMIF(Juni!$A$2:$A$500,A185,Juni!$D$2:$D$500)</f>
        <v>0</v>
      </c>
      <c r="T185" s="19">
        <f>SUMIF(Juli!$A$2:$A$500,A185,Juli!$D$2:$D$500)</f>
        <v>0</v>
      </c>
      <c r="U185" s="19">
        <f>SUMIF(augustus!$A$2:$A$500,A185,augustus!$D$2:$D$500)</f>
        <v>0</v>
      </c>
      <c r="V185" s="19">
        <f>SUMIF(September!$A$2:$A$500,A185,September!$D$2:$D$500)</f>
        <v>0</v>
      </c>
      <c r="W185" s="19">
        <f>SUMIF(Oktober!$A$2:$A$500,A185,Oktober!$D$2:$D$500)</f>
        <v>0</v>
      </c>
      <c r="X185" s="19">
        <f>SUMIF(November!$A$2:$A$500,A185,November!$D$2:$D$500)</f>
        <v>0</v>
      </c>
      <c r="Y185" s="19">
        <f>SUMIF(December!$A$2:$A$500,A185,December!$D$2:$D$500)</f>
        <v>0</v>
      </c>
      <c r="Z185" s="20">
        <f>SUM(Stock!$N185:$Y185)</f>
        <v>0</v>
      </c>
    </row>
    <row r="186" spans="1:26" x14ac:dyDescent="0.25">
      <c r="A186" s="67" t="s">
        <v>98</v>
      </c>
      <c r="B186" s="47"/>
      <c r="C186" s="48"/>
      <c r="D186" s="52"/>
      <c r="E186" s="22">
        <v>0</v>
      </c>
      <c r="F186" s="25">
        <f>Stock!$Z186</f>
        <v>0</v>
      </c>
      <c r="G186" s="22">
        <f t="shared" si="16"/>
        <v>0</v>
      </c>
      <c r="H186" s="23"/>
      <c r="I186" s="23">
        <f>SUM(Tabel1[[#This Row],[€ Aankoop]]*Tabel1[[#This Row],[Stock]])</f>
        <v>0</v>
      </c>
      <c r="J186" s="23"/>
      <c r="K186" s="23">
        <f t="shared" si="17"/>
        <v>0</v>
      </c>
      <c r="L186" s="23"/>
      <c r="M186" s="22"/>
      <c r="N186" s="25">
        <f>SUMIF(Januari!$A$2:$A$500,A186,Januari!$D$2:$D$500)</f>
        <v>0</v>
      </c>
      <c r="O186" s="25">
        <f>SUMIF(Februari!$A$2:$A$500,A186,Februari!$D$2:$D$500)</f>
        <v>0</v>
      </c>
      <c r="P186" s="25">
        <f>SUMIF(Maart!$A$2:$A$500,A186,Maart!$D$2:$D$500)</f>
        <v>0</v>
      </c>
      <c r="Q186" s="25">
        <f>SUMIF(April!$A$2:$A$500,A186,April!$D$2:$D$500)</f>
        <v>0</v>
      </c>
      <c r="R186" s="25">
        <f>SUMIF(Mei!$A$2:$A$500,A186,Mei!$D$2:$D$500)</f>
        <v>0</v>
      </c>
      <c r="S186" s="25">
        <f>SUMIF(Juni!$A$2:$A$500,A186,Juni!$D$2:$D$500)</f>
        <v>0</v>
      </c>
      <c r="T186" s="25">
        <f>SUMIF(Juli!$A$2:$A$500,A186,Juli!$D$2:$D$500)</f>
        <v>0</v>
      </c>
      <c r="U186" s="25">
        <f>SUMIF(augustus!$A$2:$A$500,A186,augustus!$D$2:$D$500)</f>
        <v>0</v>
      </c>
      <c r="V186" s="25">
        <f>SUMIF(September!$A$2:$A$500,A186,September!$D$2:$D$500)</f>
        <v>0</v>
      </c>
      <c r="W186" s="25">
        <f>SUMIF(Oktober!$A$2:$A$500,A186,Oktober!$D$2:$D$500)</f>
        <v>0</v>
      </c>
      <c r="X186" s="25">
        <f>SUMIF(November!$A$2:$A$500,A186,November!$D$2:$D$500)</f>
        <v>0</v>
      </c>
      <c r="Y186" s="25">
        <f>SUMIF(December!$A$2:$A$500,A186,December!$D$2:$D$500)</f>
        <v>0</v>
      </c>
      <c r="Z186" s="26">
        <f>SUM(Stock!$N186:$Y186)</f>
        <v>0</v>
      </c>
    </row>
    <row r="187" spans="1:26" ht="15.75" thickBot="1" x14ac:dyDescent="0.3">
      <c r="A187" s="14" t="s">
        <v>100</v>
      </c>
      <c r="B187" s="15"/>
      <c r="C187" s="15"/>
      <c r="D187" s="51"/>
      <c r="E187" s="15">
        <v>0</v>
      </c>
      <c r="F187" s="19">
        <f>Stock!$Z187</f>
        <v>0</v>
      </c>
      <c r="G187" s="15">
        <f t="shared" si="16"/>
        <v>0</v>
      </c>
      <c r="H187" s="16"/>
      <c r="I187" s="16">
        <f>SUM(Tabel1[[#This Row],[€ Aankoop]]*Tabel1[[#This Row],[Stock]])</f>
        <v>0</v>
      </c>
      <c r="J187" s="16"/>
      <c r="K187" s="16">
        <f t="shared" si="17"/>
        <v>0</v>
      </c>
      <c r="L187" s="16"/>
      <c r="M187" s="15"/>
      <c r="N187" s="19">
        <f>SUMIF(Januari!$A$2:$A$500,A187,Januari!$D$2:$D$500)</f>
        <v>0</v>
      </c>
      <c r="O187" s="19">
        <f>SUMIF(Februari!$A$2:$A$500,A187,Februari!$D$2:$D$500)</f>
        <v>0</v>
      </c>
      <c r="P187" s="19">
        <f>SUMIF(Maart!$A$2:$A$500,A187,Maart!$D$2:$D$500)</f>
        <v>0</v>
      </c>
      <c r="Q187" s="19">
        <f>SUMIF(April!$A$2:$A$500,A187,April!$D$2:$D$500)</f>
        <v>0</v>
      </c>
      <c r="R187" s="19">
        <f>SUMIF(Mei!$A$2:$A$500,A187,Mei!$D$2:$D$500)</f>
        <v>0</v>
      </c>
      <c r="S187" s="19">
        <f>SUMIF(Juni!$A$2:$A$500,A187,Juni!$D$2:$D$500)</f>
        <v>0</v>
      </c>
      <c r="T187" s="19">
        <f>SUMIF(Juli!$A$2:$A$500,A187,Juli!$D$2:$D$500)</f>
        <v>0</v>
      </c>
      <c r="U187" s="19">
        <f>SUMIF(augustus!$A$2:$A$500,A187,augustus!$D$2:$D$500)</f>
        <v>0</v>
      </c>
      <c r="V187" s="19">
        <f>SUMIF(September!$A$2:$A$500,A187,September!$D$2:$D$500)</f>
        <v>0</v>
      </c>
      <c r="W187" s="19">
        <f>SUMIF(Oktober!$A$2:$A$500,A187,Oktober!$D$2:$D$500)</f>
        <v>0</v>
      </c>
      <c r="X187" s="19">
        <f>SUMIF(November!$A$2:$A$500,A187,November!$D$2:$D$500)</f>
        <v>0</v>
      </c>
      <c r="Y187" s="19">
        <f>SUMIF(December!$A$2:$A$500,A187,December!$D$2:$D$500)</f>
        <v>0</v>
      </c>
      <c r="Z187" s="20">
        <f>SUM(Stock!$N187:$Y187)</f>
        <v>0</v>
      </c>
    </row>
    <row r="188" spans="1:26" x14ac:dyDescent="0.25">
      <c r="A188" s="68" t="s">
        <v>101</v>
      </c>
      <c r="B188" s="22"/>
      <c r="C188" s="22"/>
      <c r="D188" s="57"/>
      <c r="E188" s="22">
        <v>0</v>
      </c>
      <c r="F188" s="25">
        <f>Stock!$Z188</f>
        <v>0</v>
      </c>
      <c r="G188" s="22">
        <f t="shared" si="16"/>
        <v>0</v>
      </c>
      <c r="H188" s="23"/>
      <c r="I188" s="23">
        <f>SUM(Tabel1[[#This Row],[€ Aankoop]]*Tabel1[[#This Row],[Stock]])</f>
        <v>0</v>
      </c>
      <c r="J188" s="23"/>
      <c r="K188" s="23">
        <f t="shared" si="17"/>
        <v>0</v>
      </c>
      <c r="L188" s="23"/>
      <c r="M188" s="22"/>
      <c r="N188" s="25">
        <f>SUMIF(Januari!$A$2:$A$500,A188,Januari!$D$2:$D$500)</f>
        <v>0</v>
      </c>
      <c r="O188" s="25">
        <f>SUMIF(Februari!$A$2:$A$500,A188,Februari!$D$2:$D$500)</f>
        <v>0</v>
      </c>
      <c r="P188" s="25">
        <f>SUMIF(Maart!$A$2:$A$500,A188,Maart!$D$2:$D$500)</f>
        <v>0</v>
      </c>
      <c r="Q188" s="25">
        <f>SUMIF(April!$A$2:$A$500,A188,April!$D$2:$D$500)</f>
        <v>0</v>
      </c>
      <c r="R188" s="25">
        <f>SUMIF(Mei!$A$2:$A$500,A188,Mei!$D$2:$D$500)</f>
        <v>0</v>
      </c>
      <c r="S188" s="25">
        <f>SUMIF(Juni!$A$2:$A$500,A188,Juni!$D$2:$D$500)</f>
        <v>0</v>
      </c>
      <c r="T188" s="25">
        <f>SUMIF(Juli!$A$2:$A$500,A188,Juli!$D$2:$D$500)</f>
        <v>0</v>
      </c>
      <c r="U188" s="25">
        <f>SUMIF(augustus!$A$2:$A$500,A188,augustus!$D$2:$D$500)</f>
        <v>0</v>
      </c>
      <c r="V188" s="25">
        <f>SUMIF(September!$A$2:$A$500,A188,September!$D$2:$D$500)</f>
        <v>0</v>
      </c>
      <c r="W188" s="25">
        <f>SUMIF(Oktober!$A$2:$A$500,A188,Oktober!$D$2:$D$500)</f>
        <v>0</v>
      </c>
      <c r="X188" s="25">
        <f>SUMIF(November!$A$2:$A$500,A188,November!$D$2:$D$500)</f>
        <v>0</v>
      </c>
      <c r="Y188" s="25">
        <f>SUMIF(December!$A$2:$A$500,A188,December!$D$2:$D$500)</f>
        <v>0</v>
      </c>
      <c r="Z188" s="26">
        <f>SUM(Stock!$N188:$Y188)</f>
        <v>0</v>
      </c>
    </row>
    <row r="189" spans="1:26" ht="15.75" thickBot="1" x14ac:dyDescent="0.3">
      <c r="A189" s="14" t="s">
        <v>102</v>
      </c>
      <c r="B189" s="15"/>
      <c r="C189" s="28"/>
      <c r="D189" s="51"/>
      <c r="E189" s="15">
        <v>0</v>
      </c>
      <c r="F189" s="19">
        <f>Stock!$Z189</f>
        <v>0</v>
      </c>
      <c r="G189" s="15">
        <f t="shared" si="16"/>
        <v>0</v>
      </c>
      <c r="H189" s="16"/>
      <c r="I189" s="16">
        <f>SUM(Tabel1[[#This Row],[€ Aankoop]]*Tabel1[[#This Row],[Stock]])</f>
        <v>0</v>
      </c>
      <c r="J189" s="16"/>
      <c r="K189" s="16">
        <f t="shared" si="17"/>
        <v>0</v>
      </c>
      <c r="L189" s="16"/>
      <c r="M189" s="15"/>
      <c r="N189" s="19">
        <f>SUMIF(Januari!$A$2:$A$500,A189,Januari!$D$2:$D$500)</f>
        <v>0</v>
      </c>
      <c r="O189" s="19">
        <f>SUMIF(Februari!$A$2:$A$500,A189,Februari!$D$2:$D$500)</f>
        <v>0</v>
      </c>
      <c r="P189" s="19">
        <f>SUMIF(Maart!$A$2:$A$500,A189,Maart!$D$2:$D$500)</f>
        <v>0</v>
      </c>
      <c r="Q189" s="19">
        <f>SUMIF(April!$A$2:$A$500,A189,April!$D$2:$D$500)</f>
        <v>0</v>
      </c>
      <c r="R189" s="19">
        <f>SUMIF(Mei!$A$2:$A$500,A189,Mei!$D$2:$D$500)</f>
        <v>0</v>
      </c>
      <c r="S189" s="19">
        <f>SUMIF(Juni!$A$2:$A$500,A189,Juni!$D$2:$D$500)</f>
        <v>0</v>
      </c>
      <c r="T189" s="19">
        <f>SUMIF(Juli!$A$2:$A$500,A189,Juli!$D$2:$D$500)</f>
        <v>0</v>
      </c>
      <c r="U189" s="19">
        <f>SUMIF(augustus!$A$2:$A$500,A189,augustus!$D$2:$D$500)</f>
        <v>0</v>
      </c>
      <c r="V189" s="19">
        <f>SUMIF(September!$A$2:$A$500,A189,September!$D$2:$D$500)</f>
        <v>0</v>
      </c>
      <c r="W189" s="19">
        <f>SUMIF(Oktober!$A$2:$A$500,A189,Oktober!$D$2:$D$500)</f>
        <v>0</v>
      </c>
      <c r="X189" s="19">
        <f>SUMIF(November!$A$2:$A$500,A189,November!$D$2:$D$500)</f>
        <v>0</v>
      </c>
      <c r="Y189" s="19">
        <f>SUMIF(December!$A$2:$A$500,A189,December!$D$2:$D$500)</f>
        <v>0</v>
      </c>
      <c r="Z189" s="20">
        <f>SUM(Stock!$N189:$Y189)</f>
        <v>0</v>
      </c>
    </row>
    <row r="190" spans="1:26" x14ac:dyDescent="0.25">
      <c r="A190" s="21" t="s">
        <v>103</v>
      </c>
      <c r="B190" s="22"/>
      <c r="C190" s="22"/>
      <c r="D190" s="52"/>
      <c r="E190" s="22">
        <v>0</v>
      </c>
      <c r="F190" s="25">
        <f>Stock!$Z190</f>
        <v>0</v>
      </c>
      <c r="G190" s="22">
        <f t="shared" si="16"/>
        <v>0</v>
      </c>
      <c r="H190" s="23"/>
      <c r="I190" s="23">
        <f>SUM(Tabel1[[#This Row],[€ Aankoop]]*Tabel1[[#This Row],[Stock]])</f>
        <v>0</v>
      </c>
      <c r="J190" s="23"/>
      <c r="K190" s="23">
        <f t="shared" si="17"/>
        <v>0</v>
      </c>
      <c r="L190" s="23"/>
      <c r="M190" s="22"/>
      <c r="N190" s="25">
        <f>SUMIF(Januari!$A$2:$A$500,A190,Januari!$D$2:$D$500)</f>
        <v>0</v>
      </c>
      <c r="O190" s="25">
        <f>SUMIF(Februari!$A$2:$A$500,A190,Februari!$D$2:$D$500)</f>
        <v>0</v>
      </c>
      <c r="P190" s="25">
        <f>SUMIF(Maart!$A$2:$A$500,A190,Maart!$D$2:$D$500)</f>
        <v>0</v>
      </c>
      <c r="Q190" s="25">
        <f>SUMIF(April!$A$2:$A$500,A190,April!$D$2:$D$500)</f>
        <v>0</v>
      </c>
      <c r="R190" s="25">
        <f>SUMIF(Mei!$A$2:$A$500,A190,Mei!$D$2:$D$500)</f>
        <v>0</v>
      </c>
      <c r="S190" s="25">
        <f>SUMIF(Juni!$A$2:$A$500,A190,Juni!$D$2:$D$500)</f>
        <v>0</v>
      </c>
      <c r="T190" s="25">
        <f>SUMIF(Juli!$A$2:$A$500,A190,Juli!$D$2:$D$500)</f>
        <v>0</v>
      </c>
      <c r="U190" s="25">
        <f>SUMIF(augustus!$A$2:$A$500,A190,augustus!$D$2:$D$500)</f>
        <v>0</v>
      </c>
      <c r="V190" s="25">
        <f>SUMIF(September!$A$2:$A$500,A190,September!$D$2:$D$500)</f>
        <v>0</v>
      </c>
      <c r="W190" s="25">
        <f>SUMIF(Oktober!$A$2:$A$500,A190,Oktober!$D$2:$D$500)</f>
        <v>0</v>
      </c>
      <c r="X190" s="25">
        <f>SUMIF(November!$A$2:$A$500,A190,November!$D$2:$D$500)</f>
        <v>0</v>
      </c>
      <c r="Y190" s="25">
        <f>SUMIF(December!$A$2:$A$500,A190,December!$D$2:$D$500)</f>
        <v>0</v>
      </c>
      <c r="Z190" s="26">
        <f>SUM(Stock!$N190:$Y190)</f>
        <v>0</v>
      </c>
    </row>
    <row r="191" spans="1:26" ht="15.75" thickBot="1" x14ac:dyDescent="0.3">
      <c r="A191" s="14" t="s">
        <v>104</v>
      </c>
      <c r="B191" s="15"/>
      <c r="C191" s="15"/>
      <c r="D191" s="51"/>
      <c r="E191" s="15">
        <v>0</v>
      </c>
      <c r="F191" s="19">
        <f>Stock!$Z191</f>
        <v>0</v>
      </c>
      <c r="G191" s="15">
        <f t="shared" si="16"/>
        <v>0</v>
      </c>
      <c r="H191" s="16"/>
      <c r="I191" s="16">
        <f>SUM(Tabel1[[#This Row],[€ Aankoop]]*Tabel1[[#This Row],[Stock]])</f>
        <v>0</v>
      </c>
      <c r="J191" s="16"/>
      <c r="K191" s="16">
        <f t="shared" si="17"/>
        <v>0</v>
      </c>
      <c r="L191" s="16"/>
      <c r="M191" s="15"/>
      <c r="N191" s="19">
        <f>SUMIF(Januari!$A$2:$A$500,A191,Januari!$D$2:$D$500)</f>
        <v>0</v>
      </c>
      <c r="O191" s="19">
        <f>SUMIF(Februari!$A$2:$A$500,A191,Februari!$D$2:$D$500)</f>
        <v>0</v>
      </c>
      <c r="P191" s="19">
        <f>SUMIF(Maart!$A$2:$A$500,A191,Maart!$D$2:$D$500)</f>
        <v>0</v>
      </c>
      <c r="Q191" s="19">
        <f>SUMIF(April!$A$2:$A$500,A191,April!$D$2:$D$500)</f>
        <v>0</v>
      </c>
      <c r="R191" s="19">
        <f>SUMIF(Mei!$A$2:$A$500,A191,Mei!$D$2:$D$500)</f>
        <v>0</v>
      </c>
      <c r="S191" s="19">
        <f>SUMIF(Juni!$A$2:$A$500,A191,Juni!$D$2:$D$500)</f>
        <v>0</v>
      </c>
      <c r="T191" s="19">
        <f>SUMIF(Juli!$A$2:$A$500,A191,Juli!$D$2:$D$500)</f>
        <v>0</v>
      </c>
      <c r="U191" s="19">
        <f>SUMIF(augustus!$A$2:$A$500,A191,augustus!$D$2:$D$500)</f>
        <v>0</v>
      </c>
      <c r="V191" s="19">
        <f>SUMIF(September!$A$2:$A$500,A191,September!$D$2:$D$500)</f>
        <v>0</v>
      </c>
      <c r="W191" s="19">
        <f>SUMIF(Oktober!$A$2:$A$500,A191,Oktober!$D$2:$D$500)</f>
        <v>0</v>
      </c>
      <c r="X191" s="19">
        <f>SUMIF(November!$A$2:$A$500,A191,November!$D$2:$D$500)</f>
        <v>0</v>
      </c>
      <c r="Y191" s="19">
        <f>SUMIF(December!$A$2:$A$500,A191,December!$D$2:$D$500)</f>
        <v>0</v>
      </c>
      <c r="Z191" s="20">
        <f>SUM(Stock!$N191:$Y191)</f>
        <v>0</v>
      </c>
    </row>
    <row r="192" spans="1:26" x14ac:dyDescent="0.25">
      <c r="A192" s="59" t="s">
        <v>105</v>
      </c>
      <c r="B192" s="22"/>
      <c r="C192" s="22"/>
      <c r="D192" s="52"/>
      <c r="E192" s="22">
        <v>0</v>
      </c>
      <c r="F192" s="25">
        <f>Stock!$Z192</f>
        <v>0</v>
      </c>
      <c r="G192" s="22">
        <f t="shared" si="16"/>
        <v>0</v>
      </c>
      <c r="H192" s="23"/>
      <c r="I192" s="23">
        <f>SUM(Tabel1[[#This Row],[€ Aankoop]]*Tabel1[[#This Row],[Stock]])</f>
        <v>0</v>
      </c>
      <c r="J192" s="23"/>
      <c r="K192" s="23">
        <f t="shared" si="17"/>
        <v>0</v>
      </c>
      <c r="L192" s="23"/>
      <c r="M192" s="22"/>
      <c r="N192" s="25">
        <f>SUMIF(Januari!$A$2:$A$500,A192,Januari!$D$2:$D$500)</f>
        <v>0</v>
      </c>
      <c r="O192" s="25">
        <f>SUMIF(Februari!$A$2:$A$500,A192,Februari!$D$2:$D$500)</f>
        <v>0</v>
      </c>
      <c r="P192" s="25">
        <f>SUMIF(Maart!$A$2:$A$500,A192,Maart!$D$2:$D$500)</f>
        <v>0</v>
      </c>
      <c r="Q192" s="25">
        <f>SUMIF(April!$A$2:$A$500,A192,April!$D$2:$D$500)</f>
        <v>0</v>
      </c>
      <c r="R192" s="25">
        <f>SUMIF(Mei!$A$2:$A$500,A192,Mei!$D$2:$D$500)</f>
        <v>0</v>
      </c>
      <c r="S192" s="25">
        <f>SUMIF(Juni!$A$2:$A$500,A192,Juni!$D$2:$D$500)</f>
        <v>0</v>
      </c>
      <c r="T192" s="25">
        <f>SUMIF(Juli!$A$2:$A$500,A192,Juli!$D$2:$D$500)</f>
        <v>0</v>
      </c>
      <c r="U192" s="25">
        <f>SUMIF(augustus!$A$2:$A$500,A192,augustus!$D$2:$D$500)</f>
        <v>0</v>
      </c>
      <c r="V192" s="25">
        <f>SUMIF(September!$A$2:$A$500,A192,September!$D$2:$D$500)</f>
        <v>0</v>
      </c>
      <c r="W192" s="25">
        <f>SUMIF(Oktober!$A$2:$A$500,A192,Oktober!$D$2:$D$500)</f>
        <v>0</v>
      </c>
      <c r="X192" s="25">
        <f>SUMIF(November!$A$2:$A$500,A192,November!$D$2:$D$500)</f>
        <v>0</v>
      </c>
      <c r="Y192" s="25">
        <f>SUMIF(December!$A$2:$A$500,A192,December!$D$2:$D$500)</f>
        <v>0</v>
      </c>
      <c r="Z192" s="26">
        <f>SUM(Stock!$N192:$Y192)</f>
        <v>0</v>
      </c>
    </row>
    <row r="193" spans="1:26" ht="15.75" thickBot="1" x14ac:dyDescent="0.3">
      <c r="A193" s="14" t="s">
        <v>106</v>
      </c>
      <c r="B193" s="15"/>
      <c r="C193" s="28"/>
      <c r="D193" s="51"/>
      <c r="E193" s="28">
        <v>0</v>
      </c>
      <c r="F193" s="19">
        <f>Stock!$Z193</f>
        <v>0</v>
      </c>
      <c r="G193" s="15">
        <f t="shared" si="16"/>
        <v>0</v>
      </c>
      <c r="H193" s="16"/>
      <c r="I193" s="16">
        <f>SUM(Tabel1[[#This Row],[€ Aankoop]]*Tabel1[[#This Row],[Stock]])</f>
        <v>0</v>
      </c>
      <c r="J193" s="16"/>
      <c r="K193" s="16">
        <f t="shared" si="17"/>
        <v>0</v>
      </c>
      <c r="L193" s="16"/>
      <c r="M193" s="15"/>
      <c r="N193" s="19">
        <f>SUMIF(Januari!$A$2:$A$500,A193,Januari!$D$2:$D$500)</f>
        <v>0</v>
      </c>
      <c r="O193" s="19">
        <f>SUMIF(Februari!$A$2:$A$500,A193,Februari!$D$2:$D$500)</f>
        <v>0</v>
      </c>
      <c r="P193" s="19">
        <f>SUMIF(Maart!$A$2:$A$500,A193,Maart!$D$2:$D$500)</f>
        <v>0</v>
      </c>
      <c r="Q193" s="19">
        <f>SUMIF(April!$A$2:$A$500,A193,April!$D$2:$D$500)</f>
        <v>0</v>
      </c>
      <c r="R193" s="19">
        <f>SUMIF(Mei!$A$2:$A$500,A193,Mei!$D$2:$D$500)</f>
        <v>0</v>
      </c>
      <c r="S193" s="19">
        <f>SUMIF(Juni!$A$2:$A$500,A193,Juni!$D$2:$D$500)</f>
        <v>0</v>
      </c>
      <c r="T193" s="19">
        <f>SUMIF(Juli!$A$2:$A$500,A193,Juli!$D$2:$D$500)</f>
        <v>0</v>
      </c>
      <c r="U193" s="19">
        <f>SUMIF(augustus!$A$2:$A$500,A193,augustus!$D$2:$D$500)</f>
        <v>0</v>
      </c>
      <c r="V193" s="19">
        <f>SUMIF(September!$A$2:$A$500,A193,September!$D$2:$D$500)</f>
        <v>0</v>
      </c>
      <c r="W193" s="19">
        <f>SUMIF(Oktober!$A$2:$A$500,A193,Oktober!$D$2:$D$500)</f>
        <v>0</v>
      </c>
      <c r="X193" s="19">
        <f>SUMIF(November!$A$2:$A$500,A193,November!$D$2:$D$500)</f>
        <v>0</v>
      </c>
      <c r="Y193" s="19">
        <f>SUMIF(December!$A$2:$A$500,A193,December!$D$2:$D$500)</f>
        <v>0</v>
      </c>
      <c r="Z193" s="20">
        <f>SUM(Stock!$N193:$Y193)</f>
        <v>0</v>
      </c>
    </row>
    <row r="194" spans="1:26" x14ac:dyDescent="0.25">
      <c r="A194" s="21" t="s">
        <v>107</v>
      </c>
      <c r="B194" s="22"/>
      <c r="C194" s="22"/>
      <c r="D194" s="52"/>
      <c r="E194" s="22">
        <v>0</v>
      </c>
      <c r="F194" s="25">
        <f>Stock!$Z194</f>
        <v>0</v>
      </c>
      <c r="G194" s="22">
        <f t="shared" si="16"/>
        <v>0</v>
      </c>
      <c r="H194" s="23"/>
      <c r="I194" s="23">
        <f>SUM(Tabel1[[#This Row],[€ Aankoop]]*Tabel1[[#This Row],[Stock]])</f>
        <v>0</v>
      </c>
      <c r="J194" s="23"/>
      <c r="K194" s="23">
        <f t="shared" si="17"/>
        <v>0</v>
      </c>
      <c r="L194" s="23"/>
      <c r="M194" s="22"/>
      <c r="N194" s="25">
        <f>SUMIF(Januari!$A$2:$A$500,A194,Januari!$D$2:$D$500)</f>
        <v>0</v>
      </c>
      <c r="O194" s="25">
        <f>SUMIF(Februari!$A$2:$A$500,A194,Februari!$D$2:$D$500)</f>
        <v>0</v>
      </c>
      <c r="P194" s="25">
        <f>SUMIF(Maart!$A$2:$A$500,A194,Maart!$D$2:$D$500)</f>
        <v>0</v>
      </c>
      <c r="Q194" s="25">
        <f>SUMIF(April!$A$2:$A$500,A194,April!$D$2:$D$500)</f>
        <v>0</v>
      </c>
      <c r="R194" s="25">
        <f>SUMIF(Mei!$A$2:$A$500,A194,Mei!$D$2:$D$500)</f>
        <v>0</v>
      </c>
      <c r="S194" s="25">
        <f>SUMIF(Juni!$A$2:$A$500,A194,Juni!$D$2:$D$500)</f>
        <v>0</v>
      </c>
      <c r="T194" s="25">
        <f>SUMIF(Juli!$A$2:$A$500,A194,Juli!$D$2:$D$500)</f>
        <v>0</v>
      </c>
      <c r="U194" s="25">
        <f>SUMIF(augustus!$A$2:$A$500,A194,augustus!$D$2:$D$500)</f>
        <v>0</v>
      </c>
      <c r="V194" s="25">
        <f>SUMIF(September!$A$2:$A$500,A194,September!$D$2:$D$500)</f>
        <v>0</v>
      </c>
      <c r="W194" s="25">
        <f>SUMIF(Oktober!$A$2:$A$500,A194,Oktober!$D$2:$D$500)</f>
        <v>0</v>
      </c>
      <c r="X194" s="25">
        <f>SUMIF(November!$A$2:$A$500,A194,November!$D$2:$D$500)</f>
        <v>0</v>
      </c>
      <c r="Y194" s="25">
        <f>SUMIF(December!$A$2:$A$500,A194,December!$D$2:$D$500)</f>
        <v>0</v>
      </c>
      <c r="Z194" s="26">
        <f>SUM(Stock!$N194:$Y194)</f>
        <v>0</v>
      </c>
    </row>
    <row r="195" spans="1:26" ht="15.75" thickBot="1" x14ac:dyDescent="0.3">
      <c r="A195" s="14" t="s">
        <v>108</v>
      </c>
      <c r="B195" s="15"/>
      <c r="C195" s="15"/>
      <c r="D195" s="51"/>
      <c r="E195" s="15">
        <v>0</v>
      </c>
      <c r="F195" s="19">
        <f>Stock!$Z195</f>
        <v>0</v>
      </c>
      <c r="G195" s="15">
        <f t="shared" si="16"/>
        <v>0</v>
      </c>
      <c r="H195" s="16"/>
      <c r="I195" s="16">
        <f>SUM(Tabel1[[#This Row],[€ Aankoop]]*Tabel1[[#This Row],[Stock]])</f>
        <v>0</v>
      </c>
      <c r="J195" s="16"/>
      <c r="K195" s="16">
        <f t="shared" si="17"/>
        <v>0</v>
      </c>
      <c r="L195" s="16"/>
      <c r="M195" s="15"/>
      <c r="N195" s="19">
        <f>SUMIF(Januari!$A$2:$A$500,A195,Januari!$D$2:$D$500)</f>
        <v>0</v>
      </c>
      <c r="O195" s="19">
        <f>SUMIF(Februari!$A$2:$A$500,A195,Februari!$D$2:$D$500)</f>
        <v>0</v>
      </c>
      <c r="P195" s="19">
        <f>SUMIF(Maart!$A$2:$A$500,A195,Maart!$D$2:$D$500)</f>
        <v>0</v>
      </c>
      <c r="Q195" s="19">
        <f>SUMIF(April!$A$2:$A$500,A195,April!$D$2:$D$500)</f>
        <v>0</v>
      </c>
      <c r="R195" s="19">
        <f>SUMIF(Mei!$A$2:$A$500,A195,Mei!$D$2:$D$500)</f>
        <v>0</v>
      </c>
      <c r="S195" s="19">
        <f>SUMIF(Juni!$A$2:$A$500,A195,Juni!$D$2:$D$500)</f>
        <v>0</v>
      </c>
      <c r="T195" s="19">
        <f>SUMIF(Juli!$A$2:$A$500,A195,Juli!$D$2:$D$500)</f>
        <v>0</v>
      </c>
      <c r="U195" s="19">
        <f>SUMIF(augustus!$A$2:$A$500,A195,augustus!$D$2:$D$500)</f>
        <v>0</v>
      </c>
      <c r="V195" s="19">
        <f>SUMIF(September!$A$2:$A$500,A195,September!$D$2:$D$500)</f>
        <v>0</v>
      </c>
      <c r="W195" s="19">
        <f>SUMIF(Oktober!$A$2:$A$500,A195,Oktober!$D$2:$D$500)</f>
        <v>0</v>
      </c>
      <c r="X195" s="19">
        <f>SUMIF(November!$A$2:$A$500,A195,November!$D$2:$D$500)</f>
        <v>0</v>
      </c>
      <c r="Y195" s="19">
        <f>SUMIF(December!$A$2:$A$500,A195,December!$D$2:$D$500)</f>
        <v>0</v>
      </c>
      <c r="Z195" s="20">
        <f>SUM(Stock!$N195:$Y195)</f>
        <v>0</v>
      </c>
    </row>
    <row r="196" spans="1:26" x14ac:dyDescent="0.25">
      <c r="A196" s="21" t="s">
        <v>109</v>
      </c>
      <c r="B196" s="22"/>
      <c r="C196" s="22"/>
      <c r="D196" s="52"/>
      <c r="E196" s="22">
        <v>0</v>
      </c>
      <c r="F196" s="25">
        <f>Stock!$Z196</f>
        <v>0</v>
      </c>
      <c r="G196" s="22">
        <f t="shared" si="16"/>
        <v>0</v>
      </c>
      <c r="H196" s="23"/>
      <c r="I196" s="23">
        <f>SUM(Tabel1[[#This Row],[€ Aankoop]]*Tabel1[[#This Row],[Stock]])</f>
        <v>0</v>
      </c>
      <c r="J196" s="23"/>
      <c r="K196" s="23">
        <f t="shared" si="17"/>
        <v>0</v>
      </c>
      <c r="L196" s="23"/>
      <c r="M196" s="22"/>
      <c r="N196" s="25">
        <f>SUMIF(Januari!$A$2:$A$500,A196,Januari!$D$2:$D$500)</f>
        <v>0</v>
      </c>
      <c r="O196" s="25">
        <f>SUMIF(Februari!$A$2:$A$500,A196,Februari!$D$2:$D$500)</f>
        <v>0</v>
      </c>
      <c r="P196" s="25">
        <f>SUMIF(Maart!$A$2:$A$500,A196,Maart!$D$2:$D$500)</f>
        <v>0</v>
      </c>
      <c r="Q196" s="25">
        <f>SUMIF(April!$A$2:$A$500,A196,April!$D$2:$D$500)</f>
        <v>0</v>
      </c>
      <c r="R196" s="25">
        <f>SUMIF(Mei!$A$2:$A$500,A196,Mei!$D$2:$D$500)</f>
        <v>0</v>
      </c>
      <c r="S196" s="25">
        <f>SUMIF(Juni!$A$2:$A$500,A196,Juni!$D$2:$D$500)</f>
        <v>0</v>
      </c>
      <c r="T196" s="25">
        <f>SUMIF(Juli!$A$2:$A$500,A196,Juli!$D$2:$D$500)</f>
        <v>0</v>
      </c>
      <c r="U196" s="25">
        <f>SUMIF(augustus!$A$2:$A$500,A196,augustus!$D$2:$D$500)</f>
        <v>0</v>
      </c>
      <c r="V196" s="25">
        <f>SUMIF(September!$A$2:$A$500,A196,September!$D$2:$D$500)</f>
        <v>0</v>
      </c>
      <c r="W196" s="25">
        <f>SUMIF(Oktober!$A$2:$A$500,A196,Oktober!$D$2:$D$500)</f>
        <v>0</v>
      </c>
      <c r="X196" s="25">
        <f>SUMIF(November!$A$2:$A$500,A196,November!$D$2:$D$500)</f>
        <v>0</v>
      </c>
      <c r="Y196" s="25">
        <f>SUMIF(December!$A$2:$A$500,A196,December!$D$2:$D$500)</f>
        <v>0</v>
      </c>
      <c r="Z196" s="26">
        <f>SUM(Stock!$N196:$Y196)</f>
        <v>0</v>
      </c>
    </row>
    <row r="197" spans="1:26" ht="15.75" thickBot="1" x14ac:dyDescent="0.3">
      <c r="A197" s="14" t="s">
        <v>110</v>
      </c>
      <c r="B197" s="15"/>
      <c r="C197" s="15"/>
      <c r="D197" s="51"/>
      <c r="E197" s="15">
        <v>0</v>
      </c>
      <c r="F197" s="19">
        <f>Stock!$Z197</f>
        <v>0</v>
      </c>
      <c r="G197" s="15">
        <f t="shared" si="16"/>
        <v>0</v>
      </c>
      <c r="H197" s="16"/>
      <c r="I197" s="16">
        <f>SUM(Tabel1[[#This Row],[€ Aankoop]]*Tabel1[[#This Row],[Stock]])</f>
        <v>0</v>
      </c>
      <c r="J197" s="16"/>
      <c r="K197" s="16">
        <f t="shared" si="17"/>
        <v>0</v>
      </c>
      <c r="L197" s="16"/>
      <c r="M197" s="15"/>
      <c r="N197" s="19">
        <f>SUMIF(Januari!$A$2:$A$500,A197,Januari!$D$2:$D$500)</f>
        <v>0</v>
      </c>
      <c r="O197" s="19">
        <f>SUMIF(Februari!$A$2:$A$500,A197,Februari!$D$2:$D$500)</f>
        <v>0</v>
      </c>
      <c r="P197" s="19">
        <f>SUMIF(Maart!$A$2:$A$500,A197,Maart!$D$2:$D$500)</f>
        <v>0</v>
      </c>
      <c r="Q197" s="19">
        <f>SUMIF(April!$A$2:$A$500,A197,April!$D$2:$D$500)</f>
        <v>0</v>
      </c>
      <c r="R197" s="19">
        <f>SUMIF(Mei!$A$2:$A$500,A197,Mei!$D$2:$D$500)</f>
        <v>0</v>
      </c>
      <c r="S197" s="19">
        <f>SUMIF(Juni!$A$2:$A$500,A197,Juni!$D$2:$D$500)</f>
        <v>0</v>
      </c>
      <c r="T197" s="19">
        <f>SUMIF(Juli!$A$2:$A$500,A197,Juli!$D$2:$D$500)</f>
        <v>0</v>
      </c>
      <c r="U197" s="19">
        <f>SUMIF(augustus!$A$2:$A$500,A197,augustus!$D$2:$D$500)</f>
        <v>0</v>
      </c>
      <c r="V197" s="19">
        <f>SUMIF(September!$A$2:$A$500,A197,September!$D$2:$D$500)</f>
        <v>0</v>
      </c>
      <c r="W197" s="19">
        <f>SUMIF(Oktober!$A$2:$A$500,A197,Oktober!$D$2:$D$500)</f>
        <v>0</v>
      </c>
      <c r="X197" s="19">
        <f>SUMIF(November!$A$2:$A$500,A197,November!$D$2:$D$500)</f>
        <v>0</v>
      </c>
      <c r="Y197" s="19">
        <f>SUMIF(December!$A$2:$A$500,A197,December!$D$2:$D$500)</f>
        <v>0</v>
      </c>
      <c r="Z197" s="20">
        <f>SUM(Stock!$N197:$Y197)</f>
        <v>0</v>
      </c>
    </row>
    <row r="198" spans="1:26" x14ac:dyDescent="0.25">
      <c r="A198" s="21" t="s">
        <v>111</v>
      </c>
      <c r="B198" s="22"/>
      <c r="C198" s="22"/>
      <c r="D198" s="52"/>
      <c r="E198" s="22">
        <v>0</v>
      </c>
      <c r="F198" s="25">
        <f>Stock!$Z198</f>
        <v>0</v>
      </c>
      <c r="G198" s="22">
        <f t="shared" si="16"/>
        <v>0</v>
      </c>
      <c r="H198" s="23"/>
      <c r="I198" s="23">
        <f>SUM(Tabel1[[#This Row],[€ Aankoop]]*Tabel1[[#This Row],[Stock]])</f>
        <v>0</v>
      </c>
      <c r="J198" s="23"/>
      <c r="K198" s="23">
        <f t="shared" si="17"/>
        <v>0</v>
      </c>
      <c r="L198" s="23"/>
      <c r="M198" s="22"/>
      <c r="N198" s="25">
        <f>SUMIF(Januari!$A$2:$A$500,A198,Januari!$D$2:$D$500)</f>
        <v>0</v>
      </c>
      <c r="O198" s="25">
        <f>SUMIF(Februari!$A$2:$A$500,A198,Februari!$D$2:$D$500)</f>
        <v>0</v>
      </c>
      <c r="P198" s="25">
        <f>SUMIF(Maart!$A$2:$A$500,A198,Maart!$D$2:$D$500)</f>
        <v>0</v>
      </c>
      <c r="Q198" s="25">
        <f>SUMIF(April!$A$2:$A$500,A198,April!$D$2:$D$500)</f>
        <v>0</v>
      </c>
      <c r="R198" s="25">
        <f>SUMIF(Mei!$A$2:$A$500,A198,Mei!$D$2:$D$500)</f>
        <v>0</v>
      </c>
      <c r="S198" s="25">
        <f>SUMIF(Juni!$A$2:$A$500,A198,Juni!$D$2:$D$500)</f>
        <v>0</v>
      </c>
      <c r="T198" s="25">
        <f>SUMIF(Juli!$A$2:$A$500,A198,Juli!$D$2:$D$500)</f>
        <v>0</v>
      </c>
      <c r="U198" s="25">
        <f>SUMIF(augustus!$A$2:$A$500,A198,augustus!$D$2:$D$500)</f>
        <v>0</v>
      </c>
      <c r="V198" s="25">
        <f>SUMIF(September!$A$2:$A$500,A198,September!$D$2:$D$500)</f>
        <v>0</v>
      </c>
      <c r="W198" s="25">
        <f>SUMIF(Oktober!$A$2:$A$500,A198,Oktober!$D$2:$D$500)</f>
        <v>0</v>
      </c>
      <c r="X198" s="25">
        <f>SUMIF(November!$A$2:$A$500,A198,November!$D$2:$D$500)</f>
        <v>0</v>
      </c>
      <c r="Y198" s="25">
        <f>SUMIF(December!$A$2:$A$500,A198,December!$D$2:$D$500)</f>
        <v>0</v>
      </c>
      <c r="Z198" s="26">
        <f>SUM(Stock!$N198:$Y198)</f>
        <v>0</v>
      </c>
    </row>
    <row r="199" spans="1:26" ht="15.75" thickBot="1" x14ac:dyDescent="0.3">
      <c r="A199" s="14" t="s">
        <v>112</v>
      </c>
      <c r="B199" s="15"/>
      <c r="C199" s="15"/>
      <c r="D199" s="51"/>
      <c r="E199" s="15">
        <v>0</v>
      </c>
      <c r="F199" s="19">
        <f>Stock!$Z199</f>
        <v>0</v>
      </c>
      <c r="G199" s="15">
        <f t="shared" si="16"/>
        <v>0</v>
      </c>
      <c r="H199" s="16"/>
      <c r="I199" s="16">
        <f>SUM(Tabel1[[#This Row],[€ Aankoop]]*Tabel1[[#This Row],[Stock]])</f>
        <v>0</v>
      </c>
      <c r="J199" s="16"/>
      <c r="K199" s="16">
        <f t="shared" si="17"/>
        <v>0</v>
      </c>
      <c r="L199" s="16"/>
      <c r="M199" s="15"/>
      <c r="N199" s="19">
        <f>SUMIF(Januari!$A$2:$A$500,A199,Januari!$D$2:$D$500)</f>
        <v>0</v>
      </c>
      <c r="O199" s="19">
        <f>SUMIF(Februari!$A$2:$A$500,A199,Februari!$D$2:$D$500)</f>
        <v>0</v>
      </c>
      <c r="P199" s="19">
        <f>SUMIF(Maart!$A$2:$A$500,A199,Maart!$D$2:$D$500)</f>
        <v>0</v>
      </c>
      <c r="Q199" s="19">
        <f>SUMIF(April!$A$2:$A$500,A199,April!$D$2:$D$500)</f>
        <v>0</v>
      </c>
      <c r="R199" s="19">
        <f>SUMIF(Mei!$A$2:$A$500,A199,Mei!$D$2:$D$500)</f>
        <v>0</v>
      </c>
      <c r="S199" s="19">
        <f>SUMIF(Juni!$A$2:$A$500,A199,Juni!$D$2:$D$500)</f>
        <v>0</v>
      </c>
      <c r="T199" s="19">
        <f>SUMIF(Juli!$A$2:$A$500,A199,Juli!$D$2:$D$500)</f>
        <v>0</v>
      </c>
      <c r="U199" s="19">
        <f>SUMIF(augustus!$A$2:$A$500,A199,augustus!$D$2:$D$500)</f>
        <v>0</v>
      </c>
      <c r="V199" s="19">
        <f>SUMIF(September!$A$2:$A$500,A199,September!$D$2:$D$500)</f>
        <v>0</v>
      </c>
      <c r="W199" s="19">
        <f>SUMIF(Oktober!$A$2:$A$500,A199,Oktober!$D$2:$D$500)</f>
        <v>0</v>
      </c>
      <c r="X199" s="19">
        <f>SUMIF(November!$A$2:$A$500,A199,November!$D$2:$D$500)</f>
        <v>0</v>
      </c>
      <c r="Y199" s="19">
        <f>SUMIF(December!$A$2:$A$500,A199,December!$D$2:$D$500)</f>
        <v>0</v>
      </c>
      <c r="Z199" s="20">
        <f>SUM(Stock!$N199:$Y199)</f>
        <v>0</v>
      </c>
    </row>
    <row r="200" spans="1:26" x14ac:dyDescent="0.25">
      <c r="A200" s="21" t="s">
        <v>113</v>
      </c>
      <c r="B200" s="22"/>
      <c r="C200" s="22"/>
      <c r="D200" s="52"/>
      <c r="E200" s="22">
        <v>0</v>
      </c>
      <c r="F200" s="25">
        <f>Stock!$Z200</f>
        <v>0</v>
      </c>
      <c r="G200" s="22">
        <f t="shared" si="16"/>
        <v>0</v>
      </c>
      <c r="H200" s="23"/>
      <c r="I200" s="23">
        <f>SUM(Tabel1[[#This Row],[€ Aankoop]]*Tabel1[[#This Row],[Stock]])</f>
        <v>0</v>
      </c>
      <c r="J200" s="23"/>
      <c r="K200" s="23">
        <f t="shared" si="17"/>
        <v>0</v>
      </c>
      <c r="L200" s="23"/>
      <c r="M200" s="22"/>
      <c r="N200" s="25">
        <f>SUMIF(Januari!$A$2:$A$500,A200,Januari!$D$2:$D$500)</f>
        <v>0</v>
      </c>
      <c r="O200" s="25">
        <f>SUMIF(Februari!$A$2:$A$500,A200,Februari!$D$2:$D$500)</f>
        <v>0</v>
      </c>
      <c r="P200" s="25">
        <f>SUMIF(Maart!$A$2:$A$500,A200,Maart!$D$2:$D$500)</f>
        <v>0</v>
      </c>
      <c r="Q200" s="25">
        <f>SUMIF(April!$A$2:$A$500,A200,April!$D$2:$D$500)</f>
        <v>0</v>
      </c>
      <c r="R200" s="25">
        <f>SUMIF(Mei!$A$2:$A$500,A200,Mei!$D$2:$D$500)</f>
        <v>0</v>
      </c>
      <c r="S200" s="25">
        <f>SUMIF(Juni!$A$2:$A$500,A200,Juni!$D$2:$D$500)</f>
        <v>0</v>
      </c>
      <c r="T200" s="25">
        <f>SUMIF(Juli!$A$2:$A$500,A200,Juli!$D$2:$D$500)</f>
        <v>0</v>
      </c>
      <c r="U200" s="25">
        <f>SUMIF(augustus!$A$2:$A$500,A200,augustus!$D$2:$D$500)</f>
        <v>0</v>
      </c>
      <c r="V200" s="25">
        <f>SUMIF(September!$A$2:$A$500,A200,September!$D$2:$D$500)</f>
        <v>0</v>
      </c>
      <c r="W200" s="25">
        <f>SUMIF(Oktober!$A$2:$A$500,A200,Oktober!$D$2:$D$500)</f>
        <v>0</v>
      </c>
      <c r="X200" s="25">
        <f>SUMIF(November!$A$2:$A$500,A200,November!$D$2:$D$500)</f>
        <v>0</v>
      </c>
      <c r="Y200" s="25">
        <f>SUMIF(December!$A$2:$A$500,A200,December!$D$2:$D$500)</f>
        <v>0</v>
      </c>
      <c r="Z200" s="26">
        <f>SUM(Stock!$N200:$Y200)</f>
        <v>0</v>
      </c>
    </row>
    <row r="201" spans="1:26" ht="15.75" thickBot="1" x14ac:dyDescent="0.3">
      <c r="A201" s="14" t="s">
        <v>114</v>
      </c>
      <c r="B201" s="15"/>
      <c r="C201" s="15"/>
      <c r="D201" s="51"/>
      <c r="E201" s="15">
        <v>0</v>
      </c>
      <c r="F201" s="19">
        <f>Stock!$Z201</f>
        <v>0</v>
      </c>
      <c r="G201" s="15">
        <f>E201-F201</f>
        <v>0</v>
      </c>
      <c r="H201" s="16"/>
      <c r="I201" s="16">
        <f>SUM(Tabel1[[#This Row],[€ Aankoop]]*Tabel1[[#This Row],[Stock]])</f>
        <v>0</v>
      </c>
      <c r="J201" s="16"/>
      <c r="K201" s="16">
        <f>G201*J201</f>
        <v>0</v>
      </c>
      <c r="L201" s="16"/>
      <c r="M201" s="15"/>
      <c r="N201" s="19">
        <f>SUMIF(Januari!$A$2:$A$500,A201,Januari!$D$2:$D$500)</f>
        <v>0</v>
      </c>
      <c r="O201" s="19">
        <f>SUMIF(Februari!$A$2:$A$500,A201,Februari!$D$2:$D$500)</f>
        <v>0</v>
      </c>
      <c r="P201" s="19">
        <f>SUMIF(Maart!$A$2:$A$500,A201,Maart!$D$2:$D$500)</f>
        <v>0</v>
      </c>
      <c r="Q201" s="19">
        <f>SUMIF(April!$A$2:$A$500,A201,April!$D$2:$D$500)</f>
        <v>0</v>
      </c>
      <c r="R201" s="19">
        <f>SUMIF(Mei!$A$2:$A$500,A201,Mei!$D$2:$D$500)</f>
        <v>0</v>
      </c>
      <c r="S201" s="19">
        <f>SUMIF(Juni!$A$2:$A$500,A201,Juni!$D$2:$D$500)</f>
        <v>0</v>
      </c>
      <c r="T201" s="19">
        <f>SUMIF(Juli!$A$2:$A$500,A201,Juli!$D$2:$D$500)</f>
        <v>0</v>
      </c>
      <c r="U201" s="19">
        <f>SUMIF(augustus!$A$2:$A$500,A201,augustus!$D$2:$D$500)</f>
        <v>0</v>
      </c>
      <c r="V201" s="19">
        <f>SUMIF(September!$A$2:$A$500,A201,September!$D$2:$D$500)</f>
        <v>0</v>
      </c>
      <c r="W201" s="19">
        <f>SUMIF(Oktober!$A$2:$A$500,A201,Oktober!$D$2:$D$500)</f>
        <v>0</v>
      </c>
      <c r="X201" s="19">
        <f>SUMIF(November!$A$2:$A$500,A201,November!$D$2:$D$500)</f>
        <v>0</v>
      </c>
      <c r="Y201" s="19">
        <f>SUMIF(December!$A$2:$A$500,A201,December!$D$2:$D$500)</f>
        <v>0</v>
      </c>
      <c r="Z201" s="20">
        <f>SUM(Stock!$N201:$Y201)</f>
        <v>0</v>
      </c>
    </row>
    <row r="202" spans="1:26" x14ac:dyDescent="0.25">
      <c r="A202" s="21" t="s">
        <v>115</v>
      </c>
      <c r="B202" s="22"/>
      <c r="C202" s="22"/>
      <c r="D202" s="52"/>
      <c r="E202" s="22">
        <v>0</v>
      </c>
      <c r="F202" s="25">
        <f>Stock!$Z202</f>
        <v>0</v>
      </c>
      <c r="G202" s="22">
        <f>E202-F202</f>
        <v>0</v>
      </c>
      <c r="H202" s="23"/>
      <c r="I202" s="23">
        <f>SUM(Tabel1[[#This Row],[€ Aankoop]]*Tabel1[[#This Row],[Stock]])</f>
        <v>0</v>
      </c>
      <c r="J202" s="23"/>
      <c r="K202" s="23">
        <f>G202*J202</f>
        <v>0</v>
      </c>
      <c r="L202" s="23"/>
      <c r="M202" s="22"/>
      <c r="N202" s="25">
        <f>SUMIF(Januari!$A$2:$A$500,A202,Januari!$D$2:$D$500)</f>
        <v>0</v>
      </c>
      <c r="O202" s="25">
        <f>SUMIF(Februari!$A$2:$A$500,A202,Februari!$D$2:$D$500)</f>
        <v>0</v>
      </c>
      <c r="P202" s="25">
        <f>SUMIF(Maart!$A$2:$A$500,A202,Maart!$D$2:$D$500)</f>
        <v>0</v>
      </c>
      <c r="Q202" s="25">
        <f>SUMIF(April!$A$2:$A$500,A202,April!$D$2:$D$500)</f>
        <v>0</v>
      </c>
      <c r="R202" s="25">
        <f>SUMIF(Mei!$A$2:$A$500,A202,Mei!$D$2:$D$500)</f>
        <v>0</v>
      </c>
      <c r="S202" s="25">
        <f>SUMIF(Juni!$A$2:$A$500,A202,Juni!$D$2:$D$500)</f>
        <v>0</v>
      </c>
      <c r="T202" s="25">
        <f>SUMIF(Juli!$A$2:$A$500,A202,Juli!$D$2:$D$500)</f>
        <v>0</v>
      </c>
      <c r="U202" s="25">
        <f>SUMIF(augustus!$A$2:$A$500,A202,augustus!$D$2:$D$500)</f>
        <v>0</v>
      </c>
      <c r="V202" s="25">
        <f>SUMIF(September!$A$2:$A$500,A202,September!$D$2:$D$500)</f>
        <v>0</v>
      </c>
      <c r="W202" s="25">
        <f>SUMIF(Oktober!$A$2:$A$500,A202,Oktober!$D$2:$D$500)</f>
        <v>0</v>
      </c>
      <c r="X202" s="25">
        <f>SUMIF(November!$A$2:$A$500,A202,November!$D$2:$D$500)</f>
        <v>0</v>
      </c>
      <c r="Y202" s="25">
        <f>SUMIF(December!$A$2:$A$500,A202,December!$D$2:$D$500)</f>
        <v>0</v>
      </c>
      <c r="Z202" s="26">
        <f>SUM(Stock!$N202:$Y202)</f>
        <v>0</v>
      </c>
    </row>
    <row r="203" spans="1:26" x14ac:dyDescent="0.25">
      <c r="A203" s="14" t="s">
        <v>116</v>
      </c>
      <c r="B203" s="15"/>
      <c r="C203" s="15"/>
      <c r="D203" s="51"/>
      <c r="E203" s="15">
        <v>0</v>
      </c>
      <c r="F203" s="19">
        <f>Stock!$Z203</f>
        <v>0</v>
      </c>
      <c r="G203" s="15">
        <f>E203-F203</f>
        <v>0</v>
      </c>
      <c r="H203" s="29"/>
      <c r="I203" s="16">
        <f>SUM(Tabel1[[#This Row],[€ Aankoop]]*Tabel1[[#This Row],[Stock]])</f>
        <v>0</v>
      </c>
      <c r="J203" s="16"/>
      <c r="K203" s="16">
        <f>G203*J203</f>
        <v>0</v>
      </c>
      <c r="L203" s="16"/>
      <c r="M203" s="15"/>
      <c r="N203" s="19">
        <f>SUMIF(Januari!$A$2:$A$500,A203,Januari!$D$2:$D$500)</f>
        <v>0</v>
      </c>
      <c r="O203" s="19">
        <f>SUMIF(Februari!$A$2:$A$500,A203,Februari!$D$2:$D$500)</f>
        <v>0</v>
      </c>
      <c r="P203" s="19">
        <f>SUMIF(Maart!$A$2:$A$500,A203,Maart!$D$2:$D$500)</f>
        <v>0</v>
      </c>
      <c r="Q203" s="19">
        <f>SUMIF(April!$A$2:$A$500,A203,April!$D$2:$D$500)</f>
        <v>0</v>
      </c>
      <c r="R203" s="19">
        <f>SUMIF(Mei!$A$2:$A$500,A203,Mei!$D$2:$D$500)</f>
        <v>0</v>
      </c>
      <c r="S203" s="19">
        <f>SUMIF(Juni!$A$2:$A$500,A203,Juni!$D$2:$D$500)</f>
        <v>0</v>
      </c>
      <c r="T203" s="19">
        <f>SUMIF(Juli!$A$2:$A$500,A203,Juli!$D$2:$D$500)</f>
        <v>0</v>
      </c>
      <c r="U203" s="19">
        <f>SUMIF(augustus!$A$2:$A$500,A203,augustus!$D$2:$D$500)</f>
        <v>0</v>
      </c>
      <c r="V203" s="19">
        <f>SUMIF(September!$A$2:$A$500,A203,September!$D$2:$D$500)</f>
        <v>0</v>
      </c>
      <c r="W203" s="19">
        <f>SUMIF(Oktober!$A$2:$A$500,A203,Oktober!$D$2:$D$500)</f>
        <v>0</v>
      </c>
      <c r="X203" s="19">
        <f>SUMIF(November!$A$2:$A$500,A203,November!$D$2:$D$500)</f>
        <v>0</v>
      </c>
      <c r="Y203" s="19">
        <f>SUMIF(December!$A$2:$A$500,A203,December!$D$2:$D$500)</f>
        <v>0</v>
      </c>
      <c r="Z203" s="20">
        <f>SUM(Stock!$N203:$Y203)</f>
        <v>0</v>
      </c>
    </row>
    <row r="204" spans="1:26" x14ac:dyDescent="0.25">
      <c r="A204" s="14"/>
      <c r="B204" s="15"/>
      <c r="C204" s="15"/>
      <c r="D204" s="51"/>
      <c r="E204" s="15"/>
      <c r="F204" s="19"/>
      <c r="G204" s="15"/>
      <c r="H204" s="72"/>
      <c r="I204" s="16"/>
      <c r="J204" s="16"/>
      <c r="K204" s="16"/>
      <c r="L204" s="16"/>
      <c r="M204" s="15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20"/>
    </row>
    <row r="205" spans="1:26" x14ac:dyDescent="0.25">
      <c r="F205" s="11"/>
      <c r="H205" s="73">
        <f>SUBTOTAL(109,Tabel1[€ Aankoop])</f>
        <v>492.54999999999995</v>
      </c>
      <c r="J205" s="10"/>
      <c r="K205" s="10">
        <f>SUM(Tabel1[[#Data],[#Totals],[€ stock]])</f>
        <v>2093</v>
      </c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x14ac:dyDescent="0.25">
      <c r="F206" s="11"/>
      <c r="J206" s="10"/>
      <c r="K206" s="10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x14ac:dyDescent="0.25">
      <c r="F207" s="11"/>
      <c r="J207" s="10"/>
      <c r="K207" s="10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x14ac:dyDescent="0.25">
      <c r="F208" s="11"/>
      <c r="J208" s="10"/>
      <c r="K208" s="10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6:26" x14ac:dyDescent="0.25">
      <c r="F209" s="11"/>
      <c r="J209" s="10"/>
      <c r="K209" s="10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6:26" x14ac:dyDescent="0.25">
      <c r="F210" s="11"/>
      <c r="J210" s="10"/>
      <c r="K210" s="10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6:26" x14ac:dyDescent="0.25">
      <c r="F211" s="11"/>
      <c r="J211" s="10"/>
      <c r="K211" s="10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6:26" x14ac:dyDescent="0.25">
      <c r="F212" s="11"/>
      <c r="J212" s="10"/>
      <c r="K212" s="10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6:26" x14ac:dyDescent="0.25">
      <c r="F213" s="11"/>
      <c r="J213" s="10"/>
      <c r="K213" s="10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6:26" x14ac:dyDescent="0.25">
      <c r="F214" s="11"/>
      <c r="J214" s="10"/>
      <c r="K214" s="10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6:26" x14ac:dyDescent="0.25">
      <c r="F215" s="11"/>
      <c r="J215" s="10"/>
      <c r="K215" s="10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6:26" x14ac:dyDescent="0.25">
      <c r="F216" s="11"/>
      <c r="J216" s="10"/>
      <c r="K216" s="10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6:26" x14ac:dyDescent="0.25">
      <c r="F217" s="11"/>
      <c r="J217" s="10"/>
      <c r="K217" s="10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6:26" x14ac:dyDescent="0.25">
      <c r="F218" s="11"/>
      <c r="J218" s="10"/>
      <c r="K218" s="10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6:26" x14ac:dyDescent="0.25">
      <c r="F219" s="11"/>
      <c r="J219" s="10"/>
      <c r="K219" s="10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6:26" x14ac:dyDescent="0.25">
      <c r="F220" s="11"/>
      <c r="J220" s="10"/>
      <c r="K220" s="10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6:26" x14ac:dyDescent="0.25">
      <c r="K221" s="10">
        <f>SUM(K4:K203)</f>
        <v>2093</v>
      </c>
    </row>
    <row r="290" ht="13.5" customHeight="1" x14ac:dyDescent="0.25"/>
    <row r="509" spans="1:26" s="7" customFormat="1" x14ac:dyDescent="0.25">
      <c r="A509"/>
      <c r="B509"/>
      <c r="C509"/>
      <c r="D509" s="49"/>
      <c r="E509"/>
      <c r="F509"/>
      <c r="G509"/>
      <c r="H509" s="10"/>
      <c r="I509" s="10"/>
      <c r="J509"/>
      <c r="K509"/>
      <c r="L509" s="10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</row>
    <row r="586" spans="1:26" s="7" customFormat="1" x14ac:dyDescent="0.25">
      <c r="A586"/>
      <c r="B586"/>
      <c r="C586"/>
      <c r="D586" s="49"/>
      <c r="E586"/>
      <c r="F586"/>
      <c r="G586"/>
      <c r="H586" s="10"/>
      <c r="I586" s="10"/>
      <c r="J586"/>
      <c r="K586"/>
      <c r="L586" s="10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</row>
    <row r="677" ht="14.25" customHeight="1" x14ac:dyDescent="0.25"/>
    <row r="678" ht="14.25" customHeight="1" x14ac:dyDescent="0.25"/>
    <row r="679" ht="14.25" customHeight="1" x14ac:dyDescent="0.25"/>
    <row r="707" ht="15.75" customHeight="1" x14ac:dyDescent="0.25"/>
    <row r="727" ht="12" customHeight="1" x14ac:dyDescent="0.25"/>
    <row r="728" ht="15.75" customHeight="1" x14ac:dyDescent="0.25"/>
    <row r="729" ht="14.25" customHeight="1" x14ac:dyDescent="0.25"/>
  </sheetData>
  <conditionalFormatting sqref="K222:K1048576 K204:K220 G1:G179 G181:G20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:Z220">
    <cfRule type="cellIs" dxfId="26" priority="6" operator="greaterThan">
      <formula>0</formula>
    </cfRule>
  </conditionalFormatting>
  <conditionalFormatting sqref="G18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300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activeCell="H45" sqref="H45"/>
      <selection pane="bottomLeft" activeCell="F17" sqref="F16:H17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>
        <v>1</v>
      </c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>
        <v>1</v>
      </c>
      <c r="E3" s="9">
        <f t="shared" ref="E3:E66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>
        <v>2</v>
      </c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>
        <v>4</v>
      </c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>
        <v>1</v>
      </c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>
        <v>1</v>
      </c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>
        <v>1</v>
      </c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>
        <v>1</v>
      </c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>
        <v>1</v>
      </c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>
        <v>1</v>
      </c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>
        <v>1</v>
      </c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>
        <v>2</v>
      </c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>
        <v>1</v>
      </c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1">
        <v>2</v>
      </c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1">
        <v>2</v>
      </c>
      <c r="E16" s="9">
        <f t="shared" si="0"/>
        <v>0</v>
      </c>
    </row>
    <row r="17" spans="1:8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1">
        <v>1</v>
      </c>
      <c r="E17" s="9">
        <f t="shared" si="0"/>
        <v>0</v>
      </c>
      <c r="H17" s="10"/>
    </row>
    <row r="18" spans="1:8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1">
        <v>1</v>
      </c>
      <c r="E18" s="9">
        <f t="shared" si="0"/>
        <v>0</v>
      </c>
      <c r="H18" t="s">
        <v>26</v>
      </c>
    </row>
    <row r="19" spans="1:8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>
        <v>1</v>
      </c>
      <c r="E19" s="9">
        <f t="shared" si="0"/>
        <v>0</v>
      </c>
    </row>
    <row r="20" spans="1:8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>
        <v>2</v>
      </c>
      <c r="E20" s="9">
        <f t="shared" si="0"/>
        <v>0</v>
      </c>
    </row>
    <row r="21" spans="1:8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>
        <v>1</v>
      </c>
      <c r="E21" s="9">
        <f t="shared" si="0"/>
        <v>0</v>
      </c>
    </row>
    <row r="22" spans="1:8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>
        <v>1</v>
      </c>
      <c r="E22" s="9">
        <f t="shared" si="0"/>
        <v>0</v>
      </c>
    </row>
    <row r="23" spans="1:8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>
        <v>1</v>
      </c>
      <c r="E23" s="9">
        <f t="shared" si="0"/>
        <v>0</v>
      </c>
    </row>
    <row r="24" spans="1:8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>
        <v>1</v>
      </c>
      <c r="E24" s="9">
        <f t="shared" si="0"/>
        <v>0</v>
      </c>
    </row>
    <row r="25" spans="1:8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>
        <v>1</v>
      </c>
      <c r="E25" s="9">
        <f t="shared" si="0"/>
        <v>0</v>
      </c>
    </row>
    <row r="26" spans="1:8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>
        <v>1</v>
      </c>
      <c r="E26" s="9">
        <f t="shared" si="0"/>
        <v>0</v>
      </c>
    </row>
    <row r="27" spans="1:8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>
        <v>1</v>
      </c>
      <c r="E27" s="9">
        <f t="shared" si="0"/>
        <v>0</v>
      </c>
    </row>
    <row r="28" spans="1:8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>
        <v>1</v>
      </c>
      <c r="E28" s="9">
        <f t="shared" si="0"/>
        <v>0</v>
      </c>
    </row>
    <row r="29" spans="1:8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>
        <v>1</v>
      </c>
      <c r="E29" s="9">
        <f t="shared" si="0"/>
        <v>0</v>
      </c>
    </row>
    <row r="30" spans="1:8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>
        <v>1</v>
      </c>
      <c r="E30" s="9">
        <f t="shared" si="0"/>
        <v>0</v>
      </c>
    </row>
    <row r="31" spans="1:8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>
        <v>1</v>
      </c>
      <c r="E31" s="9">
        <f t="shared" si="0"/>
        <v>0</v>
      </c>
    </row>
    <row r="32" spans="1:8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>
        <v>1</v>
      </c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>
        <v>1</v>
      </c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>
        <v>1</v>
      </c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>
        <v>2</v>
      </c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>
        <v>1</v>
      </c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>
        <v>1</v>
      </c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>
        <v>1</v>
      </c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>
        <v>2</v>
      </c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>
        <v>1</v>
      </c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>
        <v>1</v>
      </c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>
        <v>1</v>
      </c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>
        <v>1</v>
      </c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>
        <v>1</v>
      </c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>
        <v>1</v>
      </c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>
        <v>1</v>
      </c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>
        <v>1</v>
      </c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>
        <v>1</v>
      </c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>
        <v>1</v>
      </c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>
        <v>2</v>
      </c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>
        <v>1</v>
      </c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>
        <v>1</v>
      </c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>
        <v>1</v>
      </c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>
        <v>1</v>
      </c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>
        <v>1</v>
      </c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>
        <v>1</v>
      </c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>
        <v>1</v>
      </c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>
        <v>1</v>
      </c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>
        <v>1</v>
      </c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>
        <v>1</v>
      </c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>
        <v>1</v>
      </c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>
        <v>1</v>
      </c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>
        <v>1</v>
      </c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>
        <v>1</v>
      </c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>
        <v>1</v>
      </c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>
        <v>1</v>
      </c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72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ref="E73:E130" si="2">IFERROR(C73*D73,0)</f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2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2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2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2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2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2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2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2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2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2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2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2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2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2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2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2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2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2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2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2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2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2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2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2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2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2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2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2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2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2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2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2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2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2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2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2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2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2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2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2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2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2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2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2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2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2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2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2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2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2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2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2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2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2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2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2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2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3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3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3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3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3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3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3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3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3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3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3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3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3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3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3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3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3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3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3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3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3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3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3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3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3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3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3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3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3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3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3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3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3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3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3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3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3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3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3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3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3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3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3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3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3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3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3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3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3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3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3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3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3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3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3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3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3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3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3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3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3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3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3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3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4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4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4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4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4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4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5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5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5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5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5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5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5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5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5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5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5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5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5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5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5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5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5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5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5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5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5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5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5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5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5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5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5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5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5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5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5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5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5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5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5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5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5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5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5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5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5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5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5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5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5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5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5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5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5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5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5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5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5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5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5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5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5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5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5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5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5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5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5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5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6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6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6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6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6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6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6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6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6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6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6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6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6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6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6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6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6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6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6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6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6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6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6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6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6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6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6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6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6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6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6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6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6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6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6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6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6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6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6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6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6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6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6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6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6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6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6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6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6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6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6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6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6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6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6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6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6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6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6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6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6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6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6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6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7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7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7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7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7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7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7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7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7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7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7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7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7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7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7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7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7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7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7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7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7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7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7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7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7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7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7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7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7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7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7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7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7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7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7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7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7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7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7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7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7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7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7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7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7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7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7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7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7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7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7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7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7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7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7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7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7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7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7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7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7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7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7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7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8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8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8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8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8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8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8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8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8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8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8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8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8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8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8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8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8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8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8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8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8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8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8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8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8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8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8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8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8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8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8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8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8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8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8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8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8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8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8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8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8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8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8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8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8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8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8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8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8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8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8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8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8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8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8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8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8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8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8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8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8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8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8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8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9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9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9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9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9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9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9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9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9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9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9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9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9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9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9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9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9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9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9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9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9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9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9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9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9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9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9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9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9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9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9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9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9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9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9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9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9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9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9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9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9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9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9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9"/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activeCell="H45" sqref="H45"/>
      <selection pane="bottomLeft" activeCell="B16" sqref="B16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>
        <v>1</v>
      </c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2">
        <v>1</v>
      </c>
      <c r="E3" s="9">
        <f t="shared" ref="E3:E66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2">
        <v>1</v>
      </c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2">
        <v>1</v>
      </c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2">
        <v>1</v>
      </c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2">
        <v>1</v>
      </c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2">
        <v>1</v>
      </c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2">
        <v>1</v>
      </c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2">
        <v>1</v>
      </c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2">
        <v>1</v>
      </c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2">
        <v>1</v>
      </c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2">
        <v>1</v>
      </c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2">
        <v>1</v>
      </c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2">
        <v>1</v>
      </c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2">
        <v>1</v>
      </c>
      <c r="E16" s="9">
        <f t="shared" si="0"/>
        <v>0</v>
      </c>
    </row>
    <row r="17" spans="1:5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2">
        <v>1</v>
      </c>
      <c r="E17" s="9">
        <f t="shared" si="0"/>
        <v>0</v>
      </c>
    </row>
    <row r="18" spans="1:5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2">
        <v>1</v>
      </c>
      <c r="E18" s="9">
        <f t="shared" si="0"/>
        <v>0</v>
      </c>
    </row>
    <row r="19" spans="1:5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>
        <v>1</v>
      </c>
      <c r="E19" s="9">
        <f t="shared" si="0"/>
        <v>0</v>
      </c>
    </row>
    <row r="20" spans="1:5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/>
      <c r="E20" s="9">
        <f t="shared" si="0"/>
        <v>0</v>
      </c>
    </row>
    <row r="21" spans="1:5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/>
      <c r="E21" s="9">
        <f t="shared" si="0"/>
        <v>0</v>
      </c>
    </row>
    <row r="22" spans="1:5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/>
      <c r="E22" s="9">
        <f t="shared" si="0"/>
        <v>0</v>
      </c>
    </row>
    <row r="23" spans="1:5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/>
      <c r="E23" s="9">
        <f t="shared" si="0"/>
        <v>0</v>
      </c>
    </row>
    <row r="24" spans="1:5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/>
      <c r="E24" s="9">
        <f t="shared" si="0"/>
        <v>0</v>
      </c>
    </row>
    <row r="25" spans="1:5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/>
      <c r="E25" s="9">
        <f t="shared" si="0"/>
        <v>0</v>
      </c>
    </row>
    <row r="26" spans="1:5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/>
      <c r="E26" s="9">
        <f t="shared" si="0"/>
        <v>0</v>
      </c>
    </row>
    <row r="27" spans="1:5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/>
      <c r="E27" s="9">
        <f t="shared" si="0"/>
        <v>0</v>
      </c>
    </row>
    <row r="28" spans="1:5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/>
      <c r="E28" s="9">
        <f t="shared" si="0"/>
        <v>0</v>
      </c>
    </row>
    <row r="29" spans="1:5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/>
      <c r="E29" s="9">
        <f t="shared" si="0"/>
        <v>0</v>
      </c>
    </row>
    <row r="30" spans="1:5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/>
      <c r="E30" s="9">
        <f t="shared" si="0"/>
        <v>0</v>
      </c>
    </row>
    <row r="31" spans="1:5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/>
      <c r="E31" s="9">
        <f t="shared" si="0"/>
        <v>0</v>
      </c>
    </row>
    <row r="32" spans="1:5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/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/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/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/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/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/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/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/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/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/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30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1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1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1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1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1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1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1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1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1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1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1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1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1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1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1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1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1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1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1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1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1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1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1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1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1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1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1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1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1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1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1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1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1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1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1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1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1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1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1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1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1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1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1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1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1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1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1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1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1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1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1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1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1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1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1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1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1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1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2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2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2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2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2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2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2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2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2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2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2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2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2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2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2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2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2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2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2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2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2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2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2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2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2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2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2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2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2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2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2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2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2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2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2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2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2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2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2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2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2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2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2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2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2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2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2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2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2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2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2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2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2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2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2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2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2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2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2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2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2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2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2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2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3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3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3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3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3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3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4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4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4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4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4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4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4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4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4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4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4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4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4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4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4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4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4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4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4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4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4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4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4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4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4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4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4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4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4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4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4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4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4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4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4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4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4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4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4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4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4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4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4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4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4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4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4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4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4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4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4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4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4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4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4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4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4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4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4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4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4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4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4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4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5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5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5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5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5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5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5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5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5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5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5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5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5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5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5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5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5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5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5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5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5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5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5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5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5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5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5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5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5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5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5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5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5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5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5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5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5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5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5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5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5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5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5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5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5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5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5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5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5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5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5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5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5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5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5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5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5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5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5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5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5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5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5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5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6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6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6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6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6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6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6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6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6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6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6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6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6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6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6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6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6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6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6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6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6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6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6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6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6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6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6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6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6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6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6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6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6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6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6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6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6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6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6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6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6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6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6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6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6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6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6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6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6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6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6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6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6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6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6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6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6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6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6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6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6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6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6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6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7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7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7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7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7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7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7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7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7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7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7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7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7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7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7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7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7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7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7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7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7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7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7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7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7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7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7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7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7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7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7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7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7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7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7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7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7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7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7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7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7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7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7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7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7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7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7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7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7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7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7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7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7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7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7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7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7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7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7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7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7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7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7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7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8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8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8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8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8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8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8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8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8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8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8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8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8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8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8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8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8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8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8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8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8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8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8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8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8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8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8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8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8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8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8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8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8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8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8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8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8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8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8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8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8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8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8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8"/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66" activePane="bottomLeft" state="frozen"/>
      <selection activeCell="H45" sqref="H45"/>
      <selection pane="bottomLeft" activeCell="C91" sqref="C91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>
        <v>1</v>
      </c>
      <c r="E2" s="44">
        <f t="shared" ref="E2:E65" si="0"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>
        <v>1</v>
      </c>
      <c r="E3" s="44">
        <f t="shared" si="0"/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>
        <v>1</v>
      </c>
      <c r="E4" s="44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>
        <v>1</v>
      </c>
      <c r="E5" s="44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>
        <v>1</v>
      </c>
      <c r="E6" s="44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>
        <v>1</v>
      </c>
      <c r="E7" s="44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>
        <v>1</v>
      </c>
      <c r="E8" s="44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>
        <v>1</v>
      </c>
      <c r="E9" s="44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>
        <v>1</v>
      </c>
      <c r="E10" s="44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>
        <v>1</v>
      </c>
      <c r="E11" s="44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>
        <v>1</v>
      </c>
      <c r="E12" s="44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>
        <v>1</v>
      </c>
      <c r="E13" s="44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>
        <v>1</v>
      </c>
      <c r="E14" s="44">
        <f t="shared" si="0"/>
        <v>0</v>
      </c>
    </row>
    <row r="15" spans="1:8" x14ac:dyDescent="0.25">
      <c r="A15" s="4"/>
      <c r="B15" s="5" t="e">
        <f>VLOOKUP(A15,Stock!$A$4:$Z$203,2,0)</f>
        <v>#N/A</v>
      </c>
      <c r="C15" s="41" t="e">
        <f>VLOOKUP(A15,Stock!$A$4:$Z$203,10,0)</f>
        <v>#N/A</v>
      </c>
      <c r="D15" s="4">
        <v>1</v>
      </c>
      <c r="E15" s="44">
        <f t="shared" si="0"/>
        <v>0</v>
      </c>
    </row>
    <row r="16" spans="1:8" x14ac:dyDescent="0.25">
      <c r="A16" s="4"/>
      <c r="B16" s="5" t="e">
        <f>VLOOKUP(A16,Stock!$A$4:$Z$203,2,0)</f>
        <v>#N/A</v>
      </c>
      <c r="C16" s="41" t="e">
        <f>VLOOKUP(A16,Stock!$A$4:$Z$203,10,0)</f>
        <v>#N/A</v>
      </c>
      <c r="D16" s="4">
        <v>1</v>
      </c>
      <c r="E16" s="44">
        <f t="shared" si="0"/>
        <v>0</v>
      </c>
    </row>
    <row r="17" spans="1:8" x14ac:dyDescent="0.25">
      <c r="A17" s="4"/>
      <c r="B17" s="5" t="e">
        <f>VLOOKUP(A17,Stock!$A$4:$Z$203,2,0)</f>
        <v>#N/A</v>
      </c>
      <c r="C17" s="41" t="e">
        <f>VLOOKUP(A17,Stock!$A$4:$Z$203,10,0)</f>
        <v>#N/A</v>
      </c>
      <c r="D17" s="4">
        <v>1</v>
      </c>
      <c r="E17" s="44">
        <f t="shared" si="0"/>
        <v>0</v>
      </c>
      <c r="F17" s="10"/>
    </row>
    <row r="18" spans="1:8" x14ac:dyDescent="0.25">
      <c r="A18" s="4"/>
      <c r="B18" s="5" t="e">
        <f>VLOOKUP(A18,Stock!$A$4:$Z$203,2,0)</f>
        <v>#N/A</v>
      </c>
      <c r="C18" s="41" t="e">
        <f>VLOOKUP(A18,Stock!$A$4:$Z$203,10,0)</f>
        <v>#N/A</v>
      </c>
      <c r="D18" s="4">
        <v>1</v>
      </c>
      <c r="E18" s="44">
        <f t="shared" si="0"/>
        <v>0</v>
      </c>
    </row>
    <row r="19" spans="1:8" x14ac:dyDescent="0.25">
      <c r="A19" s="4"/>
      <c r="B19" s="5" t="e">
        <f>VLOOKUP(A19,Stock!$A$4:$Z$203,2,0)</f>
        <v>#N/A</v>
      </c>
      <c r="C19" s="41" t="e">
        <f>VLOOKUP(A19,Stock!$A$4:$Z$203,10,0)</f>
        <v>#N/A</v>
      </c>
      <c r="D19" s="4">
        <v>1</v>
      </c>
      <c r="E19" s="44">
        <f t="shared" si="0"/>
        <v>0</v>
      </c>
    </row>
    <row r="20" spans="1:8" x14ac:dyDescent="0.25">
      <c r="A20" s="4"/>
      <c r="B20" s="5" t="e">
        <f>VLOOKUP(A20,Stock!$A$4:$Z$203,2,0)</f>
        <v>#N/A</v>
      </c>
      <c r="C20" s="41" t="e">
        <f>VLOOKUP(A20,Stock!$A$4:$Z$203,10,0)</f>
        <v>#N/A</v>
      </c>
      <c r="D20" s="4">
        <v>1</v>
      </c>
      <c r="E20" s="44">
        <f t="shared" si="0"/>
        <v>0</v>
      </c>
      <c r="G20" s="10"/>
      <c r="H20" s="10"/>
    </row>
    <row r="21" spans="1:8" x14ac:dyDescent="0.25">
      <c r="A21" s="4"/>
      <c r="B21" s="5" t="e">
        <f>VLOOKUP(A21,Stock!$A$4:$Z$203,2,0)</f>
        <v>#N/A</v>
      </c>
      <c r="C21" s="41" t="e">
        <f>VLOOKUP(A21,Stock!$A$4:$Z$203,10,0)</f>
        <v>#N/A</v>
      </c>
      <c r="D21" s="4">
        <v>1</v>
      </c>
      <c r="E21" s="44">
        <f t="shared" si="0"/>
        <v>0</v>
      </c>
    </row>
    <row r="22" spans="1:8" x14ac:dyDescent="0.25">
      <c r="A22" s="4"/>
      <c r="B22" s="5" t="e">
        <f>VLOOKUP(A22,Stock!$A$4:$Z$203,2,0)</f>
        <v>#N/A</v>
      </c>
      <c r="C22" s="41" t="e">
        <f>VLOOKUP(A22,Stock!$A$4:$Z$203,10,0)</f>
        <v>#N/A</v>
      </c>
      <c r="D22" s="4">
        <v>1</v>
      </c>
      <c r="E22" s="44">
        <f t="shared" si="0"/>
        <v>0</v>
      </c>
    </row>
    <row r="23" spans="1:8" x14ac:dyDescent="0.25">
      <c r="A23" s="4"/>
      <c r="B23" s="5" t="e">
        <f>VLOOKUP(A23,Stock!$A$4:$Z$203,2,0)</f>
        <v>#N/A</v>
      </c>
      <c r="C23" s="41" t="e">
        <f>VLOOKUP(A23,Stock!$A$4:$Z$203,10,0)</f>
        <v>#N/A</v>
      </c>
      <c r="D23" s="4">
        <v>1</v>
      </c>
      <c r="E23" s="44">
        <f t="shared" si="0"/>
        <v>0</v>
      </c>
    </row>
    <row r="24" spans="1:8" x14ac:dyDescent="0.25">
      <c r="A24" s="4"/>
      <c r="B24" s="5" t="e">
        <f>VLOOKUP(A24,Stock!$A$4:$Z$203,2,0)</f>
        <v>#N/A</v>
      </c>
      <c r="C24" s="41" t="e">
        <f>VLOOKUP(A24,Stock!$A$4:$Z$203,10,0)</f>
        <v>#N/A</v>
      </c>
      <c r="D24" s="4">
        <v>1</v>
      </c>
      <c r="E24" s="44">
        <f t="shared" si="0"/>
        <v>0</v>
      </c>
    </row>
    <row r="25" spans="1:8" x14ac:dyDescent="0.25">
      <c r="A25" s="4"/>
      <c r="B25" s="5" t="e">
        <f>VLOOKUP(A25,Stock!$A$4:$Z$203,2,0)</f>
        <v>#N/A</v>
      </c>
      <c r="C25" s="41" t="e">
        <f>VLOOKUP(A25,Stock!$A$4:$Z$203,10,0)</f>
        <v>#N/A</v>
      </c>
      <c r="D25" s="4">
        <v>1</v>
      </c>
      <c r="E25" s="44">
        <f t="shared" si="0"/>
        <v>0</v>
      </c>
    </row>
    <row r="26" spans="1:8" x14ac:dyDescent="0.25">
      <c r="A26" s="4"/>
      <c r="B26" s="5" t="e">
        <f>VLOOKUP(A26,Stock!$A$4:$Z$203,2,0)</f>
        <v>#N/A</v>
      </c>
      <c r="C26" s="41" t="e">
        <f>VLOOKUP(A26,Stock!$A$4:$Z$203,10,0)</f>
        <v>#N/A</v>
      </c>
      <c r="D26" s="4">
        <v>1</v>
      </c>
      <c r="E26" s="44">
        <f t="shared" si="0"/>
        <v>0</v>
      </c>
    </row>
    <row r="27" spans="1:8" x14ac:dyDescent="0.25">
      <c r="A27" s="4"/>
      <c r="B27" s="5" t="e">
        <f>VLOOKUP(A27,Stock!$A$4:$Z$203,2,0)</f>
        <v>#N/A</v>
      </c>
      <c r="C27" s="41" t="e">
        <f>VLOOKUP(A27,Stock!$A$4:$Z$203,10,0)</f>
        <v>#N/A</v>
      </c>
      <c r="D27" s="4">
        <v>1</v>
      </c>
      <c r="E27" s="44">
        <f t="shared" si="0"/>
        <v>0</v>
      </c>
    </row>
    <row r="28" spans="1:8" x14ac:dyDescent="0.25">
      <c r="A28" s="4"/>
      <c r="B28" s="5" t="e">
        <f>VLOOKUP(A28,Stock!$A$4:$Z$203,2,0)</f>
        <v>#N/A</v>
      </c>
      <c r="C28" s="41" t="e">
        <f>VLOOKUP(A28,Stock!$A$4:$Z$203,10,0)</f>
        <v>#N/A</v>
      </c>
      <c r="D28" s="4">
        <v>1</v>
      </c>
      <c r="E28" s="44">
        <f t="shared" si="0"/>
        <v>0</v>
      </c>
    </row>
    <row r="29" spans="1:8" x14ac:dyDescent="0.25">
      <c r="A29" s="4"/>
      <c r="B29" s="5" t="e">
        <f>VLOOKUP(A29,Stock!$A$4:$Z$203,2,0)</f>
        <v>#N/A</v>
      </c>
      <c r="C29" s="41" t="e">
        <f>VLOOKUP(A29,Stock!$A$4:$Z$203,10,0)</f>
        <v>#N/A</v>
      </c>
      <c r="D29" s="4">
        <v>1</v>
      </c>
      <c r="E29" s="44">
        <f t="shared" si="0"/>
        <v>0</v>
      </c>
      <c r="H29" s="10"/>
    </row>
    <row r="30" spans="1:8" x14ac:dyDescent="0.25">
      <c r="A30" s="4"/>
      <c r="B30" s="5" t="e">
        <f>VLOOKUP(A30,Stock!$A$4:$Z$203,2,0)</f>
        <v>#N/A</v>
      </c>
      <c r="C30" s="41" t="e">
        <f>VLOOKUP(A30,Stock!$A$4:$Z$203,10,0)</f>
        <v>#N/A</v>
      </c>
      <c r="D30" s="4">
        <v>24</v>
      </c>
      <c r="E30" s="44">
        <f t="shared" si="0"/>
        <v>0</v>
      </c>
    </row>
    <row r="31" spans="1:8" x14ac:dyDescent="0.25">
      <c r="A31" s="4"/>
      <c r="B31" s="5" t="e">
        <f>VLOOKUP(A31,Stock!$A$4:$Z$203,2,0)</f>
        <v>#N/A</v>
      </c>
      <c r="C31" s="41" t="e">
        <f>VLOOKUP(A31,Stock!$A$4:$Z$203,10,0)</f>
        <v>#N/A</v>
      </c>
      <c r="D31" s="4">
        <v>10</v>
      </c>
      <c r="E31" s="44">
        <f t="shared" si="0"/>
        <v>0</v>
      </c>
    </row>
    <row r="32" spans="1:8" x14ac:dyDescent="0.25">
      <c r="A32" s="4"/>
      <c r="B32" s="5" t="e">
        <f>VLOOKUP(A32,Stock!$A$4:$Z$203,2,0)</f>
        <v>#N/A</v>
      </c>
      <c r="C32" s="41" t="e">
        <f>VLOOKUP(A32,Stock!$A$4:$Z$203,10,0)</f>
        <v>#N/A</v>
      </c>
      <c r="D32" s="4">
        <v>1</v>
      </c>
      <c r="E32" s="44">
        <f t="shared" si="0"/>
        <v>0</v>
      </c>
    </row>
    <row r="33" spans="1:8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>
        <v>2</v>
      </c>
      <c r="E33" s="44">
        <f t="shared" si="0"/>
        <v>0</v>
      </c>
    </row>
    <row r="34" spans="1:8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>
        <v>1</v>
      </c>
      <c r="E34" s="44">
        <f t="shared" si="0"/>
        <v>0</v>
      </c>
    </row>
    <row r="35" spans="1:8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>
        <v>1</v>
      </c>
      <c r="E35" s="44">
        <f t="shared" si="0"/>
        <v>0</v>
      </c>
    </row>
    <row r="36" spans="1:8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>
        <v>1</v>
      </c>
      <c r="E36" s="44">
        <f t="shared" si="0"/>
        <v>0</v>
      </c>
    </row>
    <row r="37" spans="1:8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>
        <v>1</v>
      </c>
      <c r="E37" s="44">
        <f t="shared" si="0"/>
        <v>0</v>
      </c>
    </row>
    <row r="38" spans="1:8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>
        <v>1</v>
      </c>
      <c r="E38" s="44">
        <f t="shared" si="0"/>
        <v>0</v>
      </c>
    </row>
    <row r="39" spans="1:8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>
        <v>1</v>
      </c>
      <c r="E39" s="44">
        <f t="shared" si="0"/>
        <v>0</v>
      </c>
    </row>
    <row r="40" spans="1:8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>
        <v>1</v>
      </c>
      <c r="E40" s="44">
        <f t="shared" si="0"/>
        <v>0</v>
      </c>
    </row>
    <row r="41" spans="1:8" x14ac:dyDescent="0.25">
      <c r="A41" s="4"/>
      <c r="B41" s="5" t="e">
        <f>VLOOKUP(A41,Stock!$A$4:$Z$203,2,0)</f>
        <v>#N/A</v>
      </c>
      <c r="C41" s="41" t="e">
        <f>VLOOKUP(A41,Stock!$A$4:$Z$203,10,0)</f>
        <v>#N/A</v>
      </c>
      <c r="D41" s="4">
        <v>1</v>
      </c>
      <c r="E41" s="44">
        <f t="shared" si="0"/>
        <v>0</v>
      </c>
      <c r="H41" s="10"/>
    </row>
    <row r="42" spans="1:8" x14ac:dyDescent="0.25">
      <c r="A42" s="4"/>
      <c r="B42" s="5" t="e">
        <f>VLOOKUP(A42,Stock!$A$4:$Z$203,2,0)</f>
        <v>#N/A</v>
      </c>
      <c r="C42" s="41" t="e">
        <f>VLOOKUP(A42,Stock!$A$4:$Z$203,10,0)</f>
        <v>#N/A</v>
      </c>
      <c r="D42" s="4">
        <v>1</v>
      </c>
      <c r="E42" s="44">
        <f t="shared" si="0"/>
        <v>0</v>
      </c>
      <c r="H42" s="10"/>
    </row>
    <row r="43" spans="1:8" x14ac:dyDescent="0.25">
      <c r="A43" s="4"/>
      <c r="B43" s="5" t="e">
        <f>VLOOKUP(A43,Stock!$A$4:$Z$203,2,0)</f>
        <v>#N/A</v>
      </c>
      <c r="C43" s="41" t="e">
        <f>VLOOKUP(A43,Stock!$A$4:$Z$203,10,0)</f>
        <v>#N/A</v>
      </c>
      <c r="D43" s="4">
        <v>1</v>
      </c>
      <c r="E43" s="44">
        <f t="shared" si="0"/>
        <v>0</v>
      </c>
    </row>
    <row r="44" spans="1:8" x14ac:dyDescent="0.25">
      <c r="A44" s="4"/>
      <c r="B44" s="5" t="e">
        <f>VLOOKUP(A44,Stock!$A$4:$Z$203,2,0)</f>
        <v>#N/A</v>
      </c>
      <c r="C44" s="41" t="e">
        <f>VLOOKUP(A44,Stock!$A$4:$Z$203,10,0)</f>
        <v>#N/A</v>
      </c>
      <c r="D44" s="4">
        <v>1</v>
      </c>
      <c r="E44" s="44">
        <f t="shared" si="0"/>
        <v>0</v>
      </c>
    </row>
    <row r="45" spans="1:8" x14ac:dyDescent="0.25">
      <c r="A45" s="4"/>
      <c r="B45" s="5" t="e">
        <f>VLOOKUP(A45,Stock!$A$4:$Z$203,2,0)</f>
        <v>#N/A</v>
      </c>
      <c r="C45" s="41" t="e">
        <f>VLOOKUP(A45,Stock!$A$4:$Z$203,10,0)</f>
        <v>#N/A</v>
      </c>
      <c r="D45" s="4">
        <v>1</v>
      </c>
      <c r="E45" s="44">
        <f t="shared" si="0"/>
        <v>0</v>
      </c>
    </row>
    <row r="46" spans="1:8" x14ac:dyDescent="0.25">
      <c r="A46" s="4"/>
      <c r="B46" s="5" t="e">
        <f>VLOOKUP(A46,Stock!$A$4:$Z$203,2,0)</f>
        <v>#N/A</v>
      </c>
      <c r="C46" s="41" t="e">
        <f>VLOOKUP(A46,Stock!$A$4:$Z$203,10,0)</f>
        <v>#N/A</v>
      </c>
      <c r="D46" s="4">
        <v>1</v>
      </c>
      <c r="E46" s="44">
        <f t="shared" si="0"/>
        <v>0</v>
      </c>
    </row>
    <row r="47" spans="1:8" x14ac:dyDescent="0.25">
      <c r="A47" s="42"/>
      <c r="B47" s="43" t="e">
        <f>VLOOKUP(A47,Stock!$A$4:$Z$203,2,0)</f>
        <v>#N/A</v>
      </c>
      <c r="C47" s="44" t="e">
        <f>VLOOKUP(A47,Stock!$A$4:$Z$203,10,0)</f>
        <v>#N/A</v>
      </c>
      <c r="D47" s="42">
        <v>2</v>
      </c>
      <c r="E47" s="44">
        <f t="shared" si="0"/>
        <v>0</v>
      </c>
    </row>
    <row r="48" spans="1:8" x14ac:dyDescent="0.25">
      <c r="A48" s="42"/>
      <c r="B48" s="43" t="e">
        <f>VLOOKUP(A48,Stock!$A$4:$Z$203,2,0)</f>
        <v>#N/A</v>
      </c>
      <c r="C48" s="44" t="e">
        <f>VLOOKUP(A48,Stock!$A$4:$Z$203,10,0)</f>
        <v>#N/A</v>
      </c>
      <c r="D48" s="42">
        <v>1</v>
      </c>
      <c r="E48" s="44">
        <f t="shared" si="0"/>
        <v>0</v>
      </c>
    </row>
    <row r="49" spans="1:5" x14ac:dyDescent="0.25">
      <c r="A49" s="42"/>
      <c r="B49" s="43" t="e">
        <f>VLOOKUP(A49,Stock!$A$4:$Z$203,2,0)</f>
        <v>#N/A</v>
      </c>
      <c r="C49" s="44" t="e">
        <f>VLOOKUP(A49,Stock!$A$4:$Z$203,10,0)</f>
        <v>#N/A</v>
      </c>
      <c r="D49" s="42">
        <v>1</v>
      </c>
      <c r="E49" s="44">
        <f t="shared" si="0"/>
        <v>0</v>
      </c>
    </row>
    <row r="50" spans="1:5" x14ac:dyDescent="0.25">
      <c r="A50" s="42"/>
      <c r="B50" s="43" t="e">
        <f>VLOOKUP(A50,Stock!$A$4:$Z$203,2,0)</f>
        <v>#N/A</v>
      </c>
      <c r="C50" s="44" t="e">
        <f>VLOOKUP(A50,Stock!$A$4:$Z$203,10,0)</f>
        <v>#N/A</v>
      </c>
      <c r="D50" s="42">
        <v>1</v>
      </c>
      <c r="E50" s="44">
        <f t="shared" si="0"/>
        <v>0</v>
      </c>
    </row>
    <row r="51" spans="1:5" x14ac:dyDescent="0.25">
      <c r="A51" s="42"/>
      <c r="B51" s="43" t="e">
        <f>VLOOKUP(A51,Stock!$A$4:$Z$203,2,0)</f>
        <v>#N/A</v>
      </c>
      <c r="C51" s="44" t="e">
        <f>VLOOKUP(A51,Stock!$A$4:$Z$203,10,0)</f>
        <v>#N/A</v>
      </c>
      <c r="D51" s="42">
        <v>1</v>
      </c>
      <c r="E51" s="44">
        <f t="shared" si="0"/>
        <v>0</v>
      </c>
    </row>
    <row r="52" spans="1:5" x14ac:dyDescent="0.25">
      <c r="A52" s="42"/>
      <c r="B52" s="43" t="e">
        <f>VLOOKUP(A52,Stock!$A$4:$Z$203,2,0)</f>
        <v>#N/A</v>
      </c>
      <c r="C52" s="44" t="e">
        <f>VLOOKUP(A52,Stock!$A$4:$Z$203,10,0)</f>
        <v>#N/A</v>
      </c>
      <c r="D52" s="42">
        <v>1</v>
      </c>
      <c r="E52" s="44">
        <f t="shared" si="0"/>
        <v>0</v>
      </c>
    </row>
    <row r="53" spans="1:5" x14ac:dyDescent="0.25">
      <c r="A53" s="42"/>
      <c r="B53" s="43" t="e">
        <f>VLOOKUP(A53,Stock!$A$4:$Z$203,2,0)</f>
        <v>#N/A</v>
      </c>
      <c r="C53" s="44" t="e">
        <f>VLOOKUP(A53,Stock!$A$4:$Z$203,10,0)</f>
        <v>#N/A</v>
      </c>
      <c r="D53" s="42">
        <v>1</v>
      </c>
      <c r="E53" s="44">
        <f t="shared" si="0"/>
        <v>0</v>
      </c>
    </row>
    <row r="54" spans="1:5" x14ac:dyDescent="0.25">
      <c r="A54" s="42"/>
      <c r="B54" s="43" t="e">
        <f>VLOOKUP(A54,Stock!$A$4:$Z$203,2,0)</f>
        <v>#N/A</v>
      </c>
      <c r="C54" s="44" t="e">
        <f>VLOOKUP(A54,Stock!$A$4:$Z$203,10,0)</f>
        <v>#N/A</v>
      </c>
      <c r="D54" s="42">
        <v>1</v>
      </c>
      <c r="E54" s="44">
        <f t="shared" si="0"/>
        <v>0</v>
      </c>
    </row>
    <row r="55" spans="1:5" x14ac:dyDescent="0.25">
      <c r="A55" s="42"/>
      <c r="B55" s="43" t="e">
        <f>VLOOKUP(A55,Stock!$A$4:$Z$203,2,0)</f>
        <v>#N/A</v>
      </c>
      <c r="C55" s="44" t="e">
        <f>VLOOKUP(A55,Stock!$A$4:$Z$203,10,0)</f>
        <v>#N/A</v>
      </c>
      <c r="D55" s="42">
        <v>1</v>
      </c>
      <c r="E55" s="44">
        <f t="shared" si="0"/>
        <v>0</v>
      </c>
    </row>
    <row r="56" spans="1:5" x14ac:dyDescent="0.25">
      <c r="A56" s="42"/>
      <c r="B56" s="43" t="e">
        <f>VLOOKUP(A56,Stock!$A$4:$Z$203,2,0)</f>
        <v>#N/A</v>
      </c>
      <c r="C56" s="44" t="e">
        <f>VLOOKUP(A56,Stock!$A$4:$Z$203,10,0)</f>
        <v>#N/A</v>
      </c>
      <c r="D56" s="42">
        <v>1</v>
      </c>
      <c r="E56" s="44">
        <f t="shared" si="0"/>
        <v>0</v>
      </c>
    </row>
    <row r="57" spans="1:5" x14ac:dyDescent="0.25">
      <c r="A57" s="42"/>
      <c r="B57" s="43" t="e">
        <f>VLOOKUP(A57,Stock!$A$4:$Z$203,2,0)</f>
        <v>#N/A</v>
      </c>
      <c r="C57" s="44" t="e">
        <f>VLOOKUP(A57,Stock!$A$4:$Z$203,10,0)</f>
        <v>#N/A</v>
      </c>
      <c r="D57" s="42">
        <v>1</v>
      </c>
      <c r="E57" s="44">
        <f t="shared" si="0"/>
        <v>0</v>
      </c>
    </row>
    <row r="58" spans="1:5" x14ac:dyDescent="0.25">
      <c r="A58" s="42"/>
      <c r="B58" s="43" t="e">
        <f>VLOOKUP(A58,Stock!$A$4:$Z$203,2,0)</f>
        <v>#N/A</v>
      </c>
      <c r="C58" s="44" t="e">
        <f>VLOOKUP(A58,Stock!$A$4:$Z$203,10,0)</f>
        <v>#N/A</v>
      </c>
      <c r="D58" s="42">
        <v>1</v>
      </c>
      <c r="E58" s="44">
        <f t="shared" si="0"/>
        <v>0</v>
      </c>
    </row>
    <row r="59" spans="1:5" x14ac:dyDescent="0.25">
      <c r="A59" s="42"/>
      <c r="B59" s="43" t="e">
        <f>VLOOKUP(A59,Stock!$A$4:$Z$203,2,0)</f>
        <v>#N/A</v>
      </c>
      <c r="C59" s="44" t="e">
        <f>VLOOKUP(A59,Stock!$A$4:$Z$203,10,0)</f>
        <v>#N/A</v>
      </c>
      <c r="D59" s="42">
        <v>1</v>
      </c>
      <c r="E59" s="44">
        <f t="shared" si="0"/>
        <v>0</v>
      </c>
    </row>
    <row r="60" spans="1:5" x14ac:dyDescent="0.25">
      <c r="A60" s="42"/>
      <c r="B60" s="43" t="e">
        <f>VLOOKUP(A60,Stock!$A$4:$Z$203,2,0)</f>
        <v>#N/A</v>
      </c>
      <c r="C60" s="44" t="e">
        <f>VLOOKUP(A60,Stock!$A$4:$Z$203,10,0)</f>
        <v>#N/A</v>
      </c>
      <c r="D60" s="42">
        <v>1</v>
      </c>
      <c r="E60" s="44">
        <f t="shared" si="0"/>
        <v>0</v>
      </c>
    </row>
    <row r="61" spans="1:5" x14ac:dyDescent="0.25">
      <c r="A61" s="42"/>
      <c r="B61" s="43" t="e">
        <f>VLOOKUP(A61,Stock!$A$4:$Z$203,2,0)</f>
        <v>#N/A</v>
      </c>
      <c r="C61" s="44" t="e">
        <f>VLOOKUP(A61,Stock!$A$4:$Z$203,10,0)</f>
        <v>#N/A</v>
      </c>
      <c r="D61" s="42">
        <v>1</v>
      </c>
      <c r="E61" s="44">
        <f t="shared" si="0"/>
        <v>0</v>
      </c>
    </row>
    <row r="62" spans="1:5" x14ac:dyDescent="0.25">
      <c r="A62" s="42"/>
      <c r="B62" s="43" t="e">
        <f>VLOOKUP(A62,Stock!$A$4:$Z$203,2,0)</f>
        <v>#N/A</v>
      </c>
      <c r="C62" s="44" t="e">
        <f>VLOOKUP(A62,Stock!$A$4:$Z$203,10,0)</f>
        <v>#N/A</v>
      </c>
      <c r="D62" s="42">
        <v>1</v>
      </c>
      <c r="E62" s="44">
        <f t="shared" si="0"/>
        <v>0</v>
      </c>
    </row>
    <row r="63" spans="1:5" x14ac:dyDescent="0.25">
      <c r="A63" s="42"/>
      <c r="B63" s="43" t="e">
        <f>VLOOKUP(A63,Stock!$A$4:$Z$203,2,0)</f>
        <v>#N/A</v>
      </c>
      <c r="C63" s="44" t="e">
        <f>VLOOKUP(A63,Stock!$A$4:$Z$203,10,0)</f>
        <v>#N/A</v>
      </c>
      <c r="D63" s="42">
        <v>1</v>
      </c>
      <c r="E63" s="44">
        <f t="shared" si="0"/>
        <v>0</v>
      </c>
    </row>
    <row r="64" spans="1:5" x14ac:dyDescent="0.25">
      <c r="A64" s="42"/>
      <c r="B64" s="43" t="e">
        <f>VLOOKUP(A64,Stock!$A$4:$Z$203,2,0)</f>
        <v>#N/A</v>
      </c>
      <c r="C64" s="44" t="e">
        <f>VLOOKUP(A64,Stock!$A$4:$Z$203,10,0)</f>
        <v>#N/A</v>
      </c>
      <c r="D64" s="42">
        <v>1</v>
      </c>
      <c r="E64" s="44">
        <f t="shared" si="0"/>
        <v>0</v>
      </c>
    </row>
    <row r="65" spans="1:5" x14ac:dyDescent="0.25">
      <c r="A65" s="42"/>
      <c r="B65" s="43" t="e">
        <f>VLOOKUP(A65,Stock!$A$4:$Z$203,2,0)</f>
        <v>#N/A</v>
      </c>
      <c r="C65" s="44" t="e">
        <f>VLOOKUP(A65,Stock!$A$4:$Z$203,10,0)</f>
        <v>#N/A</v>
      </c>
      <c r="D65" s="42">
        <v>1</v>
      </c>
      <c r="E65" s="44">
        <f t="shared" si="0"/>
        <v>0</v>
      </c>
    </row>
    <row r="66" spans="1:5" x14ac:dyDescent="0.25">
      <c r="A66" s="42"/>
      <c r="B66" s="43" t="e">
        <f>VLOOKUP(A66,Stock!$A$4:$Z$203,2,0)</f>
        <v>#N/A</v>
      </c>
      <c r="C66" s="44" t="e">
        <f>VLOOKUP(A66,Stock!$A$4:$Z$203,10,0)</f>
        <v>#N/A</v>
      </c>
      <c r="D66" s="42">
        <v>1</v>
      </c>
      <c r="E66" s="44">
        <f t="shared" ref="E66:E98" si="1">IFERROR(C66*D66,0)</f>
        <v>0</v>
      </c>
    </row>
    <row r="67" spans="1:5" x14ac:dyDescent="0.25">
      <c r="A67" s="42"/>
      <c r="B67" s="43" t="e">
        <f>VLOOKUP(A67,Stock!$A$4:$Z$203,2,0)</f>
        <v>#N/A</v>
      </c>
      <c r="C67" s="44" t="e">
        <f>VLOOKUP(A67,Stock!$A$4:$Z$203,10,0)</f>
        <v>#N/A</v>
      </c>
      <c r="D67" s="42">
        <v>1</v>
      </c>
      <c r="E67" s="44">
        <f t="shared" si="1"/>
        <v>0</v>
      </c>
    </row>
    <row r="68" spans="1:5" x14ac:dyDescent="0.25">
      <c r="A68" s="42"/>
      <c r="B68" s="43" t="e">
        <f>VLOOKUP(A68,Stock!$A$4:$Z$203,2,0)</f>
        <v>#N/A</v>
      </c>
      <c r="C68" s="44" t="e">
        <f>VLOOKUP(A68,Stock!$A$4:$Z$203,10,0)</f>
        <v>#N/A</v>
      </c>
      <c r="D68" s="42">
        <v>1</v>
      </c>
      <c r="E68" s="44">
        <f t="shared" si="1"/>
        <v>0</v>
      </c>
    </row>
    <row r="69" spans="1:5" x14ac:dyDescent="0.25">
      <c r="A69" s="42"/>
      <c r="B69" s="43" t="e">
        <f>VLOOKUP(A69,Stock!$A$4:$Z$203,2,0)</f>
        <v>#N/A</v>
      </c>
      <c r="C69" s="44" t="e">
        <f>VLOOKUP(A69,Stock!$A$4:$Z$203,10,0)</f>
        <v>#N/A</v>
      </c>
      <c r="D69" s="42">
        <v>1</v>
      </c>
      <c r="E69" s="44">
        <f t="shared" si="1"/>
        <v>0</v>
      </c>
    </row>
    <row r="70" spans="1:5" x14ac:dyDescent="0.25">
      <c r="A70" s="42"/>
      <c r="B70" s="43" t="e">
        <f>VLOOKUP(A70,Stock!$A$4:$Z$203,2,0)</f>
        <v>#N/A</v>
      </c>
      <c r="C70" s="44" t="e">
        <f>VLOOKUP(A70,Stock!$A$4:$Z$203,10,0)</f>
        <v>#N/A</v>
      </c>
      <c r="D70" s="42">
        <v>1</v>
      </c>
      <c r="E70" s="44">
        <f t="shared" si="1"/>
        <v>0</v>
      </c>
    </row>
    <row r="71" spans="1:5" x14ac:dyDescent="0.25">
      <c r="A71" s="42"/>
      <c r="B71" s="43" t="e">
        <f>VLOOKUP(A71,Stock!$A$4:$Z$203,2,0)</f>
        <v>#N/A</v>
      </c>
      <c r="C71" s="44" t="e">
        <f>VLOOKUP(A71,Stock!$A$4:$Z$203,10,0)</f>
        <v>#N/A</v>
      </c>
      <c r="D71" s="42">
        <v>1</v>
      </c>
      <c r="E71" s="44">
        <f t="shared" si="1"/>
        <v>0</v>
      </c>
    </row>
    <row r="72" spans="1:5" x14ac:dyDescent="0.25">
      <c r="A72" s="42"/>
      <c r="B72" s="43" t="e">
        <f>VLOOKUP(A72,Stock!$A$4:$Z$203,2,0)</f>
        <v>#N/A</v>
      </c>
      <c r="C72" s="44" t="e">
        <f>VLOOKUP(A72,Stock!$A$4:$Z$203,10,0)</f>
        <v>#N/A</v>
      </c>
      <c r="D72" s="42">
        <v>1</v>
      </c>
      <c r="E72" s="44">
        <f t="shared" si="1"/>
        <v>0</v>
      </c>
    </row>
    <row r="73" spans="1:5" x14ac:dyDescent="0.25">
      <c r="A73" s="42"/>
      <c r="B73" s="43" t="e">
        <f>VLOOKUP(A73,Stock!$A$4:$Z$203,2,0)</f>
        <v>#N/A</v>
      </c>
      <c r="C73" s="44" t="e">
        <f>VLOOKUP(A73,Stock!$A$4:$Z$203,10,0)</f>
        <v>#N/A</v>
      </c>
      <c r="D73" s="42">
        <v>1</v>
      </c>
      <c r="E73" s="44">
        <f t="shared" si="1"/>
        <v>0</v>
      </c>
    </row>
    <row r="74" spans="1:5" x14ac:dyDescent="0.25">
      <c r="A74" s="42"/>
      <c r="B74" s="43" t="e">
        <f>VLOOKUP(A74,Stock!$A$4:$Z$203,2,0)</f>
        <v>#N/A</v>
      </c>
      <c r="C74" s="44" t="e">
        <f>VLOOKUP(A74,Stock!$A$4:$Z$203,10,0)</f>
        <v>#N/A</v>
      </c>
      <c r="D74" s="42">
        <v>1</v>
      </c>
      <c r="E74" s="44">
        <f t="shared" si="1"/>
        <v>0</v>
      </c>
    </row>
    <row r="75" spans="1:5" x14ac:dyDescent="0.25">
      <c r="A75" s="42"/>
      <c r="B75" s="43" t="e">
        <f>VLOOKUP(A75,Stock!$A$4:$Z$203,2,0)</f>
        <v>#N/A</v>
      </c>
      <c r="C75" s="44" t="e">
        <f>VLOOKUP(A75,Stock!$A$4:$Z$203,10,0)</f>
        <v>#N/A</v>
      </c>
      <c r="D75" s="42">
        <v>1</v>
      </c>
      <c r="E75" s="44">
        <f t="shared" si="1"/>
        <v>0</v>
      </c>
    </row>
    <row r="76" spans="1:5" x14ac:dyDescent="0.25">
      <c r="A76" s="42"/>
      <c r="B76" s="43" t="e">
        <f>VLOOKUP(A76,Stock!$A$4:$Z$203,2,0)</f>
        <v>#N/A</v>
      </c>
      <c r="C76" s="44" t="e">
        <f>VLOOKUP(A76,Stock!$A$4:$Z$203,10,0)</f>
        <v>#N/A</v>
      </c>
      <c r="D76" s="42">
        <v>1</v>
      </c>
      <c r="E76" s="44">
        <f t="shared" si="1"/>
        <v>0</v>
      </c>
    </row>
    <row r="77" spans="1:5" x14ac:dyDescent="0.25">
      <c r="A77" s="42"/>
      <c r="B77" s="43" t="e">
        <f>VLOOKUP(A77,Stock!$A$4:$Z$203,2,0)</f>
        <v>#N/A</v>
      </c>
      <c r="C77" s="44" t="e">
        <f>VLOOKUP(A77,Stock!$A$4:$Z$203,10,0)</f>
        <v>#N/A</v>
      </c>
      <c r="D77" s="42">
        <v>1</v>
      </c>
      <c r="E77" s="44">
        <f t="shared" si="1"/>
        <v>0</v>
      </c>
    </row>
    <row r="78" spans="1:5" x14ac:dyDescent="0.25">
      <c r="A78" s="42"/>
      <c r="B78" s="43" t="e">
        <f>VLOOKUP(A78,Stock!$A$4:$Z$203,2,0)</f>
        <v>#N/A</v>
      </c>
      <c r="C78" s="44" t="e">
        <f>VLOOKUP(A78,Stock!$A$4:$Z$203,10,0)</f>
        <v>#N/A</v>
      </c>
      <c r="D78" s="42">
        <v>1</v>
      </c>
      <c r="E78" s="44">
        <f t="shared" si="1"/>
        <v>0</v>
      </c>
    </row>
    <row r="79" spans="1:5" x14ac:dyDescent="0.25">
      <c r="A79" s="42"/>
      <c r="B79" s="43" t="e">
        <f>VLOOKUP(A79,Stock!$A$4:$Z$203,2,0)</f>
        <v>#N/A</v>
      </c>
      <c r="C79" s="44" t="e">
        <f>VLOOKUP(A79,Stock!$A$4:$Z$203,10,0)</f>
        <v>#N/A</v>
      </c>
      <c r="D79" s="42">
        <v>1</v>
      </c>
      <c r="E79" s="44">
        <f t="shared" si="1"/>
        <v>0</v>
      </c>
    </row>
    <row r="80" spans="1:5" x14ac:dyDescent="0.25">
      <c r="A80" s="42"/>
      <c r="B80" s="43" t="e">
        <f>VLOOKUP(A80,Stock!$A$4:$Z$203,2,0)</f>
        <v>#N/A</v>
      </c>
      <c r="C80" s="44" t="e">
        <f>VLOOKUP(A80,Stock!$A$4:$Z$203,10,0)</f>
        <v>#N/A</v>
      </c>
      <c r="D80" s="42">
        <v>1</v>
      </c>
      <c r="E80" s="44">
        <f t="shared" si="1"/>
        <v>0</v>
      </c>
    </row>
    <row r="81" spans="1:5" x14ac:dyDescent="0.25">
      <c r="A81" s="42"/>
      <c r="B81" s="43" t="e">
        <f>VLOOKUP(A81,Stock!$A$4:$Z$203,2,0)</f>
        <v>#N/A</v>
      </c>
      <c r="C81" s="44" t="e">
        <f>VLOOKUP(A81,Stock!$A$4:$Z$203,10,0)</f>
        <v>#N/A</v>
      </c>
      <c r="D81" s="42">
        <v>1</v>
      </c>
      <c r="E81" s="44">
        <f t="shared" si="1"/>
        <v>0</v>
      </c>
    </row>
    <row r="82" spans="1:5" x14ac:dyDescent="0.25">
      <c r="A82" s="42"/>
      <c r="B82" s="43" t="e">
        <f>VLOOKUP(A82,Stock!$A$4:$Z$203,2,0)</f>
        <v>#N/A</v>
      </c>
      <c r="C82" s="44" t="e">
        <f>VLOOKUP(A82,Stock!$A$4:$Z$203,10,0)</f>
        <v>#N/A</v>
      </c>
      <c r="D82" s="42">
        <v>1</v>
      </c>
      <c r="E82" s="44">
        <f t="shared" si="1"/>
        <v>0</v>
      </c>
    </row>
    <row r="83" spans="1:5" x14ac:dyDescent="0.25">
      <c r="A83" s="42"/>
      <c r="B83" s="43" t="e">
        <f>VLOOKUP(A83,Stock!$A$4:$Z$203,2,0)</f>
        <v>#N/A</v>
      </c>
      <c r="C83" s="44" t="e">
        <f>VLOOKUP(A83,Stock!$A$4:$Z$203,10,0)</f>
        <v>#N/A</v>
      </c>
      <c r="D83" s="42">
        <v>1</v>
      </c>
      <c r="E83" s="44">
        <f t="shared" si="1"/>
        <v>0</v>
      </c>
    </row>
    <row r="84" spans="1:5" x14ac:dyDescent="0.25">
      <c r="A84" s="42"/>
      <c r="B84" s="43" t="e">
        <f>VLOOKUP(A84,Stock!$A$4:$Z$203,2,0)</f>
        <v>#N/A</v>
      </c>
      <c r="C84" s="44" t="e">
        <f>VLOOKUP(A84,Stock!$A$4:$Z$203,10,0)</f>
        <v>#N/A</v>
      </c>
      <c r="D84" s="42">
        <v>1</v>
      </c>
      <c r="E84" s="44">
        <f t="shared" si="1"/>
        <v>0</v>
      </c>
    </row>
    <row r="85" spans="1:5" x14ac:dyDescent="0.25">
      <c r="A85" s="42"/>
      <c r="B85" s="43" t="e">
        <f>VLOOKUP(A85,Stock!$A$4:$Z$203,2,0)</f>
        <v>#N/A</v>
      </c>
      <c r="C85" s="44" t="e">
        <f>VLOOKUP(A85,Stock!$A$4:$Z$203,10,0)</f>
        <v>#N/A</v>
      </c>
      <c r="D85" s="42">
        <v>1</v>
      </c>
      <c r="E85" s="44">
        <f t="shared" si="1"/>
        <v>0</v>
      </c>
    </row>
    <row r="86" spans="1:5" x14ac:dyDescent="0.25">
      <c r="A86" s="42"/>
      <c r="B86" s="43" t="e">
        <f>VLOOKUP(A86,Stock!$A$4:$Z$203,2,0)</f>
        <v>#N/A</v>
      </c>
      <c r="C86" s="44" t="e">
        <f>VLOOKUP(A86,Stock!$A$4:$Z$203,10,0)</f>
        <v>#N/A</v>
      </c>
      <c r="D86" s="42">
        <v>1</v>
      </c>
      <c r="E86" s="44">
        <f t="shared" si="1"/>
        <v>0</v>
      </c>
    </row>
    <row r="87" spans="1:5" x14ac:dyDescent="0.25">
      <c r="A87" s="42"/>
      <c r="B87" s="43" t="e">
        <f>VLOOKUP(A87,Stock!$A$4:$Z$203,2,0)</f>
        <v>#N/A</v>
      </c>
      <c r="C87" s="44" t="e">
        <f>VLOOKUP(A87,Stock!$A$4:$Z$203,10,0)</f>
        <v>#N/A</v>
      </c>
      <c r="D87" s="42">
        <v>2</v>
      </c>
      <c r="E87" s="44">
        <f t="shared" si="1"/>
        <v>0</v>
      </c>
    </row>
    <row r="88" spans="1:5" x14ac:dyDescent="0.25">
      <c r="A88" s="42"/>
      <c r="B88" s="43" t="e">
        <f>VLOOKUP(A88,Stock!$A$4:$Z$203,2,0)</f>
        <v>#N/A</v>
      </c>
      <c r="C88" s="44" t="e">
        <f>VLOOKUP(A88,Stock!$A$4:$Z$203,10,0)</f>
        <v>#N/A</v>
      </c>
      <c r="D88" s="42">
        <v>1</v>
      </c>
      <c r="E88" s="44">
        <f t="shared" si="1"/>
        <v>0</v>
      </c>
    </row>
    <row r="89" spans="1:5" x14ac:dyDescent="0.25">
      <c r="A89" s="42"/>
      <c r="B89" s="43" t="e">
        <f>VLOOKUP(A89,Stock!$A$4:$Z$203,2,0)</f>
        <v>#N/A</v>
      </c>
      <c r="C89" s="44" t="e">
        <f>VLOOKUP(A89,Stock!$A$4:$Z$203,10,0)</f>
        <v>#N/A</v>
      </c>
      <c r="D89" s="42">
        <v>1</v>
      </c>
      <c r="E89" s="44">
        <f t="shared" si="1"/>
        <v>0</v>
      </c>
    </row>
    <row r="90" spans="1:5" x14ac:dyDescent="0.25">
      <c r="A90" s="42"/>
      <c r="B90" s="43" t="e">
        <f>VLOOKUP(A90,Stock!$A$4:$Z$203,2,0)</f>
        <v>#N/A</v>
      </c>
      <c r="C90" s="44" t="e">
        <f>VLOOKUP(A90,Stock!$A$4:$Z$203,10,0)</f>
        <v>#N/A</v>
      </c>
      <c r="D90" s="42">
        <v>1</v>
      </c>
      <c r="E90" s="44">
        <f t="shared" si="1"/>
        <v>0</v>
      </c>
    </row>
    <row r="91" spans="1:5" x14ac:dyDescent="0.25">
      <c r="A91" s="42"/>
      <c r="B91" s="43" t="e">
        <f>VLOOKUP(A91,Stock!$A$4:$Z$203,2,0)</f>
        <v>#N/A</v>
      </c>
      <c r="C91" s="44" t="e">
        <f>VLOOKUP(A91,Stock!$A$4:$Z$203,10,0)</f>
        <v>#N/A</v>
      </c>
      <c r="D91" s="42">
        <v>1</v>
      </c>
      <c r="E91" s="44">
        <f t="shared" si="1"/>
        <v>0</v>
      </c>
    </row>
    <row r="92" spans="1:5" x14ac:dyDescent="0.25">
      <c r="A92" s="42"/>
      <c r="B92" s="43" t="e">
        <f>VLOOKUP(A92,Stock!$A$4:$Z$203,2,0)</f>
        <v>#N/A</v>
      </c>
      <c r="C92" s="44" t="e">
        <f>VLOOKUP(A92,Stock!$A$4:$Z$203,10,0)</f>
        <v>#N/A</v>
      </c>
      <c r="D92" s="42">
        <v>1</v>
      </c>
      <c r="E92" s="44">
        <f t="shared" si="1"/>
        <v>0</v>
      </c>
    </row>
    <row r="93" spans="1:5" x14ac:dyDescent="0.25">
      <c r="A93" s="42"/>
      <c r="B93" s="43" t="e">
        <f>VLOOKUP(A93,Stock!$A$4:$Z$203,2,0)</f>
        <v>#N/A</v>
      </c>
      <c r="C93" s="44" t="e">
        <f>VLOOKUP(A93,Stock!$A$4:$Z$203,10,0)</f>
        <v>#N/A</v>
      </c>
      <c r="D93" s="42">
        <v>1</v>
      </c>
      <c r="E93" s="44">
        <f t="shared" si="1"/>
        <v>0</v>
      </c>
    </row>
    <row r="94" spans="1:5" x14ac:dyDescent="0.25">
      <c r="A94" s="42"/>
      <c r="B94" s="43" t="e">
        <f>VLOOKUP(A94,Stock!$A$4:$Z$203,2,0)</f>
        <v>#N/A</v>
      </c>
      <c r="C94" s="44" t="e">
        <f>VLOOKUP(A94,Stock!$A$4:$Z$203,10,0)</f>
        <v>#N/A</v>
      </c>
      <c r="D94" s="42">
        <v>1</v>
      </c>
      <c r="E94" s="44">
        <f t="shared" si="1"/>
        <v>0</v>
      </c>
    </row>
    <row r="95" spans="1:5" x14ac:dyDescent="0.25">
      <c r="A95" s="42"/>
      <c r="B95" s="43" t="e">
        <f>VLOOKUP(A95,Stock!$A$4:$Z$203,2,0)</f>
        <v>#N/A</v>
      </c>
      <c r="C95" s="44" t="e">
        <f>VLOOKUP(A95,Stock!$A$4:$Z$203,10,0)</f>
        <v>#N/A</v>
      </c>
      <c r="D95" s="42">
        <v>1</v>
      </c>
      <c r="E95" s="44">
        <f t="shared" si="1"/>
        <v>0</v>
      </c>
    </row>
    <row r="96" spans="1:5" x14ac:dyDescent="0.25">
      <c r="A96" s="42"/>
      <c r="B96" s="43" t="e">
        <f>VLOOKUP(A96,Stock!$A$4:$Z$203,2,0)</f>
        <v>#N/A</v>
      </c>
      <c r="C96" s="44" t="e">
        <f>VLOOKUP(A96,Stock!$A$4:$Z$203,10,0)</f>
        <v>#N/A</v>
      </c>
      <c r="D96" s="42">
        <v>1</v>
      </c>
      <c r="E96" s="44">
        <f t="shared" si="1"/>
        <v>0</v>
      </c>
    </row>
    <row r="97" spans="1:5" x14ac:dyDescent="0.25">
      <c r="A97" s="42"/>
      <c r="B97" s="43" t="e">
        <f>VLOOKUP(A97,Stock!$A$4:$Z$203,2,0)</f>
        <v>#N/A</v>
      </c>
      <c r="C97" s="44" t="e">
        <f>VLOOKUP(A97,Stock!$A$4:$Z$203,10,0)</f>
        <v>#N/A</v>
      </c>
      <c r="D97" s="42">
        <v>1</v>
      </c>
      <c r="E97" s="44">
        <f t="shared" si="1"/>
        <v>0</v>
      </c>
    </row>
    <row r="98" spans="1:5" x14ac:dyDescent="0.25">
      <c r="A98" s="42"/>
      <c r="B98" s="43" t="e">
        <f>VLOOKUP(A98,Stock!$A$4:$Z$203,2,0)</f>
        <v>#N/A</v>
      </c>
      <c r="C98" s="44" t="e">
        <f>VLOOKUP(A98,Stock!$A$4:$Z$203,10,0)</f>
        <v>#N/A</v>
      </c>
      <c r="D98" s="42">
        <v>1</v>
      </c>
      <c r="E98" s="44">
        <f t="shared" si="1"/>
        <v>0</v>
      </c>
    </row>
    <row r="99" spans="1:5" x14ac:dyDescent="0.25">
      <c r="A99" s="42"/>
      <c r="B99" s="43" t="e">
        <f>VLOOKUP(A99,Stock!$A$4:$Z$203,2,0)</f>
        <v>#N/A</v>
      </c>
      <c r="C99" s="44" t="e">
        <f>VLOOKUP(A99,Stock!$A$4:$Z$203,10,0)</f>
        <v>#N/A</v>
      </c>
      <c r="D99" s="42"/>
      <c r="E99" s="44">
        <f t="shared" ref="E99:E130" si="2">IFERROR(C99*D99,0)</f>
        <v>0</v>
      </c>
    </row>
    <row r="100" spans="1:5" x14ac:dyDescent="0.25">
      <c r="A100" s="42"/>
      <c r="B100" s="43" t="e">
        <f>VLOOKUP(A100,Stock!$A$4:$Z$203,2,0)</f>
        <v>#N/A</v>
      </c>
      <c r="C100" s="44" t="e">
        <f>VLOOKUP(A100,Stock!$A$4:$Z$203,10,0)</f>
        <v>#N/A</v>
      </c>
      <c r="D100" s="42"/>
      <c r="E100" s="44">
        <f t="shared" si="2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2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2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2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2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2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2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2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2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2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2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2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2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2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2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2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2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2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2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2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2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2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2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2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2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2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2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2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2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2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2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3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3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3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3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3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3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3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3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3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3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3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3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3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3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3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3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3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3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3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3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3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3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3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3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3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3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3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3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3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3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3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3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3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3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3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3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3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3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3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3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3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3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3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3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3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3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3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3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3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3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3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3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3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3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3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3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3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3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3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3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3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3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3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3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4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4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4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4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4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4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5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5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5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5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5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5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5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5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5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5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5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5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5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5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5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5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5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5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5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5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5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5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5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5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5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5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5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5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5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5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5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5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5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5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5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5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5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5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5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5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5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5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5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5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5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5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5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5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5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5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5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5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5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5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5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5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5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5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5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5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5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5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5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5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6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6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6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6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6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6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6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6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6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6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6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6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6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6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6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6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6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6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6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6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6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6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6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6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6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6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6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6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6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6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6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6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6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6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6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6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6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6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6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6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6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6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6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6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6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6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6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6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6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6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6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6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6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6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6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6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6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6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6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6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6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6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6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6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7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7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7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7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7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7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7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7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7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7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7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7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7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7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7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7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7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7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7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7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7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7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7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7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7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7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7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7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7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7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7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7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7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7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7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7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7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7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7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7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7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7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7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7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7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7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7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7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7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7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7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7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7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7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7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7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7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7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7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7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7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7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7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7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8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8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8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8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8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8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8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8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8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8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8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8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8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8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8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8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8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8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8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8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8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8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8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8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8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8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8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8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8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8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8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8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8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8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8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8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8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8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8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8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8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8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8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8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8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8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8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8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8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8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8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8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8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8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8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8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8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8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8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8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8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8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8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8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9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9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9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9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9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9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9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9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9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9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9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9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9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9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9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9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9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9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9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9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9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9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9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9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9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9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9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9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9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9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9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9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9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9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9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9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9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9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9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9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9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9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9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9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activeCell="H45" sqref="H45"/>
      <selection pane="bottomLeft" activeCell="D18" sqref="D18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>
        <v>1</v>
      </c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>
        <v>1</v>
      </c>
      <c r="E3" s="9">
        <f t="shared" ref="E3:E21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>
        <v>1</v>
      </c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>
        <v>1</v>
      </c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>
        <v>1</v>
      </c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>
        <v>1</v>
      </c>
      <c r="E7" s="9">
        <f t="shared" si="0"/>
        <v>0</v>
      </c>
    </row>
    <row r="8" spans="1:8" x14ac:dyDescent="0.25">
      <c r="A8" s="4"/>
      <c r="B8" s="5" t="e">
        <f>VLOOKUP(A8,Stock!$A$4:$Z$203,2,0)</f>
        <v>#N/A</v>
      </c>
      <c r="C8" s="41" t="e">
        <f>VLOOKUP(A8,Stock!$A$4:$Z$203,10,0)</f>
        <v>#N/A</v>
      </c>
      <c r="D8" s="4">
        <v>1</v>
      </c>
      <c r="E8" s="9">
        <f t="shared" si="0"/>
        <v>0</v>
      </c>
      <c r="G8" s="10"/>
    </row>
    <row r="9" spans="1:8" x14ac:dyDescent="0.25">
      <c r="A9" s="4"/>
      <c r="B9" s="5" t="e">
        <f>VLOOKUP(A9,Stock!$A$4:$Z$203,2,0)</f>
        <v>#N/A</v>
      </c>
      <c r="C9" s="41" t="e">
        <f>VLOOKUP(A9,Stock!$A$4:$Z$203,10,0)</f>
        <v>#N/A</v>
      </c>
      <c r="D9" s="4">
        <v>1</v>
      </c>
      <c r="E9" s="9">
        <f t="shared" si="0"/>
        <v>0</v>
      </c>
    </row>
    <row r="10" spans="1:8" x14ac:dyDescent="0.25">
      <c r="A10" s="4"/>
      <c r="B10" s="5" t="e">
        <f>VLOOKUP(A10,Stock!$A$4:$Z$203,2,0)</f>
        <v>#N/A</v>
      </c>
      <c r="C10" s="41" t="e">
        <f>VLOOKUP(A10,Stock!$A$4:$Z$203,10,0)</f>
        <v>#N/A</v>
      </c>
      <c r="D10" s="4">
        <v>1</v>
      </c>
      <c r="E10" s="9">
        <f t="shared" si="0"/>
        <v>0</v>
      </c>
    </row>
    <row r="11" spans="1:8" x14ac:dyDescent="0.25">
      <c r="A11" s="4"/>
      <c r="B11" s="5" t="e">
        <f>VLOOKUP(A11,Stock!$A$4:$Z$203,2,0)</f>
        <v>#N/A</v>
      </c>
      <c r="C11" s="41" t="e">
        <f>VLOOKUP(A11,Stock!$A$4:$Z$203,10,0)</f>
        <v>#N/A</v>
      </c>
      <c r="D11" s="4">
        <v>1</v>
      </c>
      <c r="E11" s="9">
        <f t="shared" si="0"/>
        <v>0</v>
      </c>
    </row>
    <row r="12" spans="1:8" x14ac:dyDescent="0.25">
      <c r="A12" s="4"/>
      <c r="B12" s="5" t="e">
        <f>VLOOKUP(A12,Stock!$A$4:$Z$203,2,0)</f>
        <v>#N/A</v>
      </c>
      <c r="C12" s="41" t="e">
        <f>VLOOKUP(A12,Stock!$A$4:$Z$203,10,0)</f>
        <v>#N/A</v>
      </c>
      <c r="D12" s="4">
        <v>1</v>
      </c>
      <c r="E12" s="9">
        <f t="shared" si="0"/>
        <v>0</v>
      </c>
    </row>
    <row r="13" spans="1:8" x14ac:dyDescent="0.25">
      <c r="A13" s="4"/>
      <c r="B13" s="5" t="e">
        <f>VLOOKUP(A13,Stock!$A$4:$Z$203,2,0)</f>
        <v>#N/A</v>
      </c>
      <c r="C13" s="41" t="e">
        <f>VLOOKUP(A13,Stock!$A$4:$Z$203,10,0)</f>
        <v>#N/A</v>
      </c>
      <c r="D13" s="4">
        <v>1</v>
      </c>
      <c r="E13" s="9">
        <f t="shared" si="0"/>
        <v>0</v>
      </c>
    </row>
    <row r="14" spans="1:8" x14ac:dyDescent="0.25">
      <c r="A14" s="4"/>
      <c r="B14" s="5" t="e">
        <f>VLOOKUP(A14,Stock!$A$4:$Z$203,2,0)</f>
        <v>#N/A</v>
      </c>
      <c r="C14" s="41" t="e">
        <f>VLOOKUP(A14,Stock!$A$4:$Z$203,10,0)</f>
        <v>#N/A</v>
      </c>
      <c r="D14" s="4">
        <v>1</v>
      </c>
      <c r="E14" s="9">
        <f t="shared" si="0"/>
        <v>0</v>
      </c>
    </row>
    <row r="15" spans="1:8" x14ac:dyDescent="0.25">
      <c r="A15" s="4"/>
      <c r="B15" s="5" t="e">
        <f>VLOOKUP(A15,Stock!$A$4:$Z$203,2,0)</f>
        <v>#N/A</v>
      </c>
      <c r="C15" s="41" t="e">
        <f>VLOOKUP(A15,Stock!$A$4:$Z$203,10,0)</f>
        <v>#N/A</v>
      </c>
      <c r="D15" s="4">
        <v>1</v>
      </c>
      <c r="E15" s="9">
        <f t="shared" si="0"/>
        <v>0</v>
      </c>
    </row>
    <row r="16" spans="1:8" x14ac:dyDescent="0.25">
      <c r="A16" s="4"/>
      <c r="B16" s="5" t="e">
        <f>VLOOKUP(A16,Stock!$A$4:$Z$203,2,0)</f>
        <v>#N/A</v>
      </c>
      <c r="C16" s="41" t="e">
        <f>VLOOKUP(A16,Stock!$A$4:$Z$203,10,0)</f>
        <v>#N/A</v>
      </c>
      <c r="D16" s="4">
        <v>1</v>
      </c>
      <c r="E16" s="9">
        <f t="shared" si="0"/>
        <v>0</v>
      </c>
    </row>
    <row r="17" spans="1:5" x14ac:dyDescent="0.25">
      <c r="A17" s="4"/>
      <c r="B17" s="5" t="e">
        <f>VLOOKUP(A17,Stock!$A$4:$Z$203,2,0)</f>
        <v>#N/A</v>
      </c>
      <c r="C17" s="41" t="e">
        <f>VLOOKUP(A17,Stock!$A$4:$Z$203,10,0)</f>
        <v>#N/A</v>
      </c>
      <c r="D17" s="4">
        <v>1</v>
      </c>
      <c r="E17" s="9">
        <f t="shared" si="0"/>
        <v>0</v>
      </c>
    </row>
    <row r="18" spans="1:5" x14ac:dyDescent="0.25">
      <c r="A18" s="4"/>
      <c r="B18" s="5" t="e">
        <f>VLOOKUP(A18,Stock!$A$4:$Z$203,2,0)</f>
        <v>#N/A</v>
      </c>
      <c r="C18" s="41" t="e">
        <f>VLOOKUP(A18,Stock!$A$4:$Z$203,10,0)</f>
        <v>#N/A</v>
      </c>
      <c r="D18" s="4">
        <v>1</v>
      </c>
      <c r="E18" s="9">
        <f t="shared" si="0"/>
        <v>0</v>
      </c>
    </row>
    <row r="19" spans="1:5" x14ac:dyDescent="0.25">
      <c r="A19" s="4"/>
      <c r="B19" s="5" t="e">
        <f>VLOOKUP(A19,Stock!$A$4:$Z$203,2,0)</f>
        <v>#N/A</v>
      </c>
      <c r="C19" s="41" t="e">
        <f>VLOOKUP(A19,Stock!$A$4:$Z$203,10,0)</f>
        <v>#N/A</v>
      </c>
      <c r="D19" s="4">
        <v>1</v>
      </c>
      <c r="E19" s="9">
        <f t="shared" si="0"/>
        <v>0</v>
      </c>
    </row>
    <row r="20" spans="1:5" x14ac:dyDescent="0.25">
      <c r="A20" s="4"/>
      <c r="B20" s="5" t="e">
        <f>VLOOKUP(A20,Stock!$A$4:$Z$203,2,0)</f>
        <v>#N/A</v>
      </c>
      <c r="C20" s="41" t="e">
        <f>VLOOKUP(A20,Stock!$A$4:$Z$203,10,0)</f>
        <v>#N/A</v>
      </c>
      <c r="D20" s="4"/>
      <c r="E20" s="9">
        <f t="shared" si="0"/>
        <v>0</v>
      </c>
    </row>
    <row r="21" spans="1:5" x14ac:dyDescent="0.25">
      <c r="A21" s="4"/>
      <c r="B21" s="5" t="e">
        <f>VLOOKUP(A21,Stock!$A$4:$Z$203,2,0)</f>
        <v>#N/A</v>
      </c>
      <c r="C21" s="41" t="e">
        <f>VLOOKUP(A21,Stock!$A$4:$Z$203,10,0)</f>
        <v>#N/A</v>
      </c>
      <c r="D21" s="4"/>
      <c r="E21" s="9">
        <f t="shared" si="0"/>
        <v>0</v>
      </c>
    </row>
    <row r="22" spans="1:5" x14ac:dyDescent="0.25">
      <c r="A22" s="4"/>
      <c r="B22" s="5" t="e">
        <f>VLOOKUP(A22,Stock!$A$4:$Z$203,2,0)</f>
        <v>#N/A</v>
      </c>
      <c r="C22" s="41" t="e">
        <f>VLOOKUP(A22,Stock!$A$4:$Z$203,10,0)</f>
        <v>#N/A</v>
      </c>
      <c r="D22" s="4"/>
      <c r="E22" s="41">
        <f t="shared" ref="E22:E66" si="1">IFERROR(C22*D22,0)</f>
        <v>0</v>
      </c>
    </row>
    <row r="23" spans="1:5" x14ac:dyDescent="0.25">
      <c r="A23" s="4"/>
      <c r="B23" s="5" t="e">
        <f>VLOOKUP(A23,Stock!$A$4:$Z$203,2,0)</f>
        <v>#N/A</v>
      </c>
      <c r="C23" s="41" t="e">
        <f>VLOOKUP(A23,Stock!$A$4:$Z$203,10,0)</f>
        <v>#N/A</v>
      </c>
      <c r="D23" s="4"/>
      <c r="E23" s="41">
        <f t="shared" si="1"/>
        <v>0</v>
      </c>
    </row>
    <row r="24" spans="1:5" x14ac:dyDescent="0.25">
      <c r="A24" s="4"/>
      <c r="B24" s="5" t="e">
        <f>VLOOKUP(A24,Stock!$A$4:$Z$203,2,0)</f>
        <v>#N/A</v>
      </c>
      <c r="C24" s="41" t="e">
        <f>VLOOKUP(A24,Stock!$A$4:$Z$203,10,0)</f>
        <v>#N/A</v>
      </c>
      <c r="D24" s="4"/>
      <c r="E24" s="41">
        <f t="shared" si="1"/>
        <v>0</v>
      </c>
    </row>
    <row r="25" spans="1:5" x14ac:dyDescent="0.25">
      <c r="A25" s="4"/>
      <c r="B25" s="5" t="e">
        <f>VLOOKUP(A25,Stock!$A$4:$Z$203,2,0)</f>
        <v>#N/A</v>
      </c>
      <c r="C25" s="41" t="e">
        <f>VLOOKUP(A25,Stock!$A$4:$Z$203,10,0)</f>
        <v>#N/A</v>
      </c>
      <c r="D25" s="4"/>
      <c r="E25" s="41">
        <f t="shared" si="1"/>
        <v>0</v>
      </c>
    </row>
    <row r="26" spans="1:5" x14ac:dyDescent="0.25">
      <c r="A26" s="4"/>
      <c r="B26" s="5" t="e">
        <f>VLOOKUP(A26,Stock!$A$4:$Z$203,2,0)</f>
        <v>#N/A</v>
      </c>
      <c r="C26" s="41" t="e">
        <f>VLOOKUP(A26,Stock!$A$4:$Z$203,10,0)</f>
        <v>#N/A</v>
      </c>
      <c r="D26" s="4"/>
      <c r="E26" s="41">
        <f t="shared" si="1"/>
        <v>0</v>
      </c>
    </row>
    <row r="27" spans="1:5" x14ac:dyDescent="0.25">
      <c r="A27" s="4"/>
      <c r="B27" s="5" t="e">
        <f>VLOOKUP(A27,Stock!$A$4:$Z$203,2,0)</f>
        <v>#N/A</v>
      </c>
      <c r="C27" s="41" t="e">
        <f>VLOOKUP(A27,Stock!$A$4:$Z$203,10,0)</f>
        <v>#N/A</v>
      </c>
      <c r="D27" s="4"/>
      <c r="E27" s="41">
        <f t="shared" si="1"/>
        <v>0</v>
      </c>
    </row>
    <row r="28" spans="1:5" x14ac:dyDescent="0.25">
      <c r="A28" s="4"/>
      <c r="B28" s="5" t="e">
        <f>VLOOKUP(A28,Stock!$A$4:$Z$203,2,0)</f>
        <v>#N/A</v>
      </c>
      <c r="C28" s="41" t="e">
        <f>VLOOKUP(A28,Stock!$A$4:$Z$203,10,0)</f>
        <v>#N/A</v>
      </c>
      <c r="D28" s="4"/>
      <c r="E28" s="41">
        <f t="shared" si="1"/>
        <v>0</v>
      </c>
    </row>
    <row r="29" spans="1:5" x14ac:dyDescent="0.25">
      <c r="A29" s="4"/>
      <c r="B29" s="5" t="e">
        <f>VLOOKUP(A29,Stock!$A$4:$Z$203,2,0)</f>
        <v>#N/A</v>
      </c>
      <c r="C29" s="41" t="e">
        <f>VLOOKUP(A29,Stock!$A$4:$Z$203,10,0)</f>
        <v>#N/A</v>
      </c>
      <c r="D29" s="4"/>
      <c r="E29" s="41">
        <f t="shared" si="1"/>
        <v>0</v>
      </c>
    </row>
    <row r="30" spans="1:5" x14ac:dyDescent="0.25">
      <c r="A30" s="4"/>
      <c r="B30" s="5" t="e">
        <f>VLOOKUP(A30,Stock!$A$4:$Z$203,2,0)</f>
        <v>#N/A</v>
      </c>
      <c r="C30" s="41" t="e">
        <f>VLOOKUP(A30,Stock!$A$4:$Z$203,10,0)</f>
        <v>#N/A</v>
      </c>
      <c r="D30" s="4"/>
      <c r="E30" s="41">
        <f t="shared" si="1"/>
        <v>0</v>
      </c>
    </row>
    <row r="31" spans="1:5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/>
      <c r="E31" s="9">
        <f t="shared" si="1"/>
        <v>0</v>
      </c>
    </row>
    <row r="32" spans="1:5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/>
      <c r="E32" s="9">
        <f t="shared" si="1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/>
      <c r="E33" s="9">
        <f t="shared" si="1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/>
      <c r="E34" s="9">
        <f t="shared" si="1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/>
      <c r="E35" s="9">
        <f t="shared" si="1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/>
      <c r="E36" s="9">
        <f t="shared" si="1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/>
      <c r="E37" s="9">
        <f t="shared" si="1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/>
      <c r="E38" s="9">
        <f t="shared" si="1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/>
      <c r="E39" s="9">
        <f t="shared" si="1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/>
      <c r="E40" s="9">
        <f t="shared" si="1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/>
      <c r="E41" s="9">
        <f t="shared" si="1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1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1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1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1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1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1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1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1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1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1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1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1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1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1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1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1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1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1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1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1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1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1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1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1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1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30" si="2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2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2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2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2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2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2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2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2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2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2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2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2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2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2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2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2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2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2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2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2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2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2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2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2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2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2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2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2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2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2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2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2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2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2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2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2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2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2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2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2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2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2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2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2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2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2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2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2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2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2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2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2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2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2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2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2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2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2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2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2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2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2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2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3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3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3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3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3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3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3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3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3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3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3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3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3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3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3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3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3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3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3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3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3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3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3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3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3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3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3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3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3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3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3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3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3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3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3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3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3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3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3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3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3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3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3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3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3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3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3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3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3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3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3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3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3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3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3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3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3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3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3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3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3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3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3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3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4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4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4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4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4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4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5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5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5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5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5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5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5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5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5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5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5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5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5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5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5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5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5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5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5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5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5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5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5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5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5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5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5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5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5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5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5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5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5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5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5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5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5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5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5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5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5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5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5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5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5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5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5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5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5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5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5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5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5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5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5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5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5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5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5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5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5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5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5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5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6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6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6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6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6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6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6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6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6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6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6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6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6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6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6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6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6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6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6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6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6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6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6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6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6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6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6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6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6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6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6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6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6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6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6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6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6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6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6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6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6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6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6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6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6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6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6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6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6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6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6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6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6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6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6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6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6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6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6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6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6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6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6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6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7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7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7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7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7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7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7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7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7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7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7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7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7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7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7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7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7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7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7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7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7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7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7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7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7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7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7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7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7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7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7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7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7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7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7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7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7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7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7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7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7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7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7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7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7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7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7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7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7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7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7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7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7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7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7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7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7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7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7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7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7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7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7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7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8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8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8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8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8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8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8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8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8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8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8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8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8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8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8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8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8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8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8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8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8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8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8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8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8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8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8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8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8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8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8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8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8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8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8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8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8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8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8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8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8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8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8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8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8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8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8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8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8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8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8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8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8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8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8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8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8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8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8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8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8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8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8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8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9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9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9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9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9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9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9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9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9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9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9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9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9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9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9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9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9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9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9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9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9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9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9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9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9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9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9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9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9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9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9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9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9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9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9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9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9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9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9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9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9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9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9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9"/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activeCell="H45" sqref="H45"/>
      <selection pane="bottomLeft" activeCell="H45" sqref="H45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/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/>
      <c r="E3" s="9">
        <f t="shared" ref="E3:E66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/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/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/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/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/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/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/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/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/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/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/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1"/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1"/>
      <c r="E16" s="9">
        <f t="shared" si="0"/>
        <v>0</v>
      </c>
    </row>
    <row r="17" spans="1:5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1"/>
      <c r="E17" s="9">
        <f t="shared" si="0"/>
        <v>0</v>
      </c>
    </row>
    <row r="18" spans="1:5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1"/>
      <c r="E18" s="9">
        <f t="shared" si="0"/>
        <v>0</v>
      </c>
    </row>
    <row r="19" spans="1:5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/>
      <c r="E19" s="9">
        <f t="shared" si="0"/>
        <v>0</v>
      </c>
    </row>
    <row r="20" spans="1:5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/>
      <c r="E20" s="9">
        <f t="shared" si="0"/>
        <v>0</v>
      </c>
    </row>
    <row r="21" spans="1:5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/>
      <c r="E21" s="9">
        <f t="shared" si="0"/>
        <v>0</v>
      </c>
    </row>
    <row r="22" spans="1:5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/>
      <c r="E22" s="9">
        <f t="shared" si="0"/>
        <v>0</v>
      </c>
    </row>
    <row r="23" spans="1:5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/>
      <c r="E23" s="9">
        <f t="shared" si="0"/>
        <v>0</v>
      </c>
    </row>
    <row r="24" spans="1:5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/>
      <c r="E24" s="9">
        <f t="shared" si="0"/>
        <v>0</v>
      </c>
    </row>
    <row r="25" spans="1:5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/>
      <c r="E25" s="9">
        <f t="shared" si="0"/>
        <v>0</v>
      </c>
    </row>
    <row r="26" spans="1:5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/>
      <c r="E26" s="9">
        <f t="shared" si="0"/>
        <v>0</v>
      </c>
    </row>
    <row r="27" spans="1:5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/>
      <c r="E27" s="9">
        <f t="shared" si="0"/>
        <v>0</v>
      </c>
    </row>
    <row r="28" spans="1:5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/>
      <c r="E28" s="9">
        <f t="shared" si="0"/>
        <v>0</v>
      </c>
    </row>
    <row r="29" spans="1:5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/>
      <c r="E29" s="9">
        <f t="shared" si="0"/>
        <v>0</v>
      </c>
    </row>
    <row r="30" spans="1:5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/>
      <c r="E30" s="9">
        <f t="shared" si="0"/>
        <v>0</v>
      </c>
    </row>
    <row r="31" spans="1:5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/>
      <c r="E31" s="9">
        <f t="shared" si="0"/>
        <v>0</v>
      </c>
    </row>
    <row r="32" spans="1:5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/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/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/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/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/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/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/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/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/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/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30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1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1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1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1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1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1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1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1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1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1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1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1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1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1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1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1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1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1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1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1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1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1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1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1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1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1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1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1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1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1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1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1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1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1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1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1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1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1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1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1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1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1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1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1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1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1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1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1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1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1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1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1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1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1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1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1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1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1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2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2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2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2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2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2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2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2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2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2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2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2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2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2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2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2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2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2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2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2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2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2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2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2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2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2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2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2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2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2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2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2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2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2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2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2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2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2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2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2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2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2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2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2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2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2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2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2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2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2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2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2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2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2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2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2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2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2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2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2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2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2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2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2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3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3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3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3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3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3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4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4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4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4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4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4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4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4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4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4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4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4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4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4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4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4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4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4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4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4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4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4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4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4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4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4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4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4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4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4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4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4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4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4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4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4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4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4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4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4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4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4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4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4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4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4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4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4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4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4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4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4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4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4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4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4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4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4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4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4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4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4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4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4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5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5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5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5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5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5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5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5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5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5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5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5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5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5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5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5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5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5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5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5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5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5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5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5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5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5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5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5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5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5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5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5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5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5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5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5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5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5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5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5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5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5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5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5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5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5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5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5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5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5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5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5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5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5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5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5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5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5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5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5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5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5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5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5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6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6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6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6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6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6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6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6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6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6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6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6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6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6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6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6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6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6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6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6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6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6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6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6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6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6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6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6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6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6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6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6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6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6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6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6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6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6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6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6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6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6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6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6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6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6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6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6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6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6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6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6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6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6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6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6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6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6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6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6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6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6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6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6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7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7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7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7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7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7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7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7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7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7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7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7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7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7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7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7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7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7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7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7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7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7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7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7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7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7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7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7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7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7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7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7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7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7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7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7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7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7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7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7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7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7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7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7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7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7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7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7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7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7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7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7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7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7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7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7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7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7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7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7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7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7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7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7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8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8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8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8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8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8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8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8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8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8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8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8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8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8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8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8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8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8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8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8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8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8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8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8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8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8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8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8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8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8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8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8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8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8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8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8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8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8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8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8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8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8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8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8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J9" sqref="J9"/>
    </sheetView>
  </sheetViews>
  <sheetFormatPr defaultRowHeight="15" x14ac:dyDescent="0.25"/>
  <cols>
    <col min="1" max="1" width="35.7109375" customWidth="1"/>
    <col min="2" max="2" width="12.85546875" customWidth="1"/>
    <col min="3" max="3" width="19.140625" customWidth="1"/>
    <col min="4" max="4" width="9.140625" style="40"/>
  </cols>
  <sheetData>
    <row r="1" spans="1:4" ht="15.75" thickBot="1" x14ac:dyDescent="0.3">
      <c r="A1" s="3" t="s">
        <v>18</v>
      </c>
      <c r="B1" s="3" t="s">
        <v>19</v>
      </c>
      <c r="C1" s="3" t="s">
        <v>21</v>
      </c>
    </row>
    <row r="2" spans="1:4" x14ac:dyDescent="0.25">
      <c r="A2" s="1" t="s">
        <v>6</v>
      </c>
      <c r="B2" s="1" t="e">
        <f>SUM(#REF!)</f>
        <v>#REF!</v>
      </c>
    </row>
    <row r="3" spans="1:4" x14ac:dyDescent="0.25">
      <c r="A3" s="1" t="s">
        <v>7</v>
      </c>
      <c r="B3" s="1" t="e">
        <f>SUM(#REF!)</f>
        <v>#REF!</v>
      </c>
      <c r="C3" t="s">
        <v>22</v>
      </c>
      <c r="D3" s="40" t="s">
        <v>27</v>
      </c>
    </row>
    <row r="4" spans="1:4" x14ac:dyDescent="0.25">
      <c r="A4" s="1" t="s">
        <v>8</v>
      </c>
      <c r="B4" s="1" t="e">
        <f>SUM(#REF!)</f>
        <v>#REF!</v>
      </c>
      <c r="C4" t="e">
        <f>SUM(B2:B4)</f>
        <v>#REF!</v>
      </c>
      <c r="D4" s="40" t="e">
        <f>SUM(C4/1.21)</f>
        <v>#REF!</v>
      </c>
    </row>
    <row r="5" spans="1:4" x14ac:dyDescent="0.25">
      <c r="A5" s="1" t="s">
        <v>9</v>
      </c>
      <c r="B5" s="1" t="e">
        <f>SUM(#REF!)</f>
        <v>#REF!</v>
      </c>
    </row>
    <row r="6" spans="1:4" x14ac:dyDescent="0.25">
      <c r="A6" s="1" t="s">
        <v>10</v>
      </c>
      <c r="B6" s="1">
        <f>SUM(Mei!H1)</f>
        <v>0</v>
      </c>
      <c r="C6" t="s">
        <v>23</v>
      </c>
    </row>
    <row r="7" spans="1:4" x14ac:dyDescent="0.25">
      <c r="A7" s="1" t="s">
        <v>11</v>
      </c>
      <c r="B7" s="1">
        <f>SUM(Juni!H1)</f>
        <v>0</v>
      </c>
      <c r="C7" t="e">
        <f>SUM(B5:B7)</f>
        <v>#REF!</v>
      </c>
      <c r="D7" s="40" t="e">
        <f t="shared" ref="D7:D13" si="0">SUM(C7/1.21)</f>
        <v>#REF!</v>
      </c>
    </row>
    <row r="8" spans="1:4" x14ac:dyDescent="0.25">
      <c r="A8" s="1" t="s">
        <v>12</v>
      </c>
      <c r="B8" s="1">
        <f>SUM(Juli!H1)</f>
        <v>0</v>
      </c>
    </row>
    <row r="9" spans="1:4" x14ac:dyDescent="0.25">
      <c r="A9" s="1" t="s">
        <v>13</v>
      </c>
      <c r="B9" s="1">
        <f>SUM(augustus!H1)</f>
        <v>0</v>
      </c>
      <c r="C9" t="s">
        <v>24</v>
      </c>
    </row>
    <row r="10" spans="1:4" x14ac:dyDescent="0.25">
      <c r="A10" s="1" t="s">
        <v>14</v>
      </c>
      <c r="B10" s="1">
        <f>SUM(September!H1)</f>
        <v>0</v>
      </c>
      <c r="C10">
        <f>SUM(B8:B10)</f>
        <v>0</v>
      </c>
      <c r="D10" s="40">
        <f t="shared" si="0"/>
        <v>0</v>
      </c>
    </row>
    <row r="11" spans="1:4" x14ac:dyDescent="0.25">
      <c r="A11" s="1" t="s">
        <v>15</v>
      </c>
      <c r="B11" s="1">
        <f>SUM(Oktober!H1)</f>
        <v>0</v>
      </c>
    </row>
    <row r="12" spans="1:4" x14ac:dyDescent="0.25">
      <c r="A12" s="1" t="s">
        <v>16</v>
      </c>
      <c r="B12" s="1">
        <f>SUM(November!H1)</f>
        <v>0</v>
      </c>
      <c r="C12" t="s">
        <v>25</v>
      </c>
    </row>
    <row r="13" spans="1:4" x14ac:dyDescent="0.25">
      <c r="A13" s="1" t="s">
        <v>17</v>
      </c>
      <c r="B13" s="1">
        <f>SUM(December!H1)</f>
        <v>0</v>
      </c>
      <c r="C13">
        <f>SUM(B11:B13)</f>
        <v>0</v>
      </c>
      <c r="D13" s="40">
        <f t="shared" si="0"/>
        <v>0</v>
      </c>
    </row>
    <row r="14" spans="1:4" x14ac:dyDescent="0.25">
      <c r="A14" s="1" t="s">
        <v>20</v>
      </c>
      <c r="B14" s="1" t="e">
        <f>SUM(B2:B13)</f>
        <v>#REF!</v>
      </c>
      <c r="C14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/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/>
      <c r="E3" s="9">
        <f t="shared" ref="E3:E66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/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/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/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/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/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/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/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/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/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/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/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1"/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1"/>
      <c r="E16" s="9">
        <f t="shared" si="0"/>
        <v>0</v>
      </c>
    </row>
    <row r="17" spans="1:5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1"/>
      <c r="E17" s="9">
        <f t="shared" si="0"/>
        <v>0</v>
      </c>
    </row>
    <row r="18" spans="1:5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1"/>
      <c r="E18" s="9">
        <f t="shared" si="0"/>
        <v>0</v>
      </c>
    </row>
    <row r="19" spans="1:5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/>
      <c r="E19" s="9">
        <f t="shared" si="0"/>
        <v>0</v>
      </c>
    </row>
    <row r="20" spans="1:5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/>
      <c r="E20" s="9">
        <f t="shared" si="0"/>
        <v>0</v>
      </c>
    </row>
    <row r="21" spans="1:5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/>
      <c r="E21" s="9">
        <f t="shared" si="0"/>
        <v>0</v>
      </c>
    </row>
    <row r="22" spans="1:5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/>
      <c r="E22" s="9">
        <f t="shared" si="0"/>
        <v>0</v>
      </c>
    </row>
    <row r="23" spans="1:5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/>
      <c r="E23" s="9">
        <f t="shared" si="0"/>
        <v>0</v>
      </c>
    </row>
    <row r="24" spans="1:5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/>
      <c r="E24" s="9">
        <f t="shared" si="0"/>
        <v>0</v>
      </c>
    </row>
    <row r="25" spans="1:5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/>
      <c r="E25" s="9">
        <f t="shared" si="0"/>
        <v>0</v>
      </c>
    </row>
    <row r="26" spans="1:5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/>
      <c r="E26" s="9">
        <f t="shared" si="0"/>
        <v>0</v>
      </c>
    </row>
    <row r="27" spans="1:5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/>
      <c r="E27" s="9">
        <f t="shared" si="0"/>
        <v>0</v>
      </c>
    </row>
    <row r="28" spans="1:5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/>
      <c r="E28" s="9">
        <f t="shared" si="0"/>
        <v>0</v>
      </c>
    </row>
    <row r="29" spans="1:5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/>
      <c r="E29" s="9">
        <f t="shared" si="0"/>
        <v>0</v>
      </c>
    </row>
    <row r="30" spans="1:5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/>
      <c r="E30" s="9">
        <f t="shared" si="0"/>
        <v>0</v>
      </c>
    </row>
    <row r="31" spans="1:5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/>
      <c r="E31" s="9">
        <f t="shared" si="0"/>
        <v>0</v>
      </c>
    </row>
    <row r="32" spans="1:5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/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/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/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/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/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/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/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/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/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/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30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1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1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1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1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1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1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1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1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1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1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1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1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1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1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1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1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1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1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1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1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1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1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1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1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1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1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1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1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1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1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1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1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1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1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1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1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1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1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1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1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1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1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1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1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1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1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1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1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1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1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1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1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1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1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1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1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1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1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2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2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2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2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2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2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2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2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2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2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2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2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2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2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2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2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2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2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2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2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2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2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2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2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2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2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2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2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2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2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2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2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2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2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2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2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2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2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2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2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2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2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2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2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2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2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2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2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2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2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2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2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2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2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2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2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2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2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2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2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2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2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2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2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3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3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3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3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3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3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4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4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4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4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4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4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4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4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4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4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4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4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4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4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4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4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4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4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4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4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4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4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4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4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4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4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4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4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4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4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4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4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4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4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4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4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4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4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4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4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4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4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4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4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4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4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4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4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4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4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4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4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4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4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4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4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4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4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4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4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4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4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4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4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5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5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5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5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5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5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5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5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5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5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5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5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5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5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5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5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5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5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5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5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5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5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5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5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5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5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5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5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5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5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5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5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5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5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5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5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5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5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5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5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5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5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5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5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5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5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5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5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5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5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5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5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5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5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5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5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5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5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5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5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5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5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5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5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6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6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6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6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6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6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6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6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6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6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6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6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6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6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6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6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6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6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6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6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6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6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6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6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6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6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6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6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6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6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6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6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6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6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6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6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6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6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6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6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6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6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6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6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6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6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6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6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6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6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6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6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6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6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6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6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6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6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6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6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6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6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6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6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7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7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7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7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7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7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7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7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7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7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7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7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7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7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7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7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7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7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7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7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7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7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7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7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7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7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7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7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7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7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7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7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7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7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7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7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7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7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7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7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7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7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7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7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7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7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7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7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7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7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7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7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7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7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7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7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7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7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7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7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7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7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7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7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8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8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8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8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8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8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8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8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8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8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8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8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8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8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8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8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8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8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8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8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8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8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8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8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8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8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8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8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8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8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8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8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8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8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8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8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8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8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8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8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8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8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8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8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15" activePane="bottomLeft" state="frozen"/>
      <selection activeCell="H45" sqref="H45"/>
      <selection pane="bottomLeft" activeCell="I45" sqref="I45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/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/>
      <c r="E3" s="9">
        <f t="shared" ref="E3:E66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/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/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/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/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/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/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/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/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/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/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/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1"/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1"/>
      <c r="E16" s="9">
        <f t="shared" si="0"/>
        <v>0</v>
      </c>
    </row>
    <row r="17" spans="1:5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1"/>
      <c r="E17" s="9">
        <f t="shared" si="0"/>
        <v>0</v>
      </c>
    </row>
    <row r="18" spans="1:5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1"/>
      <c r="E18" s="9">
        <f t="shared" si="0"/>
        <v>0</v>
      </c>
    </row>
    <row r="19" spans="1:5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/>
      <c r="E19" s="9">
        <f t="shared" si="0"/>
        <v>0</v>
      </c>
    </row>
    <row r="20" spans="1:5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/>
      <c r="E20" s="9">
        <f t="shared" si="0"/>
        <v>0</v>
      </c>
    </row>
    <row r="21" spans="1:5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/>
      <c r="E21" s="9">
        <f t="shared" si="0"/>
        <v>0</v>
      </c>
    </row>
    <row r="22" spans="1:5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/>
      <c r="E22" s="9">
        <f t="shared" si="0"/>
        <v>0</v>
      </c>
    </row>
    <row r="23" spans="1:5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/>
      <c r="E23" s="9">
        <f t="shared" si="0"/>
        <v>0</v>
      </c>
    </row>
    <row r="24" spans="1:5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/>
      <c r="E24" s="9">
        <f t="shared" si="0"/>
        <v>0</v>
      </c>
    </row>
    <row r="25" spans="1:5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/>
      <c r="E25" s="9">
        <f t="shared" si="0"/>
        <v>0</v>
      </c>
    </row>
    <row r="26" spans="1:5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/>
      <c r="E26" s="9">
        <f t="shared" si="0"/>
        <v>0</v>
      </c>
    </row>
    <row r="27" spans="1:5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/>
      <c r="E27" s="9">
        <f t="shared" si="0"/>
        <v>0</v>
      </c>
    </row>
    <row r="28" spans="1:5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/>
      <c r="E28" s="9">
        <f t="shared" si="0"/>
        <v>0</v>
      </c>
    </row>
    <row r="29" spans="1:5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/>
      <c r="E29" s="9">
        <f t="shared" si="0"/>
        <v>0</v>
      </c>
    </row>
    <row r="30" spans="1:5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/>
      <c r="E30" s="9">
        <f t="shared" si="0"/>
        <v>0</v>
      </c>
    </row>
    <row r="31" spans="1:5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/>
      <c r="E31" s="9">
        <f t="shared" si="0"/>
        <v>0</v>
      </c>
    </row>
    <row r="32" spans="1:5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/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/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/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/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/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/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/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/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/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/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30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1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1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1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1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1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1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1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1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1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1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1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1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1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1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1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1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1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1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1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1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1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1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1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1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1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1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1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1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1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1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1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1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1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1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1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1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1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1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1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1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1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1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1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1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1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1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1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1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1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1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1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1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1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1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1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1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1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1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2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2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2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2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2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2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2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2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2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2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2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2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2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2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2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2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2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2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2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2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2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2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2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2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2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2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2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2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2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2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2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2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2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2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2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2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2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2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2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2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2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2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2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2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2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2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2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2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2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2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2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2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2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2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2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2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2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2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2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2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2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2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2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2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3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3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3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3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3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3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4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4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4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4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4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4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4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4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4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4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4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4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4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4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4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4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4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4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4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4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4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4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4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4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4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4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4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4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4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4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4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4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4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4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4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4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4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4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4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4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4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4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4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4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4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4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4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4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4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4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4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4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4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4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4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4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4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4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4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4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4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4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4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4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5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5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5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5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5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5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5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5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5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5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5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5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5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5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5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5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5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5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5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5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5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5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5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5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5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5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5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5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5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5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5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5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5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5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5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5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5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5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5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5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5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5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5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5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5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5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5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5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5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5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5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5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5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5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5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5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5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5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5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5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5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5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5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5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6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6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6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6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6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6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6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6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6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6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6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6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6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6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6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6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6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6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6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6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6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6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6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6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6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6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6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6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6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6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6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6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6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6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6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6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6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6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6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6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6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6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6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6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6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6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6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6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6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6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6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6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6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6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6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6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6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6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6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6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6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6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6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6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7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7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7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7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7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7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7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7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7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7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7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7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7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7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7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7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7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7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7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7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7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7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7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7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7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7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7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7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7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7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7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7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7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7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7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7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7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7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7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7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7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7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7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7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7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7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7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7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7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7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7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7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7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7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7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7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7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7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7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7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7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7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7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7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8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8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8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8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8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8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8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8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8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8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8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8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8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8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8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8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8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8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8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8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8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8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8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8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8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8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8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8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8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8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8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8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8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8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8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8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8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8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8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8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8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8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8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8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activeCell="H45" sqref="H45"/>
      <selection pane="bottomLeft" activeCell="H45" sqref="H45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/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/>
      <c r="E3" s="9">
        <f t="shared" ref="E3:E66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/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/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/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/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/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/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/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/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/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/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/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1"/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1"/>
      <c r="E16" s="9">
        <f t="shared" si="0"/>
        <v>0</v>
      </c>
    </row>
    <row r="17" spans="1:5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1"/>
      <c r="E17" s="9">
        <f t="shared" si="0"/>
        <v>0</v>
      </c>
    </row>
    <row r="18" spans="1:5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1"/>
      <c r="E18" s="9">
        <f t="shared" si="0"/>
        <v>0</v>
      </c>
    </row>
    <row r="19" spans="1:5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/>
      <c r="E19" s="9">
        <f t="shared" si="0"/>
        <v>0</v>
      </c>
    </row>
    <row r="20" spans="1:5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/>
      <c r="E20" s="9">
        <f t="shared" si="0"/>
        <v>0</v>
      </c>
    </row>
    <row r="21" spans="1:5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/>
      <c r="E21" s="9">
        <f t="shared" si="0"/>
        <v>0</v>
      </c>
    </row>
    <row r="22" spans="1:5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/>
      <c r="E22" s="9">
        <f t="shared" si="0"/>
        <v>0</v>
      </c>
    </row>
    <row r="23" spans="1:5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/>
      <c r="E23" s="9">
        <f t="shared" si="0"/>
        <v>0</v>
      </c>
    </row>
    <row r="24" spans="1:5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/>
      <c r="E24" s="9">
        <f t="shared" si="0"/>
        <v>0</v>
      </c>
    </row>
    <row r="25" spans="1:5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/>
      <c r="E25" s="9">
        <f t="shared" si="0"/>
        <v>0</v>
      </c>
    </row>
    <row r="26" spans="1:5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/>
      <c r="E26" s="9">
        <f t="shared" si="0"/>
        <v>0</v>
      </c>
    </row>
    <row r="27" spans="1:5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/>
      <c r="E27" s="9">
        <f t="shared" si="0"/>
        <v>0</v>
      </c>
    </row>
    <row r="28" spans="1:5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/>
      <c r="E28" s="9">
        <f t="shared" si="0"/>
        <v>0</v>
      </c>
    </row>
    <row r="29" spans="1:5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/>
      <c r="E29" s="9">
        <f t="shared" si="0"/>
        <v>0</v>
      </c>
    </row>
    <row r="30" spans="1:5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/>
      <c r="E30" s="9">
        <f t="shared" si="0"/>
        <v>0</v>
      </c>
    </row>
    <row r="31" spans="1:5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/>
      <c r="E31" s="9">
        <f t="shared" si="0"/>
        <v>0</v>
      </c>
    </row>
    <row r="32" spans="1:5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/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/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/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/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/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/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/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/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/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/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30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1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1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1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1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1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1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1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1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1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1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1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1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1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1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1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1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1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1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1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1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1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1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1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1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1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1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1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1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1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1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1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1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1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1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1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1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1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1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1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1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1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1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1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1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1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1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1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1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1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1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1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1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1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1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1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1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1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1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2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2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2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2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2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2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2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2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2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2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2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2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2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2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2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2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2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2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2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2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2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2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2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2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2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2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2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2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2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2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2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2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2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2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2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2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2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2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2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2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2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2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2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2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2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2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2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2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2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2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2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2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2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2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2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2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2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2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2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2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2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2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2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2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3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3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3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3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3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3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4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4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4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4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4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4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4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4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4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4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4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4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4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4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4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4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4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4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4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4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4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4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4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4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4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4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4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4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4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4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4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4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4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4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4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4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4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4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4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4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4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4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4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4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4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4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4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4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4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4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4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4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4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4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4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4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4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4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4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4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4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4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4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4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5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5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5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5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5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5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5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5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5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5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5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5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5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5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5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5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5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5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5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5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5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5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5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5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5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5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5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5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5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5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5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5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5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5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5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5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5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5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5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5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5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5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5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5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5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5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5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5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5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5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5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5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5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5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5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5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5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5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5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5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5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5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5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5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6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6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6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6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6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6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6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6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6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6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6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6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6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6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6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6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6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6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6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6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6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6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6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6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6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6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6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6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6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6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6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6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6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6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6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6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6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6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6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6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6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6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6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6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6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6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6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6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6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6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6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6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6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6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6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6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6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6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6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6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6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6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6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6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7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7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7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7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7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7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7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7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7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7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7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7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7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7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7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7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7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7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7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7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7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7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7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7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7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7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7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7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7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7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7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7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7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7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7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7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7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7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7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7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7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7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7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7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7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7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7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7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7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7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7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7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7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7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7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7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7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7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7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7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7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7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7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7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8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8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8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8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8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8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8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8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8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8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8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8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8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8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8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8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8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8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8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8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8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8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8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8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8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8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8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8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8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8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8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8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8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8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8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8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8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8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8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8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8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8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8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8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activeCell="H45" sqref="H45"/>
      <selection pane="bottomLeft" activeCell="H45" sqref="H45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/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/>
      <c r="E3" s="9">
        <f t="shared" ref="E3:E66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/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/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/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/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/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/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/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/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/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/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/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1"/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1"/>
      <c r="E16" s="9">
        <f t="shared" si="0"/>
        <v>0</v>
      </c>
    </row>
    <row r="17" spans="1:5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1"/>
      <c r="E17" s="9">
        <f t="shared" si="0"/>
        <v>0</v>
      </c>
    </row>
    <row r="18" spans="1:5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1"/>
      <c r="E18" s="9">
        <f t="shared" si="0"/>
        <v>0</v>
      </c>
    </row>
    <row r="19" spans="1:5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/>
      <c r="E19" s="9">
        <f t="shared" si="0"/>
        <v>0</v>
      </c>
    </row>
    <row r="20" spans="1:5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/>
      <c r="E20" s="9">
        <f t="shared" si="0"/>
        <v>0</v>
      </c>
    </row>
    <row r="21" spans="1:5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/>
      <c r="E21" s="9">
        <f t="shared" si="0"/>
        <v>0</v>
      </c>
    </row>
    <row r="22" spans="1:5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/>
      <c r="E22" s="9">
        <f t="shared" si="0"/>
        <v>0</v>
      </c>
    </row>
    <row r="23" spans="1:5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/>
      <c r="E23" s="9">
        <f t="shared" si="0"/>
        <v>0</v>
      </c>
    </row>
    <row r="24" spans="1:5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/>
      <c r="E24" s="9">
        <f t="shared" si="0"/>
        <v>0</v>
      </c>
    </row>
    <row r="25" spans="1:5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/>
      <c r="E25" s="9">
        <f t="shared" si="0"/>
        <v>0</v>
      </c>
    </row>
    <row r="26" spans="1:5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/>
      <c r="E26" s="9">
        <f t="shared" si="0"/>
        <v>0</v>
      </c>
    </row>
    <row r="27" spans="1:5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/>
      <c r="E27" s="9">
        <f t="shared" si="0"/>
        <v>0</v>
      </c>
    </row>
    <row r="28" spans="1:5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/>
      <c r="E28" s="9">
        <f t="shared" si="0"/>
        <v>0</v>
      </c>
    </row>
    <row r="29" spans="1:5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/>
      <c r="E29" s="9">
        <f t="shared" si="0"/>
        <v>0</v>
      </c>
    </row>
    <row r="30" spans="1:5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/>
      <c r="E30" s="9">
        <f t="shared" si="0"/>
        <v>0</v>
      </c>
    </row>
    <row r="31" spans="1:5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/>
      <c r="E31" s="9">
        <f t="shared" si="0"/>
        <v>0</v>
      </c>
    </row>
    <row r="32" spans="1:5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/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/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/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/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/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/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/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/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/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/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30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1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1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1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1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1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1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1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1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1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1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1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1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1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1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1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1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1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1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1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1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1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1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1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1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1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1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1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1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1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1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1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1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1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1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1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1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1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1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1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1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1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1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1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1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1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1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1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1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1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1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1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1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1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1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1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1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1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1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2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2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2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2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2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2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2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2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2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2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2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2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2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2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2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2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2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2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2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2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2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2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2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2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2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2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2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2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2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2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2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2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2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2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2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2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2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2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2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2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2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2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2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2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2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2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2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2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2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2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2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2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2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2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2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2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2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2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2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2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2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2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2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2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3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3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3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3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3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3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4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4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4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4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4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4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4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4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4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4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4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4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4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4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4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4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4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4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4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4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4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4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4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4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4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4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4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4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4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4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4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4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4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4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4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4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4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4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4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4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4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4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4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4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4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4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4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4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4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4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4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4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4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4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4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4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4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4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4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4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4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4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4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4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5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5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5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5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5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5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5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5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5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5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5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5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5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5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5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5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5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5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5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5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5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5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5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5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5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5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5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5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5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5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5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5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5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5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5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5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5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5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5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5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5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5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5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5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5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5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5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5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5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5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5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5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5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5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5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5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5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5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5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5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5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5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5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5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6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6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6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6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6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6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6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6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6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6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6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6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6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6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6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6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6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6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6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6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6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6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6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6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6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6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6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6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6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6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6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6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6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6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6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6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6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6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6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6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6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6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6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6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6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6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6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6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6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6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6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6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6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6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6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6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6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6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6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6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6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6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6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6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7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7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7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7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7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7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7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7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7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7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7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7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7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7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7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7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7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7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7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7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7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7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7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7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7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7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7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7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7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7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7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7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7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7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7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7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7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7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7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7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7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7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7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7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7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7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7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7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7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7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7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7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7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7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7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7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7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7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7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7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7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7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7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7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8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8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8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8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8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8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8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8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8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8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8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8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8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8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8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8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8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8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8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8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8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8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8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8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8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8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8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8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8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8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8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8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8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8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8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8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8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8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8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8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8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8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8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8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activeCell="H45" sqref="H45"/>
      <selection pane="bottomLeft" activeCell="C6" sqref="C6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>
        <v>1</v>
      </c>
      <c r="E2" s="9">
        <f t="shared" ref="E2:E66" si="0"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>
        <v>1</v>
      </c>
      <c r="E3" s="9">
        <f t="shared" si="0"/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>
        <v>1</v>
      </c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>
        <v>1</v>
      </c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>
        <v>1</v>
      </c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>
        <v>1</v>
      </c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>
        <v>1</v>
      </c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>
        <v>1</v>
      </c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>
        <v>1</v>
      </c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>
        <v>1</v>
      </c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>
        <v>1</v>
      </c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>
        <v>1</v>
      </c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>
        <v>1</v>
      </c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1">
        <v>1</v>
      </c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1">
        <v>1</v>
      </c>
      <c r="E16" s="9">
        <f t="shared" si="0"/>
        <v>0</v>
      </c>
    </row>
    <row r="17" spans="1:5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1">
        <v>1</v>
      </c>
      <c r="E17" s="9">
        <f t="shared" si="0"/>
        <v>0</v>
      </c>
    </row>
    <row r="18" spans="1:5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1">
        <v>1</v>
      </c>
      <c r="E18" s="9">
        <f t="shared" si="0"/>
        <v>0</v>
      </c>
    </row>
    <row r="19" spans="1:5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>
        <v>1</v>
      </c>
      <c r="E19" s="9">
        <f t="shared" si="0"/>
        <v>0</v>
      </c>
    </row>
    <row r="20" spans="1:5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>
        <v>1</v>
      </c>
      <c r="E20" s="9">
        <f t="shared" si="0"/>
        <v>0</v>
      </c>
    </row>
    <row r="21" spans="1:5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>
        <v>1</v>
      </c>
      <c r="E21" s="9">
        <f t="shared" si="0"/>
        <v>0</v>
      </c>
    </row>
    <row r="22" spans="1:5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>
        <v>1</v>
      </c>
      <c r="E22" s="9">
        <f t="shared" si="0"/>
        <v>0</v>
      </c>
    </row>
    <row r="23" spans="1:5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>
        <v>1</v>
      </c>
      <c r="E23" s="9">
        <f t="shared" si="0"/>
        <v>0</v>
      </c>
    </row>
    <row r="24" spans="1:5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>
        <v>1</v>
      </c>
      <c r="E24" s="9">
        <f t="shared" si="0"/>
        <v>0</v>
      </c>
    </row>
    <row r="25" spans="1:5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>
        <v>1</v>
      </c>
      <c r="E25" s="9">
        <f t="shared" si="0"/>
        <v>0</v>
      </c>
    </row>
    <row r="26" spans="1:5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>
        <v>1</v>
      </c>
      <c r="E26" s="9">
        <f t="shared" si="0"/>
        <v>0</v>
      </c>
    </row>
    <row r="27" spans="1:5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>
        <v>1</v>
      </c>
      <c r="E27" s="9">
        <f t="shared" si="0"/>
        <v>0</v>
      </c>
    </row>
    <row r="28" spans="1:5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>
        <v>1</v>
      </c>
      <c r="E28" s="9">
        <f t="shared" si="0"/>
        <v>0</v>
      </c>
    </row>
    <row r="29" spans="1:5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>
        <v>1</v>
      </c>
      <c r="E29" s="9">
        <f t="shared" si="0"/>
        <v>0</v>
      </c>
    </row>
    <row r="30" spans="1:5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>
        <v>1</v>
      </c>
      <c r="E30" s="9">
        <f t="shared" si="0"/>
        <v>0</v>
      </c>
    </row>
    <row r="31" spans="1:5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>
        <v>1</v>
      </c>
      <c r="E31" s="9">
        <f t="shared" si="0"/>
        <v>0</v>
      </c>
    </row>
    <row r="32" spans="1:5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>
        <v>1</v>
      </c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>
        <v>1</v>
      </c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>
        <v>1</v>
      </c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>
        <v>1</v>
      </c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>
        <v>1</v>
      </c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>
        <v>1</v>
      </c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>
        <v>1</v>
      </c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>
        <v>1</v>
      </c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>
        <v>1</v>
      </c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>
        <v>1</v>
      </c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00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1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1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1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1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1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1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1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1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1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1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1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1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1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1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1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1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1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1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1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1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1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1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1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1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1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1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1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1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ref="E101:E164" si="2">IFERROR(C101*D101,0)</f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2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2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2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2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2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2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2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2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2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2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2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2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2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2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2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2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2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2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2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2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2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2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2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2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2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2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2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2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2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si="2"/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2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2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2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2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2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2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2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2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2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2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2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2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2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2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2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2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2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2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2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2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2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2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2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2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2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2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2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2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2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2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2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2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2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ref="E165:E200" si="3">IFERROR(C165*D165,0)</f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3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3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3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3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3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3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3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3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3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3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3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3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3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3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3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3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3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3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3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3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3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3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3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3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3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3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3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3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3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si="3"/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3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3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3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3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3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4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4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4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4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4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4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4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4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4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4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4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4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4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4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4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4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4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4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4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4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4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4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4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4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4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4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4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4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4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4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4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4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4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4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4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4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4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4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4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4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4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4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4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4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4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4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4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4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4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4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4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4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4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4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4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4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4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4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4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4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4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4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4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4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5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5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5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5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5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5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5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5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5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5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5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5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5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5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5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5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5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5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5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5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5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5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5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5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5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5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5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5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5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5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5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5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5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5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5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5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5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5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5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5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5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5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5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5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5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5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5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5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5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5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5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5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5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5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5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5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5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5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5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5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5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5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5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5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6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6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6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6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6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6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6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6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6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6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6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6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6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6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6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6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6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6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6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6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6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6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6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6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6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6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6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6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6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6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6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6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6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6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6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6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6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6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6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6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6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6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6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6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6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6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6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6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6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6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6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6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6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6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6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6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6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6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6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6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6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6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6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6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7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7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7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7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7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7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7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7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7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7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7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7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7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7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7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7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7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7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7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7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7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7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7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7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7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7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7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7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7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7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7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7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7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7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7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7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7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7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7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7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7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7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7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7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7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7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7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7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7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7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7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7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7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7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7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7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7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7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7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7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7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7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7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7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8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8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8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8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8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8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8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8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8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8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8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8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8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8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8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8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8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8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8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8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8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8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8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8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8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8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8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8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8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8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8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8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8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8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8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8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8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8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8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8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8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8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8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8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activeCell="H45" sqref="H45"/>
      <selection pane="bottomLeft" activeCell="D16" sqref="D16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>
        <v>1</v>
      </c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>
        <v>1</v>
      </c>
      <c r="E3" s="9">
        <f t="shared" ref="E3:E66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>
        <v>1</v>
      </c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>
        <v>1</v>
      </c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>
        <v>1</v>
      </c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>
        <v>1</v>
      </c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>
        <v>1</v>
      </c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>
        <v>1</v>
      </c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>
        <v>1</v>
      </c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>
        <v>1</v>
      </c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>
        <v>1</v>
      </c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>
        <v>1</v>
      </c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>
        <v>1</v>
      </c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1">
        <v>1</v>
      </c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1">
        <v>1</v>
      </c>
      <c r="E16" s="9">
        <f t="shared" si="0"/>
        <v>0</v>
      </c>
    </row>
    <row r="17" spans="1:8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1">
        <v>1</v>
      </c>
      <c r="E17" s="9">
        <f t="shared" si="0"/>
        <v>0</v>
      </c>
    </row>
    <row r="18" spans="1:8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1">
        <v>1</v>
      </c>
      <c r="E18" s="9">
        <f t="shared" si="0"/>
        <v>0</v>
      </c>
    </row>
    <row r="19" spans="1:8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>
        <v>1</v>
      </c>
      <c r="E19" s="9">
        <f t="shared" si="0"/>
        <v>0</v>
      </c>
    </row>
    <row r="20" spans="1:8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>
        <v>1</v>
      </c>
      <c r="E20" s="9">
        <f t="shared" si="0"/>
        <v>0</v>
      </c>
    </row>
    <row r="21" spans="1:8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>
        <v>1</v>
      </c>
      <c r="E21" s="9">
        <f t="shared" si="0"/>
        <v>0</v>
      </c>
    </row>
    <row r="22" spans="1:8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>
        <v>1</v>
      </c>
      <c r="E22" s="9">
        <f t="shared" si="0"/>
        <v>0</v>
      </c>
    </row>
    <row r="23" spans="1:8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>
        <v>1</v>
      </c>
      <c r="E23" s="9">
        <f t="shared" si="0"/>
        <v>0</v>
      </c>
    </row>
    <row r="24" spans="1:8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>
        <v>1</v>
      </c>
      <c r="E24" s="9">
        <f t="shared" si="0"/>
        <v>0</v>
      </c>
    </row>
    <row r="25" spans="1:8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>
        <v>1</v>
      </c>
      <c r="E25" s="9">
        <f t="shared" si="0"/>
        <v>0</v>
      </c>
      <c r="H25" s="10"/>
    </row>
    <row r="26" spans="1:8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>
        <v>1</v>
      </c>
      <c r="E26" s="9">
        <f t="shared" si="0"/>
        <v>0</v>
      </c>
    </row>
    <row r="27" spans="1:8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>
        <v>1</v>
      </c>
      <c r="E27" s="9">
        <f t="shared" si="0"/>
        <v>0</v>
      </c>
    </row>
    <row r="28" spans="1:8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>
        <v>1</v>
      </c>
      <c r="E28" s="9">
        <f t="shared" si="0"/>
        <v>0</v>
      </c>
    </row>
    <row r="29" spans="1:8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>
        <v>1</v>
      </c>
      <c r="E29" s="9">
        <f t="shared" si="0"/>
        <v>0</v>
      </c>
    </row>
    <row r="30" spans="1:8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>
        <v>1</v>
      </c>
      <c r="E30" s="9">
        <f t="shared" si="0"/>
        <v>0</v>
      </c>
    </row>
    <row r="31" spans="1:8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>
        <v>1</v>
      </c>
      <c r="E31" s="9">
        <f t="shared" si="0"/>
        <v>0</v>
      </c>
    </row>
    <row r="32" spans="1:8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>
        <v>1</v>
      </c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>
        <v>1</v>
      </c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>
        <v>2</v>
      </c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>
        <v>1</v>
      </c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>
        <v>3</v>
      </c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>
        <v>1</v>
      </c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>
        <v>1</v>
      </c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/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/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/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30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1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1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1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1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1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1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1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1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1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1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1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1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1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1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1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1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1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1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1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1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1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1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1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1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1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1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1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1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1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1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1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1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1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1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1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1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1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1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1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1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1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1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1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1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1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1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1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1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1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1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1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1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1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1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1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1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1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1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2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2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2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2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2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2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2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2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2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2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2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2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2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2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2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2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2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2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2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2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2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2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2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2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2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2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2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2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2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2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2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2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2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2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2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2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2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2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2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2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2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2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2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2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2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2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2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2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2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2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2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2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2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2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2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2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2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2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2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2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2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2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2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2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3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3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3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3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3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3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4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4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4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4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4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4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4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4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4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4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4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4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4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4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4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4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4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4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4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4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4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4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4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4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4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4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4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4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4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4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4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4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4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4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4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4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4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4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4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4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4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4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4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4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4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4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4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4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4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4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4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4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4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4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4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4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4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4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4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4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4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4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4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4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5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5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5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5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5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5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5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5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5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5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5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5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5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5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5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5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5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5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5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5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5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5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5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5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5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5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5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5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5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5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5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5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5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5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5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5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5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5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5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5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5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5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5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5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5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5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5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5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5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5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5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5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5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5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5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5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5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5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5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5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5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5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5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5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6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6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6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6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6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6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6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6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6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6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6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6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6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6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6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6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6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6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6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6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6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6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6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6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6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6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6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6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6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6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6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6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6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6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6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6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6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6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6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6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6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6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6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6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6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6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6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6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6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6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6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6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6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6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6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6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6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6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6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6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6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6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6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6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7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7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7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7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7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7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7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7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7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7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7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7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7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7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7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7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7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7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7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7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7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7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7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7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7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7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7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7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7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7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7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7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7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7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7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7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7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7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7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7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7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7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7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7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7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7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7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7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7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7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7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7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7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7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7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7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7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7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7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7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7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7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7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7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8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8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8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8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8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8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8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8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8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8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8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8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8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8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8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8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8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8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8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8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8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8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8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8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8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8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8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8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8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8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8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8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8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8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8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8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8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8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8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8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8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8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8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8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ySplit="1" topLeftCell="A2" activePane="bottomLeft" state="frozen"/>
      <selection activeCell="H45" sqref="H45"/>
      <selection pane="bottomLeft" activeCell="A2" sqref="A2:A5"/>
    </sheetView>
  </sheetViews>
  <sheetFormatPr defaultRowHeight="15" x14ac:dyDescent="0.25"/>
  <cols>
    <col min="1" max="1" width="16.5703125" customWidth="1"/>
    <col min="2" max="2" width="36" customWidth="1"/>
    <col min="3" max="3" width="10.7109375" style="10" customWidth="1"/>
    <col min="5" max="5" width="11" style="10" customWidth="1"/>
    <col min="7" max="7" width="17.5703125" customWidth="1"/>
    <col min="8" max="8" width="17.85546875" customWidth="1"/>
  </cols>
  <sheetData>
    <row r="1" spans="1:8" ht="15.75" thickBot="1" x14ac:dyDescent="0.3">
      <c r="A1" s="3" t="s">
        <v>1</v>
      </c>
      <c r="B1" s="3" t="s">
        <v>0</v>
      </c>
      <c r="C1" s="8" t="s">
        <v>2</v>
      </c>
      <c r="D1" s="3" t="s">
        <v>3</v>
      </c>
      <c r="E1" s="8" t="s">
        <v>4</v>
      </c>
      <c r="G1" s="3" t="s">
        <v>5</v>
      </c>
      <c r="H1" s="9">
        <f>SUM(E2:E500)</f>
        <v>0</v>
      </c>
    </row>
    <row r="2" spans="1:8" x14ac:dyDescent="0.25">
      <c r="A2" s="2"/>
      <c r="B2" s="2" t="e">
        <f>VLOOKUP(A2,Stock!$A$4:$Z$203,2,0)</f>
        <v>#N/A</v>
      </c>
      <c r="C2" s="9" t="e">
        <f>VLOOKUP(A2,Stock!$A$4:$Z$203,10,0)</f>
        <v>#N/A</v>
      </c>
      <c r="D2" s="2">
        <v>1</v>
      </c>
      <c r="E2" s="9">
        <f>IFERROR(C2*D2,0)</f>
        <v>0</v>
      </c>
    </row>
    <row r="3" spans="1:8" x14ac:dyDescent="0.25">
      <c r="A3" s="1"/>
      <c r="B3" s="2" t="e">
        <f>VLOOKUP(A3,Stock!$A$4:$Z$203,2,0)</f>
        <v>#N/A</v>
      </c>
      <c r="C3" s="9" t="e">
        <f>VLOOKUP(A3,Stock!$A$4:$Z$203,10,0)</f>
        <v>#N/A</v>
      </c>
      <c r="D3" s="1">
        <v>1</v>
      </c>
      <c r="E3" s="9">
        <f t="shared" ref="E3:E66" si="0">IFERROR(C3*D3,0)</f>
        <v>0</v>
      </c>
    </row>
    <row r="4" spans="1:8" x14ac:dyDescent="0.25">
      <c r="A4" s="1"/>
      <c r="B4" s="2" t="e">
        <f>VLOOKUP(A4,Stock!$A$4:$Z$203,2,0)</f>
        <v>#N/A</v>
      </c>
      <c r="C4" s="9" t="e">
        <f>VLOOKUP(A4,Stock!$A$4:$Z$203,10,0)</f>
        <v>#N/A</v>
      </c>
      <c r="D4" s="1">
        <v>1</v>
      </c>
      <c r="E4" s="9">
        <f t="shared" si="0"/>
        <v>0</v>
      </c>
    </row>
    <row r="5" spans="1:8" x14ac:dyDescent="0.25">
      <c r="A5" s="1"/>
      <c r="B5" s="2" t="e">
        <f>VLOOKUP(A5,Stock!$A$4:$Z$203,2,0)</f>
        <v>#N/A</v>
      </c>
      <c r="C5" s="9" t="e">
        <f>VLOOKUP(A5,Stock!$A$4:$Z$203,10,0)</f>
        <v>#N/A</v>
      </c>
      <c r="D5" s="1">
        <v>1</v>
      </c>
      <c r="E5" s="9">
        <f t="shared" si="0"/>
        <v>0</v>
      </c>
    </row>
    <row r="6" spans="1:8" x14ac:dyDescent="0.25">
      <c r="A6" s="1"/>
      <c r="B6" s="2" t="e">
        <f>VLOOKUP(A6,Stock!$A$4:$Z$203,2,0)</f>
        <v>#N/A</v>
      </c>
      <c r="C6" s="9" t="e">
        <f>VLOOKUP(A6,Stock!$A$4:$Z$203,10,0)</f>
        <v>#N/A</v>
      </c>
      <c r="D6" s="1"/>
      <c r="E6" s="9">
        <f t="shared" si="0"/>
        <v>0</v>
      </c>
    </row>
    <row r="7" spans="1:8" x14ac:dyDescent="0.25">
      <c r="A7" s="1"/>
      <c r="B7" s="2" t="e">
        <f>VLOOKUP(A7,Stock!$A$4:$Z$203,2,0)</f>
        <v>#N/A</v>
      </c>
      <c r="C7" s="9" t="e">
        <f>VLOOKUP(A7,Stock!$A$4:$Z$203,10,0)</f>
        <v>#N/A</v>
      </c>
      <c r="D7" s="1"/>
      <c r="E7" s="9">
        <f t="shared" si="0"/>
        <v>0</v>
      </c>
    </row>
    <row r="8" spans="1:8" x14ac:dyDescent="0.25">
      <c r="A8" s="1"/>
      <c r="B8" s="2" t="e">
        <f>VLOOKUP(A8,Stock!$A$4:$Z$203,2,0)</f>
        <v>#N/A</v>
      </c>
      <c r="C8" s="9" t="e">
        <f>VLOOKUP(A8,Stock!$A$4:$Z$203,10,0)</f>
        <v>#N/A</v>
      </c>
      <c r="D8" s="1"/>
      <c r="E8" s="9">
        <f t="shared" si="0"/>
        <v>0</v>
      </c>
    </row>
    <row r="9" spans="1:8" x14ac:dyDescent="0.25">
      <c r="A9" s="1"/>
      <c r="B9" s="2" t="e">
        <f>VLOOKUP(A9,Stock!$A$4:$Z$203,2,0)</f>
        <v>#N/A</v>
      </c>
      <c r="C9" s="9" t="e">
        <f>VLOOKUP(A9,Stock!$A$4:$Z$203,10,0)</f>
        <v>#N/A</v>
      </c>
      <c r="D9" s="1"/>
      <c r="E9" s="9">
        <f t="shared" si="0"/>
        <v>0</v>
      </c>
    </row>
    <row r="10" spans="1:8" x14ac:dyDescent="0.25">
      <c r="A10" s="1"/>
      <c r="B10" s="2" t="e">
        <f>VLOOKUP(A10,Stock!$A$4:$Z$203,2,0)</f>
        <v>#N/A</v>
      </c>
      <c r="C10" s="9" t="e">
        <f>VLOOKUP(A10,Stock!$A$4:$Z$203,10,0)</f>
        <v>#N/A</v>
      </c>
      <c r="D10" s="1"/>
      <c r="E10" s="9">
        <f t="shared" si="0"/>
        <v>0</v>
      </c>
    </row>
    <row r="11" spans="1:8" x14ac:dyDescent="0.25">
      <c r="A11" s="1"/>
      <c r="B11" s="2" t="e">
        <f>VLOOKUP(A11,Stock!$A$4:$Z$203,2,0)</f>
        <v>#N/A</v>
      </c>
      <c r="C11" s="9" t="e">
        <f>VLOOKUP(A11,Stock!$A$4:$Z$203,10,0)</f>
        <v>#N/A</v>
      </c>
      <c r="D11" s="1"/>
      <c r="E11" s="9">
        <f t="shared" si="0"/>
        <v>0</v>
      </c>
    </row>
    <row r="12" spans="1:8" x14ac:dyDescent="0.25">
      <c r="A12" s="1"/>
      <c r="B12" s="2" t="e">
        <f>VLOOKUP(A12,Stock!$A$4:$Z$203,2,0)</f>
        <v>#N/A</v>
      </c>
      <c r="C12" s="9" t="e">
        <f>VLOOKUP(A12,Stock!$A$4:$Z$203,10,0)</f>
        <v>#N/A</v>
      </c>
      <c r="D12" s="1"/>
      <c r="E12" s="9">
        <f t="shared" si="0"/>
        <v>0</v>
      </c>
    </row>
    <row r="13" spans="1:8" x14ac:dyDescent="0.25">
      <c r="A13" s="1"/>
      <c r="B13" s="2" t="e">
        <f>VLOOKUP(A13,Stock!$A$4:$Z$203,2,0)</f>
        <v>#N/A</v>
      </c>
      <c r="C13" s="9" t="e">
        <f>VLOOKUP(A13,Stock!$A$4:$Z$203,10,0)</f>
        <v>#N/A</v>
      </c>
      <c r="D13" s="1"/>
      <c r="E13" s="9">
        <f t="shared" si="0"/>
        <v>0</v>
      </c>
    </row>
    <row r="14" spans="1:8" x14ac:dyDescent="0.25">
      <c r="A14" s="1"/>
      <c r="B14" s="2" t="e">
        <f>VLOOKUP(A14,Stock!$A$4:$Z$203,2,0)</f>
        <v>#N/A</v>
      </c>
      <c r="C14" s="9" t="e">
        <f>VLOOKUP(A14,Stock!$A$4:$Z$203,10,0)</f>
        <v>#N/A</v>
      </c>
      <c r="D14" s="1"/>
      <c r="E14" s="9">
        <f t="shared" si="0"/>
        <v>0</v>
      </c>
    </row>
    <row r="15" spans="1:8" x14ac:dyDescent="0.25">
      <c r="A15" s="1"/>
      <c r="B15" s="2" t="e">
        <f>VLOOKUP(A15,Stock!$A$4:$Z$203,2,0)</f>
        <v>#N/A</v>
      </c>
      <c r="C15" s="9" t="e">
        <f>VLOOKUP(A15,Stock!$A$4:$Z$203,10,0)</f>
        <v>#N/A</v>
      </c>
      <c r="D15" s="1"/>
      <c r="E15" s="9">
        <f t="shared" si="0"/>
        <v>0</v>
      </c>
    </row>
    <row r="16" spans="1:8" x14ac:dyDescent="0.25">
      <c r="A16" s="1"/>
      <c r="B16" s="2" t="e">
        <f>VLOOKUP(A16,Stock!$A$4:$Z$203,2,0)</f>
        <v>#N/A</v>
      </c>
      <c r="C16" s="9" t="e">
        <f>VLOOKUP(A16,Stock!$A$4:$Z$203,10,0)</f>
        <v>#N/A</v>
      </c>
      <c r="D16" s="1"/>
      <c r="E16" s="9">
        <f t="shared" si="0"/>
        <v>0</v>
      </c>
    </row>
    <row r="17" spans="1:5" x14ac:dyDescent="0.25">
      <c r="A17" s="1"/>
      <c r="B17" s="2" t="e">
        <f>VLOOKUP(A17,Stock!$A$4:$Z$203,2,0)</f>
        <v>#N/A</v>
      </c>
      <c r="C17" s="9" t="e">
        <f>VLOOKUP(A17,Stock!$A$4:$Z$203,10,0)</f>
        <v>#N/A</v>
      </c>
      <c r="D17" s="1"/>
      <c r="E17" s="9">
        <f t="shared" si="0"/>
        <v>0</v>
      </c>
    </row>
    <row r="18" spans="1:5" x14ac:dyDescent="0.25">
      <c r="A18" s="1"/>
      <c r="B18" s="2" t="e">
        <f>VLOOKUP(A18,Stock!$A$4:$Z$203,2,0)</f>
        <v>#N/A</v>
      </c>
      <c r="C18" s="9" t="e">
        <f>VLOOKUP(A18,Stock!$A$4:$Z$203,10,0)</f>
        <v>#N/A</v>
      </c>
      <c r="D18" s="1"/>
      <c r="E18" s="9">
        <f t="shared" si="0"/>
        <v>0</v>
      </c>
    </row>
    <row r="19" spans="1:5" x14ac:dyDescent="0.25">
      <c r="A19" s="1"/>
      <c r="B19" s="2" t="e">
        <f>VLOOKUP(A19,Stock!$A$4:$Z$203,2,0)</f>
        <v>#N/A</v>
      </c>
      <c r="C19" s="9" t="e">
        <f>VLOOKUP(A19,Stock!$A$4:$Z$203,10,0)</f>
        <v>#N/A</v>
      </c>
      <c r="D19" s="1"/>
      <c r="E19" s="9">
        <f t="shared" si="0"/>
        <v>0</v>
      </c>
    </row>
    <row r="20" spans="1:5" x14ac:dyDescent="0.25">
      <c r="A20" s="1"/>
      <c r="B20" s="2" t="e">
        <f>VLOOKUP(A20,Stock!$A$4:$Z$203,2,0)</f>
        <v>#N/A</v>
      </c>
      <c r="C20" s="9" t="e">
        <f>VLOOKUP(A20,Stock!$A$4:$Z$203,10,0)</f>
        <v>#N/A</v>
      </c>
      <c r="D20" s="1"/>
      <c r="E20" s="9">
        <f t="shared" si="0"/>
        <v>0</v>
      </c>
    </row>
    <row r="21" spans="1:5" x14ac:dyDescent="0.25">
      <c r="A21" s="1"/>
      <c r="B21" s="2" t="e">
        <f>VLOOKUP(A21,Stock!$A$4:$Z$203,2,0)</f>
        <v>#N/A</v>
      </c>
      <c r="C21" s="9" t="e">
        <f>VLOOKUP(A21,Stock!$A$4:$Z$203,10,0)</f>
        <v>#N/A</v>
      </c>
      <c r="D21" s="1"/>
      <c r="E21" s="9">
        <f t="shared" si="0"/>
        <v>0</v>
      </c>
    </row>
    <row r="22" spans="1:5" x14ac:dyDescent="0.25">
      <c r="A22" s="1"/>
      <c r="B22" s="2" t="e">
        <f>VLOOKUP(A22,Stock!$A$4:$Z$203,2,0)</f>
        <v>#N/A</v>
      </c>
      <c r="C22" s="9" t="e">
        <f>VLOOKUP(A22,Stock!$A$4:$Z$203,10,0)</f>
        <v>#N/A</v>
      </c>
      <c r="D22" s="1"/>
      <c r="E22" s="9">
        <f t="shared" si="0"/>
        <v>0</v>
      </c>
    </row>
    <row r="23" spans="1:5" x14ac:dyDescent="0.25">
      <c r="A23" s="1"/>
      <c r="B23" s="2" t="e">
        <f>VLOOKUP(A23,Stock!$A$4:$Z$203,2,0)</f>
        <v>#N/A</v>
      </c>
      <c r="C23" s="9" t="e">
        <f>VLOOKUP(A23,Stock!$A$4:$Z$203,10,0)</f>
        <v>#N/A</v>
      </c>
      <c r="D23" s="1"/>
      <c r="E23" s="9">
        <f t="shared" si="0"/>
        <v>0</v>
      </c>
    </row>
    <row r="24" spans="1:5" x14ac:dyDescent="0.25">
      <c r="A24" s="1"/>
      <c r="B24" s="2" t="e">
        <f>VLOOKUP(A24,Stock!$A$4:$Z$203,2,0)</f>
        <v>#N/A</v>
      </c>
      <c r="C24" s="9" t="e">
        <f>VLOOKUP(A24,Stock!$A$4:$Z$203,10,0)</f>
        <v>#N/A</v>
      </c>
      <c r="D24" s="1"/>
      <c r="E24" s="9">
        <f t="shared" si="0"/>
        <v>0</v>
      </c>
    </row>
    <row r="25" spans="1:5" x14ac:dyDescent="0.25">
      <c r="A25" s="1"/>
      <c r="B25" s="2" t="e">
        <f>VLOOKUP(A25,Stock!$A$4:$Z$203,2,0)</f>
        <v>#N/A</v>
      </c>
      <c r="C25" s="9" t="e">
        <f>VLOOKUP(A25,Stock!$A$4:$Z$203,10,0)</f>
        <v>#N/A</v>
      </c>
      <c r="D25" s="1"/>
      <c r="E25" s="9">
        <f t="shared" si="0"/>
        <v>0</v>
      </c>
    </row>
    <row r="26" spans="1:5" x14ac:dyDescent="0.25">
      <c r="A26" s="1"/>
      <c r="B26" s="2" t="e">
        <f>VLOOKUP(A26,Stock!$A$4:$Z$203,2,0)</f>
        <v>#N/A</v>
      </c>
      <c r="C26" s="9" t="e">
        <f>VLOOKUP(A26,Stock!$A$4:$Z$203,10,0)</f>
        <v>#N/A</v>
      </c>
      <c r="D26" s="1"/>
      <c r="E26" s="9">
        <f t="shared" si="0"/>
        <v>0</v>
      </c>
    </row>
    <row r="27" spans="1:5" x14ac:dyDescent="0.25">
      <c r="A27" s="1"/>
      <c r="B27" s="2" t="e">
        <f>VLOOKUP(A27,Stock!$A$4:$Z$203,2,0)</f>
        <v>#N/A</v>
      </c>
      <c r="C27" s="9" t="e">
        <f>VLOOKUP(A27,Stock!$A$4:$Z$203,10,0)</f>
        <v>#N/A</v>
      </c>
      <c r="D27" s="1"/>
      <c r="E27" s="9">
        <f t="shared" si="0"/>
        <v>0</v>
      </c>
    </row>
    <row r="28" spans="1:5" x14ac:dyDescent="0.25">
      <c r="A28" s="1"/>
      <c r="B28" s="2" t="e">
        <f>VLOOKUP(A28,Stock!$A$4:$Z$203,2,0)</f>
        <v>#N/A</v>
      </c>
      <c r="C28" s="9" t="e">
        <f>VLOOKUP(A28,Stock!$A$4:$Z$203,10,0)</f>
        <v>#N/A</v>
      </c>
      <c r="D28" s="1"/>
      <c r="E28" s="9">
        <f t="shared" si="0"/>
        <v>0</v>
      </c>
    </row>
    <row r="29" spans="1:5" x14ac:dyDescent="0.25">
      <c r="A29" s="1"/>
      <c r="B29" s="2" t="e">
        <f>VLOOKUP(A29,Stock!$A$4:$Z$203,2,0)</f>
        <v>#N/A</v>
      </c>
      <c r="C29" s="9" t="e">
        <f>VLOOKUP(A29,Stock!$A$4:$Z$203,10,0)</f>
        <v>#N/A</v>
      </c>
      <c r="D29" s="1"/>
      <c r="E29" s="9">
        <f t="shared" si="0"/>
        <v>0</v>
      </c>
    </row>
    <row r="30" spans="1:5" x14ac:dyDescent="0.25">
      <c r="A30" s="1"/>
      <c r="B30" s="2" t="e">
        <f>VLOOKUP(A30,Stock!$A$4:$Z$203,2,0)</f>
        <v>#N/A</v>
      </c>
      <c r="C30" s="9" t="e">
        <f>VLOOKUP(A30,Stock!$A$4:$Z$203,10,0)</f>
        <v>#N/A</v>
      </c>
      <c r="D30" s="1"/>
      <c r="E30" s="9">
        <f t="shared" si="0"/>
        <v>0</v>
      </c>
    </row>
    <row r="31" spans="1:5" x14ac:dyDescent="0.25">
      <c r="A31" s="1"/>
      <c r="B31" s="2" t="e">
        <f>VLOOKUP(A31,Stock!$A$4:$Z$203,2,0)</f>
        <v>#N/A</v>
      </c>
      <c r="C31" s="9" t="e">
        <f>VLOOKUP(A31,Stock!$A$4:$Z$203,10,0)</f>
        <v>#N/A</v>
      </c>
      <c r="D31" s="1"/>
      <c r="E31" s="9">
        <f t="shared" si="0"/>
        <v>0</v>
      </c>
    </row>
    <row r="32" spans="1:5" x14ac:dyDescent="0.25">
      <c r="A32" s="1"/>
      <c r="B32" s="2" t="e">
        <f>VLOOKUP(A32,Stock!$A$4:$Z$203,2,0)</f>
        <v>#N/A</v>
      </c>
      <c r="C32" s="9" t="e">
        <f>VLOOKUP(A32,Stock!$A$4:$Z$203,10,0)</f>
        <v>#N/A</v>
      </c>
      <c r="D32" s="1"/>
      <c r="E32" s="9">
        <f t="shared" si="0"/>
        <v>0</v>
      </c>
    </row>
    <row r="33" spans="1:5" x14ac:dyDescent="0.25">
      <c r="A33" s="1"/>
      <c r="B33" s="2" t="e">
        <f>VLOOKUP(A33,Stock!$A$4:$Z$203,2,0)</f>
        <v>#N/A</v>
      </c>
      <c r="C33" s="9" t="e">
        <f>VLOOKUP(A33,Stock!$A$4:$Z$203,10,0)</f>
        <v>#N/A</v>
      </c>
      <c r="D33" s="1"/>
      <c r="E33" s="9">
        <f t="shared" si="0"/>
        <v>0</v>
      </c>
    </row>
    <row r="34" spans="1:5" x14ac:dyDescent="0.25">
      <c r="A34" s="1"/>
      <c r="B34" s="2" t="e">
        <f>VLOOKUP(A34,Stock!$A$4:$Z$203,2,0)</f>
        <v>#N/A</v>
      </c>
      <c r="C34" s="9" t="e">
        <f>VLOOKUP(A34,Stock!$A$4:$Z$203,10,0)</f>
        <v>#N/A</v>
      </c>
      <c r="D34" s="1"/>
      <c r="E34" s="9">
        <f t="shared" si="0"/>
        <v>0</v>
      </c>
    </row>
    <row r="35" spans="1:5" x14ac:dyDescent="0.25">
      <c r="A35" s="1"/>
      <c r="B35" s="2" t="e">
        <f>VLOOKUP(A35,Stock!$A$4:$Z$203,2,0)</f>
        <v>#N/A</v>
      </c>
      <c r="C35" s="9" t="e">
        <f>VLOOKUP(A35,Stock!$A$4:$Z$203,10,0)</f>
        <v>#N/A</v>
      </c>
      <c r="D35" s="1"/>
      <c r="E35" s="9">
        <f t="shared" si="0"/>
        <v>0</v>
      </c>
    </row>
    <row r="36" spans="1:5" x14ac:dyDescent="0.25">
      <c r="A36" s="1"/>
      <c r="B36" s="2" t="e">
        <f>VLOOKUP(A36,Stock!$A$4:$Z$203,2,0)</f>
        <v>#N/A</v>
      </c>
      <c r="C36" s="9" t="e">
        <f>VLOOKUP(A36,Stock!$A$4:$Z$203,10,0)</f>
        <v>#N/A</v>
      </c>
      <c r="D36" s="1"/>
      <c r="E36" s="9">
        <f t="shared" si="0"/>
        <v>0</v>
      </c>
    </row>
    <row r="37" spans="1:5" x14ac:dyDescent="0.25">
      <c r="A37" s="1"/>
      <c r="B37" s="2" t="e">
        <f>VLOOKUP(A37,Stock!$A$4:$Z$203,2,0)</f>
        <v>#N/A</v>
      </c>
      <c r="C37" s="9" t="e">
        <f>VLOOKUP(A37,Stock!$A$4:$Z$203,10,0)</f>
        <v>#N/A</v>
      </c>
      <c r="D37" s="1"/>
      <c r="E37" s="9">
        <f t="shared" si="0"/>
        <v>0</v>
      </c>
    </row>
    <row r="38" spans="1:5" x14ac:dyDescent="0.25">
      <c r="A38" s="1"/>
      <c r="B38" s="2" t="e">
        <f>VLOOKUP(A38,Stock!$A$4:$Z$203,2,0)</f>
        <v>#N/A</v>
      </c>
      <c r="C38" s="9" t="e">
        <f>VLOOKUP(A38,Stock!$A$4:$Z$203,10,0)</f>
        <v>#N/A</v>
      </c>
      <c r="D38" s="1"/>
      <c r="E38" s="9">
        <f t="shared" si="0"/>
        <v>0</v>
      </c>
    </row>
    <row r="39" spans="1:5" x14ac:dyDescent="0.25">
      <c r="A39" s="1"/>
      <c r="B39" s="2" t="e">
        <f>VLOOKUP(A39,Stock!$A$4:$Z$203,2,0)</f>
        <v>#N/A</v>
      </c>
      <c r="C39" s="9" t="e">
        <f>VLOOKUP(A39,Stock!$A$4:$Z$203,10,0)</f>
        <v>#N/A</v>
      </c>
      <c r="D39" s="1"/>
      <c r="E39" s="9">
        <f t="shared" si="0"/>
        <v>0</v>
      </c>
    </row>
    <row r="40" spans="1:5" x14ac:dyDescent="0.25">
      <c r="A40" s="1"/>
      <c r="B40" s="2" t="e">
        <f>VLOOKUP(A40,Stock!$A$4:$Z$203,2,0)</f>
        <v>#N/A</v>
      </c>
      <c r="C40" s="9" t="e">
        <f>VLOOKUP(A40,Stock!$A$4:$Z$203,10,0)</f>
        <v>#N/A</v>
      </c>
      <c r="D40" s="1"/>
      <c r="E40" s="9">
        <f t="shared" si="0"/>
        <v>0</v>
      </c>
    </row>
    <row r="41" spans="1:5" x14ac:dyDescent="0.25">
      <c r="A41" s="1"/>
      <c r="B41" s="2" t="e">
        <f>VLOOKUP(A41,Stock!$A$4:$Z$203,2,0)</f>
        <v>#N/A</v>
      </c>
      <c r="C41" s="9" t="e">
        <f>VLOOKUP(A41,Stock!$A$4:$Z$203,10,0)</f>
        <v>#N/A</v>
      </c>
      <c r="D41" s="1"/>
      <c r="E41" s="9">
        <f t="shared" si="0"/>
        <v>0</v>
      </c>
    </row>
    <row r="42" spans="1:5" x14ac:dyDescent="0.25">
      <c r="A42" s="1"/>
      <c r="B42" s="2" t="e">
        <f>VLOOKUP(A42,Stock!$A$4:$Z$203,2,0)</f>
        <v>#N/A</v>
      </c>
      <c r="C42" s="9" t="e">
        <f>VLOOKUP(A42,Stock!$A$4:$Z$203,10,0)</f>
        <v>#N/A</v>
      </c>
      <c r="D42" s="1"/>
      <c r="E42" s="9">
        <f t="shared" si="0"/>
        <v>0</v>
      </c>
    </row>
    <row r="43" spans="1:5" x14ac:dyDescent="0.25">
      <c r="A43" s="1"/>
      <c r="B43" s="2" t="e">
        <f>VLOOKUP(A43,Stock!$A$4:$Z$203,2,0)</f>
        <v>#N/A</v>
      </c>
      <c r="C43" s="9" t="e">
        <f>VLOOKUP(A43,Stock!$A$4:$Z$203,10,0)</f>
        <v>#N/A</v>
      </c>
      <c r="D43" s="1"/>
      <c r="E43" s="9">
        <f t="shared" si="0"/>
        <v>0</v>
      </c>
    </row>
    <row r="44" spans="1:5" x14ac:dyDescent="0.25">
      <c r="A44" s="1"/>
      <c r="B44" s="2" t="e">
        <f>VLOOKUP(A44,Stock!$A$4:$Z$203,2,0)</f>
        <v>#N/A</v>
      </c>
      <c r="C44" s="9" t="e">
        <f>VLOOKUP(A44,Stock!$A$4:$Z$203,10,0)</f>
        <v>#N/A</v>
      </c>
      <c r="D44" s="1"/>
      <c r="E44" s="9">
        <f t="shared" si="0"/>
        <v>0</v>
      </c>
    </row>
    <row r="45" spans="1:5" x14ac:dyDescent="0.25">
      <c r="A45" s="1"/>
      <c r="B45" s="2" t="e">
        <f>VLOOKUP(A45,Stock!$A$4:$Z$203,2,0)</f>
        <v>#N/A</v>
      </c>
      <c r="C45" s="9" t="e">
        <f>VLOOKUP(A45,Stock!$A$4:$Z$203,10,0)</f>
        <v>#N/A</v>
      </c>
      <c r="D45" s="1"/>
      <c r="E45" s="9">
        <f t="shared" si="0"/>
        <v>0</v>
      </c>
    </row>
    <row r="46" spans="1:5" x14ac:dyDescent="0.25">
      <c r="A46" s="1"/>
      <c r="B46" s="2" t="e">
        <f>VLOOKUP(A46,Stock!$A$4:$Z$203,2,0)</f>
        <v>#N/A</v>
      </c>
      <c r="C46" s="9" t="e">
        <f>VLOOKUP(A46,Stock!$A$4:$Z$203,10,0)</f>
        <v>#N/A</v>
      </c>
      <c r="D46" s="1"/>
      <c r="E46" s="9">
        <f t="shared" si="0"/>
        <v>0</v>
      </c>
    </row>
    <row r="47" spans="1:5" x14ac:dyDescent="0.25">
      <c r="A47" s="1"/>
      <c r="B47" s="2" t="e">
        <f>VLOOKUP(A47,Stock!$A$4:$Z$203,2,0)</f>
        <v>#N/A</v>
      </c>
      <c r="C47" s="9" t="e">
        <f>VLOOKUP(A47,Stock!$A$4:$Z$203,10,0)</f>
        <v>#N/A</v>
      </c>
      <c r="D47" s="1"/>
      <c r="E47" s="9">
        <f t="shared" si="0"/>
        <v>0</v>
      </c>
    </row>
    <row r="48" spans="1:5" x14ac:dyDescent="0.25">
      <c r="A48" s="1"/>
      <c r="B48" s="2" t="e">
        <f>VLOOKUP(A48,Stock!$A$4:$Z$203,2,0)</f>
        <v>#N/A</v>
      </c>
      <c r="C48" s="9" t="e">
        <f>VLOOKUP(A48,Stock!$A$4:$Z$203,10,0)</f>
        <v>#N/A</v>
      </c>
      <c r="D48" s="1"/>
      <c r="E48" s="9">
        <f t="shared" si="0"/>
        <v>0</v>
      </c>
    </row>
    <row r="49" spans="1:5" x14ac:dyDescent="0.25">
      <c r="A49" s="1"/>
      <c r="B49" s="2" t="e">
        <f>VLOOKUP(A49,Stock!$A$4:$Z$203,2,0)</f>
        <v>#N/A</v>
      </c>
      <c r="C49" s="9" t="e">
        <f>VLOOKUP(A49,Stock!$A$4:$Z$203,10,0)</f>
        <v>#N/A</v>
      </c>
      <c r="D49" s="1"/>
      <c r="E49" s="9">
        <f t="shared" si="0"/>
        <v>0</v>
      </c>
    </row>
    <row r="50" spans="1:5" x14ac:dyDescent="0.25">
      <c r="A50" s="1"/>
      <c r="B50" s="2" t="e">
        <f>VLOOKUP(A50,Stock!$A$4:$Z$203,2,0)</f>
        <v>#N/A</v>
      </c>
      <c r="C50" s="9" t="e">
        <f>VLOOKUP(A50,Stock!$A$4:$Z$203,10,0)</f>
        <v>#N/A</v>
      </c>
      <c r="D50" s="1"/>
      <c r="E50" s="9">
        <f t="shared" si="0"/>
        <v>0</v>
      </c>
    </row>
    <row r="51" spans="1:5" x14ac:dyDescent="0.25">
      <c r="A51" s="1"/>
      <c r="B51" s="2" t="e">
        <f>VLOOKUP(A51,Stock!$A$4:$Z$203,2,0)</f>
        <v>#N/A</v>
      </c>
      <c r="C51" s="9" t="e">
        <f>VLOOKUP(A51,Stock!$A$4:$Z$203,10,0)</f>
        <v>#N/A</v>
      </c>
      <c r="D51" s="1"/>
      <c r="E51" s="9">
        <f t="shared" si="0"/>
        <v>0</v>
      </c>
    </row>
    <row r="52" spans="1:5" x14ac:dyDescent="0.25">
      <c r="A52" s="1"/>
      <c r="B52" s="2" t="e">
        <f>VLOOKUP(A52,Stock!$A$4:$Z$203,2,0)</f>
        <v>#N/A</v>
      </c>
      <c r="C52" s="9" t="e">
        <f>VLOOKUP(A52,Stock!$A$4:$Z$203,10,0)</f>
        <v>#N/A</v>
      </c>
      <c r="D52" s="1"/>
      <c r="E52" s="9">
        <f t="shared" si="0"/>
        <v>0</v>
      </c>
    </row>
    <row r="53" spans="1:5" x14ac:dyDescent="0.25">
      <c r="A53" s="1"/>
      <c r="B53" s="2" t="e">
        <f>VLOOKUP(A53,Stock!$A$4:$Z$203,2,0)</f>
        <v>#N/A</v>
      </c>
      <c r="C53" s="9" t="e">
        <f>VLOOKUP(A53,Stock!$A$4:$Z$203,10,0)</f>
        <v>#N/A</v>
      </c>
      <c r="D53" s="1"/>
      <c r="E53" s="9">
        <f t="shared" si="0"/>
        <v>0</v>
      </c>
    </row>
    <row r="54" spans="1:5" x14ac:dyDescent="0.25">
      <c r="A54" s="1"/>
      <c r="B54" s="2" t="e">
        <f>VLOOKUP(A54,Stock!$A$4:$Z$203,2,0)</f>
        <v>#N/A</v>
      </c>
      <c r="C54" s="9" t="e">
        <f>VLOOKUP(A54,Stock!$A$4:$Z$203,10,0)</f>
        <v>#N/A</v>
      </c>
      <c r="D54" s="1"/>
      <c r="E54" s="9">
        <f t="shared" si="0"/>
        <v>0</v>
      </c>
    </row>
    <row r="55" spans="1:5" x14ac:dyDescent="0.25">
      <c r="A55" s="1"/>
      <c r="B55" s="2" t="e">
        <f>VLOOKUP(A55,Stock!$A$4:$Z$203,2,0)</f>
        <v>#N/A</v>
      </c>
      <c r="C55" s="9" t="e">
        <f>VLOOKUP(A55,Stock!$A$4:$Z$203,10,0)</f>
        <v>#N/A</v>
      </c>
      <c r="D55" s="1"/>
      <c r="E55" s="9">
        <f t="shared" si="0"/>
        <v>0</v>
      </c>
    </row>
    <row r="56" spans="1:5" x14ac:dyDescent="0.25">
      <c r="A56" s="1"/>
      <c r="B56" s="2" t="e">
        <f>VLOOKUP(A56,Stock!$A$4:$Z$203,2,0)</f>
        <v>#N/A</v>
      </c>
      <c r="C56" s="9" t="e">
        <f>VLOOKUP(A56,Stock!$A$4:$Z$203,10,0)</f>
        <v>#N/A</v>
      </c>
      <c r="D56" s="1"/>
      <c r="E56" s="9">
        <f t="shared" si="0"/>
        <v>0</v>
      </c>
    </row>
    <row r="57" spans="1:5" x14ac:dyDescent="0.25">
      <c r="A57" s="1"/>
      <c r="B57" s="2" t="e">
        <f>VLOOKUP(A57,Stock!$A$4:$Z$203,2,0)</f>
        <v>#N/A</v>
      </c>
      <c r="C57" s="9" t="e">
        <f>VLOOKUP(A57,Stock!$A$4:$Z$203,10,0)</f>
        <v>#N/A</v>
      </c>
      <c r="D57" s="1"/>
      <c r="E57" s="9">
        <f t="shared" si="0"/>
        <v>0</v>
      </c>
    </row>
    <row r="58" spans="1:5" x14ac:dyDescent="0.25">
      <c r="A58" s="1"/>
      <c r="B58" s="2" t="e">
        <f>VLOOKUP(A58,Stock!$A$4:$Z$203,2,0)</f>
        <v>#N/A</v>
      </c>
      <c r="C58" s="9" t="e">
        <f>VLOOKUP(A58,Stock!$A$4:$Z$203,10,0)</f>
        <v>#N/A</v>
      </c>
      <c r="D58" s="1"/>
      <c r="E58" s="9">
        <f t="shared" si="0"/>
        <v>0</v>
      </c>
    </row>
    <row r="59" spans="1:5" x14ac:dyDescent="0.25">
      <c r="A59" s="1"/>
      <c r="B59" s="2" t="e">
        <f>VLOOKUP(A59,Stock!$A$4:$Z$203,2,0)</f>
        <v>#N/A</v>
      </c>
      <c r="C59" s="9" t="e">
        <f>VLOOKUP(A59,Stock!$A$4:$Z$203,10,0)</f>
        <v>#N/A</v>
      </c>
      <c r="D59" s="1"/>
      <c r="E59" s="9">
        <f t="shared" si="0"/>
        <v>0</v>
      </c>
    </row>
    <row r="60" spans="1:5" x14ac:dyDescent="0.25">
      <c r="A60" s="1"/>
      <c r="B60" s="2" t="e">
        <f>VLOOKUP(A60,Stock!$A$4:$Z$203,2,0)</f>
        <v>#N/A</v>
      </c>
      <c r="C60" s="9" t="e">
        <f>VLOOKUP(A60,Stock!$A$4:$Z$203,10,0)</f>
        <v>#N/A</v>
      </c>
      <c r="D60" s="1"/>
      <c r="E60" s="9">
        <f t="shared" si="0"/>
        <v>0</v>
      </c>
    </row>
    <row r="61" spans="1:5" x14ac:dyDescent="0.25">
      <c r="A61" s="1"/>
      <c r="B61" s="2" t="e">
        <f>VLOOKUP(A61,Stock!$A$4:$Z$203,2,0)</f>
        <v>#N/A</v>
      </c>
      <c r="C61" s="9" t="e">
        <f>VLOOKUP(A61,Stock!$A$4:$Z$203,10,0)</f>
        <v>#N/A</v>
      </c>
      <c r="D61" s="1"/>
      <c r="E61" s="9">
        <f t="shared" si="0"/>
        <v>0</v>
      </c>
    </row>
    <row r="62" spans="1:5" x14ac:dyDescent="0.25">
      <c r="A62" s="1"/>
      <c r="B62" s="2" t="e">
        <f>VLOOKUP(A62,Stock!$A$4:$Z$203,2,0)</f>
        <v>#N/A</v>
      </c>
      <c r="C62" s="9" t="e">
        <f>VLOOKUP(A62,Stock!$A$4:$Z$203,10,0)</f>
        <v>#N/A</v>
      </c>
      <c r="D62" s="1"/>
      <c r="E62" s="9">
        <f t="shared" si="0"/>
        <v>0</v>
      </c>
    </row>
    <row r="63" spans="1:5" x14ac:dyDescent="0.25">
      <c r="A63" s="1"/>
      <c r="B63" s="2" t="e">
        <f>VLOOKUP(A63,Stock!$A$4:$Z$203,2,0)</f>
        <v>#N/A</v>
      </c>
      <c r="C63" s="9" t="e">
        <f>VLOOKUP(A63,Stock!$A$4:$Z$203,10,0)</f>
        <v>#N/A</v>
      </c>
      <c r="D63" s="1"/>
      <c r="E63" s="9">
        <f t="shared" si="0"/>
        <v>0</v>
      </c>
    </row>
    <row r="64" spans="1:5" x14ac:dyDescent="0.25">
      <c r="A64" s="1"/>
      <c r="B64" s="2" t="e">
        <f>VLOOKUP(A64,Stock!$A$4:$Z$203,2,0)</f>
        <v>#N/A</v>
      </c>
      <c r="C64" s="9" t="e">
        <f>VLOOKUP(A64,Stock!$A$4:$Z$203,10,0)</f>
        <v>#N/A</v>
      </c>
      <c r="D64" s="1"/>
      <c r="E64" s="9">
        <f t="shared" si="0"/>
        <v>0</v>
      </c>
    </row>
    <row r="65" spans="1:5" x14ac:dyDescent="0.25">
      <c r="A65" s="1"/>
      <c r="B65" s="2" t="e">
        <f>VLOOKUP(A65,Stock!$A$4:$Z$203,2,0)</f>
        <v>#N/A</v>
      </c>
      <c r="C65" s="9" t="e">
        <f>VLOOKUP(A65,Stock!$A$4:$Z$203,10,0)</f>
        <v>#N/A</v>
      </c>
      <c r="D65" s="1"/>
      <c r="E65" s="9">
        <f t="shared" si="0"/>
        <v>0</v>
      </c>
    </row>
    <row r="66" spans="1:5" x14ac:dyDescent="0.25">
      <c r="A66" s="1"/>
      <c r="B66" s="2" t="e">
        <f>VLOOKUP(A66,Stock!$A$4:$Z$203,2,0)</f>
        <v>#N/A</v>
      </c>
      <c r="C66" s="9" t="e">
        <f>VLOOKUP(A66,Stock!$A$4:$Z$203,10,0)</f>
        <v>#N/A</v>
      </c>
      <c r="D66" s="1"/>
      <c r="E66" s="9">
        <f t="shared" si="0"/>
        <v>0</v>
      </c>
    </row>
    <row r="67" spans="1:5" x14ac:dyDescent="0.25">
      <c r="A67" s="1"/>
      <c r="B67" s="2" t="e">
        <f>VLOOKUP(A67,Stock!$A$4:$Z$203,2,0)</f>
        <v>#N/A</v>
      </c>
      <c r="C67" s="9" t="e">
        <f>VLOOKUP(A67,Stock!$A$4:$Z$203,10,0)</f>
        <v>#N/A</v>
      </c>
      <c r="D67" s="1"/>
      <c r="E67" s="9">
        <f t="shared" ref="E67:E130" si="1">IFERROR(C67*D67,0)</f>
        <v>0</v>
      </c>
    </row>
    <row r="68" spans="1:5" x14ac:dyDescent="0.25">
      <c r="A68" s="1"/>
      <c r="B68" s="2" t="e">
        <f>VLOOKUP(A68,Stock!$A$4:$Z$203,2,0)</f>
        <v>#N/A</v>
      </c>
      <c r="C68" s="9" t="e">
        <f>VLOOKUP(A68,Stock!$A$4:$Z$203,10,0)</f>
        <v>#N/A</v>
      </c>
      <c r="D68" s="1"/>
      <c r="E68" s="9">
        <f t="shared" si="1"/>
        <v>0</v>
      </c>
    </row>
    <row r="69" spans="1:5" x14ac:dyDescent="0.25">
      <c r="A69" s="1"/>
      <c r="B69" s="2" t="e">
        <f>VLOOKUP(A69,Stock!$A$4:$Z$203,2,0)</f>
        <v>#N/A</v>
      </c>
      <c r="C69" s="9" t="e">
        <f>VLOOKUP(A69,Stock!$A$4:$Z$203,10,0)</f>
        <v>#N/A</v>
      </c>
      <c r="D69" s="1"/>
      <c r="E69" s="9">
        <f t="shared" si="1"/>
        <v>0</v>
      </c>
    </row>
    <row r="70" spans="1:5" x14ac:dyDescent="0.25">
      <c r="A70" s="1"/>
      <c r="B70" s="2" t="e">
        <f>VLOOKUP(A70,Stock!$A$4:$Z$203,2,0)</f>
        <v>#N/A</v>
      </c>
      <c r="C70" s="9" t="e">
        <f>VLOOKUP(A70,Stock!$A$4:$Z$203,10,0)</f>
        <v>#N/A</v>
      </c>
      <c r="D70" s="1"/>
      <c r="E70" s="9">
        <f t="shared" si="1"/>
        <v>0</v>
      </c>
    </row>
    <row r="71" spans="1:5" x14ac:dyDescent="0.25">
      <c r="A71" s="1"/>
      <c r="B71" s="2" t="e">
        <f>VLOOKUP(A71,Stock!$A$4:$Z$203,2,0)</f>
        <v>#N/A</v>
      </c>
      <c r="C71" s="9" t="e">
        <f>VLOOKUP(A71,Stock!$A$4:$Z$203,10,0)</f>
        <v>#N/A</v>
      </c>
      <c r="D71" s="1"/>
      <c r="E71" s="9">
        <f t="shared" si="1"/>
        <v>0</v>
      </c>
    </row>
    <row r="72" spans="1:5" x14ac:dyDescent="0.25">
      <c r="A72" s="1"/>
      <c r="B72" s="2" t="e">
        <f>VLOOKUP(A72,Stock!$A$4:$Z$203,2,0)</f>
        <v>#N/A</v>
      </c>
      <c r="C72" s="9" t="e">
        <f>VLOOKUP(A72,Stock!$A$4:$Z$203,10,0)</f>
        <v>#N/A</v>
      </c>
      <c r="D72" s="1"/>
      <c r="E72" s="9">
        <f t="shared" si="1"/>
        <v>0</v>
      </c>
    </row>
    <row r="73" spans="1:5" x14ac:dyDescent="0.25">
      <c r="A73" s="1"/>
      <c r="B73" s="2" t="e">
        <f>VLOOKUP(A73,Stock!$A$4:$Z$203,2,0)</f>
        <v>#N/A</v>
      </c>
      <c r="C73" s="9" t="e">
        <f>VLOOKUP(A73,Stock!$A$4:$Z$203,10,0)</f>
        <v>#N/A</v>
      </c>
      <c r="D73" s="1"/>
      <c r="E73" s="9">
        <f t="shared" si="1"/>
        <v>0</v>
      </c>
    </row>
    <row r="74" spans="1:5" x14ac:dyDescent="0.25">
      <c r="A74" s="1"/>
      <c r="B74" s="2" t="e">
        <f>VLOOKUP(A74,Stock!$A$4:$Z$203,2,0)</f>
        <v>#N/A</v>
      </c>
      <c r="C74" s="9" t="e">
        <f>VLOOKUP(A74,Stock!$A$4:$Z$203,10,0)</f>
        <v>#N/A</v>
      </c>
      <c r="D74" s="1"/>
      <c r="E74" s="9">
        <f t="shared" si="1"/>
        <v>0</v>
      </c>
    </row>
    <row r="75" spans="1:5" x14ac:dyDescent="0.25">
      <c r="A75" s="1"/>
      <c r="B75" s="2" t="e">
        <f>VLOOKUP(A75,Stock!$A$4:$Z$203,2,0)</f>
        <v>#N/A</v>
      </c>
      <c r="C75" s="9" t="e">
        <f>VLOOKUP(A75,Stock!$A$4:$Z$203,10,0)</f>
        <v>#N/A</v>
      </c>
      <c r="D75" s="1"/>
      <c r="E75" s="9">
        <f t="shared" si="1"/>
        <v>0</v>
      </c>
    </row>
    <row r="76" spans="1:5" x14ac:dyDescent="0.25">
      <c r="A76" s="1"/>
      <c r="B76" s="2" t="e">
        <f>VLOOKUP(A76,Stock!$A$4:$Z$203,2,0)</f>
        <v>#N/A</v>
      </c>
      <c r="C76" s="9" t="e">
        <f>VLOOKUP(A76,Stock!$A$4:$Z$203,10,0)</f>
        <v>#N/A</v>
      </c>
      <c r="D76" s="1"/>
      <c r="E76" s="9">
        <f t="shared" si="1"/>
        <v>0</v>
      </c>
    </row>
    <row r="77" spans="1:5" x14ac:dyDescent="0.25">
      <c r="A77" s="1"/>
      <c r="B77" s="2" t="e">
        <f>VLOOKUP(A77,Stock!$A$4:$Z$203,2,0)</f>
        <v>#N/A</v>
      </c>
      <c r="C77" s="9" t="e">
        <f>VLOOKUP(A77,Stock!$A$4:$Z$203,10,0)</f>
        <v>#N/A</v>
      </c>
      <c r="D77" s="1"/>
      <c r="E77" s="9">
        <f t="shared" si="1"/>
        <v>0</v>
      </c>
    </row>
    <row r="78" spans="1:5" x14ac:dyDescent="0.25">
      <c r="A78" s="1"/>
      <c r="B78" s="2" t="e">
        <f>VLOOKUP(A78,Stock!$A$4:$Z$203,2,0)</f>
        <v>#N/A</v>
      </c>
      <c r="C78" s="9" t="e">
        <f>VLOOKUP(A78,Stock!$A$4:$Z$203,10,0)</f>
        <v>#N/A</v>
      </c>
      <c r="D78" s="1"/>
      <c r="E78" s="9">
        <f t="shared" si="1"/>
        <v>0</v>
      </c>
    </row>
    <row r="79" spans="1:5" x14ac:dyDescent="0.25">
      <c r="A79" s="1"/>
      <c r="B79" s="2" t="e">
        <f>VLOOKUP(A79,Stock!$A$4:$Z$203,2,0)</f>
        <v>#N/A</v>
      </c>
      <c r="C79" s="9" t="e">
        <f>VLOOKUP(A79,Stock!$A$4:$Z$203,10,0)</f>
        <v>#N/A</v>
      </c>
      <c r="D79" s="1"/>
      <c r="E79" s="9">
        <f t="shared" si="1"/>
        <v>0</v>
      </c>
    </row>
    <row r="80" spans="1:5" x14ac:dyDescent="0.25">
      <c r="A80" s="1"/>
      <c r="B80" s="2" t="e">
        <f>VLOOKUP(A80,Stock!$A$4:$Z$203,2,0)</f>
        <v>#N/A</v>
      </c>
      <c r="C80" s="9" t="e">
        <f>VLOOKUP(A80,Stock!$A$4:$Z$203,10,0)</f>
        <v>#N/A</v>
      </c>
      <c r="D80" s="1"/>
      <c r="E80" s="9">
        <f t="shared" si="1"/>
        <v>0</v>
      </c>
    </row>
    <row r="81" spans="1:5" x14ac:dyDescent="0.25">
      <c r="A81" s="1"/>
      <c r="B81" s="2" t="e">
        <f>VLOOKUP(A81,Stock!$A$4:$Z$203,2,0)</f>
        <v>#N/A</v>
      </c>
      <c r="C81" s="9" t="e">
        <f>VLOOKUP(A81,Stock!$A$4:$Z$203,10,0)</f>
        <v>#N/A</v>
      </c>
      <c r="D81" s="1"/>
      <c r="E81" s="9">
        <f t="shared" si="1"/>
        <v>0</v>
      </c>
    </row>
    <row r="82" spans="1:5" x14ac:dyDescent="0.25">
      <c r="A82" s="1"/>
      <c r="B82" s="2" t="e">
        <f>VLOOKUP(A82,Stock!$A$4:$Z$203,2,0)</f>
        <v>#N/A</v>
      </c>
      <c r="C82" s="9" t="e">
        <f>VLOOKUP(A82,Stock!$A$4:$Z$203,10,0)</f>
        <v>#N/A</v>
      </c>
      <c r="D82" s="1"/>
      <c r="E82" s="9">
        <f t="shared" si="1"/>
        <v>0</v>
      </c>
    </row>
    <row r="83" spans="1:5" x14ac:dyDescent="0.25">
      <c r="A83" s="1"/>
      <c r="B83" s="2" t="e">
        <f>VLOOKUP(A83,Stock!$A$4:$Z$203,2,0)</f>
        <v>#N/A</v>
      </c>
      <c r="C83" s="9" t="e">
        <f>VLOOKUP(A83,Stock!$A$4:$Z$203,10,0)</f>
        <v>#N/A</v>
      </c>
      <c r="D83" s="1"/>
      <c r="E83" s="9">
        <f t="shared" si="1"/>
        <v>0</v>
      </c>
    </row>
    <row r="84" spans="1:5" x14ac:dyDescent="0.25">
      <c r="A84" s="1"/>
      <c r="B84" s="2" t="e">
        <f>VLOOKUP(A84,Stock!$A$4:$Z$203,2,0)</f>
        <v>#N/A</v>
      </c>
      <c r="C84" s="9" t="e">
        <f>VLOOKUP(A84,Stock!$A$4:$Z$203,10,0)</f>
        <v>#N/A</v>
      </c>
      <c r="D84" s="1"/>
      <c r="E84" s="9">
        <f t="shared" si="1"/>
        <v>0</v>
      </c>
    </row>
    <row r="85" spans="1:5" x14ac:dyDescent="0.25">
      <c r="A85" s="1"/>
      <c r="B85" s="2" t="e">
        <f>VLOOKUP(A85,Stock!$A$4:$Z$203,2,0)</f>
        <v>#N/A</v>
      </c>
      <c r="C85" s="9" t="e">
        <f>VLOOKUP(A85,Stock!$A$4:$Z$203,10,0)</f>
        <v>#N/A</v>
      </c>
      <c r="D85" s="1"/>
      <c r="E85" s="9">
        <f t="shared" si="1"/>
        <v>0</v>
      </c>
    </row>
    <row r="86" spans="1:5" x14ac:dyDescent="0.25">
      <c r="A86" s="1"/>
      <c r="B86" s="2" t="e">
        <f>VLOOKUP(A86,Stock!$A$4:$Z$203,2,0)</f>
        <v>#N/A</v>
      </c>
      <c r="C86" s="9" t="e">
        <f>VLOOKUP(A86,Stock!$A$4:$Z$203,10,0)</f>
        <v>#N/A</v>
      </c>
      <c r="D86" s="1"/>
      <c r="E86" s="9">
        <f t="shared" si="1"/>
        <v>0</v>
      </c>
    </row>
    <row r="87" spans="1:5" x14ac:dyDescent="0.25">
      <c r="A87" s="1"/>
      <c r="B87" s="2" t="e">
        <f>VLOOKUP(A87,Stock!$A$4:$Z$203,2,0)</f>
        <v>#N/A</v>
      </c>
      <c r="C87" s="9" t="e">
        <f>VLOOKUP(A87,Stock!$A$4:$Z$203,10,0)</f>
        <v>#N/A</v>
      </c>
      <c r="D87" s="1"/>
      <c r="E87" s="9">
        <f t="shared" si="1"/>
        <v>0</v>
      </c>
    </row>
    <row r="88" spans="1:5" x14ac:dyDescent="0.25">
      <c r="A88" s="1"/>
      <c r="B88" s="2" t="e">
        <f>VLOOKUP(A88,Stock!$A$4:$Z$203,2,0)</f>
        <v>#N/A</v>
      </c>
      <c r="C88" s="9" t="e">
        <f>VLOOKUP(A88,Stock!$A$4:$Z$203,10,0)</f>
        <v>#N/A</v>
      </c>
      <c r="D88" s="1"/>
      <c r="E88" s="9">
        <f t="shared" si="1"/>
        <v>0</v>
      </c>
    </row>
    <row r="89" spans="1:5" x14ac:dyDescent="0.25">
      <c r="A89" s="1"/>
      <c r="B89" s="2" t="e">
        <f>VLOOKUP(A89,Stock!$A$4:$Z$203,2,0)</f>
        <v>#N/A</v>
      </c>
      <c r="C89" s="9" t="e">
        <f>VLOOKUP(A89,Stock!$A$4:$Z$203,10,0)</f>
        <v>#N/A</v>
      </c>
      <c r="D89" s="1"/>
      <c r="E89" s="9">
        <f t="shared" si="1"/>
        <v>0</v>
      </c>
    </row>
    <row r="90" spans="1:5" x14ac:dyDescent="0.25">
      <c r="A90" s="1"/>
      <c r="B90" s="2" t="e">
        <f>VLOOKUP(A90,Stock!$A$4:$Z$203,2,0)</f>
        <v>#N/A</v>
      </c>
      <c r="C90" s="9" t="e">
        <f>VLOOKUP(A90,Stock!$A$4:$Z$203,10,0)</f>
        <v>#N/A</v>
      </c>
      <c r="D90" s="1"/>
      <c r="E90" s="9">
        <f t="shared" si="1"/>
        <v>0</v>
      </c>
    </row>
    <row r="91" spans="1:5" x14ac:dyDescent="0.25">
      <c r="A91" s="1"/>
      <c r="B91" s="2" t="e">
        <f>VLOOKUP(A91,Stock!$A$4:$Z$203,2,0)</f>
        <v>#N/A</v>
      </c>
      <c r="C91" s="9" t="e">
        <f>VLOOKUP(A91,Stock!$A$4:$Z$203,10,0)</f>
        <v>#N/A</v>
      </c>
      <c r="D91" s="1"/>
      <c r="E91" s="9">
        <f t="shared" si="1"/>
        <v>0</v>
      </c>
    </row>
    <row r="92" spans="1:5" x14ac:dyDescent="0.25">
      <c r="A92" s="1"/>
      <c r="B92" s="2" t="e">
        <f>VLOOKUP(A92,Stock!$A$4:$Z$203,2,0)</f>
        <v>#N/A</v>
      </c>
      <c r="C92" s="9" t="e">
        <f>VLOOKUP(A92,Stock!$A$4:$Z$203,10,0)</f>
        <v>#N/A</v>
      </c>
      <c r="D92" s="1"/>
      <c r="E92" s="9">
        <f t="shared" si="1"/>
        <v>0</v>
      </c>
    </row>
    <row r="93" spans="1:5" x14ac:dyDescent="0.25">
      <c r="A93" s="1"/>
      <c r="B93" s="2" t="e">
        <f>VLOOKUP(A93,Stock!$A$4:$Z$203,2,0)</f>
        <v>#N/A</v>
      </c>
      <c r="C93" s="9" t="e">
        <f>VLOOKUP(A93,Stock!$A$4:$Z$203,10,0)</f>
        <v>#N/A</v>
      </c>
      <c r="D93" s="1"/>
      <c r="E93" s="9">
        <f t="shared" si="1"/>
        <v>0</v>
      </c>
    </row>
    <row r="94" spans="1:5" x14ac:dyDescent="0.25">
      <c r="A94" s="1"/>
      <c r="B94" s="2" t="e">
        <f>VLOOKUP(A94,Stock!$A$4:$Z$203,2,0)</f>
        <v>#N/A</v>
      </c>
      <c r="C94" s="9" t="e">
        <f>VLOOKUP(A94,Stock!$A$4:$Z$203,10,0)</f>
        <v>#N/A</v>
      </c>
      <c r="D94" s="1"/>
      <c r="E94" s="9">
        <f t="shared" si="1"/>
        <v>0</v>
      </c>
    </row>
    <row r="95" spans="1:5" x14ac:dyDescent="0.25">
      <c r="A95" s="1"/>
      <c r="B95" s="2" t="e">
        <f>VLOOKUP(A95,Stock!$A$4:$Z$203,2,0)</f>
        <v>#N/A</v>
      </c>
      <c r="C95" s="9" t="e">
        <f>VLOOKUP(A95,Stock!$A$4:$Z$203,10,0)</f>
        <v>#N/A</v>
      </c>
      <c r="D95" s="1"/>
      <c r="E95" s="9">
        <f t="shared" si="1"/>
        <v>0</v>
      </c>
    </row>
    <row r="96" spans="1:5" x14ac:dyDescent="0.25">
      <c r="A96" s="1"/>
      <c r="B96" s="2" t="e">
        <f>VLOOKUP(A96,Stock!$A$4:$Z$203,2,0)</f>
        <v>#N/A</v>
      </c>
      <c r="C96" s="9" t="e">
        <f>VLOOKUP(A96,Stock!$A$4:$Z$203,10,0)</f>
        <v>#N/A</v>
      </c>
      <c r="D96" s="1"/>
      <c r="E96" s="9">
        <f t="shared" si="1"/>
        <v>0</v>
      </c>
    </row>
    <row r="97" spans="1:5" x14ac:dyDescent="0.25">
      <c r="A97" s="1"/>
      <c r="B97" s="2" t="e">
        <f>VLOOKUP(A97,Stock!$A$4:$Z$203,2,0)</f>
        <v>#N/A</v>
      </c>
      <c r="C97" s="9" t="e">
        <f>VLOOKUP(A97,Stock!$A$4:$Z$203,10,0)</f>
        <v>#N/A</v>
      </c>
      <c r="D97" s="1"/>
      <c r="E97" s="9">
        <f t="shared" si="1"/>
        <v>0</v>
      </c>
    </row>
    <row r="98" spans="1:5" x14ac:dyDescent="0.25">
      <c r="A98" s="1"/>
      <c r="B98" s="2" t="e">
        <f>VLOOKUP(A98,Stock!$A$4:$Z$203,2,0)</f>
        <v>#N/A</v>
      </c>
      <c r="C98" s="9" t="e">
        <f>VLOOKUP(A98,Stock!$A$4:$Z$203,10,0)</f>
        <v>#N/A</v>
      </c>
      <c r="D98" s="1"/>
      <c r="E98" s="9">
        <f t="shared" si="1"/>
        <v>0</v>
      </c>
    </row>
    <row r="99" spans="1:5" x14ac:dyDescent="0.25">
      <c r="A99" s="1"/>
      <c r="B99" s="2" t="e">
        <f>VLOOKUP(A99,Stock!$A$4:$Z$203,2,0)</f>
        <v>#N/A</v>
      </c>
      <c r="C99" s="9" t="e">
        <f>VLOOKUP(A99,Stock!$A$4:$Z$203,10,0)</f>
        <v>#N/A</v>
      </c>
      <c r="D99" s="1"/>
      <c r="E99" s="9">
        <f t="shared" si="1"/>
        <v>0</v>
      </c>
    </row>
    <row r="100" spans="1:5" x14ac:dyDescent="0.25">
      <c r="A100" s="1"/>
      <c r="B100" s="2" t="e">
        <f>VLOOKUP(A100,Stock!$A$4:$Z$203,2,0)</f>
        <v>#N/A</v>
      </c>
      <c r="C100" s="9" t="e">
        <f>VLOOKUP(A100,Stock!$A$4:$Z$203,10,0)</f>
        <v>#N/A</v>
      </c>
      <c r="D100" s="1"/>
      <c r="E100" s="9">
        <f t="shared" si="1"/>
        <v>0</v>
      </c>
    </row>
    <row r="101" spans="1:5" x14ac:dyDescent="0.25">
      <c r="A101" s="1"/>
      <c r="B101" s="2" t="e">
        <f>VLOOKUP(A101,Stock!$A$4:$Z$203,2,0)</f>
        <v>#N/A</v>
      </c>
      <c r="C101" s="9" t="e">
        <f>VLOOKUP(A101,Stock!$A$4:$Z$203,10,0)</f>
        <v>#N/A</v>
      </c>
      <c r="D101" s="1"/>
      <c r="E101" s="9">
        <f t="shared" si="1"/>
        <v>0</v>
      </c>
    </row>
    <row r="102" spans="1:5" x14ac:dyDescent="0.25">
      <c r="A102" s="1"/>
      <c r="B102" s="2" t="e">
        <f>VLOOKUP(A102,Stock!$A$4:$Z$203,2,0)</f>
        <v>#N/A</v>
      </c>
      <c r="C102" s="9" t="e">
        <f>VLOOKUP(A102,Stock!$A$4:$Z$203,10,0)</f>
        <v>#N/A</v>
      </c>
      <c r="D102" s="1"/>
      <c r="E102" s="9">
        <f t="shared" si="1"/>
        <v>0</v>
      </c>
    </row>
    <row r="103" spans="1:5" x14ac:dyDescent="0.25">
      <c r="A103" s="1"/>
      <c r="B103" s="2" t="e">
        <f>VLOOKUP(A103,Stock!$A$4:$Z$203,2,0)</f>
        <v>#N/A</v>
      </c>
      <c r="C103" s="9" t="e">
        <f>VLOOKUP(A103,Stock!$A$4:$Z$203,10,0)</f>
        <v>#N/A</v>
      </c>
      <c r="D103" s="1"/>
      <c r="E103" s="9">
        <f t="shared" si="1"/>
        <v>0</v>
      </c>
    </row>
    <row r="104" spans="1:5" x14ac:dyDescent="0.25">
      <c r="A104" s="1"/>
      <c r="B104" s="2" t="e">
        <f>VLOOKUP(A104,Stock!$A$4:$Z$203,2,0)</f>
        <v>#N/A</v>
      </c>
      <c r="C104" s="9" t="e">
        <f>VLOOKUP(A104,Stock!$A$4:$Z$203,10,0)</f>
        <v>#N/A</v>
      </c>
      <c r="D104" s="1"/>
      <c r="E104" s="9">
        <f t="shared" si="1"/>
        <v>0</v>
      </c>
    </row>
    <row r="105" spans="1:5" x14ac:dyDescent="0.25">
      <c r="A105" s="1"/>
      <c r="B105" s="2" t="e">
        <f>VLOOKUP(A105,Stock!$A$4:$Z$203,2,0)</f>
        <v>#N/A</v>
      </c>
      <c r="C105" s="9" t="e">
        <f>VLOOKUP(A105,Stock!$A$4:$Z$203,10,0)</f>
        <v>#N/A</v>
      </c>
      <c r="D105" s="1"/>
      <c r="E105" s="9">
        <f t="shared" si="1"/>
        <v>0</v>
      </c>
    </row>
    <row r="106" spans="1:5" x14ac:dyDescent="0.25">
      <c r="A106" s="1"/>
      <c r="B106" s="2" t="e">
        <f>VLOOKUP(A106,Stock!$A$4:$Z$203,2,0)</f>
        <v>#N/A</v>
      </c>
      <c r="C106" s="9" t="e">
        <f>VLOOKUP(A106,Stock!$A$4:$Z$203,10,0)</f>
        <v>#N/A</v>
      </c>
      <c r="D106" s="1"/>
      <c r="E106" s="9">
        <f t="shared" si="1"/>
        <v>0</v>
      </c>
    </row>
    <row r="107" spans="1:5" x14ac:dyDescent="0.25">
      <c r="A107" s="1"/>
      <c r="B107" s="2" t="e">
        <f>VLOOKUP(A107,Stock!$A$4:$Z$203,2,0)</f>
        <v>#N/A</v>
      </c>
      <c r="C107" s="9" t="e">
        <f>VLOOKUP(A107,Stock!$A$4:$Z$203,10,0)</f>
        <v>#N/A</v>
      </c>
      <c r="D107" s="1"/>
      <c r="E107" s="9">
        <f t="shared" si="1"/>
        <v>0</v>
      </c>
    </row>
    <row r="108" spans="1:5" x14ac:dyDescent="0.25">
      <c r="A108" s="1"/>
      <c r="B108" s="2" t="e">
        <f>VLOOKUP(A108,Stock!$A$4:$Z$203,2,0)</f>
        <v>#N/A</v>
      </c>
      <c r="C108" s="9" t="e">
        <f>VLOOKUP(A108,Stock!$A$4:$Z$203,10,0)</f>
        <v>#N/A</v>
      </c>
      <c r="D108" s="1"/>
      <c r="E108" s="9">
        <f t="shared" si="1"/>
        <v>0</v>
      </c>
    </row>
    <row r="109" spans="1:5" x14ac:dyDescent="0.25">
      <c r="A109" s="1"/>
      <c r="B109" s="2" t="e">
        <f>VLOOKUP(A109,Stock!$A$4:$Z$203,2,0)</f>
        <v>#N/A</v>
      </c>
      <c r="C109" s="9" t="e">
        <f>VLOOKUP(A109,Stock!$A$4:$Z$203,10,0)</f>
        <v>#N/A</v>
      </c>
      <c r="D109" s="1"/>
      <c r="E109" s="9">
        <f t="shared" si="1"/>
        <v>0</v>
      </c>
    </row>
    <row r="110" spans="1:5" x14ac:dyDescent="0.25">
      <c r="A110" s="1"/>
      <c r="B110" s="2" t="e">
        <f>VLOOKUP(A110,Stock!$A$4:$Z$203,2,0)</f>
        <v>#N/A</v>
      </c>
      <c r="C110" s="9" t="e">
        <f>VLOOKUP(A110,Stock!$A$4:$Z$203,10,0)</f>
        <v>#N/A</v>
      </c>
      <c r="D110" s="1"/>
      <c r="E110" s="9">
        <f t="shared" si="1"/>
        <v>0</v>
      </c>
    </row>
    <row r="111" spans="1:5" x14ac:dyDescent="0.25">
      <c r="A111" s="1"/>
      <c r="B111" s="2" t="e">
        <f>VLOOKUP(A111,Stock!$A$4:$Z$203,2,0)</f>
        <v>#N/A</v>
      </c>
      <c r="C111" s="9" t="e">
        <f>VLOOKUP(A111,Stock!$A$4:$Z$203,10,0)</f>
        <v>#N/A</v>
      </c>
      <c r="D111" s="1"/>
      <c r="E111" s="9">
        <f t="shared" si="1"/>
        <v>0</v>
      </c>
    </row>
    <row r="112" spans="1:5" x14ac:dyDescent="0.25">
      <c r="A112" s="1"/>
      <c r="B112" s="2" t="e">
        <f>VLOOKUP(A112,Stock!$A$4:$Z$203,2,0)</f>
        <v>#N/A</v>
      </c>
      <c r="C112" s="9" t="e">
        <f>VLOOKUP(A112,Stock!$A$4:$Z$203,10,0)</f>
        <v>#N/A</v>
      </c>
      <c r="D112" s="1"/>
      <c r="E112" s="9">
        <f t="shared" si="1"/>
        <v>0</v>
      </c>
    </row>
    <row r="113" spans="1:5" x14ac:dyDescent="0.25">
      <c r="A113" s="1"/>
      <c r="B113" s="2" t="e">
        <f>VLOOKUP(A113,Stock!$A$4:$Z$203,2,0)</f>
        <v>#N/A</v>
      </c>
      <c r="C113" s="9" t="e">
        <f>VLOOKUP(A113,Stock!$A$4:$Z$203,10,0)</f>
        <v>#N/A</v>
      </c>
      <c r="D113" s="1"/>
      <c r="E113" s="9">
        <f t="shared" si="1"/>
        <v>0</v>
      </c>
    </row>
    <row r="114" spans="1:5" x14ac:dyDescent="0.25">
      <c r="A114" s="1"/>
      <c r="B114" s="2" t="e">
        <f>VLOOKUP(A114,Stock!$A$4:$Z$203,2,0)</f>
        <v>#N/A</v>
      </c>
      <c r="C114" s="9" t="e">
        <f>VLOOKUP(A114,Stock!$A$4:$Z$203,10,0)</f>
        <v>#N/A</v>
      </c>
      <c r="D114" s="1"/>
      <c r="E114" s="9">
        <f t="shared" si="1"/>
        <v>0</v>
      </c>
    </row>
    <row r="115" spans="1:5" x14ac:dyDescent="0.25">
      <c r="A115" s="1"/>
      <c r="B115" s="2" t="e">
        <f>VLOOKUP(A115,Stock!$A$4:$Z$203,2,0)</f>
        <v>#N/A</v>
      </c>
      <c r="C115" s="9" t="e">
        <f>VLOOKUP(A115,Stock!$A$4:$Z$203,10,0)</f>
        <v>#N/A</v>
      </c>
      <c r="D115" s="1"/>
      <c r="E115" s="9">
        <f t="shared" si="1"/>
        <v>0</v>
      </c>
    </row>
    <row r="116" spans="1:5" x14ac:dyDescent="0.25">
      <c r="A116" s="1"/>
      <c r="B116" s="2" t="e">
        <f>VLOOKUP(A116,Stock!$A$4:$Z$203,2,0)</f>
        <v>#N/A</v>
      </c>
      <c r="C116" s="9" t="e">
        <f>VLOOKUP(A116,Stock!$A$4:$Z$203,10,0)</f>
        <v>#N/A</v>
      </c>
      <c r="D116" s="1"/>
      <c r="E116" s="9">
        <f t="shared" si="1"/>
        <v>0</v>
      </c>
    </row>
    <row r="117" spans="1:5" x14ac:dyDescent="0.25">
      <c r="A117" s="1"/>
      <c r="B117" s="2" t="e">
        <f>VLOOKUP(A117,Stock!$A$4:$Z$203,2,0)</f>
        <v>#N/A</v>
      </c>
      <c r="C117" s="9" t="e">
        <f>VLOOKUP(A117,Stock!$A$4:$Z$203,10,0)</f>
        <v>#N/A</v>
      </c>
      <c r="D117" s="1"/>
      <c r="E117" s="9">
        <f t="shared" si="1"/>
        <v>0</v>
      </c>
    </row>
    <row r="118" spans="1:5" x14ac:dyDescent="0.25">
      <c r="A118" s="1"/>
      <c r="B118" s="2" t="e">
        <f>VLOOKUP(A118,Stock!$A$4:$Z$203,2,0)</f>
        <v>#N/A</v>
      </c>
      <c r="C118" s="9" t="e">
        <f>VLOOKUP(A118,Stock!$A$4:$Z$203,10,0)</f>
        <v>#N/A</v>
      </c>
      <c r="D118" s="1"/>
      <c r="E118" s="9">
        <f t="shared" si="1"/>
        <v>0</v>
      </c>
    </row>
    <row r="119" spans="1:5" x14ac:dyDescent="0.25">
      <c r="A119" s="1"/>
      <c r="B119" s="2" t="e">
        <f>VLOOKUP(A119,Stock!$A$4:$Z$203,2,0)</f>
        <v>#N/A</v>
      </c>
      <c r="C119" s="9" t="e">
        <f>VLOOKUP(A119,Stock!$A$4:$Z$203,10,0)</f>
        <v>#N/A</v>
      </c>
      <c r="D119" s="1"/>
      <c r="E119" s="9">
        <f t="shared" si="1"/>
        <v>0</v>
      </c>
    </row>
    <row r="120" spans="1:5" x14ac:dyDescent="0.25">
      <c r="A120" s="1"/>
      <c r="B120" s="2" t="e">
        <f>VLOOKUP(A120,Stock!$A$4:$Z$203,2,0)</f>
        <v>#N/A</v>
      </c>
      <c r="C120" s="9" t="e">
        <f>VLOOKUP(A120,Stock!$A$4:$Z$203,10,0)</f>
        <v>#N/A</v>
      </c>
      <c r="D120" s="1"/>
      <c r="E120" s="9">
        <f t="shared" si="1"/>
        <v>0</v>
      </c>
    </row>
    <row r="121" spans="1:5" x14ac:dyDescent="0.25">
      <c r="A121" s="1"/>
      <c r="B121" s="2" t="e">
        <f>VLOOKUP(A121,Stock!$A$4:$Z$203,2,0)</f>
        <v>#N/A</v>
      </c>
      <c r="C121" s="9" t="e">
        <f>VLOOKUP(A121,Stock!$A$4:$Z$203,10,0)</f>
        <v>#N/A</v>
      </c>
      <c r="D121" s="1"/>
      <c r="E121" s="9">
        <f t="shared" si="1"/>
        <v>0</v>
      </c>
    </row>
    <row r="122" spans="1:5" x14ac:dyDescent="0.25">
      <c r="A122" s="1"/>
      <c r="B122" s="2" t="e">
        <f>VLOOKUP(A122,Stock!$A$4:$Z$203,2,0)</f>
        <v>#N/A</v>
      </c>
      <c r="C122" s="9" t="e">
        <f>VLOOKUP(A122,Stock!$A$4:$Z$203,10,0)</f>
        <v>#N/A</v>
      </c>
      <c r="D122" s="1"/>
      <c r="E122" s="9">
        <f t="shared" si="1"/>
        <v>0</v>
      </c>
    </row>
    <row r="123" spans="1:5" x14ac:dyDescent="0.25">
      <c r="A123" s="1"/>
      <c r="B123" s="2" t="e">
        <f>VLOOKUP(A123,Stock!$A$4:$Z$203,2,0)</f>
        <v>#N/A</v>
      </c>
      <c r="C123" s="9" t="e">
        <f>VLOOKUP(A123,Stock!$A$4:$Z$203,10,0)</f>
        <v>#N/A</v>
      </c>
      <c r="D123" s="1"/>
      <c r="E123" s="9">
        <f t="shared" si="1"/>
        <v>0</v>
      </c>
    </row>
    <row r="124" spans="1:5" x14ac:dyDescent="0.25">
      <c r="A124" s="1"/>
      <c r="B124" s="2" t="e">
        <f>VLOOKUP(A124,Stock!$A$4:$Z$203,2,0)</f>
        <v>#N/A</v>
      </c>
      <c r="C124" s="9" t="e">
        <f>VLOOKUP(A124,Stock!$A$4:$Z$203,10,0)</f>
        <v>#N/A</v>
      </c>
      <c r="D124" s="1"/>
      <c r="E124" s="9">
        <f t="shared" si="1"/>
        <v>0</v>
      </c>
    </row>
    <row r="125" spans="1:5" x14ac:dyDescent="0.25">
      <c r="A125" s="1"/>
      <c r="B125" s="2" t="e">
        <f>VLOOKUP(A125,Stock!$A$4:$Z$203,2,0)</f>
        <v>#N/A</v>
      </c>
      <c r="C125" s="9" t="e">
        <f>VLOOKUP(A125,Stock!$A$4:$Z$203,10,0)</f>
        <v>#N/A</v>
      </c>
      <c r="D125" s="1"/>
      <c r="E125" s="9">
        <f t="shared" si="1"/>
        <v>0</v>
      </c>
    </row>
    <row r="126" spans="1:5" x14ac:dyDescent="0.25">
      <c r="A126" s="1"/>
      <c r="B126" s="2" t="e">
        <f>VLOOKUP(A126,Stock!$A$4:$Z$203,2,0)</f>
        <v>#N/A</v>
      </c>
      <c r="C126" s="9" t="e">
        <f>VLOOKUP(A126,Stock!$A$4:$Z$203,10,0)</f>
        <v>#N/A</v>
      </c>
      <c r="D126" s="1"/>
      <c r="E126" s="9">
        <f t="shared" si="1"/>
        <v>0</v>
      </c>
    </row>
    <row r="127" spans="1:5" x14ac:dyDescent="0.25">
      <c r="A127" s="1"/>
      <c r="B127" s="2" t="e">
        <f>VLOOKUP(A127,Stock!$A$4:$Z$203,2,0)</f>
        <v>#N/A</v>
      </c>
      <c r="C127" s="9" t="e">
        <f>VLOOKUP(A127,Stock!$A$4:$Z$203,10,0)</f>
        <v>#N/A</v>
      </c>
      <c r="D127" s="1"/>
      <c r="E127" s="9">
        <f t="shared" si="1"/>
        <v>0</v>
      </c>
    </row>
    <row r="128" spans="1:5" x14ac:dyDescent="0.25">
      <c r="A128" s="1"/>
      <c r="B128" s="2" t="e">
        <f>VLOOKUP(A128,Stock!$A$4:$Z$203,2,0)</f>
        <v>#N/A</v>
      </c>
      <c r="C128" s="9" t="e">
        <f>VLOOKUP(A128,Stock!$A$4:$Z$203,10,0)</f>
        <v>#N/A</v>
      </c>
      <c r="D128" s="1"/>
      <c r="E128" s="9">
        <f t="shared" si="1"/>
        <v>0</v>
      </c>
    </row>
    <row r="129" spans="1:5" x14ac:dyDescent="0.25">
      <c r="A129" s="1"/>
      <c r="B129" s="2" t="e">
        <f>VLOOKUP(A129,Stock!$A$4:$Z$203,2,0)</f>
        <v>#N/A</v>
      </c>
      <c r="C129" s="9" t="e">
        <f>VLOOKUP(A129,Stock!$A$4:$Z$203,10,0)</f>
        <v>#N/A</v>
      </c>
      <c r="D129" s="1"/>
      <c r="E129" s="9">
        <f t="shared" si="1"/>
        <v>0</v>
      </c>
    </row>
    <row r="130" spans="1:5" x14ac:dyDescent="0.25">
      <c r="A130" s="1"/>
      <c r="B130" s="2" t="e">
        <f>VLOOKUP(A130,Stock!$A$4:$Z$203,2,0)</f>
        <v>#N/A</v>
      </c>
      <c r="C130" s="9" t="e">
        <f>VLOOKUP(A130,Stock!$A$4:$Z$203,10,0)</f>
        <v>#N/A</v>
      </c>
      <c r="D130" s="1"/>
      <c r="E130" s="9">
        <f t="shared" si="1"/>
        <v>0</v>
      </c>
    </row>
    <row r="131" spans="1:5" x14ac:dyDescent="0.25">
      <c r="A131" s="1"/>
      <c r="B131" s="2" t="e">
        <f>VLOOKUP(A131,Stock!$A$4:$Z$203,2,0)</f>
        <v>#N/A</v>
      </c>
      <c r="C131" s="9" t="e">
        <f>VLOOKUP(A131,Stock!$A$4:$Z$203,10,0)</f>
        <v>#N/A</v>
      </c>
      <c r="D131" s="1"/>
      <c r="E131" s="9">
        <f t="shared" ref="E131:E194" si="2">IFERROR(C131*D131,0)</f>
        <v>0</v>
      </c>
    </row>
    <row r="132" spans="1:5" x14ac:dyDescent="0.25">
      <c r="A132" s="1"/>
      <c r="B132" s="2" t="e">
        <f>VLOOKUP(A132,Stock!$A$4:$Z$203,2,0)</f>
        <v>#N/A</v>
      </c>
      <c r="C132" s="9" t="e">
        <f>VLOOKUP(A132,Stock!$A$4:$Z$203,10,0)</f>
        <v>#N/A</v>
      </c>
      <c r="D132" s="1"/>
      <c r="E132" s="9">
        <f t="shared" si="2"/>
        <v>0</v>
      </c>
    </row>
    <row r="133" spans="1:5" x14ac:dyDescent="0.25">
      <c r="A133" s="1"/>
      <c r="B133" s="2" t="e">
        <f>VLOOKUP(A133,Stock!$A$4:$Z$203,2,0)</f>
        <v>#N/A</v>
      </c>
      <c r="C133" s="9" t="e">
        <f>VLOOKUP(A133,Stock!$A$4:$Z$203,10,0)</f>
        <v>#N/A</v>
      </c>
      <c r="D133" s="1"/>
      <c r="E133" s="9">
        <f t="shared" si="2"/>
        <v>0</v>
      </c>
    </row>
    <row r="134" spans="1:5" x14ac:dyDescent="0.25">
      <c r="A134" s="1"/>
      <c r="B134" s="2" t="e">
        <f>VLOOKUP(A134,Stock!$A$4:$Z$203,2,0)</f>
        <v>#N/A</v>
      </c>
      <c r="C134" s="9" t="e">
        <f>VLOOKUP(A134,Stock!$A$4:$Z$203,10,0)</f>
        <v>#N/A</v>
      </c>
      <c r="D134" s="1"/>
      <c r="E134" s="9">
        <f t="shared" si="2"/>
        <v>0</v>
      </c>
    </row>
    <row r="135" spans="1:5" x14ac:dyDescent="0.25">
      <c r="A135" s="1"/>
      <c r="B135" s="2" t="e">
        <f>VLOOKUP(A135,Stock!$A$4:$Z$203,2,0)</f>
        <v>#N/A</v>
      </c>
      <c r="C135" s="9" t="e">
        <f>VLOOKUP(A135,Stock!$A$4:$Z$203,10,0)</f>
        <v>#N/A</v>
      </c>
      <c r="D135" s="1"/>
      <c r="E135" s="9">
        <f t="shared" si="2"/>
        <v>0</v>
      </c>
    </row>
    <row r="136" spans="1:5" x14ac:dyDescent="0.25">
      <c r="A136" s="1"/>
      <c r="B136" s="2" t="e">
        <f>VLOOKUP(A136,Stock!$A$4:$Z$203,2,0)</f>
        <v>#N/A</v>
      </c>
      <c r="C136" s="9" t="e">
        <f>VLOOKUP(A136,Stock!$A$4:$Z$203,10,0)</f>
        <v>#N/A</v>
      </c>
      <c r="D136" s="1"/>
      <c r="E136" s="9">
        <f t="shared" si="2"/>
        <v>0</v>
      </c>
    </row>
    <row r="137" spans="1:5" x14ac:dyDescent="0.25">
      <c r="A137" s="1"/>
      <c r="B137" s="2" t="e">
        <f>VLOOKUP(A137,Stock!$A$4:$Z$203,2,0)</f>
        <v>#N/A</v>
      </c>
      <c r="C137" s="9" t="e">
        <f>VLOOKUP(A137,Stock!$A$4:$Z$203,10,0)</f>
        <v>#N/A</v>
      </c>
      <c r="D137" s="1"/>
      <c r="E137" s="9">
        <f t="shared" si="2"/>
        <v>0</v>
      </c>
    </row>
    <row r="138" spans="1:5" x14ac:dyDescent="0.25">
      <c r="A138" s="1"/>
      <c r="B138" s="2" t="e">
        <f>VLOOKUP(A138,Stock!$A$4:$Z$203,2,0)</f>
        <v>#N/A</v>
      </c>
      <c r="C138" s="9" t="e">
        <f>VLOOKUP(A138,Stock!$A$4:$Z$203,10,0)</f>
        <v>#N/A</v>
      </c>
      <c r="D138" s="1"/>
      <c r="E138" s="9">
        <f t="shared" si="2"/>
        <v>0</v>
      </c>
    </row>
    <row r="139" spans="1:5" x14ac:dyDescent="0.25">
      <c r="A139" s="1"/>
      <c r="B139" s="2" t="e">
        <f>VLOOKUP(A139,Stock!$A$4:$Z$203,2,0)</f>
        <v>#N/A</v>
      </c>
      <c r="C139" s="9" t="e">
        <f>VLOOKUP(A139,Stock!$A$4:$Z$203,10,0)</f>
        <v>#N/A</v>
      </c>
      <c r="D139" s="1"/>
      <c r="E139" s="9">
        <f t="shared" si="2"/>
        <v>0</v>
      </c>
    </row>
    <row r="140" spans="1:5" x14ac:dyDescent="0.25">
      <c r="A140" s="1"/>
      <c r="B140" s="2" t="e">
        <f>VLOOKUP(A140,Stock!$A$4:$Z$203,2,0)</f>
        <v>#N/A</v>
      </c>
      <c r="C140" s="9" t="e">
        <f>VLOOKUP(A140,Stock!$A$4:$Z$203,10,0)</f>
        <v>#N/A</v>
      </c>
      <c r="D140" s="1"/>
      <c r="E140" s="9">
        <f t="shared" si="2"/>
        <v>0</v>
      </c>
    </row>
    <row r="141" spans="1:5" x14ac:dyDescent="0.25">
      <c r="A141" s="1"/>
      <c r="B141" s="2" t="e">
        <f>VLOOKUP(A141,Stock!$A$4:$Z$203,2,0)</f>
        <v>#N/A</v>
      </c>
      <c r="C141" s="9" t="e">
        <f>VLOOKUP(A141,Stock!$A$4:$Z$203,10,0)</f>
        <v>#N/A</v>
      </c>
      <c r="D141" s="1"/>
      <c r="E141" s="9">
        <f t="shared" si="2"/>
        <v>0</v>
      </c>
    </row>
    <row r="142" spans="1:5" x14ac:dyDescent="0.25">
      <c r="A142" s="1"/>
      <c r="B142" s="2" t="e">
        <f>VLOOKUP(A142,Stock!$A$4:$Z$203,2,0)</f>
        <v>#N/A</v>
      </c>
      <c r="C142" s="9" t="e">
        <f>VLOOKUP(A142,Stock!$A$4:$Z$203,10,0)</f>
        <v>#N/A</v>
      </c>
      <c r="D142" s="1"/>
      <c r="E142" s="9">
        <f t="shared" si="2"/>
        <v>0</v>
      </c>
    </row>
    <row r="143" spans="1:5" x14ac:dyDescent="0.25">
      <c r="A143" s="1"/>
      <c r="B143" s="2" t="e">
        <f>VLOOKUP(A143,Stock!$A$4:$Z$203,2,0)</f>
        <v>#N/A</v>
      </c>
      <c r="C143" s="9" t="e">
        <f>VLOOKUP(A143,Stock!$A$4:$Z$203,10,0)</f>
        <v>#N/A</v>
      </c>
      <c r="D143" s="1"/>
      <c r="E143" s="9">
        <f t="shared" si="2"/>
        <v>0</v>
      </c>
    </row>
    <row r="144" spans="1:5" x14ac:dyDescent="0.25">
      <c r="A144" s="1"/>
      <c r="B144" s="2" t="e">
        <f>VLOOKUP(A144,Stock!$A$4:$Z$203,2,0)</f>
        <v>#N/A</v>
      </c>
      <c r="C144" s="9" t="e">
        <f>VLOOKUP(A144,Stock!$A$4:$Z$203,10,0)</f>
        <v>#N/A</v>
      </c>
      <c r="D144" s="1"/>
      <c r="E144" s="9">
        <f t="shared" si="2"/>
        <v>0</v>
      </c>
    </row>
    <row r="145" spans="1:5" x14ac:dyDescent="0.25">
      <c r="A145" s="1"/>
      <c r="B145" s="2" t="e">
        <f>VLOOKUP(A145,Stock!$A$4:$Z$203,2,0)</f>
        <v>#N/A</v>
      </c>
      <c r="C145" s="9" t="e">
        <f>VLOOKUP(A145,Stock!$A$4:$Z$203,10,0)</f>
        <v>#N/A</v>
      </c>
      <c r="D145" s="1"/>
      <c r="E145" s="9">
        <f t="shared" si="2"/>
        <v>0</v>
      </c>
    </row>
    <row r="146" spans="1:5" x14ac:dyDescent="0.25">
      <c r="A146" s="1"/>
      <c r="B146" s="2" t="e">
        <f>VLOOKUP(A146,Stock!$A$4:$Z$203,2,0)</f>
        <v>#N/A</v>
      </c>
      <c r="C146" s="9" t="e">
        <f>VLOOKUP(A146,Stock!$A$4:$Z$203,10,0)</f>
        <v>#N/A</v>
      </c>
      <c r="D146" s="1"/>
      <c r="E146" s="9">
        <f t="shared" si="2"/>
        <v>0</v>
      </c>
    </row>
    <row r="147" spans="1:5" x14ac:dyDescent="0.25">
      <c r="A147" s="1"/>
      <c r="B147" s="2" t="e">
        <f>VLOOKUP(A147,Stock!$A$4:$Z$203,2,0)</f>
        <v>#N/A</v>
      </c>
      <c r="C147" s="9" t="e">
        <f>VLOOKUP(A147,Stock!$A$4:$Z$203,10,0)</f>
        <v>#N/A</v>
      </c>
      <c r="D147" s="1"/>
      <c r="E147" s="9">
        <f t="shared" si="2"/>
        <v>0</v>
      </c>
    </row>
    <row r="148" spans="1:5" x14ac:dyDescent="0.25">
      <c r="A148" s="1"/>
      <c r="B148" s="2" t="e">
        <f>VLOOKUP(A148,Stock!$A$4:$Z$203,2,0)</f>
        <v>#N/A</v>
      </c>
      <c r="C148" s="9" t="e">
        <f>VLOOKUP(A148,Stock!$A$4:$Z$203,10,0)</f>
        <v>#N/A</v>
      </c>
      <c r="D148" s="1"/>
      <c r="E148" s="9">
        <f t="shared" si="2"/>
        <v>0</v>
      </c>
    </row>
    <row r="149" spans="1:5" x14ac:dyDescent="0.25">
      <c r="A149" s="1"/>
      <c r="B149" s="2" t="e">
        <f>VLOOKUP(A149,Stock!$A$4:$Z$203,2,0)</f>
        <v>#N/A</v>
      </c>
      <c r="C149" s="9" t="e">
        <f>VLOOKUP(A149,Stock!$A$4:$Z$203,10,0)</f>
        <v>#N/A</v>
      </c>
      <c r="D149" s="1"/>
      <c r="E149" s="9">
        <f t="shared" si="2"/>
        <v>0</v>
      </c>
    </row>
    <row r="150" spans="1:5" x14ac:dyDescent="0.25">
      <c r="A150" s="1"/>
      <c r="B150" s="2" t="e">
        <f>VLOOKUP(A150,Stock!$A$4:$Z$203,2,0)</f>
        <v>#N/A</v>
      </c>
      <c r="C150" s="9" t="e">
        <f>VLOOKUP(A150,Stock!$A$4:$Z$203,10,0)</f>
        <v>#N/A</v>
      </c>
      <c r="D150" s="1"/>
      <c r="E150" s="9">
        <f t="shared" si="2"/>
        <v>0</v>
      </c>
    </row>
    <row r="151" spans="1:5" x14ac:dyDescent="0.25">
      <c r="A151" s="1"/>
      <c r="B151" s="2" t="e">
        <f>VLOOKUP(A151,Stock!$A$4:$Z$203,2,0)</f>
        <v>#N/A</v>
      </c>
      <c r="C151" s="9" t="e">
        <f>VLOOKUP(A151,Stock!$A$4:$Z$203,10,0)</f>
        <v>#N/A</v>
      </c>
      <c r="D151" s="1"/>
      <c r="E151" s="9">
        <f t="shared" si="2"/>
        <v>0</v>
      </c>
    </row>
    <row r="152" spans="1:5" x14ac:dyDescent="0.25">
      <c r="A152" s="1"/>
      <c r="B152" s="2" t="e">
        <f>VLOOKUP(A152,Stock!$A$4:$Z$203,2,0)</f>
        <v>#N/A</v>
      </c>
      <c r="C152" s="9" t="e">
        <f>VLOOKUP(A152,Stock!$A$4:$Z$203,10,0)</f>
        <v>#N/A</v>
      </c>
      <c r="D152" s="1"/>
      <c r="E152" s="9">
        <f t="shared" si="2"/>
        <v>0</v>
      </c>
    </row>
    <row r="153" spans="1:5" x14ac:dyDescent="0.25">
      <c r="A153" s="1"/>
      <c r="B153" s="2" t="e">
        <f>VLOOKUP(A153,Stock!$A$4:$Z$203,2,0)</f>
        <v>#N/A</v>
      </c>
      <c r="C153" s="9" t="e">
        <f>VLOOKUP(A153,Stock!$A$4:$Z$203,10,0)</f>
        <v>#N/A</v>
      </c>
      <c r="D153" s="1"/>
      <c r="E153" s="9">
        <f t="shared" si="2"/>
        <v>0</v>
      </c>
    </row>
    <row r="154" spans="1:5" x14ac:dyDescent="0.25">
      <c r="A154" s="1"/>
      <c r="B154" s="2" t="e">
        <f>VLOOKUP(A154,Stock!$A$4:$Z$203,2,0)</f>
        <v>#N/A</v>
      </c>
      <c r="C154" s="9" t="e">
        <f>VLOOKUP(A154,Stock!$A$4:$Z$203,10,0)</f>
        <v>#N/A</v>
      </c>
      <c r="D154" s="1"/>
      <c r="E154" s="9">
        <f t="shared" si="2"/>
        <v>0</v>
      </c>
    </row>
    <row r="155" spans="1:5" x14ac:dyDescent="0.25">
      <c r="A155" s="1"/>
      <c r="B155" s="2" t="e">
        <f>VLOOKUP(A155,Stock!$A$4:$Z$203,2,0)</f>
        <v>#N/A</v>
      </c>
      <c r="C155" s="9" t="e">
        <f>VLOOKUP(A155,Stock!$A$4:$Z$203,10,0)</f>
        <v>#N/A</v>
      </c>
      <c r="D155" s="1"/>
      <c r="E155" s="9">
        <f t="shared" si="2"/>
        <v>0</v>
      </c>
    </row>
    <row r="156" spans="1:5" x14ac:dyDescent="0.25">
      <c r="A156" s="1"/>
      <c r="B156" s="2" t="e">
        <f>VLOOKUP(A156,Stock!$A$4:$Z$203,2,0)</f>
        <v>#N/A</v>
      </c>
      <c r="C156" s="9" t="e">
        <f>VLOOKUP(A156,Stock!$A$4:$Z$203,10,0)</f>
        <v>#N/A</v>
      </c>
      <c r="D156" s="1"/>
      <c r="E156" s="9">
        <f t="shared" si="2"/>
        <v>0</v>
      </c>
    </row>
    <row r="157" spans="1:5" x14ac:dyDescent="0.25">
      <c r="A157" s="1"/>
      <c r="B157" s="2" t="e">
        <f>VLOOKUP(A157,Stock!$A$4:$Z$203,2,0)</f>
        <v>#N/A</v>
      </c>
      <c r="C157" s="9" t="e">
        <f>VLOOKUP(A157,Stock!$A$4:$Z$203,10,0)</f>
        <v>#N/A</v>
      </c>
      <c r="D157" s="1"/>
      <c r="E157" s="9">
        <f t="shared" si="2"/>
        <v>0</v>
      </c>
    </row>
    <row r="158" spans="1:5" x14ac:dyDescent="0.25">
      <c r="A158" s="1"/>
      <c r="B158" s="2" t="e">
        <f>VLOOKUP(A158,Stock!$A$4:$Z$203,2,0)</f>
        <v>#N/A</v>
      </c>
      <c r="C158" s="9" t="e">
        <f>VLOOKUP(A158,Stock!$A$4:$Z$203,10,0)</f>
        <v>#N/A</v>
      </c>
      <c r="D158" s="1"/>
      <c r="E158" s="9">
        <f t="shared" si="2"/>
        <v>0</v>
      </c>
    </row>
    <row r="159" spans="1:5" x14ac:dyDescent="0.25">
      <c r="A159" s="1"/>
      <c r="B159" s="2" t="e">
        <f>VLOOKUP(A159,Stock!$A$4:$Z$203,2,0)</f>
        <v>#N/A</v>
      </c>
      <c r="C159" s="9" t="e">
        <f>VLOOKUP(A159,Stock!$A$4:$Z$203,10,0)</f>
        <v>#N/A</v>
      </c>
      <c r="D159" s="1"/>
      <c r="E159" s="9">
        <f t="shared" si="2"/>
        <v>0</v>
      </c>
    </row>
    <row r="160" spans="1:5" x14ac:dyDescent="0.25">
      <c r="A160" s="1"/>
      <c r="B160" s="2" t="e">
        <f>VLOOKUP(A160,Stock!$A$4:$Z$203,2,0)</f>
        <v>#N/A</v>
      </c>
      <c r="C160" s="9" t="e">
        <f>VLOOKUP(A160,Stock!$A$4:$Z$203,10,0)</f>
        <v>#N/A</v>
      </c>
      <c r="D160" s="1"/>
      <c r="E160" s="9">
        <f t="shared" si="2"/>
        <v>0</v>
      </c>
    </row>
    <row r="161" spans="1:5" x14ac:dyDescent="0.25">
      <c r="A161" s="1"/>
      <c r="B161" s="2" t="e">
        <f>VLOOKUP(A161,Stock!$A$4:$Z$203,2,0)</f>
        <v>#N/A</v>
      </c>
      <c r="C161" s="9" t="e">
        <f>VLOOKUP(A161,Stock!$A$4:$Z$203,10,0)</f>
        <v>#N/A</v>
      </c>
      <c r="D161" s="1"/>
      <c r="E161" s="9">
        <f t="shared" si="2"/>
        <v>0</v>
      </c>
    </row>
    <row r="162" spans="1:5" x14ac:dyDescent="0.25">
      <c r="A162" s="1"/>
      <c r="B162" s="2" t="e">
        <f>VLOOKUP(A162,Stock!$A$4:$Z$203,2,0)</f>
        <v>#N/A</v>
      </c>
      <c r="C162" s="9" t="e">
        <f>VLOOKUP(A162,Stock!$A$4:$Z$203,10,0)</f>
        <v>#N/A</v>
      </c>
      <c r="D162" s="1"/>
      <c r="E162" s="9">
        <f t="shared" si="2"/>
        <v>0</v>
      </c>
    </row>
    <row r="163" spans="1:5" x14ac:dyDescent="0.25">
      <c r="A163" s="1"/>
      <c r="B163" s="2" t="e">
        <f>VLOOKUP(A163,Stock!$A$4:$Z$203,2,0)</f>
        <v>#N/A</v>
      </c>
      <c r="C163" s="9" t="e">
        <f>VLOOKUP(A163,Stock!$A$4:$Z$203,10,0)</f>
        <v>#N/A</v>
      </c>
      <c r="D163" s="1"/>
      <c r="E163" s="9">
        <f t="shared" si="2"/>
        <v>0</v>
      </c>
    </row>
    <row r="164" spans="1:5" x14ac:dyDescent="0.25">
      <c r="A164" s="1"/>
      <c r="B164" s="2" t="e">
        <f>VLOOKUP(A164,Stock!$A$4:$Z$203,2,0)</f>
        <v>#N/A</v>
      </c>
      <c r="C164" s="9" t="e">
        <f>VLOOKUP(A164,Stock!$A$4:$Z$203,10,0)</f>
        <v>#N/A</v>
      </c>
      <c r="D164" s="1"/>
      <c r="E164" s="9">
        <f t="shared" si="2"/>
        <v>0</v>
      </c>
    </row>
    <row r="165" spans="1:5" x14ac:dyDescent="0.25">
      <c r="A165" s="1"/>
      <c r="B165" s="2" t="e">
        <f>VLOOKUP(A165,Stock!$A$4:$Z$203,2,0)</f>
        <v>#N/A</v>
      </c>
      <c r="C165" s="9" t="e">
        <f>VLOOKUP(A165,Stock!$A$4:$Z$203,10,0)</f>
        <v>#N/A</v>
      </c>
      <c r="D165" s="1"/>
      <c r="E165" s="9">
        <f t="shared" si="2"/>
        <v>0</v>
      </c>
    </row>
    <row r="166" spans="1:5" x14ac:dyDescent="0.25">
      <c r="A166" s="1"/>
      <c r="B166" s="2" t="e">
        <f>VLOOKUP(A166,Stock!$A$4:$Z$203,2,0)</f>
        <v>#N/A</v>
      </c>
      <c r="C166" s="9" t="e">
        <f>VLOOKUP(A166,Stock!$A$4:$Z$203,10,0)</f>
        <v>#N/A</v>
      </c>
      <c r="D166" s="1"/>
      <c r="E166" s="9">
        <f t="shared" si="2"/>
        <v>0</v>
      </c>
    </row>
    <row r="167" spans="1:5" x14ac:dyDescent="0.25">
      <c r="A167" s="1"/>
      <c r="B167" s="2" t="e">
        <f>VLOOKUP(A167,Stock!$A$4:$Z$203,2,0)</f>
        <v>#N/A</v>
      </c>
      <c r="C167" s="9" t="e">
        <f>VLOOKUP(A167,Stock!$A$4:$Z$203,10,0)</f>
        <v>#N/A</v>
      </c>
      <c r="D167" s="1"/>
      <c r="E167" s="9">
        <f t="shared" si="2"/>
        <v>0</v>
      </c>
    </row>
    <row r="168" spans="1:5" x14ac:dyDescent="0.25">
      <c r="A168" s="1"/>
      <c r="B168" s="2" t="e">
        <f>VLOOKUP(A168,Stock!$A$4:$Z$203,2,0)</f>
        <v>#N/A</v>
      </c>
      <c r="C168" s="9" t="e">
        <f>VLOOKUP(A168,Stock!$A$4:$Z$203,10,0)</f>
        <v>#N/A</v>
      </c>
      <c r="D168" s="1"/>
      <c r="E168" s="9">
        <f t="shared" si="2"/>
        <v>0</v>
      </c>
    </row>
    <row r="169" spans="1:5" x14ac:dyDescent="0.25">
      <c r="A169" s="1"/>
      <c r="B169" s="2" t="e">
        <f>VLOOKUP(A169,Stock!$A$4:$Z$203,2,0)</f>
        <v>#N/A</v>
      </c>
      <c r="C169" s="9" t="e">
        <f>VLOOKUP(A169,Stock!$A$4:$Z$203,10,0)</f>
        <v>#N/A</v>
      </c>
      <c r="D169" s="1"/>
      <c r="E169" s="9">
        <f t="shared" si="2"/>
        <v>0</v>
      </c>
    </row>
    <row r="170" spans="1:5" x14ac:dyDescent="0.25">
      <c r="A170" s="1"/>
      <c r="B170" s="2" t="e">
        <f>VLOOKUP(A170,Stock!$A$4:$Z$203,2,0)</f>
        <v>#N/A</v>
      </c>
      <c r="C170" s="9" t="e">
        <f>VLOOKUP(A170,Stock!$A$4:$Z$203,10,0)</f>
        <v>#N/A</v>
      </c>
      <c r="D170" s="1"/>
      <c r="E170" s="9">
        <f t="shared" si="2"/>
        <v>0</v>
      </c>
    </row>
    <row r="171" spans="1:5" x14ac:dyDescent="0.25">
      <c r="A171" s="1"/>
      <c r="B171" s="2" t="e">
        <f>VLOOKUP(A171,Stock!$A$4:$Z$203,2,0)</f>
        <v>#N/A</v>
      </c>
      <c r="C171" s="9" t="e">
        <f>VLOOKUP(A171,Stock!$A$4:$Z$203,10,0)</f>
        <v>#N/A</v>
      </c>
      <c r="D171" s="1"/>
      <c r="E171" s="9">
        <f t="shared" si="2"/>
        <v>0</v>
      </c>
    </row>
    <row r="172" spans="1:5" x14ac:dyDescent="0.25">
      <c r="A172" s="1"/>
      <c r="B172" s="2" t="e">
        <f>VLOOKUP(A172,Stock!$A$4:$Z$203,2,0)</f>
        <v>#N/A</v>
      </c>
      <c r="C172" s="9" t="e">
        <f>VLOOKUP(A172,Stock!$A$4:$Z$203,10,0)</f>
        <v>#N/A</v>
      </c>
      <c r="D172" s="1"/>
      <c r="E172" s="9">
        <f t="shared" si="2"/>
        <v>0</v>
      </c>
    </row>
    <row r="173" spans="1:5" x14ac:dyDescent="0.25">
      <c r="A173" s="1"/>
      <c r="B173" s="2" t="e">
        <f>VLOOKUP(A173,Stock!$A$4:$Z$203,2,0)</f>
        <v>#N/A</v>
      </c>
      <c r="C173" s="9" t="e">
        <f>VLOOKUP(A173,Stock!$A$4:$Z$203,10,0)</f>
        <v>#N/A</v>
      </c>
      <c r="D173" s="1"/>
      <c r="E173" s="9">
        <f t="shared" si="2"/>
        <v>0</v>
      </c>
    </row>
    <row r="174" spans="1:5" x14ac:dyDescent="0.25">
      <c r="A174" s="1"/>
      <c r="B174" s="2" t="e">
        <f>VLOOKUP(A174,Stock!$A$4:$Z$203,2,0)</f>
        <v>#N/A</v>
      </c>
      <c r="C174" s="9" t="e">
        <f>VLOOKUP(A174,Stock!$A$4:$Z$203,10,0)</f>
        <v>#N/A</v>
      </c>
      <c r="D174" s="1"/>
      <c r="E174" s="9">
        <f t="shared" si="2"/>
        <v>0</v>
      </c>
    </row>
    <row r="175" spans="1:5" x14ac:dyDescent="0.25">
      <c r="A175" s="1"/>
      <c r="B175" s="2" t="e">
        <f>VLOOKUP(A175,Stock!$A$4:$Z$203,2,0)</f>
        <v>#N/A</v>
      </c>
      <c r="C175" s="9" t="e">
        <f>VLOOKUP(A175,Stock!$A$4:$Z$203,10,0)</f>
        <v>#N/A</v>
      </c>
      <c r="D175" s="1"/>
      <c r="E175" s="9">
        <f t="shared" si="2"/>
        <v>0</v>
      </c>
    </row>
    <row r="176" spans="1:5" x14ac:dyDescent="0.25">
      <c r="A176" s="1"/>
      <c r="B176" s="2" t="e">
        <f>VLOOKUP(A176,Stock!$A$4:$Z$203,2,0)</f>
        <v>#N/A</v>
      </c>
      <c r="C176" s="9" t="e">
        <f>VLOOKUP(A176,Stock!$A$4:$Z$203,10,0)</f>
        <v>#N/A</v>
      </c>
      <c r="D176" s="1"/>
      <c r="E176" s="9">
        <f t="shared" si="2"/>
        <v>0</v>
      </c>
    </row>
    <row r="177" spans="1:5" x14ac:dyDescent="0.25">
      <c r="A177" s="1"/>
      <c r="B177" s="2" t="e">
        <f>VLOOKUP(A177,Stock!$A$4:$Z$203,2,0)</f>
        <v>#N/A</v>
      </c>
      <c r="C177" s="9" t="e">
        <f>VLOOKUP(A177,Stock!$A$4:$Z$203,10,0)</f>
        <v>#N/A</v>
      </c>
      <c r="D177" s="1"/>
      <c r="E177" s="9">
        <f t="shared" si="2"/>
        <v>0</v>
      </c>
    </row>
    <row r="178" spans="1:5" x14ac:dyDescent="0.25">
      <c r="A178" s="1"/>
      <c r="B178" s="2" t="e">
        <f>VLOOKUP(A178,Stock!$A$4:$Z$203,2,0)</f>
        <v>#N/A</v>
      </c>
      <c r="C178" s="9" t="e">
        <f>VLOOKUP(A178,Stock!$A$4:$Z$203,10,0)</f>
        <v>#N/A</v>
      </c>
      <c r="D178" s="1"/>
      <c r="E178" s="9">
        <f t="shared" si="2"/>
        <v>0</v>
      </c>
    </row>
    <row r="179" spans="1:5" x14ac:dyDescent="0.25">
      <c r="A179" s="1"/>
      <c r="B179" s="2" t="e">
        <f>VLOOKUP(A179,Stock!$A$4:$Z$203,2,0)</f>
        <v>#N/A</v>
      </c>
      <c r="C179" s="9" t="e">
        <f>VLOOKUP(A179,Stock!$A$4:$Z$203,10,0)</f>
        <v>#N/A</v>
      </c>
      <c r="D179" s="1"/>
      <c r="E179" s="9">
        <f t="shared" si="2"/>
        <v>0</v>
      </c>
    </row>
    <row r="180" spans="1:5" x14ac:dyDescent="0.25">
      <c r="A180" s="1"/>
      <c r="B180" s="2" t="e">
        <f>VLOOKUP(A180,Stock!$A$4:$Z$203,2,0)</f>
        <v>#N/A</v>
      </c>
      <c r="C180" s="9" t="e">
        <f>VLOOKUP(A180,Stock!$A$4:$Z$203,10,0)</f>
        <v>#N/A</v>
      </c>
      <c r="D180" s="1"/>
      <c r="E180" s="9">
        <f t="shared" si="2"/>
        <v>0</v>
      </c>
    </row>
    <row r="181" spans="1:5" x14ac:dyDescent="0.25">
      <c r="A181" s="1"/>
      <c r="B181" s="2" t="e">
        <f>VLOOKUP(A181,Stock!$A$4:$Z$203,2,0)</f>
        <v>#N/A</v>
      </c>
      <c r="C181" s="9" t="e">
        <f>VLOOKUP(A181,Stock!$A$4:$Z$203,10,0)</f>
        <v>#N/A</v>
      </c>
      <c r="D181" s="1"/>
      <c r="E181" s="9">
        <f t="shared" si="2"/>
        <v>0</v>
      </c>
    </row>
    <row r="182" spans="1:5" x14ac:dyDescent="0.25">
      <c r="A182" s="1"/>
      <c r="B182" s="2" t="e">
        <f>VLOOKUP(A182,Stock!$A$4:$Z$203,2,0)</f>
        <v>#N/A</v>
      </c>
      <c r="C182" s="9" t="e">
        <f>VLOOKUP(A182,Stock!$A$4:$Z$203,10,0)</f>
        <v>#N/A</v>
      </c>
      <c r="D182" s="1"/>
      <c r="E182" s="9">
        <f t="shared" si="2"/>
        <v>0</v>
      </c>
    </row>
    <row r="183" spans="1:5" x14ac:dyDescent="0.25">
      <c r="A183" s="1"/>
      <c r="B183" s="2" t="e">
        <f>VLOOKUP(A183,Stock!$A$4:$Z$203,2,0)</f>
        <v>#N/A</v>
      </c>
      <c r="C183" s="9" t="e">
        <f>VLOOKUP(A183,Stock!$A$4:$Z$203,10,0)</f>
        <v>#N/A</v>
      </c>
      <c r="D183" s="1"/>
      <c r="E183" s="9">
        <f t="shared" si="2"/>
        <v>0</v>
      </c>
    </row>
    <row r="184" spans="1:5" x14ac:dyDescent="0.25">
      <c r="A184" s="1"/>
      <c r="B184" s="2" t="e">
        <f>VLOOKUP(A184,Stock!$A$4:$Z$203,2,0)</f>
        <v>#N/A</v>
      </c>
      <c r="C184" s="9" t="e">
        <f>VLOOKUP(A184,Stock!$A$4:$Z$203,10,0)</f>
        <v>#N/A</v>
      </c>
      <c r="D184" s="1"/>
      <c r="E184" s="9">
        <f t="shared" si="2"/>
        <v>0</v>
      </c>
    </row>
    <row r="185" spans="1:5" x14ac:dyDescent="0.25">
      <c r="A185" s="1"/>
      <c r="B185" s="2" t="e">
        <f>VLOOKUP(A185,Stock!$A$4:$Z$203,2,0)</f>
        <v>#N/A</v>
      </c>
      <c r="C185" s="9" t="e">
        <f>VLOOKUP(A185,Stock!$A$4:$Z$203,10,0)</f>
        <v>#N/A</v>
      </c>
      <c r="D185" s="1"/>
      <c r="E185" s="9">
        <f t="shared" si="2"/>
        <v>0</v>
      </c>
    </row>
    <row r="186" spans="1:5" x14ac:dyDescent="0.25">
      <c r="A186" s="1"/>
      <c r="B186" s="2" t="e">
        <f>VLOOKUP(A186,Stock!$A$4:$Z$203,2,0)</f>
        <v>#N/A</v>
      </c>
      <c r="C186" s="9" t="e">
        <f>VLOOKUP(A186,Stock!$A$4:$Z$203,10,0)</f>
        <v>#N/A</v>
      </c>
      <c r="D186" s="1"/>
      <c r="E186" s="9">
        <f t="shared" si="2"/>
        <v>0</v>
      </c>
    </row>
    <row r="187" spans="1:5" x14ac:dyDescent="0.25">
      <c r="A187" s="1"/>
      <c r="B187" s="2" t="e">
        <f>VLOOKUP(A187,Stock!$A$4:$Z$203,2,0)</f>
        <v>#N/A</v>
      </c>
      <c r="C187" s="9" t="e">
        <f>VLOOKUP(A187,Stock!$A$4:$Z$203,10,0)</f>
        <v>#N/A</v>
      </c>
      <c r="D187" s="1"/>
      <c r="E187" s="9">
        <f t="shared" si="2"/>
        <v>0</v>
      </c>
    </row>
    <row r="188" spans="1:5" x14ac:dyDescent="0.25">
      <c r="A188" s="1"/>
      <c r="B188" s="2" t="e">
        <f>VLOOKUP(A188,Stock!$A$4:$Z$203,2,0)</f>
        <v>#N/A</v>
      </c>
      <c r="C188" s="9" t="e">
        <f>VLOOKUP(A188,Stock!$A$4:$Z$203,10,0)</f>
        <v>#N/A</v>
      </c>
      <c r="D188" s="1"/>
      <c r="E188" s="9">
        <f t="shared" si="2"/>
        <v>0</v>
      </c>
    </row>
    <row r="189" spans="1:5" x14ac:dyDescent="0.25">
      <c r="A189" s="1"/>
      <c r="B189" s="2" t="e">
        <f>VLOOKUP(A189,Stock!$A$4:$Z$203,2,0)</f>
        <v>#N/A</v>
      </c>
      <c r="C189" s="9" t="e">
        <f>VLOOKUP(A189,Stock!$A$4:$Z$203,10,0)</f>
        <v>#N/A</v>
      </c>
      <c r="D189" s="1"/>
      <c r="E189" s="9">
        <f t="shared" si="2"/>
        <v>0</v>
      </c>
    </row>
    <row r="190" spans="1:5" x14ac:dyDescent="0.25">
      <c r="A190" s="1"/>
      <c r="B190" s="2" t="e">
        <f>VLOOKUP(A190,Stock!$A$4:$Z$203,2,0)</f>
        <v>#N/A</v>
      </c>
      <c r="C190" s="9" t="e">
        <f>VLOOKUP(A190,Stock!$A$4:$Z$203,10,0)</f>
        <v>#N/A</v>
      </c>
      <c r="D190" s="1"/>
      <c r="E190" s="9">
        <f t="shared" si="2"/>
        <v>0</v>
      </c>
    </row>
    <row r="191" spans="1:5" x14ac:dyDescent="0.25">
      <c r="A191" s="1"/>
      <c r="B191" s="2" t="e">
        <f>VLOOKUP(A191,Stock!$A$4:$Z$203,2,0)</f>
        <v>#N/A</v>
      </c>
      <c r="C191" s="9" t="e">
        <f>VLOOKUP(A191,Stock!$A$4:$Z$203,10,0)</f>
        <v>#N/A</v>
      </c>
      <c r="D191" s="1"/>
      <c r="E191" s="9">
        <f t="shared" si="2"/>
        <v>0</v>
      </c>
    </row>
    <row r="192" spans="1:5" x14ac:dyDescent="0.25">
      <c r="A192" s="1"/>
      <c r="B192" s="2" t="e">
        <f>VLOOKUP(A192,Stock!$A$4:$Z$203,2,0)</f>
        <v>#N/A</v>
      </c>
      <c r="C192" s="9" t="e">
        <f>VLOOKUP(A192,Stock!$A$4:$Z$203,10,0)</f>
        <v>#N/A</v>
      </c>
      <c r="D192" s="1"/>
      <c r="E192" s="9">
        <f t="shared" si="2"/>
        <v>0</v>
      </c>
    </row>
    <row r="193" spans="1:5" x14ac:dyDescent="0.25">
      <c r="A193" s="1"/>
      <c r="B193" s="2" t="e">
        <f>VLOOKUP(A193,Stock!$A$4:$Z$203,2,0)</f>
        <v>#N/A</v>
      </c>
      <c r="C193" s="9" t="e">
        <f>VLOOKUP(A193,Stock!$A$4:$Z$203,10,0)</f>
        <v>#N/A</v>
      </c>
      <c r="D193" s="1"/>
      <c r="E193" s="9">
        <f t="shared" si="2"/>
        <v>0</v>
      </c>
    </row>
    <row r="194" spans="1:5" x14ac:dyDescent="0.25">
      <c r="A194" s="1"/>
      <c r="B194" s="2" t="e">
        <f>VLOOKUP(A194,Stock!$A$4:$Z$203,2,0)</f>
        <v>#N/A</v>
      </c>
      <c r="C194" s="9" t="e">
        <f>VLOOKUP(A194,Stock!$A$4:$Z$203,10,0)</f>
        <v>#N/A</v>
      </c>
      <c r="D194" s="1"/>
      <c r="E194" s="9">
        <f t="shared" si="2"/>
        <v>0</v>
      </c>
    </row>
    <row r="195" spans="1:5" x14ac:dyDescent="0.25">
      <c r="A195" s="1"/>
      <c r="B195" s="2" t="e">
        <f>VLOOKUP(A195,Stock!$A$4:$Z$203,2,0)</f>
        <v>#N/A</v>
      </c>
      <c r="C195" s="9" t="e">
        <f>VLOOKUP(A195,Stock!$A$4:$Z$203,10,0)</f>
        <v>#N/A</v>
      </c>
      <c r="D195" s="1"/>
      <c r="E195" s="9">
        <f t="shared" ref="E195:E200" si="3">IFERROR(C195*D195,0)</f>
        <v>0</v>
      </c>
    </row>
    <row r="196" spans="1:5" x14ac:dyDescent="0.25">
      <c r="A196" s="1"/>
      <c r="B196" s="2" t="e">
        <f>VLOOKUP(A196,Stock!$A$4:$Z$203,2,0)</f>
        <v>#N/A</v>
      </c>
      <c r="C196" s="9" t="e">
        <f>VLOOKUP(A196,Stock!$A$4:$Z$203,10,0)</f>
        <v>#N/A</v>
      </c>
      <c r="D196" s="1"/>
      <c r="E196" s="9">
        <f t="shared" si="3"/>
        <v>0</v>
      </c>
    </row>
    <row r="197" spans="1:5" x14ac:dyDescent="0.25">
      <c r="A197" s="1"/>
      <c r="B197" s="2" t="e">
        <f>VLOOKUP(A197,Stock!$A$4:$Z$203,2,0)</f>
        <v>#N/A</v>
      </c>
      <c r="C197" s="9" t="e">
        <f>VLOOKUP(A197,Stock!$A$4:$Z$203,10,0)</f>
        <v>#N/A</v>
      </c>
      <c r="D197" s="1"/>
      <c r="E197" s="9">
        <f t="shared" si="3"/>
        <v>0</v>
      </c>
    </row>
    <row r="198" spans="1:5" x14ac:dyDescent="0.25">
      <c r="A198" s="1"/>
      <c r="B198" s="2" t="e">
        <f>VLOOKUP(A198,Stock!$A$4:$Z$203,2,0)</f>
        <v>#N/A</v>
      </c>
      <c r="C198" s="9" t="e">
        <f>VLOOKUP(A198,Stock!$A$4:$Z$203,10,0)</f>
        <v>#N/A</v>
      </c>
      <c r="D198" s="1"/>
      <c r="E198" s="9">
        <f t="shared" si="3"/>
        <v>0</v>
      </c>
    </row>
    <row r="199" spans="1:5" x14ac:dyDescent="0.25">
      <c r="A199" s="1"/>
      <c r="B199" s="2" t="e">
        <f>VLOOKUP(A199,Stock!$A$4:$Z$203,2,0)</f>
        <v>#N/A</v>
      </c>
      <c r="C199" s="9" t="e">
        <f>VLOOKUP(A199,Stock!$A$4:$Z$203,10,0)</f>
        <v>#N/A</v>
      </c>
      <c r="D199" s="1"/>
      <c r="E199" s="9">
        <f t="shared" si="3"/>
        <v>0</v>
      </c>
    </row>
    <row r="200" spans="1:5" x14ac:dyDescent="0.25">
      <c r="A200" s="1"/>
      <c r="B200" s="2" t="e">
        <f>VLOOKUP(A200,Stock!$A$4:$Z$203,2,0)</f>
        <v>#N/A</v>
      </c>
      <c r="C200" s="9" t="e">
        <f>VLOOKUP(A200,Stock!$A$4:$Z$203,10,0)</f>
        <v>#N/A</v>
      </c>
      <c r="D200" s="1"/>
      <c r="E200" s="9">
        <f t="shared" si="3"/>
        <v>0</v>
      </c>
    </row>
    <row r="201" spans="1:5" x14ac:dyDescent="0.25">
      <c r="A201" s="1"/>
      <c r="B201" s="2" t="e">
        <f>VLOOKUP(A201,Stock!$A$4:$Z$203,2,0)</f>
        <v>#N/A</v>
      </c>
      <c r="C201" s="9" t="e">
        <f>VLOOKUP(A201,Stock!$A$4:$Z$203,10,0)</f>
        <v>#N/A</v>
      </c>
      <c r="D201" s="1"/>
      <c r="E201" s="9">
        <f t="shared" ref="E201:E264" si="4">IFERROR(C201*D201,0)</f>
        <v>0</v>
      </c>
    </row>
    <row r="202" spans="1:5" x14ac:dyDescent="0.25">
      <c r="A202" s="1"/>
      <c r="B202" s="2" t="e">
        <f>VLOOKUP(A202,Stock!$A$4:$Z$203,2,0)</f>
        <v>#N/A</v>
      </c>
      <c r="C202" s="9" t="e">
        <f>VLOOKUP(A202,Stock!$A$4:$Z$203,10,0)</f>
        <v>#N/A</v>
      </c>
      <c r="D202" s="1"/>
      <c r="E202" s="9">
        <f t="shared" si="4"/>
        <v>0</v>
      </c>
    </row>
    <row r="203" spans="1:5" x14ac:dyDescent="0.25">
      <c r="A203" s="1"/>
      <c r="B203" s="2" t="e">
        <f>VLOOKUP(A203,Stock!$A$4:$Z$203,2,0)</f>
        <v>#N/A</v>
      </c>
      <c r="C203" s="9" t="e">
        <f>VLOOKUP(A203,Stock!$A$4:$Z$203,10,0)</f>
        <v>#N/A</v>
      </c>
      <c r="D203" s="1"/>
      <c r="E203" s="9">
        <f t="shared" si="4"/>
        <v>0</v>
      </c>
    </row>
    <row r="204" spans="1:5" x14ac:dyDescent="0.25">
      <c r="A204" s="1"/>
      <c r="B204" s="2" t="e">
        <f>VLOOKUP(A204,Stock!$A$4:$Z$203,2,0)</f>
        <v>#N/A</v>
      </c>
      <c r="C204" s="9" t="e">
        <f>VLOOKUP(A204,Stock!$A$4:$Z$203,10,0)</f>
        <v>#N/A</v>
      </c>
      <c r="D204" s="1"/>
      <c r="E204" s="9">
        <f t="shared" si="4"/>
        <v>0</v>
      </c>
    </row>
    <row r="205" spans="1:5" x14ac:dyDescent="0.25">
      <c r="A205" s="1"/>
      <c r="B205" s="2" t="e">
        <f>VLOOKUP(A205,Stock!$A$4:$Z$203,2,0)</f>
        <v>#N/A</v>
      </c>
      <c r="C205" s="9" t="e">
        <f>VLOOKUP(A205,Stock!$A$4:$Z$203,10,0)</f>
        <v>#N/A</v>
      </c>
      <c r="D205" s="1"/>
      <c r="E205" s="9">
        <f t="shared" si="4"/>
        <v>0</v>
      </c>
    </row>
    <row r="206" spans="1:5" x14ac:dyDescent="0.25">
      <c r="A206" s="1"/>
      <c r="B206" s="2" t="e">
        <f>VLOOKUP(A206,Stock!$A$4:$Z$203,2,0)</f>
        <v>#N/A</v>
      </c>
      <c r="C206" s="9" t="e">
        <f>VLOOKUP(A206,Stock!$A$4:$Z$203,10,0)</f>
        <v>#N/A</v>
      </c>
      <c r="D206" s="1"/>
      <c r="E206" s="9">
        <f t="shared" si="4"/>
        <v>0</v>
      </c>
    </row>
    <row r="207" spans="1:5" x14ac:dyDescent="0.25">
      <c r="A207" s="1"/>
      <c r="B207" s="2" t="e">
        <f>VLOOKUP(A207,Stock!$A$4:$Z$203,2,0)</f>
        <v>#N/A</v>
      </c>
      <c r="C207" s="9" t="e">
        <f>VLOOKUP(A207,Stock!$A$4:$Z$203,10,0)</f>
        <v>#N/A</v>
      </c>
      <c r="D207" s="1"/>
      <c r="E207" s="9">
        <f t="shared" si="4"/>
        <v>0</v>
      </c>
    </row>
    <row r="208" spans="1:5" x14ac:dyDescent="0.25">
      <c r="A208" s="1"/>
      <c r="B208" s="2" t="e">
        <f>VLOOKUP(A208,Stock!$A$4:$Z$203,2,0)</f>
        <v>#N/A</v>
      </c>
      <c r="C208" s="9" t="e">
        <f>VLOOKUP(A208,Stock!$A$4:$Z$203,10,0)</f>
        <v>#N/A</v>
      </c>
      <c r="D208" s="1"/>
      <c r="E208" s="9">
        <f t="shared" si="4"/>
        <v>0</v>
      </c>
    </row>
    <row r="209" spans="1:5" x14ac:dyDescent="0.25">
      <c r="A209" s="1"/>
      <c r="B209" s="2" t="e">
        <f>VLOOKUP(A209,Stock!$A$4:$Z$203,2,0)</f>
        <v>#N/A</v>
      </c>
      <c r="C209" s="9" t="e">
        <f>VLOOKUP(A209,Stock!$A$4:$Z$203,10,0)</f>
        <v>#N/A</v>
      </c>
      <c r="D209" s="1"/>
      <c r="E209" s="9">
        <f t="shared" si="4"/>
        <v>0</v>
      </c>
    </row>
    <row r="210" spans="1:5" x14ac:dyDescent="0.25">
      <c r="A210" s="1"/>
      <c r="B210" s="2" t="e">
        <f>VLOOKUP(A210,Stock!$A$4:$Z$203,2,0)</f>
        <v>#N/A</v>
      </c>
      <c r="C210" s="9" t="e">
        <f>VLOOKUP(A210,Stock!$A$4:$Z$203,10,0)</f>
        <v>#N/A</v>
      </c>
      <c r="D210" s="1"/>
      <c r="E210" s="9">
        <f t="shared" si="4"/>
        <v>0</v>
      </c>
    </row>
    <row r="211" spans="1:5" x14ac:dyDescent="0.25">
      <c r="A211" s="1"/>
      <c r="B211" s="2" t="e">
        <f>VLOOKUP(A211,Stock!$A$4:$Z$203,2,0)</f>
        <v>#N/A</v>
      </c>
      <c r="C211" s="9" t="e">
        <f>VLOOKUP(A211,Stock!$A$4:$Z$203,10,0)</f>
        <v>#N/A</v>
      </c>
      <c r="D211" s="1"/>
      <c r="E211" s="9">
        <f t="shared" si="4"/>
        <v>0</v>
      </c>
    </row>
    <row r="212" spans="1:5" x14ac:dyDescent="0.25">
      <c r="A212" s="1"/>
      <c r="B212" s="2" t="e">
        <f>VLOOKUP(A212,Stock!$A$4:$Z$203,2,0)</f>
        <v>#N/A</v>
      </c>
      <c r="C212" s="9" t="e">
        <f>VLOOKUP(A212,Stock!$A$4:$Z$203,10,0)</f>
        <v>#N/A</v>
      </c>
      <c r="D212" s="1"/>
      <c r="E212" s="9">
        <f t="shared" si="4"/>
        <v>0</v>
      </c>
    </row>
    <row r="213" spans="1:5" x14ac:dyDescent="0.25">
      <c r="A213" s="1"/>
      <c r="B213" s="2" t="e">
        <f>VLOOKUP(A213,Stock!$A$4:$Z$203,2,0)</f>
        <v>#N/A</v>
      </c>
      <c r="C213" s="9" t="e">
        <f>VLOOKUP(A213,Stock!$A$4:$Z$203,10,0)</f>
        <v>#N/A</v>
      </c>
      <c r="D213" s="1"/>
      <c r="E213" s="9">
        <f t="shared" si="4"/>
        <v>0</v>
      </c>
    </row>
    <row r="214" spans="1:5" x14ac:dyDescent="0.25">
      <c r="A214" s="1"/>
      <c r="B214" s="2" t="e">
        <f>VLOOKUP(A214,Stock!$A$4:$Z$203,2,0)</f>
        <v>#N/A</v>
      </c>
      <c r="C214" s="9" t="e">
        <f>VLOOKUP(A214,Stock!$A$4:$Z$203,10,0)</f>
        <v>#N/A</v>
      </c>
      <c r="D214" s="1"/>
      <c r="E214" s="9">
        <f t="shared" si="4"/>
        <v>0</v>
      </c>
    </row>
    <row r="215" spans="1:5" x14ac:dyDescent="0.25">
      <c r="A215" s="1"/>
      <c r="B215" s="2" t="e">
        <f>VLOOKUP(A215,Stock!$A$4:$Z$203,2,0)</f>
        <v>#N/A</v>
      </c>
      <c r="C215" s="9" t="e">
        <f>VLOOKUP(A215,Stock!$A$4:$Z$203,10,0)</f>
        <v>#N/A</v>
      </c>
      <c r="D215" s="1"/>
      <c r="E215" s="9">
        <f t="shared" si="4"/>
        <v>0</v>
      </c>
    </row>
    <row r="216" spans="1:5" x14ac:dyDescent="0.25">
      <c r="A216" s="1"/>
      <c r="B216" s="2" t="e">
        <f>VLOOKUP(A216,Stock!$A$4:$Z$203,2,0)</f>
        <v>#N/A</v>
      </c>
      <c r="C216" s="9" t="e">
        <f>VLOOKUP(A216,Stock!$A$4:$Z$203,10,0)</f>
        <v>#N/A</v>
      </c>
      <c r="D216" s="1"/>
      <c r="E216" s="9">
        <f t="shared" si="4"/>
        <v>0</v>
      </c>
    </row>
    <row r="217" spans="1:5" x14ac:dyDescent="0.25">
      <c r="A217" s="1"/>
      <c r="B217" s="2" t="e">
        <f>VLOOKUP(A217,Stock!$A$4:$Z$203,2,0)</f>
        <v>#N/A</v>
      </c>
      <c r="C217" s="9" t="e">
        <f>VLOOKUP(A217,Stock!$A$4:$Z$203,10,0)</f>
        <v>#N/A</v>
      </c>
      <c r="D217" s="1"/>
      <c r="E217" s="9">
        <f t="shared" si="4"/>
        <v>0</v>
      </c>
    </row>
    <row r="218" spans="1:5" x14ac:dyDescent="0.25">
      <c r="A218" s="1"/>
      <c r="B218" s="2" t="e">
        <f>VLOOKUP(A218,Stock!$A$4:$Z$203,2,0)</f>
        <v>#N/A</v>
      </c>
      <c r="C218" s="9" t="e">
        <f>VLOOKUP(A218,Stock!$A$4:$Z$203,10,0)</f>
        <v>#N/A</v>
      </c>
      <c r="D218" s="1"/>
      <c r="E218" s="9">
        <f t="shared" si="4"/>
        <v>0</v>
      </c>
    </row>
    <row r="219" spans="1:5" x14ac:dyDescent="0.25">
      <c r="A219" s="1"/>
      <c r="B219" s="2" t="e">
        <f>VLOOKUP(A219,Stock!$A$4:$Z$203,2,0)</f>
        <v>#N/A</v>
      </c>
      <c r="C219" s="9" t="e">
        <f>VLOOKUP(A219,Stock!$A$4:$Z$203,10,0)</f>
        <v>#N/A</v>
      </c>
      <c r="D219" s="1"/>
      <c r="E219" s="9">
        <f t="shared" si="4"/>
        <v>0</v>
      </c>
    </row>
    <row r="220" spans="1:5" x14ac:dyDescent="0.25">
      <c r="A220" s="1"/>
      <c r="B220" s="2" t="e">
        <f>VLOOKUP(A220,Stock!$A$4:$Z$203,2,0)</f>
        <v>#N/A</v>
      </c>
      <c r="C220" s="9" t="e">
        <f>VLOOKUP(A220,Stock!$A$4:$Z$203,10,0)</f>
        <v>#N/A</v>
      </c>
      <c r="D220" s="1"/>
      <c r="E220" s="9">
        <f t="shared" si="4"/>
        <v>0</v>
      </c>
    </row>
    <row r="221" spans="1:5" x14ac:dyDescent="0.25">
      <c r="A221" s="1"/>
      <c r="B221" s="2" t="e">
        <f>VLOOKUP(A221,Stock!$A$4:$Z$203,2,0)</f>
        <v>#N/A</v>
      </c>
      <c r="C221" s="9" t="e">
        <f>VLOOKUP(A221,Stock!$A$4:$Z$203,10,0)</f>
        <v>#N/A</v>
      </c>
      <c r="D221" s="1"/>
      <c r="E221" s="9">
        <f t="shared" si="4"/>
        <v>0</v>
      </c>
    </row>
    <row r="222" spans="1:5" x14ac:dyDescent="0.25">
      <c r="A222" s="1"/>
      <c r="B222" s="2" t="e">
        <f>VLOOKUP(A222,Stock!$A$4:$Z$203,2,0)</f>
        <v>#N/A</v>
      </c>
      <c r="C222" s="9" t="e">
        <f>VLOOKUP(A222,Stock!$A$4:$Z$203,10,0)</f>
        <v>#N/A</v>
      </c>
      <c r="D222" s="1"/>
      <c r="E222" s="9">
        <f t="shared" si="4"/>
        <v>0</v>
      </c>
    </row>
    <row r="223" spans="1:5" x14ac:dyDescent="0.25">
      <c r="A223" s="1"/>
      <c r="B223" s="2" t="e">
        <f>VLOOKUP(A223,Stock!$A$4:$Z$203,2,0)</f>
        <v>#N/A</v>
      </c>
      <c r="C223" s="9" t="e">
        <f>VLOOKUP(A223,Stock!$A$4:$Z$203,10,0)</f>
        <v>#N/A</v>
      </c>
      <c r="D223" s="1"/>
      <c r="E223" s="9">
        <f t="shared" si="4"/>
        <v>0</v>
      </c>
    </row>
    <row r="224" spans="1:5" x14ac:dyDescent="0.25">
      <c r="A224" s="1"/>
      <c r="B224" s="2" t="e">
        <f>VLOOKUP(A224,Stock!$A$4:$Z$203,2,0)</f>
        <v>#N/A</v>
      </c>
      <c r="C224" s="9" t="e">
        <f>VLOOKUP(A224,Stock!$A$4:$Z$203,10,0)</f>
        <v>#N/A</v>
      </c>
      <c r="D224" s="1"/>
      <c r="E224" s="9">
        <f t="shared" si="4"/>
        <v>0</v>
      </c>
    </row>
    <row r="225" spans="1:5" x14ac:dyDescent="0.25">
      <c r="A225" s="1"/>
      <c r="B225" s="2" t="e">
        <f>VLOOKUP(A225,Stock!$A$4:$Z$203,2,0)</f>
        <v>#N/A</v>
      </c>
      <c r="C225" s="9" t="e">
        <f>VLOOKUP(A225,Stock!$A$4:$Z$203,10,0)</f>
        <v>#N/A</v>
      </c>
      <c r="D225" s="1"/>
      <c r="E225" s="9">
        <f t="shared" si="4"/>
        <v>0</v>
      </c>
    </row>
    <row r="226" spans="1:5" x14ac:dyDescent="0.25">
      <c r="A226" s="1"/>
      <c r="B226" s="2" t="e">
        <f>VLOOKUP(A226,Stock!$A$4:$Z$203,2,0)</f>
        <v>#N/A</v>
      </c>
      <c r="C226" s="9" t="e">
        <f>VLOOKUP(A226,Stock!$A$4:$Z$203,10,0)</f>
        <v>#N/A</v>
      </c>
      <c r="D226" s="1"/>
      <c r="E226" s="9">
        <f t="shared" si="4"/>
        <v>0</v>
      </c>
    </row>
    <row r="227" spans="1:5" x14ac:dyDescent="0.25">
      <c r="A227" s="1"/>
      <c r="B227" s="2" t="e">
        <f>VLOOKUP(A227,Stock!$A$4:$Z$203,2,0)</f>
        <v>#N/A</v>
      </c>
      <c r="C227" s="9" t="e">
        <f>VLOOKUP(A227,Stock!$A$4:$Z$203,10,0)</f>
        <v>#N/A</v>
      </c>
      <c r="D227" s="1"/>
      <c r="E227" s="9">
        <f t="shared" si="4"/>
        <v>0</v>
      </c>
    </row>
    <row r="228" spans="1:5" x14ac:dyDescent="0.25">
      <c r="A228" s="1"/>
      <c r="B228" s="2" t="e">
        <f>VLOOKUP(A228,Stock!$A$4:$Z$203,2,0)</f>
        <v>#N/A</v>
      </c>
      <c r="C228" s="9" t="e">
        <f>VLOOKUP(A228,Stock!$A$4:$Z$203,10,0)</f>
        <v>#N/A</v>
      </c>
      <c r="D228" s="1"/>
      <c r="E228" s="9">
        <f t="shared" si="4"/>
        <v>0</v>
      </c>
    </row>
    <row r="229" spans="1:5" x14ac:dyDescent="0.25">
      <c r="A229" s="1"/>
      <c r="B229" s="2" t="e">
        <f>VLOOKUP(A229,Stock!$A$4:$Z$203,2,0)</f>
        <v>#N/A</v>
      </c>
      <c r="C229" s="9" t="e">
        <f>VLOOKUP(A229,Stock!$A$4:$Z$203,10,0)</f>
        <v>#N/A</v>
      </c>
      <c r="D229" s="1"/>
      <c r="E229" s="9">
        <f t="shared" si="4"/>
        <v>0</v>
      </c>
    </row>
    <row r="230" spans="1:5" x14ac:dyDescent="0.25">
      <c r="A230" s="1"/>
      <c r="B230" s="2" t="e">
        <f>VLOOKUP(A230,Stock!$A$4:$Z$203,2,0)</f>
        <v>#N/A</v>
      </c>
      <c r="C230" s="9" t="e">
        <f>VLOOKUP(A230,Stock!$A$4:$Z$203,10,0)</f>
        <v>#N/A</v>
      </c>
      <c r="D230" s="1"/>
      <c r="E230" s="9">
        <f t="shared" si="4"/>
        <v>0</v>
      </c>
    </row>
    <row r="231" spans="1:5" x14ac:dyDescent="0.25">
      <c r="A231" s="1"/>
      <c r="B231" s="2" t="e">
        <f>VLOOKUP(A231,Stock!$A$4:$Z$203,2,0)</f>
        <v>#N/A</v>
      </c>
      <c r="C231" s="9" t="e">
        <f>VLOOKUP(A231,Stock!$A$4:$Z$203,10,0)</f>
        <v>#N/A</v>
      </c>
      <c r="D231" s="1"/>
      <c r="E231" s="9">
        <f t="shared" si="4"/>
        <v>0</v>
      </c>
    </row>
    <row r="232" spans="1:5" x14ac:dyDescent="0.25">
      <c r="A232" s="1"/>
      <c r="B232" s="2" t="e">
        <f>VLOOKUP(A232,Stock!$A$4:$Z$203,2,0)</f>
        <v>#N/A</v>
      </c>
      <c r="C232" s="9" t="e">
        <f>VLOOKUP(A232,Stock!$A$4:$Z$203,10,0)</f>
        <v>#N/A</v>
      </c>
      <c r="D232" s="1"/>
      <c r="E232" s="9">
        <f t="shared" si="4"/>
        <v>0</v>
      </c>
    </row>
    <row r="233" spans="1:5" x14ac:dyDescent="0.25">
      <c r="A233" s="1"/>
      <c r="B233" s="2" t="e">
        <f>VLOOKUP(A233,Stock!$A$4:$Z$203,2,0)</f>
        <v>#N/A</v>
      </c>
      <c r="C233" s="9" t="e">
        <f>VLOOKUP(A233,Stock!$A$4:$Z$203,10,0)</f>
        <v>#N/A</v>
      </c>
      <c r="D233" s="1"/>
      <c r="E233" s="9">
        <f t="shared" si="4"/>
        <v>0</v>
      </c>
    </row>
    <row r="234" spans="1:5" x14ac:dyDescent="0.25">
      <c r="A234" s="1"/>
      <c r="B234" s="2" t="e">
        <f>VLOOKUP(A234,Stock!$A$4:$Z$203,2,0)</f>
        <v>#N/A</v>
      </c>
      <c r="C234" s="9" t="e">
        <f>VLOOKUP(A234,Stock!$A$4:$Z$203,10,0)</f>
        <v>#N/A</v>
      </c>
      <c r="D234" s="1"/>
      <c r="E234" s="9">
        <f t="shared" si="4"/>
        <v>0</v>
      </c>
    </row>
    <row r="235" spans="1:5" x14ac:dyDescent="0.25">
      <c r="A235" s="1"/>
      <c r="B235" s="2" t="e">
        <f>VLOOKUP(A235,Stock!$A$4:$Z$203,2,0)</f>
        <v>#N/A</v>
      </c>
      <c r="C235" s="9" t="e">
        <f>VLOOKUP(A235,Stock!$A$4:$Z$203,10,0)</f>
        <v>#N/A</v>
      </c>
      <c r="D235" s="1"/>
      <c r="E235" s="9">
        <f t="shared" si="4"/>
        <v>0</v>
      </c>
    </row>
    <row r="236" spans="1:5" x14ac:dyDescent="0.25">
      <c r="A236" s="1"/>
      <c r="B236" s="2" t="e">
        <f>VLOOKUP(A236,Stock!$A$4:$Z$203,2,0)</f>
        <v>#N/A</v>
      </c>
      <c r="C236" s="9" t="e">
        <f>VLOOKUP(A236,Stock!$A$4:$Z$203,10,0)</f>
        <v>#N/A</v>
      </c>
      <c r="D236" s="1"/>
      <c r="E236" s="9">
        <f t="shared" si="4"/>
        <v>0</v>
      </c>
    </row>
    <row r="237" spans="1:5" x14ac:dyDescent="0.25">
      <c r="A237" s="1"/>
      <c r="B237" s="2" t="e">
        <f>VLOOKUP(A237,Stock!$A$4:$Z$203,2,0)</f>
        <v>#N/A</v>
      </c>
      <c r="C237" s="9" t="e">
        <f>VLOOKUP(A237,Stock!$A$4:$Z$203,10,0)</f>
        <v>#N/A</v>
      </c>
      <c r="D237" s="1"/>
      <c r="E237" s="9">
        <f t="shared" si="4"/>
        <v>0</v>
      </c>
    </row>
    <row r="238" spans="1:5" x14ac:dyDescent="0.25">
      <c r="A238" s="1"/>
      <c r="B238" s="2" t="e">
        <f>VLOOKUP(A238,Stock!$A$4:$Z$203,2,0)</f>
        <v>#N/A</v>
      </c>
      <c r="C238" s="9" t="e">
        <f>VLOOKUP(A238,Stock!$A$4:$Z$203,10,0)</f>
        <v>#N/A</v>
      </c>
      <c r="D238" s="1"/>
      <c r="E238" s="9">
        <f t="shared" si="4"/>
        <v>0</v>
      </c>
    </row>
    <row r="239" spans="1:5" x14ac:dyDescent="0.25">
      <c r="A239" s="1"/>
      <c r="B239" s="2" t="e">
        <f>VLOOKUP(A239,Stock!$A$4:$Z$203,2,0)</f>
        <v>#N/A</v>
      </c>
      <c r="C239" s="9" t="e">
        <f>VLOOKUP(A239,Stock!$A$4:$Z$203,10,0)</f>
        <v>#N/A</v>
      </c>
      <c r="D239" s="1"/>
      <c r="E239" s="9">
        <f t="shared" si="4"/>
        <v>0</v>
      </c>
    </row>
    <row r="240" spans="1:5" x14ac:dyDescent="0.25">
      <c r="A240" s="1"/>
      <c r="B240" s="2" t="e">
        <f>VLOOKUP(A240,Stock!$A$4:$Z$203,2,0)</f>
        <v>#N/A</v>
      </c>
      <c r="C240" s="9" t="e">
        <f>VLOOKUP(A240,Stock!$A$4:$Z$203,10,0)</f>
        <v>#N/A</v>
      </c>
      <c r="D240" s="1"/>
      <c r="E240" s="9">
        <f t="shared" si="4"/>
        <v>0</v>
      </c>
    </row>
    <row r="241" spans="1:5" x14ac:dyDescent="0.25">
      <c r="A241" s="1"/>
      <c r="B241" s="2" t="e">
        <f>VLOOKUP(A241,Stock!$A$4:$Z$203,2,0)</f>
        <v>#N/A</v>
      </c>
      <c r="C241" s="9" t="e">
        <f>VLOOKUP(A241,Stock!$A$4:$Z$203,10,0)</f>
        <v>#N/A</v>
      </c>
      <c r="D241" s="1"/>
      <c r="E241" s="9">
        <f t="shared" si="4"/>
        <v>0</v>
      </c>
    </row>
    <row r="242" spans="1:5" x14ac:dyDescent="0.25">
      <c r="A242" s="1"/>
      <c r="B242" s="2" t="e">
        <f>VLOOKUP(A242,Stock!$A$4:$Z$203,2,0)</f>
        <v>#N/A</v>
      </c>
      <c r="C242" s="9" t="e">
        <f>VLOOKUP(A242,Stock!$A$4:$Z$203,10,0)</f>
        <v>#N/A</v>
      </c>
      <c r="D242" s="1"/>
      <c r="E242" s="9">
        <f t="shared" si="4"/>
        <v>0</v>
      </c>
    </row>
    <row r="243" spans="1:5" x14ac:dyDescent="0.25">
      <c r="A243" s="1"/>
      <c r="B243" s="2" t="e">
        <f>VLOOKUP(A243,Stock!$A$4:$Z$203,2,0)</f>
        <v>#N/A</v>
      </c>
      <c r="C243" s="9" t="e">
        <f>VLOOKUP(A243,Stock!$A$4:$Z$203,10,0)</f>
        <v>#N/A</v>
      </c>
      <c r="D243" s="1"/>
      <c r="E243" s="9">
        <f t="shared" si="4"/>
        <v>0</v>
      </c>
    </row>
    <row r="244" spans="1:5" x14ac:dyDescent="0.25">
      <c r="A244" s="1"/>
      <c r="B244" s="2" t="e">
        <f>VLOOKUP(A244,Stock!$A$4:$Z$203,2,0)</f>
        <v>#N/A</v>
      </c>
      <c r="C244" s="9" t="e">
        <f>VLOOKUP(A244,Stock!$A$4:$Z$203,10,0)</f>
        <v>#N/A</v>
      </c>
      <c r="D244" s="1"/>
      <c r="E244" s="9">
        <f t="shared" si="4"/>
        <v>0</v>
      </c>
    </row>
    <row r="245" spans="1:5" x14ac:dyDescent="0.25">
      <c r="A245" s="1"/>
      <c r="B245" s="2" t="e">
        <f>VLOOKUP(A245,Stock!$A$4:$Z$203,2,0)</f>
        <v>#N/A</v>
      </c>
      <c r="C245" s="9" t="e">
        <f>VLOOKUP(A245,Stock!$A$4:$Z$203,10,0)</f>
        <v>#N/A</v>
      </c>
      <c r="D245" s="1"/>
      <c r="E245" s="9">
        <f t="shared" si="4"/>
        <v>0</v>
      </c>
    </row>
    <row r="246" spans="1:5" x14ac:dyDescent="0.25">
      <c r="A246" s="1"/>
      <c r="B246" s="2" t="e">
        <f>VLOOKUP(A246,Stock!$A$4:$Z$203,2,0)</f>
        <v>#N/A</v>
      </c>
      <c r="C246" s="9" t="e">
        <f>VLOOKUP(A246,Stock!$A$4:$Z$203,10,0)</f>
        <v>#N/A</v>
      </c>
      <c r="D246" s="1"/>
      <c r="E246" s="9">
        <f t="shared" si="4"/>
        <v>0</v>
      </c>
    </row>
    <row r="247" spans="1:5" x14ac:dyDescent="0.25">
      <c r="A247" s="1"/>
      <c r="B247" s="2" t="e">
        <f>VLOOKUP(A247,Stock!$A$4:$Z$203,2,0)</f>
        <v>#N/A</v>
      </c>
      <c r="C247" s="9" t="e">
        <f>VLOOKUP(A247,Stock!$A$4:$Z$203,10,0)</f>
        <v>#N/A</v>
      </c>
      <c r="D247" s="1"/>
      <c r="E247" s="9">
        <f t="shared" si="4"/>
        <v>0</v>
      </c>
    </row>
    <row r="248" spans="1:5" x14ac:dyDescent="0.25">
      <c r="A248" s="1"/>
      <c r="B248" s="2" t="e">
        <f>VLOOKUP(A248,Stock!$A$4:$Z$203,2,0)</f>
        <v>#N/A</v>
      </c>
      <c r="C248" s="9" t="e">
        <f>VLOOKUP(A248,Stock!$A$4:$Z$203,10,0)</f>
        <v>#N/A</v>
      </c>
      <c r="D248" s="1"/>
      <c r="E248" s="9">
        <f t="shared" si="4"/>
        <v>0</v>
      </c>
    </row>
    <row r="249" spans="1:5" x14ac:dyDescent="0.25">
      <c r="A249" s="1"/>
      <c r="B249" s="2" t="e">
        <f>VLOOKUP(A249,Stock!$A$4:$Z$203,2,0)</f>
        <v>#N/A</v>
      </c>
      <c r="C249" s="9" t="e">
        <f>VLOOKUP(A249,Stock!$A$4:$Z$203,10,0)</f>
        <v>#N/A</v>
      </c>
      <c r="D249" s="1"/>
      <c r="E249" s="9">
        <f t="shared" si="4"/>
        <v>0</v>
      </c>
    </row>
    <row r="250" spans="1:5" x14ac:dyDescent="0.25">
      <c r="A250" s="1"/>
      <c r="B250" s="2" t="e">
        <f>VLOOKUP(A250,Stock!$A$4:$Z$203,2,0)</f>
        <v>#N/A</v>
      </c>
      <c r="C250" s="9" t="e">
        <f>VLOOKUP(A250,Stock!$A$4:$Z$203,10,0)</f>
        <v>#N/A</v>
      </c>
      <c r="D250" s="1"/>
      <c r="E250" s="9">
        <f t="shared" si="4"/>
        <v>0</v>
      </c>
    </row>
    <row r="251" spans="1:5" x14ac:dyDescent="0.25">
      <c r="A251" s="1"/>
      <c r="B251" s="2" t="e">
        <f>VLOOKUP(A251,Stock!$A$4:$Z$203,2,0)</f>
        <v>#N/A</v>
      </c>
      <c r="C251" s="9" t="e">
        <f>VLOOKUP(A251,Stock!$A$4:$Z$203,10,0)</f>
        <v>#N/A</v>
      </c>
      <c r="D251" s="1"/>
      <c r="E251" s="9">
        <f t="shared" si="4"/>
        <v>0</v>
      </c>
    </row>
    <row r="252" spans="1:5" x14ac:dyDescent="0.25">
      <c r="A252" s="1"/>
      <c r="B252" s="2" t="e">
        <f>VLOOKUP(A252,Stock!$A$4:$Z$203,2,0)</f>
        <v>#N/A</v>
      </c>
      <c r="C252" s="9" t="e">
        <f>VLOOKUP(A252,Stock!$A$4:$Z$203,10,0)</f>
        <v>#N/A</v>
      </c>
      <c r="D252" s="1"/>
      <c r="E252" s="9">
        <f t="shared" si="4"/>
        <v>0</v>
      </c>
    </row>
    <row r="253" spans="1:5" x14ac:dyDescent="0.25">
      <c r="A253" s="1"/>
      <c r="B253" s="2" t="e">
        <f>VLOOKUP(A253,Stock!$A$4:$Z$203,2,0)</f>
        <v>#N/A</v>
      </c>
      <c r="C253" s="9" t="e">
        <f>VLOOKUP(A253,Stock!$A$4:$Z$203,10,0)</f>
        <v>#N/A</v>
      </c>
      <c r="D253" s="1"/>
      <c r="E253" s="9">
        <f t="shared" si="4"/>
        <v>0</v>
      </c>
    </row>
    <row r="254" spans="1:5" x14ac:dyDescent="0.25">
      <c r="A254" s="1"/>
      <c r="B254" s="2" t="e">
        <f>VLOOKUP(A254,Stock!$A$4:$Z$203,2,0)</f>
        <v>#N/A</v>
      </c>
      <c r="C254" s="9" t="e">
        <f>VLOOKUP(A254,Stock!$A$4:$Z$203,10,0)</f>
        <v>#N/A</v>
      </c>
      <c r="D254" s="1"/>
      <c r="E254" s="9">
        <f t="shared" si="4"/>
        <v>0</v>
      </c>
    </row>
    <row r="255" spans="1:5" x14ac:dyDescent="0.25">
      <c r="A255" s="1"/>
      <c r="B255" s="2" t="e">
        <f>VLOOKUP(A255,Stock!$A$4:$Z$203,2,0)</f>
        <v>#N/A</v>
      </c>
      <c r="C255" s="9" t="e">
        <f>VLOOKUP(A255,Stock!$A$4:$Z$203,10,0)</f>
        <v>#N/A</v>
      </c>
      <c r="D255" s="1"/>
      <c r="E255" s="9">
        <f t="shared" si="4"/>
        <v>0</v>
      </c>
    </row>
    <row r="256" spans="1:5" x14ac:dyDescent="0.25">
      <c r="A256" s="1"/>
      <c r="B256" s="2" t="e">
        <f>VLOOKUP(A256,Stock!$A$4:$Z$203,2,0)</f>
        <v>#N/A</v>
      </c>
      <c r="C256" s="9" t="e">
        <f>VLOOKUP(A256,Stock!$A$4:$Z$203,10,0)</f>
        <v>#N/A</v>
      </c>
      <c r="D256" s="1"/>
      <c r="E256" s="9">
        <f t="shared" si="4"/>
        <v>0</v>
      </c>
    </row>
    <row r="257" spans="1:5" x14ac:dyDescent="0.25">
      <c r="A257" s="1"/>
      <c r="B257" s="2" t="e">
        <f>VLOOKUP(A257,Stock!$A$4:$Z$203,2,0)</f>
        <v>#N/A</v>
      </c>
      <c r="C257" s="9" t="e">
        <f>VLOOKUP(A257,Stock!$A$4:$Z$203,10,0)</f>
        <v>#N/A</v>
      </c>
      <c r="D257" s="1"/>
      <c r="E257" s="9">
        <f t="shared" si="4"/>
        <v>0</v>
      </c>
    </row>
    <row r="258" spans="1:5" x14ac:dyDescent="0.25">
      <c r="A258" s="1"/>
      <c r="B258" s="2" t="e">
        <f>VLOOKUP(A258,Stock!$A$4:$Z$203,2,0)</f>
        <v>#N/A</v>
      </c>
      <c r="C258" s="9" t="e">
        <f>VLOOKUP(A258,Stock!$A$4:$Z$203,10,0)</f>
        <v>#N/A</v>
      </c>
      <c r="D258" s="1"/>
      <c r="E258" s="9">
        <f t="shared" si="4"/>
        <v>0</v>
      </c>
    </row>
    <row r="259" spans="1:5" x14ac:dyDescent="0.25">
      <c r="A259" s="1"/>
      <c r="B259" s="2" t="e">
        <f>VLOOKUP(A259,Stock!$A$4:$Z$203,2,0)</f>
        <v>#N/A</v>
      </c>
      <c r="C259" s="9" t="e">
        <f>VLOOKUP(A259,Stock!$A$4:$Z$203,10,0)</f>
        <v>#N/A</v>
      </c>
      <c r="D259" s="1"/>
      <c r="E259" s="9">
        <f t="shared" si="4"/>
        <v>0</v>
      </c>
    </row>
    <row r="260" spans="1:5" x14ac:dyDescent="0.25">
      <c r="A260" s="1"/>
      <c r="B260" s="2" t="e">
        <f>VLOOKUP(A260,Stock!$A$4:$Z$203,2,0)</f>
        <v>#N/A</v>
      </c>
      <c r="C260" s="9" t="e">
        <f>VLOOKUP(A260,Stock!$A$4:$Z$203,10,0)</f>
        <v>#N/A</v>
      </c>
      <c r="D260" s="1"/>
      <c r="E260" s="9">
        <f t="shared" si="4"/>
        <v>0</v>
      </c>
    </row>
    <row r="261" spans="1:5" x14ac:dyDescent="0.25">
      <c r="A261" s="1"/>
      <c r="B261" s="2" t="e">
        <f>VLOOKUP(A261,Stock!$A$4:$Z$203,2,0)</f>
        <v>#N/A</v>
      </c>
      <c r="C261" s="9" t="e">
        <f>VLOOKUP(A261,Stock!$A$4:$Z$203,10,0)</f>
        <v>#N/A</v>
      </c>
      <c r="D261" s="1"/>
      <c r="E261" s="9">
        <f t="shared" si="4"/>
        <v>0</v>
      </c>
    </row>
    <row r="262" spans="1:5" x14ac:dyDescent="0.25">
      <c r="A262" s="1"/>
      <c r="B262" s="2" t="e">
        <f>VLOOKUP(A262,Stock!$A$4:$Z$203,2,0)</f>
        <v>#N/A</v>
      </c>
      <c r="C262" s="9" t="e">
        <f>VLOOKUP(A262,Stock!$A$4:$Z$203,10,0)</f>
        <v>#N/A</v>
      </c>
      <c r="D262" s="1"/>
      <c r="E262" s="9">
        <f t="shared" si="4"/>
        <v>0</v>
      </c>
    </row>
    <row r="263" spans="1:5" x14ac:dyDescent="0.25">
      <c r="A263" s="1"/>
      <c r="B263" s="2" t="e">
        <f>VLOOKUP(A263,Stock!$A$4:$Z$203,2,0)</f>
        <v>#N/A</v>
      </c>
      <c r="C263" s="9" t="e">
        <f>VLOOKUP(A263,Stock!$A$4:$Z$203,10,0)</f>
        <v>#N/A</v>
      </c>
      <c r="D263" s="1"/>
      <c r="E263" s="9">
        <f t="shared" si="4"/>
        <v>0</v>
      </c>
    </row>
    <row r="264" spans="1:5" x14ac:dyDescent="0.25">
      <c r="A264" s="1"/>
      <c r="B264" s="2" t="e">
        <f>VLOOKUP(A264,Stock!$A$4:$Z$203,2,0)</f>
        <v>#N/A</v>
      </c>
      <c r="C264" s="9" t="e">
        <f>VLOOKUP(A264,Stock!$A$4:$Z$203,10,0)</f>
        <v>#N/A</v>
      </c>
      <c r="D264" s="1"/>
      <c r="E264" s="9">
        <f t="shared" si="4"/>
        <v>0</v>
      </c>
    </row>
    <row r="265" spans="1:5" x14ac:dyDescent="0.25">
      <c r="A265" s="1"/>
      <c r="B265" s="2" t="e">
        <f>VLOOKUP(A265,Stock!$A$4:$Z$203,2,0)</f>
        <v>#N/A</v>
      </c>
      <c r="C265" s="9" t="e">
        <f>VLOOKUP(A265,Stock!$A$4:$Z$203,10,0)</f>
        <v>#N/A</v>
      </c>
      <c r="D265" s="1"/>
      <c r="E265" s="9">
        <f t="shared" ref="E265:E328" si="5">IFERROR(C265*D265,0)</f>
        <v>0</v>
      </c>
    </row>
    <row r="266" spans="1:5" x14ac:dyDescent="0.25">
      <c r="A266" s="1"/>
      <c r="B266" s="2" t="e">
        <f>VLOOKUP(A266,Stock!$A$4:$Z$203,2,0)</f>
        <v>#N/A</v>
      </c>
      <c r="C266" s="9" t="e">
        <f>VLOOKUP(A266,Stock!$A$4:$Z$203,10,0)</f>
        <v>#N/A</v>
      </c>
      <c r="D266" s="1"/>
      <c r="E266" s="9">
        <f t="shared" si="5"/>
        <v>0</v>
      </c>
    </row>
    <row r="267" spans="1:5" x14ac:dyDescent="0.25">
      <c r="A267" s="1"/>
      <c r="B267" s="2" t="e">
        <f>VLOOKUP(A267,Stock!$A$4:$Z$203,2,0)</f>
        <v>#N/A</v>
      </c>
      <c r="C267" s="9" t="e">
        <f>VLOOKUP(A267,Stock!$A$4:$Z$203,10,0)</f>
        <v>#N/A</v>
      </c>
      <c r="D267" s="1"/>
      <c r="E267" s="9">
        <f t="shared" si="5"/>
        <v>0</v>
      </c>
    </row>
    <row r="268" spans="1:5" x14ac:dyDescent="0.25">
      <c r="A268" s="1"/>
      <c r="B268" s="2" t="e">
        <f>VLOOKUP(A268,Stock!$A$4:$Z$203,2,0)</f>
        <v>#N/A</v>
      </c>
      <c r="C268" s="9" t="e">
        <f>VLOOKUP(A268,Stock!$A$4:$Z$203,10,0)</f>
        <v>#N/A</v>
      </c>
      <c r="D268" s="1"/>
      <c r="E268" s="9">
        <f t="shared" si="5"/>
        <v>0</v>
      </c>
    </row>
    <row r="269" spans="1:5" x14ac:dyDescent="0.25">
      <c r="A269" s="1"/>
      <c r="B269" s="2" t="e">
        <f>VLOOKUP(A269,Stock!$A$4:$Z$203,2,0)</f>
        <v>#N/A</v>
      </c>
      <c r="C269" s="9" t="e">
        <f>VLOOKUP(A269,Stock!$A$4:$Z$203,10,0)</f>
        <v>#N/A</v>
      </c>
      <c r="D269" s="1"/>
      <c r="E269" s="9">
        <f t="shared" si="5"/>
        <v>0</v>
      </c>
    </row>
    <row r="270" spans="1:5" x14ac:dyDescent="0.25">
      <c r="A270" s="1"/>
      <c r="B270" s="2" t="e">
        <f>VLOOKUP(A270,Stock!$A$4:$Z$203,2,0)</f>
        <v>#N/A</v>
      </c>
      <c r="C270" s="9" t="e">
        <f>VLOOKUP(A270,Stock!$A$4:$Z$203,10,0)</f>
        <v>#N/A</v>
      </c>
      <c r="D270" s="1"/>
      <c r="E270" s="9">
        <f t="shared" si="5"/>
        <v>0</v>
      </c>
    </row>
    <row r="271" spans="1:5" x14ac:dyDescent="0.25">
      <c r="A271" s="1"/>
      <c r="B271" s="2" t="e">
        <f>VLOOKUP(A271,Stock!$A$4:$Z$203,2,0)</f>
        <v>#N/A</v>
      </c>
      <c r="C271" s="9" t="e">
        <f>VLOOKUP(A271,Stock!$A$4:$Z$203,10,0)</f>
        <v>#N/A</v>
      </c>
      <c r="D271" s="1"/>
      <c r="E271" s="9">
        <f t="shared" si="5"/>
        <v>0</v>
      </c>
    </row>
    <row r="272" spans="1:5" x14ac:dyDescent="0.25">
      <c r="A272" s="1"/>
      <c r="B272" s="2" t="e">
        <f>VLOOKUP(A272,Stock!$A$4:$Z$203,2,0)</f>
        <v>#N/A</v>
      </c>
      <c r="C272" s="9" t="e">
        <f>VLOOKUP(A272,Stock!$A$4:$Z$203,10,0)</f>
        <v>#N/A</v>
      </c>
      <c r="D272" s="1"/>
      <c r="E272" s="9">
        <f t="shared" si="5"/>
        <v>0</v>
      </c>
    </row>
    <row r="273" spans="1:5" x14ac:dyDescent="0.25">
      <c r="A273" s="1"/>
      <c r="B273" s="2" t="e">
        <f>VLOOKUP(A273,Stock!$A$4:$Z$203,2,0)</f>
        <v>#N/A</v>
      </c>
      <c r="C273" s="9" t="e">
        <f>VLOOKUP(A273,Stock!$A$4:$Z$203,10,0)</f>
        <v>#N/A</v>
      </c>
      <c r="D273" s="1"/>
      <c r="E273" s="9">
        <f t="shared" si="5"/>
        <v>0</v>
      </c>
    </row>
    <row r="274" spans="1:5" x14ac:dyDescent="0.25">
      <c r="A274" s="1"/>
      <c r="B274" s="2" t="e">
        <f>VLOOKUP(A274,Stock!$A$4:$Z$203,2,0)</f>
        <v>#N/A</v>
      </c>
      <c r="C274" s="9" t="e">
        <f>VLOOKUP(A274,Stock!$A$4:$Z$203,10,0)</f>
        <v>#N/A</v>
      </c>
      <c r="D274" s="1"/>
      <c r="E274" s="9">
        <f t="shared" si="5"/>
        <v>0</v>
      </c>
    </row>
    <row r="275" spans="1:5" x14ac:dyDescent="0.25">
      <c r="A275" s="1"/>
      <c r="B275" s="2" t="e">
        <f>VLOOKUP(A275,Stock!$A$4:$Z$203,2,0)</f>
        <v>#N/A</v>
      </c>
      <c r="C275" s="9" t="e">
        <f>VLOOKUP(A275,Stock!$A$4:$Z$203,10,0)</f>
        <v>#N/A</v>
      </c>
      <c r="D275" s="1"/>
      <c r="E275" s="9">
        <f t="shared" si="5"/>
        <v>0</v>
      </c>
    </row>
    <row r="276" spans="1:5" x14ac:dyDescent="0.25">
      <c r="A276" s="1"/>
      <c r="B276" s="2" t="e">
        <f>VLOOKUP(A276,Stock!$A$4:$Z$203,2,0)</f>
        <v>#N/A</v>
      </c>
      <c r="C276" s="9" t="e">
        <f>VLOOKUP(A276,Stock!$A$4:$Z$203,10,0)</f>
        <v>#N/A</v>
      </c>
      <c r="D276" s="1"/>
      <c r="E276" s="9">
        <f t="shared" si="5"/>
        <v>0</v>
      </c>
    </row>
    <row r="277" spans="1:5" x14ac:dyDescent="0.25">
      <c r="A277" s="1"/>
      <c r="B277" s="2" t="e">
        <f>VLOOKUP(A277,Stock!$A$4:$Z$203,2,0)</f>
        <v>#N/A</v>
      </c>
      <c r="C277" s="9" t="e">
        <f>VLOOKUP(A277,Stock!$A$4:$Z$203,10,0)</f>
        <v>#N/A</v>
      </c>
      <c r="D277" s="1"/>
      <c r="E277" s="9">
        <f t="shared" si="5"/>
        <v>0</v>
      </c>
    </row>
    <row r="278" spans="1:5" x14ac:dyDescent="0.25">
      <c r="A278" s="1"/>
      <c r="B278" s="2" t="e">
        <f>VLOOKUP(A278,Stock!$A$4:$Z$203,2,0)</f>
        <v>#N/A</v>
      </c>
      <c r="C278" s="9" t="e">
        <f>VLOOKUP(A278,Stock!$A$4:$Z$203,10,0)</f>
        <v>#N/A</v>
      </c>
      <c r="D278" s="1"/>
      <c r="E278" s="9">
        <f t="shared" si="5"/>
        <v>0</v>
      </c>
    </row>
    <row r="279" spans="1:5" x14ac:dyDescent="0.25">
      <c r="A279" s="1"/>
      <c r="B279" s="2" t="e">
        <f>VLOOKUP(A279,Stock!$A$4:$Z$203,2,0)</f>
        <v>#N/A</v>
      </c>
      <c r="C279" s="9" t="e">
        <f>VLOOKUP(A279,Stock!$A$4:$Z$203,10,0)</f>
        <v>#N/A</v>
      </c>
      <c r="D279" s="1"/>
      <c r="E279" s="9">
        <f t="shared" si="5"/>
        <v>0</v>
      </c>
    </row>
    <row r="280" spans="1:5" x14ac:dyDescent="0.25">
      <c r="A280" s="1"/>
      <c r="B280" s="2" t="e">
        <f>VLOOKUP(A280,Stock!$A$4:$Z$203,2,0)</f>
        <v>#N/A</v>
      </c>
      <c r="C280" s="9" t="e">
        <f>VLOOKUP(A280,Stock!$A$4:$Z$203,10,0)</f>
        <v>#N/A</v>
      </c>
      <c r="D280" s="1"/>
      <c r="E280" s="9">
        <f t="shared" si="5"/>
        <v>0</v>
      </c>
    </row>
    <row r="281" spans="1:5" x14ac:dyDescent="0.25">
      <c r="A281" s="1"/>
      <c r="B281" s="2" t="e">
        <f>VLOOKUP(A281,Stock!$A$4:$Z$203,2,0)</f>
        <v>#N/A</v>
      </c>
      <c r="C281" s="9" t="e">
        <f>VLOOKUP(A281,Stock!$A$4:$Z$203,10,0)</f>
        <v>#N/A</v>
      </c>
      <c r="D281" s="1"/>
      <c r="E281" s="9">
        <f t="shared" si="5"/>
        <v>0</v>
      </c>
    </row>
    <row r="282" spans="1:5" x14ac:dyDescent="0.25">
      <c r="A282" s="1"/>
      <c r="B282" s="2" t="e">
        <f>VLOOKUP(A282,Stock!$A$4:$Z$203,2,0)</f>
        <v>#N/A</v>
      </c>
      <c r="C282" s="9" t="e">
        <f>VLOOKUP(A282,Stock!$A$4:$Z$203,10,0)</f>
        <v>#N/A</v>
      </c>
      <c r="D282" s="1"/>
      <c r="E282" s="9">
        <f t="shared" si="5"/>
        <v>0</v>
      </c>
    </row>
    <row r="283" spans="1:5" x14ac:dyDescent="0.25">
      <c r="A283" s="1"/>
      <c r="B283" s="2" t="e">
        <f>VLOOKUP(A283,Stock!$A$4:$Z$203,2,0)</f>
        <v>#N/A</v>
      </c>
      <c r="C283" s="9" t="e">
        <f>VLOOKUP(A283,Stock!$A$4:$Z$203,10,0)</f>
        <v>#N/A</v>
      </c>
      <c r="D283" s="1"/>
      <c r="E283" s="9">
        <f t="shared" si="5"/>
        <v>0</v>
      </c>
    </row>
    <row r="284" spans="1:5" x14ac:dyDescent="0.25">
      <c r="A284" s="1"/>
      <c r="B284" s="2" t="e">
        <f>VLOOKUP(A284,Stock!$A$4:$Z$203,2,0)</f>
        <v>#N/A</v>
      </c>
      <c r="C284" s="9" t="e">
        <f>VLOOKUP(A284,Stock!$A$4:$Z$203,10,0)</f>
        <v>#N/A</v>
      </c>
      <c r="D284" s="1"/>
      <c r="E284" s="9">
        <f t="shared" si="5"/>
        <v>0</v>
      </c>
    </row>
    <row r="285" spans="1:5" x14ac:dyDescent="0.25">
      <c r="A285" s="1"/>
      <c r="B285" s="2" t="e">
        <f>VLOOKUP(A285,Stock!$A$4:$Z$203,2,0)</f>
        <v>#N/A</v>
      </c>
      <c r="C285" s="9" t="e">
        <f>VLOOKUP(A285,Stock!$A$4:$Z$203,10,0)</f>
        <v>#N/A</v>
      </c>
      <c r="D285" s="1"/>
      <c r="E285" s="9">
        <f t="shared" si="5"/>
        <v>0</v>
      </c>
    </row>
    <row r="286" spans="1:5" x14ac:dyDescent="0.25">
      <c r="A286" s="1"/>
      <c r="B286" s="2" t="e">
        <f>VLOOKUP(A286,Stock!$A$4:$Z$203,2,0)</f>
        <v>#N/A</v>
      </c>
      <c r="C286" s="9" t="e">
        <f>VLOOKUP(A286,Stock!$A$4:$Z$203,10,0)</f>
        <v>#N/A</v>
      </c>
      <c r="D286" s="1"/>
      <c r="E286" s="9">
        <f t="shared" si="5"/>
        <v>0</v>
      </c>
    </row>
    <row r="287" spans="1:5" x14ac:dyDescent="0.25">
      <c r="A287" s="1"/>
      <c r="B287" s="2" t="e">
        <f>VLOOKUP(A287,Stock!$A$4:$Z$203,2,0)</f>
        <v>#N/A</v>
      </c>
      <c r="C287" s="9" t="e">
        <f>VLOOKUP(A287,Stock!$A$4:$Z$203,10,0)</f>
        <v>#N/A</v>
      </c>
      <c r="D287" s="1"/>
      <c r="E287" s="9">
        <f t="shared" si="5"/>
        <v>0</v>
      </c>
    </row>
    <row r="288" spans="1:5" x14ac:dyDescent="0.25">
      <c r="A288" s="1"/>
      <c r="B288" s="2" t="e">
        <f>VLOOKUP(A288,Stock!$A$4:$Z$203,2,0)</f>
        <v>#N/A</v>
      </c>
      <c r="C288" s="9" t="e">
        <f>VLOOKUP(A288,Stock!$A$4:$Z$203,10,0)</f>
        <v>#N/A</v>
      </c>
      <c r="D288" s="1"/>
      <c r="E288" s="9">
        <f t="shared" si="5"/>
        <v>0</v>
      </c>
    </row>
    <row r="289" spans="1:5" x14ac:dyDescent="0.25">
      <c r="A289" s="1"/>
      <c r="B289" s="2" t="e">
        <f>VLOOKUP(A289,Stock!$A$4:$Z$203,2,0)</f>
        <v>#N/A</v>
      </c>
      <c r="C289" s="9" t="e">
        <f>VLOOKUP(A289,Stock!$A$4:$Z$203,10,0)</f>
        <v>#N/A</v>
      </c>
      <c r="D289" s="1"/>
      <c r="E289" s="9">
        <f t="shared" si="5"/>
        <v>0</v>
      </c>
    </row>
    <row r="290" spans="1:5" x14ac:dyDescent="0.25">
      <c r="A290" s="1"/>
      <c r="B290" s="2" t="e">
        <f>VLOOKUP(A290,Stock!$A$4:$Z$203,2,0)</f>
        <v>#N/A</v>
      </c>
      <c r="C290" s="9" t="e">
        <f>VLOOKUP(A290,Stock!$A$4:$Z$203,10,0)</f>
        <v>#N/A</v>
      </c>
      <c r="D290" s="1"/>
      <c r="E290" s="9">
        <f t="shared" si="5"/>
        <v>0</v>
      </c>
    </row>
    <row r="291" spans="1:5" x14ac:dyDescent="0.25">
      <c r="A291" s="1"/>
      <c r="B291" s="2" t="e">
        <f>VLOOKUP(A291,Stock!$A$4:$Z$203,2,0)</f>
        <v>#N/A</v>
      </c>
      <c r="C291" s="9" t="e">
        <f>VLOOKUP(A291,Stock!$A$4:$Z$203,10,0)</f>
        <v>#N/A</v>
      </c>
      <c r="D291" s="1"/>
      <c r="E291" s="9">
        <f t="shared" si="5"/>
        <v>0</v>
      </c>
    </row>
    <row r="292" spans="1:5" x14ac:dyDescent="0.25">
      <c r="A292" s="1"/>
      <c r="B292" s="2" t="e">
        <f>VLOOKUP(A292,Stock!$A$4:$Z$203,2,0)</f>
        <v>#N/A</v>
      </c>
      <c r="C292" s="9" t="e">
        <f>VLOOKUP(A292,Stock!$A$4:$Z$203,10,0)</f>
        <v>#N/A</v>
      </c>
      <c r="D292" s="1"/>
      <c r="E292" s="9">
        <f t="shared" si="5"/>
        <v>0</v>
      </c>
    </row>
    <row r="293" spans="1:5" x14ac:dyDescent="0.25">
      <c r="A293" s="1"/>
      <c r="B293" s="2" t="e">
        <f>VLOOKUP(A293,Stock!$A$4:$Z$203,2,0)</f>
        <v>#N/A</v>
      </c>
      <c r="C293" s="9" t="e">
        <f>VLOOKUP(A293,Stock!$A$4:$Z$203,10,0)</f>
        <v>#N/A</v>
      </c>
      <c r="D293" s="1"/>
      <c r="E293" s="9">
        <f t="shared" si="5"/>
        <v>0</v>
      </c>
    </row>
    <row r="294" spans="1:5" x14ac:dyDescent="0.25">
      <c r="A294" s="1"/>
      <c r="B294" s="2" t="e">
        <f>VLOOKUP(A294,Stock!$A$4:$Z$203,2,0)</f>
        <v>#N/A</v>
      </c>
      <c r="C294" s="9" t="e">
        <f>VLOOKUP(A294,Stock!$A$4:$Z$203,10,0)</f>
        <v>#N/A</v>
      </c>
      <c r="D294" s="1"/>
      <c r="E294" s="9">
        <f t="shared" si="5"/>
        <v>0</v>
      </c>
    </row>
    <row r="295" spans="1:5" x14ac:dyDescent="0.25">
      <c r="A295" s="1"/>
      <c r="B295" s="2" t="e">
        <f>VLOOKUP(A295,Stock!$A$4:$Z$203,2,0)</f>
        <v>#N/A</v>
      </c>
      <c r="C295" s="9" t="e">
        <f>VLOOKUP(A295,Stock!$A$4:$Z$203,10,0)</f>
        <v>#N/A</v>
      </c>
      <c r="D295" s="1"/>
      <c r="E295" s="9">
        <f t="shared" si="5"/>
        <v>0</v>
      </c>
    </row>
    <row r="296" spans="1:5" x14ac:dyDescent="0.25">
      <c r="A296" s="1"/>
      <c r="B296" s="2" t="e">
        <f>VLOOKUP(A296,Stock!$A$4:$Z$203,2,0)</f>
        <v>#N/A</v>
      </c>
      <c r="C296" s="9" t="e">
        <f>VLOOKUP(A296,Stock!$A$4:$Z$203,10,0)</f>
        <v>#N/A</v>
      </c>
      <c r="D296" s="1"/>
      <c r="E296" s="9">
        <f t="shared" si="5"/>
        <v>0</v>
      </c>
    </row>
    <row r="297" spans="1:5" x14ac:dyDescent="0.25">
      <c r="A297" s="1"/>
      <c r="B297" s="2" t="e">
        <f>VLOOKUP(A297,Stock!$A$4:$Z$203,2,0)</f>
        <v>#N/A</v>
      </c>
      <c r="C297" s="9" t="e">
        <f>VLOOKUP(A297,Stock!$A$4:$Z$203,10,0)</f>
        <v>#N/A</v>
      </c>
      <c r="D297" s="1"/>
      <c r="E297" s="9">
        <f t="shared" si="5"/>
        <v>0</v>
      </c>
    </row>
    <row r="298" spans="1:5" x14ac:dyDescent="0.25">
      <c r="A298" s="1"/>
      <c r="B298" s="2" t="e">
        <f>VLOOKUP(A298,Stock!$A$4:$Z$203,2,0)</f>
        <v>#N/A</v>
      </c>
      <c r="C298" s="9" t="e">
        <f>VLOOKUP(A298,Stock!$A$4:$Z$203,10,0)</f>
        <v>#N/A</v>
      </c>
      <c r="D298" s="1"/>
      <c r="E298" s="9">
        <f t="shared" si="5"/>
        <v>0</v>
      </c>
    </row>
    <row r="299" spans="1:5" x14ac:dyDescent="0.25">
      <c r="A299" s="1"/>
      <c r="B299" s="2" t="e">
        <f>VLOOKUP(A299,Stock!$A$4:$Z$203,2,0)</f>
        <v>#N/A</v>
      </c>
      <c r="C299" s="9" t="e">
        <f>VLOOKUP(A299,Stock!$A$4:$Z$203,10,0)</f>
        <v>#N/A</v>
      </c>
      <c r="D299" s="1"/>
      <c r="E299" s="9">
        <f t="shared" si="5"/>
        <v>0</v>
      </c>
    </row>
    <row r="300" spans="1:5" x14ac:dyDescent="0.25">
      <c r="A300" s="1"/>
      <c r="B300" s="2" t="e">
        <f>VLOOKUP(A300,Stock!$A$4:$Z$203,2,0)</f>
        <v>#N/A</v>
      </c>
      <c r="C300" s="9" t="e">
        <f>VLOOKUP(A300,Stock!$A$4:$Z$203,10,0)</f>
        <v>#N/A</v>
      </c>
      <c r="D300" s="1"/>
      <c r="E300" s="9">
        <f t="shared" si="5"/>
        <v>0</v>
      </c>
    </row>
    <row r="301" spans="1:5" x14ac:dyDescent="0.25">
      <c r="A301" s="1"/>
      <c r="B301" s="2" t="e">
        <f>VLOOKUP(A301,Stock!$A$4:$Z$203,2,0)</f>
        <v>#N/A</v>
      </c>
      <c r="C301" s="9" t="e">
        <f>VLOOKUP(A301,Stock!$A$4:$Z$203,10,0)</f>
        <v>#N/A</v>
      </c>
      <c r="D301" s="1"/>
      <c r="E301" s="9">
        <f t="shared" si="5"/>
        <v>0</v>
      </c>
    </row>
    <row r="302" spans="1:5" x14ac:dyDescent="0.25">
      <c r="A302" s="1"/>
      <c r="B302" s="2" t="e">
        <f>VLOOKUP(A302,Stock!$A$4:$Z$203,2,0)</f>
        <v>#N/A</v>
      </c>
      <c r="C302" s="9" t="e">
        <f>VLOOKUP(A302,Stock!$A$4:$Z$203,10,0)</f>
        <v>#N/A</v>
      </c>
      <c r="D302" s="1"/>
      <c r="E302" s="9">
        <f t="shared" si="5"/>
        <v>0</v>
      </c>
    </row>
    <row r="303" spans="1:5" x14ac:dyDescent="0.25">
      <c r="A303" s="1"/>
      <c r="B303" s="2" t="e">
        <f>VLOOKUP(A303,Stock!$A$4:$Z$203,2,0)</f>
        <v>#N/A</v>
      </c>
      <c r="C303" s="9" t="e">
        <f>VLOOKUP(A303,Stock!$A$4:$Z$203,10,0)</f>
        <v>#N/A</v>
      </c>
      <c r="D303" s="1"/>
      <c r="E303" s="9">
        <f t="shared" si="5"/>
        <v>0</v>
      </c>
    </row>
    <row r="304" spans="1:5" x14ac:dyDescent="0.25">
      <c r="A304" s="1"/>
      <c r="B304" s="2" t="e">
        <f>VLOOKUP(A304,Stock!$A$4:$Z$203,2,0)</f>
        <v>#N/A</v>
      </c>
      <c r="C304" s="9" t="e">
        <f>VLOOKUP(A304,Stock!$A$4:$Z$203,10,0)</f>
        <v>#N/A</v>
      </c>
      <c r="D304" s="1"/>
      <c r="E304" s="9">
        <f t="shared" si="5"/>
        <v>0</v>
      </c>
    </row>
    <row r="305" spans="1:5" x14ac:dyDescent="0.25">
      <c r="A305" s="1"/>
      <c r="B305" s="2" t="e">
        <f>VLOOKUP(A305,Stock!$A$4:$Z$203,2,0)</f>
        <v>#N/A</v>
      </c>
      <c r="C305" s="9" t="e">
        <f>VLOOKUP(A305,Stock!$A$4:$Z$203,10,0)</f>
        <v>#N/A</v>
      </c>
      <c r="D305" s="1"/>
      <c r="E305" s="9">
        <f t="shared" si="5"/>
        <v>0</v>
      </c>
    </row>
    <row r="306" spans="1:5" x14ac:dyDescent="0.25">
      <c r="A306" s="1"/>
      <c r="B306" s="2" t="e">
        <f>VLOOKUP(A306,Stock!$A$4:$Z$203,2,0)</f>
        <v>#N/A</v>
      </c>
      <c r="C306" s="9" t="e">
        <f>VLOOKUP(A306,Stock!$A$4:$Z$203,10,0)</f>
        <v>#N/A</v>
      </c>
      <c r="D306" s="1"/>
      <c r="E306" s="9">
        <f t="shared" si="5"/>
        <v>0</v>
      </c>
    </row>
    <row r="307" spans="1:5" x14ac:dyDescent="0.25">
      <c r="A307" s="1"/>
      <c r="B307" s="2" t="e">
        <f>VLOOKUP(A307,Stock!$A$4:$Z$203,2,0)</f>
        <v>#N/A</v>
      </c>
      <c r="C307" s="9" t="e">
        <f>VLOOKUP(A307,Stock!$A$4:$Z$203,10,0)</f>
        <v>#N/A</v>
      </c>
      <c r="D307" s="1"/>
      <c r="E307" s="9">
        <f t="shared" si="5"/>
        <v>0</v>
      </c>
    </row>
    <row r="308" spans="1:5" x14ac:dyDescent="0.25">
      <c r="A308" s="1"/>
      <c r="B308" s="2" t="e">
        <f>VLOOKUP(A308,Stock!$A$4:$Z$203,2,0)</f>
        <v>#N/A</v>
      </c>
      <c r="C308" s="9" t="e">
        <f>VLOOKUP(A308,Stock!$A$4:$Z$203,10,0)</f>
        <v>#N/A</v>
      </c>
      <c r="D308" s="1"/>
      <c r="E308" s="9">
        <f t="shared" si="5"/>
        <v>0</v>
      </c>
    </row>
    <row r="309" spans="1:5" x14ac:dyDescent="0.25">
      <c r="A309" s="1"/>
      <c r="B309" s="2" t="e">
        <f>VLOOKUP(A309,Stock!$A$4:$Z$203,2,0)</f>
        <v>#N/A</v>
      </c>
      <c r="C309" s="9" t="e">
        <f>VLOOKUP(A309,Stock!$A$4:$Z$203,10,0)</f>
        <v>#N/A</v>
      </c>
      <c r="D309" s="1"/>
      <c r="E309" s="9">
        <f t="shared" si="5"/>
        <v>0</v>
      </c>
    </row>
    <row r="310" spans="1:5" x14ac:dyDescent="0.25">
      <c r="A310" s="1"/>
      <c r="B310" s="2" t="e">
        <f>VLOOKUP(A310,Stock!$A$4:$Z$203,2,0)</f>
        <v>#N/A</v>
      </c>
      <c r="C310" s="9" t="e">
        <f>VLOOKUP(A310,Stock!$A$4:$Z$203,10,0)</f>
        <v>#N/A</v>
      </c>
      <c r="D310" s="1"/>
      <c r="E310" s="9">
        <f t="shared" si="5"/>
        <v>0</v>
      </c>
    </row>
    <row r="311" spans="1:5" x14ac:dyDescent="0.25">
      <c r="A311" s="1"/>
      <c r="B311" s="2" t="e">
        <f>VLOOKUP(A311,Stock!$A$4:$Z$203,2,0)</f>
        <v>#N/A</v>
      </c>
      <c r="C311" s="9" t="e">
        <f>VLOOKUP(A311,Stock!$A$4:$Z$203,10,0)</f>
        <v>#N/A</v>
      </c>
      <c r="D311" s="1"/>
      <c r="E311" s="9">
        <f t="shared" si="5"/>
        <v>0</v>
      </c>
    </row>
    <row r="312" spans="1:5" x14ac:dyDescent="0.25">
      <c r="A312" s="1"/>
      <c r="B312" s="2" t="e">
        <f>VLOOKUP(A312,Stock!$A$4:$Z$203,2,0)</f>
        <v>#N/A</v>
      </c>
      <c r="C312" s="9" t="e">
        <f>VLOOKUP(A312,Stock!$A$4:$Z$203,10,0)</f>
        <v>#N/A</v>
      </c>
      <c r="D312" s="1"/>
      <c r="E312" s="9">
        <f t="shared" si="5"/>
        <v>0</v>
      </c>
    </row>
    <row r="313" spans="1:5" x14ac:dyDescent="0.25">
      <c r="A313" s="1"/>
      <c r="B313" s="2" t="e">
        <f>VLOOKUP(A313,Stock!$A$4:$Z$203,2,0)</f>
        <v>#N/A</v>
      </c>
      <c r="C313" s="9" t="e">
        <f>VLOOKUP(A313,Stock!$A$4:$Z$203,10,0)</f>
        <v>#N/A</v>
      </c>
      <c r="D313" s="1"/>
      <c r="E313" s="9">
        <f t="shared" si="5"/>
        <v>0</v>
      </c>
    </row>
    <row r="314" spans="1:5" x14ac:dyDescent="0.25">
      <c r="A314" s="1"/>
      <c r="B314" s="2" t="e">
        <f>VLOOKUP(A314,Stock!$A$4:$Z$203,2,0)</f>
        <v>#N/A</v>
      </c>
      <c r="C314" s="9" t="e">
        <f>VLOOKUP(A314,Stock!$A$4:$Z$203,10,0)</f>
        <v>#N/A</v>
      </c>
      <c r="D314" s="1"/>
      <c r="E314" s="9">
        <f t="shared" si="5"/>
        <v>0</v>
      </c>
    </row>
    <row r="315" spans="1:5" x14ac:dyDescent="0.25">
      <c r="A315" s="1"/>
      <c r="B315" s="2" t="e">
        <f>VLOOKUP(A315,Stock!$A$4:$Z$203,2,0)</f>
        <v>#N/A</v>
      </c>
      <c r="C315" s="9" t="e">
        <f>VLOOKUP(A315,Stock!$A$4:$Z$203,10,0)</f>
        <v>#N/A</v>
      </c>
      <c r="D315" s="1"/>
      <c r="E315" s="9">
        <f t="shared" si="5"/>
        <v>0</v>
      </c>
    </row>
    <row r="316" spans="1:5" x14ac:dyDescent="0.25">
      <c r="A316" s="1"/>
      <c r="B316" s="2" t="e">
        <f>VLOOKUP(A316,Stock!$A$4:$Z$203,2,0)</f>
        <v>#N/A</v>
      </c>
      <c r="C316" s="9" t="e">
        <f>VLOOKUP(A316,Stock!$A$4:$Z$203,10,0)</f>
        <v>#N/A</v>
      </c>
      <c r="D316" s="1"/>
      <c r="E316" s="9">
        <f t="shared" si="5"/>
        <v>0</v>
      </c>
    </row>
    <row r="317" spans="1:5" x14ac:dyDescent="0.25">
      <c r="A317" s="1"/>
      <c r="B317" s="2" t="e">
        <f>VLOOKUP(A317,Stock!$A$4:$Z$203,2,0)</f>
        <v>#N/A</v>
      </c>
      <c r="C317" s="9" t="e">
        <f>VLOOKUP(A317,Stock!$A$4:$Z$203,10,0)</f>
        <v>#N/A</v>
      </c>
      <c r="D317" s="1"/>
      <c r="E317" s="9">
        <f t="shared" si="5"/>
        <v>0</v>
      </c>
    </row>
    <row r="318" spans="1:5" x14ac:dyDescent="0.25">
      <c r="A318" s="1"/>
      <c r="B318" s="2" t="e">
        <f>VLOOKUP(A318,Stock!$A$4:$Z$203,2,0)</f>
        <v>#N/A</v>
      </c>
      <c r="C318" s="9" t="e">
        <f>VLOOKUP(A318,Stock!$A$4:$Z$203,10,0)</f>
        <v>#N/A</v>
      </c>
      <c r="D318" s="1"/>
      <c r="E318" s="9">
        <f t="shared" si="5"/>
        <v>0</v>
      </c>
    </row>
    <row r="319" spans="1:5" x14ac:dyDescent="0.25">
      <c r="A319" s="1"/>
      <c r="B319" s="2" t="e">
        <f>VLOOKUP(A319,Stock!$A$4:$Z$203,2,0)</f>
        <v>#N/A</v>
      </c>
      <c r="C319" s="9" t="e">
        <f>VLOOKUP(A319,Stock!$A$4:$Z$203,10,0)</f>
        <v>#N/A</v>
      </c>
      <c r="D319" s="1"/>
      <c r="E319" s="9">
        <f t="shared" si="5"/>
        <v>0</v>
      </c>
    </row>
    <row r="320" spans="1:5" x14ac:dyDescent="0.25">
      <c r="A320" s="1"/>
      <c r="B320" s="2" t="e">
        <f>VLOOKUP(A320,Stock!$A$4:$Z$203,2,0)</f>
        <v>#N/A</v>
      </c>
      <c r="C320" s="9" t="e">
        <f>VLOOKUP(A320,Stock!$A$4:$Z$203,10,0)</f>
        <v>#N/A</v>
      </c>
      <c r="D320" s="1"/>
      <c r="E320" s="9">
        <f t="shared" si="5"/>
        <v>0</v>
      </c>
    </row>
    <row r="321" spans="1:5" x14ac:dyDescent="0.25">
      <c r="A321" s="1"/>
      <c r="B321" s="2" t="e">
        <f>VLOOKUP(A321,Stock!$A$4:$Z$203,2,0)</f>
        <v>#N/A</v>
      </c>
      <c r="C321" s="9" t="e">
        <f>VLOOKUP(A321,Stock!$A$4:$Z$203,10,0)</f>
        <v>#N/A</v>
      </c>
      <c r="D321" s="1"/>
      <c r="E321" s="9">
        <f t="shared" si="5"/>
        <v>0</v>
      </c>
    </row>
    <row r="322" spans="1:5" x14ac:dyDescent="0.25">
      <c r="A322" s="1"/>
      <c r="B322" s="2" t="e">
        <f>VLOOKUP(A322,Stock!$A$4:$Z$203,2,0)</f>
        <v>#N/A</v>
      </c>
      <c r="C322" s="9" t="e">
        <f>VLOOKUP(A322,Stock!$A$4:$Z$203,10,0)</f>
        <v>#N/A</v>
      </c>
      <c r="D322" s="1"/>
      <c r="E322" s="9">
        <f t="shared" si="5"/>
        <v>0</v>
      </c>
    </row>
    <row r="323" spans="1:5" x14ac:dyDescent="0.25">
      <c r="A323" s="1"/>
      <c r="B323" s="2" t="e">
        <f>VLOOKUP(A323,Stock!$A$4:$Z$203,2,0)</f>
        <v>#N/A</v>
      </c>
      <c r="C323" s="9" t="e">
        <f>VLOOKUP(A323,Stock!$A$4:$Z$203,10,0)</f>
        <v>#N/A</v>
      </c>
      <c r="D323" s="1"/>
      <c r="E323" s="9">
        <f t="shared" si="5"/>
        <v>0</v>
      </c>
    </row>
    <row r="324" spans="1:5" x14ac:dyDescent="0.25">
      <c r="A324" s="1"/>
      <c r="B324" s="2" t="e">
        <f>VLOOKUP(A324,Stock!$A$4:$Z$203,2,0)</f>
        <v>#N/A</v>
      </c>
      <c r="C324" s="9" t="e">
        <f>VLOOKUP(A324,Stock!$A$4:$Z$203,10,0)</f>
        <v>#N/A</v>
      </c>
      <c r="D324" s="1"/>
      <c r="E324" s="9">
        <f t="shared" si="5"/>
        <v>0</v>
      </c>
    </row>
    <row r="325" spans="1:5" x14ac:dyDescent="0.25">
      <c r="A325" s="1"/>
      <c r="B325" s="2" t="e">
        <f>VLOOKUP(A325,Stock!$A$4:$Z$203,2,0)</f>
        <v>#N/A</v>
      </c>
      <c r="C325" s="9" t="e">
        <f>VLOOKUP(A325,Stock!$A$4:$Z$203,10,0)</f>
        <v>#N/A</v>
      </c>
      <c r="D325" s="1"/>
      <c r="E325" s="9">
        <f t="shared" si="5"/>
        <v>0</v>
      </c>
    </row>
    <row r="326" spans="1:5" x14ac:dyDescent="0.25">
      <c r="A326" s="1"/>
      <c r="B326" s="2" t="e">
        <f>VLOOKUP(A326,Stock!$A$4:$Z$203,2,0)</f>
        <v>#N/A</v>
      </c>
      <c r="C326" s="9" t="e">
        <f>VLOOKUP(A326,Stock!$A$4:$Z$203,10,0)</f>
        <v>#N/A</v>
      </c>
      <c r="D326" s="1"/>
      <c r="E326" s="9">
        <f t="shared" si="5"/>
        <v>0</v>
      </c>
    </row>
    <row r="327" spans="1:5" x14ac:dyDescent="0.25">
      <c r="A327" s="1"/>
      <c r="B327" s="2" t="e">
        <f>VLOOKUP(A327,Stock!$A$4:$Z$203,2,0)</f>
        <v>#N/A</v>
      </c>
      <c r="C327" s="9" t="e">
        <f>VLOOKUP(A327,Stock!$A$4:$Z$203,10,0)</f>
        <v>#N/A</v>
      </c>
      <c r="D327" s="1"/>
      <c r="E327" s="9">
        <f t="shared" si="5"/>
        <v>0</v>
      </c>
    </row>
    <row r="328" spans="1:5" x14ac:dyDescent="0.25">
      <c r="A328" s="1"/>
      <c r="B328" s="2" t="e">
        <f>VLOOKUP(A328,Stock!$A$4:$Z$203,2,0)</f>
        <v>#N/A</v>
      </c>
      <c r="C328" s="9" t="e">
        <f>VLOOKUP(A328,Stock!$A$4:$Z$203,10,0)</f>
        <v>#N/A</v>
      </c>
      <c r="D328" s="1"/>
      <c r="E328" s="9">
        <f t="shared" si="5"/>
        <v>0</v>
      </c>
    </row>
    <row r="329" spans="1:5" x14ac:dyDescent="0.25">
      <c r="A329" s="1"/>
      <c r="B329" s="2" t="e">
        <f>VLOOKUP(A329,Stock!$A$4:$Z$203,2,0)</f>
        <v>#N/A</v>
      </c>
      <c r="C329" s="9" t="e">
        <f>VLOOKUP(A329,Stock!$A$4:$Z$203,10,0)</f>
        <v>#N/A</v>
      </c>
      <c r="D329" s="1"/>
      <c r="E329" s="9">
        <f t="shared" ref="E329:E392" si="6">IFERROR(C329*D329,0)</f>
        <v>0</v>
      </c>
    </row>
    <row r="330" spans="1:5" x14ac:dyDescent="0.25">
      <c r="A330" s="1"/>
      <c r="B330" s="2" t="e">
        <f>VLOOKUP(A330,Stock!$A$4:$Z$203,2,0)</f>
        <v>#N/A</v>
      </c>
      <c r="C330" s="9" t="e">
        <f>VLOOKUP(A330,Stock!$A$4:$Z$203,10,0)</f>
        <v>#N/A</v>
      </c>
      <c r="D330" s="1"/>
      <c r="E330" s="9">
        <f t="shared" si="6"/>
        <v>0</v>
      </c>
    </row>
    <row r="331" spans="1:5" x14ac:dyDescent="0.25">
      <c r="A331" s="1"/>
      <c r="B331" s="2" t="e">
        <f>VLOOKUP(A331,Stock!$A$4:$Z$203,2,0)</f>
        <v>#N/A</v>
      </c>
      <c r="C331" s="9" t="e">
        <f>VLOOKUP(A331,Stock!$A$4:$Z$203,10,0)</f>
        <v>#N/A</v>
      </c>
      <c r="D331" s="1"/>
      <c r="E331" s="9">
        <f t="shared" si="6"/>
        <v>0</v>
      </c>
    </row>
    <row r="332" spans="1:5" x14ac:dyDescent="0.25">
      <c r="A332" s="1"/>
      <c r="B332" s="2" t="e">
        <f>VLOOKUP(A332,Stock!$A$4:$Z$203,2,0)</f>
        <v>#N/A</v>
      </c>
      <c r="C332" s="9" t="e">
        <f>VLOOKUP(A332,Stock!$A$4:$Z$203,10,0)</f>
        <v>#N/A</v>
      </c>
      <c r="D332" s="1"/>
      <c r="E332" s="9">
        <f t="shared" si="6"/>
        <v>0</v>
      </c>
    </row>
    <row r="333" spans="1:5" x14ac:dyDescent="0.25">
      <c r="A333" s="1"/>
      <c r="B333" s="2" t="e">
        <f>VLOOKUP(A333,Stock!$A$4:$Z$203,2,0)</f>
        <v>#N/A</v>
      </c>
      <c r="C333" s="9" t="e">
        <f>VLOOKUP(A333,Stock!$A$4:$Z$203,10,0)</f>
        <v>#N/A</v>
      </c>
      <c r="D333" s="1"/>
      <c r="E333" s="9">
        <f t="shared" si="6"/>
        <v>0</v>
      </c>
    </row>
    <row r="334" spans="1:5" x14ac:dyDescent="0.25">
      <c r="A334" s="1"/>
      <c r="B334" s="2" t="e">
        <f>VLOOKUP(A334,Stock!$A$4:$Z$203,2,0)</f>
        <v>#N/A</v>
      </c>
      <c r="C334" s="9" t="e">
        <f>VLOOKUP(A334,Stock!$A$4:$Z$203,10,0)</f>
        <v>#N/A</v>
      </c>
      <c r="D334" s="1"/>
      <c r="E334" s="9">
        <f t="shared" si="6"/>
        <v>0</v>
      </c>
    </row>
    <row r="335" spans="1:5" x14ac:dyDescent="0.25">
      <c r="A335" s="1"/>
      <c r="B335" s="2" t="e">
        <f>VLOOKUP(A335,Stock!$A$4:$Z$203,2,0)</f>
        <v>#N/A</v>
      </c>
      <c r="C335" s="9" t="e">
        <f>VLOOKUP(A335,Stock!$A$4:$Z$203,10,0)</f>
        <v>#N/A</v>
      </c>
      <c r="D335" s="1"/>
      <c r="E335" s="9">
        <f t="shared" si="6"/>
        <v>0</v>
      </c>
    </row>
    <row r="336" spans="1:5" x14ac:dyDescent="0.25">
      <c r="A336" s="1"/>
      <c r="B336" s="2" t="e">
        <f>VLOOKUP(A336,Stock!$A$4:$Z$203,2,0)</f>
        <v>#N/A</v>
      </c>
      <c r="C336" s="9" t="e">
        <f>VLOOKUP(A336,Stock!$A$4:$Z$203,10,0)</f>
        <v>#N/A</v>
      </c>
      <c r="D336" s="1"/>
      <c r="E336" s="9">
        <f t="shared" si="6"/>
        <v>0</v>
      </c>
    </row>
    <row r="337" spans="1:5" x14ac:dyDescent="0.25">
      <c r="A337" s="1"/>
      <c r="B337" s="2" t="e">
        <f>VLOOKUP(A337,Stock!$A$4:$Z$203,2,0)</f>
        <v>#N/A</v>
      </c>
      <c r="C337" s="9" t="e">
        <f>VLOOKUP(A337,Stock!$A$4:$Z$203,10,0)</f>
        <v>#N/A</v>
      </c>
      <c r="D337" s="1"/>
      <c r="E337" s="9">
        <f t="shared" si="6"/>
        <v>0</v>
      </c>
    </row>
    <row r="338" spans="1:5" x14ac:dyDescent="0.25">
      <c r="A338" s="1"/>
      <c r="B338" s="2" t="e">
        <f>VLOOKUP(A338,Stock!$A$4:$Z$203,2,0)</f>
        <v>#N/A</v>
      </c>
      <c r="C338" s="9" t="e">
        <f>VLOOKUP(A338,Stock!$A$4:$Z$203,10,0)</f>
        <v>#N/A</v>
      </c>
      <c r="D338" s="1"/>
      <c r="E338" s="9">
        <f t="shared" si="6"/>
        <v>0</v>
      </c>
    </row>
    <row r="339" spans="1:5" x14ac:dyDescent="0.25">
      <c r="A339" s="1"/>
      <c r="B339" s="2" t="e">
        <f>VLOOKUP(A339,Stock!$A$4:$Z$203,2,0)</f>
        <v>#N/A</v>
      </c>
      <c r="C339" s="9" t="e">
        <f>VLOOKUP(A339,Stock!$A$4:$Z$203,10,0)</f>
        <v>#N/A</v>
      </c>
      <c r="D339" s="1"/>
      <c r="E339" s="9">
        <f t="shared" si="6"/>
        <v>0</v>
      </c>
    </row>
    <row r="340" spans="1:5" x14ac:dyDescent="0.25">
      <c r="A340" s="1"/>
      <c r="B340" s="2" t="e">
        <f>VLOOKUP(A340,Stock!$A$4:$Z$203,2,0)</f>
        <v>#N/A</v>
      </c>
      <c r="C340" s="9" t="e">
        <f>VLOOKUP(A340,Stock!$A$4:$Z$203,10,0)</f>
        <v>#N/A</v>
      </c>
      <c r="D340" s="1"/>
      <c r="E340" s="9">
        <f t="shared" si="6"/>
        <v>0</v>
      </c>
    </row>
    <row r="341" spans="1:5" x14ac:dyDescent="0.25">
      <c r="A341" s="1"/>
      <c r="B341" s="2" t="e">
        <f>VLOOKUP(A341,Stock!$A$4:$Z$203,2,0)</f>
        <v>#N/A</v>
      </c>
      <c r="C341" s="9" t="e">
        <f>VLOOKUP(A341,Stock!$A$4:$Z$203,10,0)</f>
        <v>#N/A</v>
      </c>
      <c r="D341" s="1"/>
      <c r="E341" s="9">
        <f t="shared" si="6"/>
        <v>0</v>
      </c>
    </row>
    <row r="342" spans="1:5" x14ac:dyDescent="0.25">
      <c r="A342" s="1"/>
      <c r="B342" s="2" t="e">
        <f>VLOOKUP(A342,Stock!$A$4:$Z$203,2,0)</f>
        <v>#N/A</v>
      </c>
      <c r="C342" s="9" t="e">
        <f>VLOOKUP(A342,Stock!$A$4:$Z$203,10,0)</f>
        <v>#N/A</v>
      </c>
      <c r="D342" s="1"/>
      <c r="E342" s="9">
        <f t="shared" si="6"/>
        <v>0</v>
      </c>
    </row>
    <row r="343" spans="1:5" x14ac:dyDescent="0.25">
      <c r="A343" s="1"/>
      <c r="B343" s="2" t="e">
        <f>VLOOKUP(A343,Stock!$A$4:$Z$203,2,0)</f>
        <v>#N/A</v>
      </c>
      <c r="C343" s="9" t="e">
        <f>VLOOKUP(A343,Stock!$A$4:$Z$203,10,0)</f>
        <v>#N/A</v>
      </c>
      <c r="D343" s="1"/>
      <c r="E343" s="9">
        <f t="shared" si="6"/>
        <v>0</v>
      </c>
    </row>
    <row r="344" spans="1:5" x14ac:dyDescent="0.25">
      <c r="A344" s="1"/>
      <c r="B344" s="2" t="e">
        <f>VLOOKUP(A344,Stock!$A$4:$Z$203,2,0)</f>
        <v>#N/A</v>
      </c>
      <c r="C344" s="9" t="e">
        <f>VLOOKUP(A344,Stock!$A$4:$Z$203,10,0)</f>
        <v>#N/A</v>
      </c>
      <c r="D344" s="1"/>
      <c r="E344" s="9">
        <f t="shared" si="6"/>
        <v>0</v>
      </c>
    </row>
    <row r="345" spans="1:5" x14ac:dyDescent="0.25">
      <c r="A345" s="1"/>
      <c r="B345" s="2" t="e">
        <f>VLOOKUP(A345,Stock!$A$4:$Z$203,2,0)</f>
        <v>#N/A</v>
      </c>
      <c r="C345" s="9" t="e">
        <f>VLOOKUP(A345,Stock!$A$4:$Z$203,10,0)</f>
        <v>#N/A</v>
      </c>
      <c r="D345" s="1"/>
      <c r="E345" s="9">
        <f t="shared" si="6"/>
        <v>0</v>
      </c>
    </row>
    <row r="346" spans="1:5" x14ac:dyDescent="0.25">
      <c r="A346" s="1"/>
      <c r="B346" s="2" t="e">
        <f>VLOOKUP(A346,Stock!$A$4:$Z$203,2,0)</f>
        <v>#N/A</v>
      </c>
      <c r="C346" s="9" t="e">
        <f>VLOOKUP(A346,Stock!$A$4:$Z$203,10,0)</f>
        <v>#N/A</v>
      </c>
      <c r="D346" s="1"/>
      <c r="E346" s="9">
        <f t="shared" si="6"/>
        <v>0</v>
      </c>
    </row>
    <row r="347" spans="1:5" x14ac:dyDescent="0.25">
      <c r="A347" s="1"/>
      <c r="B347" s="2" t="e">
        <f>VLOOKUP(A347,Stock!$A$4:$Z$203,2,0)</f>
        <v>#N/A</v>
      </c>
      <c r="C347" s="9" t="e">
        <f>VLOOKUP(A347,Stock!$A$4:$Z$203,10,0)</f>
        <v>#N/A</v>
      </c>
      <c r="D347" s="1"/>
      <c r="E347" s="9">
        <f t="shared" si="6"/>
        <v>0</v>
      </c>
    </row>
    <row r="348" spans="1:5" x14ac:dyDescent="0.25">
      <c r="A348" s="1"/>
      <c r="B348" s="2" t="e">
        <f>VLOOKUP(A348,Stock!$A$4:$Z$203,2,0)</f>
        <v>#N/A</v>
      </c>
      <c r="C348" s="9" t="e">
        <f>VLOOKUP(A348,Stock!$A$4:$Z$203,10,0)</f>
        <v>#N/A</v>
      </c>
      <c r="D348" s="1"/>
      <c r="E348" s="9">
        <f t="shared" si="6"/>
        <v>0</v>
      </c>
    </row>
    <row r="349" spans="1:5" x14ac:dyDescent="0.25">
      <c r="A349" s="1"/>
      <c r="B349" s="2" t="e">
        <f>VLOOKUP(A349,Stock!$A$4:$Z$203,2,0)</f>
        <v>#N/A</v>
      </c>
      <c r="C349" s="9" t="e">
        <f>VLOOKUP(A349,Stock!$A$4:$Z$203,10,0)</f>
        <v>#N/A</v>
      </c>
      <c r="D349" s="1"/>
      <c r="E349" s="9">
        <f t="shared" si="6"/>
        <v>0</v>
      </c>
    </row>
    <row r="350" spans="1:5" x14ac:dyDescent="0.25">
      <c r="A350" s="1"/>
      <c r="B350" s="2" t="e">
        <f>VLOOKUP(A350,Stock!$A$4:$Z$203,2,0)</f>
        <v>#N/A</v>
      </c>
      <c r="C350" s="9" t="e">
        <f>VLOOKUP(A350,Stock!$A$4:$Z$203,10,0)</f>
        <v>#N/A</v>
      </c>
      <c r="D350" s="1"/>
      <c r="E350" s="9">
        <f t="shared" si="6"/>
        <v>0</v>
      </c>
    </row>
    <row r="351" spans="1:5" x14ac:dyDescent="0.25">
      <c r="A351" s="1"/>
      <c r="B351" s="2" t="e">
        <f>VLOOKUP(A351,Stock!$A$4:$Z$203,2,0)</f>
        <v>#N/A</v>
      </c>
      <c r="C351" s="9" t="e">
        <f>VLOOKUP(A351,Stock!$A$4:$Z$203,10,0)</f>
        <v>#N/A</v>
      </c>
      <c r="D351" s="1"/>
      <c r="E351" s="9">
        <f t="shared" si="6"/>
        <v>0</v>
      </c>
    </row>
    <row r="352" spans="1:5" x14ac:dyDescent="0.25">
      <c r="A352" s="1"/>
      <c r="B352" s="2" t="e">
        <f>VLOOKUP(A352,Stock!$A$4:$Z$203,2,0)</f>
        <v>#N/A</v>
      </c>
      <c r="C352" s="9" t="e">
        <f>VLOOKUP(A352,Stock!$A$4:$Z$203,10,0)</f>
        <v>#N/A</v>
      </c>
      <c r="D352" s="1"/>
      <c r="E352" s="9">
        <f t="shared" si="6"/>
        <v>0</v>
      </c>
    </row>
    <row r="353" spans="1:5" x14ac:dyDescent="0.25">
      <c r="A353" s="1"/>
      <c r="B353" s="2" t="e">
        <f>VLOOKUP(A353,Stock!$A$4:$Z$203,2,0)</f>
        <v>#N/A</v>
      </c>
      <c r="C353" s="9" t="e">
        <f>VLOOKUP(A353,Stock!$A$4:$Z$203,10,0)</f>
        <v>#N/A</v>
      </c>
      <c r="D353" s="1"/>
      <c r="E353" s="9">
        <f t="shared" si="6"/>
        <v>0</v>
      </c>
    </row>
    <row r="354" spans="1:5" x14ac:dyDescent="0.25">
      <c r="A354" s="1"/>
      <c r="B354" s="2" t="e">
        <f>VLOOKUP(A354,Stock!$A$4:$Z$203,2,0)</f>
        <v>#N/A</v>
      </c>
      <c r="C354" s="9" t="e">
        <f>VLOOKUP(A354,Stock!$A$4:$Z$203,10,0)</f>
        <v>#N/A</v>
      </c>
      <c r="D354" s="1"/>
      <c r="E354" s="9">
        <f t="shared" si="6"/>
        <v>0</v>
      </c>
    </row>
    <row r="355" spans="1:5" x14ac:dyDescent="0.25">
      <c r="A355" s="1"/>
      <c r="B355" s="2" t="e">
        <f>VLOOKUP(A355,Stock!$A$4:$Z$203,2,0)</f>
        <v>#N/A</v>
      </c>
      <c r="C355" s="9" t="e">
        <f>VLOOKUP(A355,Stock!$A$4:$Z$203,10,0)</f>
        <v>#N/A</v>
      </c>
      <c r="D355" s="1"/>
      <c r="E355" s="9">
        <f t="shared" si="6"/>
        <v>0</v>
      </c>
    </row>
    <row r="356" spans="1:5" x14ac:dyDescent="0.25">
      <c r="A356" s="1"/>
      <c r="B356" s="2" t="e">
        <f>VLOOKUP(A356,Stock!$A$4:$Z$203,2,0)</f>
        <v>#N/A</v>
      </c>
      <c r="C356" s="9" t="e">
        <f>VLOOKUP(A356,Stock!$A$4:$Z$203,10,0)</f>
        <v>#N/A</v>
      </c>
      <c r="D356" s="1"/>
      <c r="E356" s="9">
        <f t="shared" si="6"/>
        <v>0</v>
      </c>
    </row>
    <row r="357" spans="1:5" x14ac:dyDescent="0.25">
      <c r="A357" s="1"/>
      <c r="B357" s="2" t="e">
        <f>VLOOKUP(A357,Stock!$A$4:$Z$203,2,0)</f>
        <v>#N/A</v>
      </c>
      <c r="C357" s="9" t="e">
        <f>VLOOKUP(A357,Stock!$A$4:$Z$203,10,0)</f>
        <v>#N/A</v>
      </c>
      <c r="D357" s="1"/>
      <c r="E357" s="9">
        <f t="shared" si="6"/>
        <v>0</v>
      </c>
    </row>
    <row r="358" spans="1:5" x14ac:dyDescent="0.25">
      <c r="A358" s="1"/>
      <c r="B358" s="2" t="e">
        <f>VLOOKUP(A358,Stock!$A$4:$Z$203,2,0)</f>
        <v>#N/A</v>
      </c>
      <c r="C358" s="9" t="e">
        <f>VLOOKUP(A358,Stock!$A$4:$Z$203,10,0)</f>
        <v>#N/A</v>
      </c>
      <c r="D358" s="1"/>
      <c r="E358" s="9">
        <f t="shared" si="6"/>
        <v>0</v>
      </c>
    </row>
    <row r="359" spans="1:5" x14ac:dyDescent="0.25">
      <c r="A359" s="1"/>
      <c r="B359" s="2" t="e">
        <f>VLOOKUP(A359,Stock!$A$4:$Z$203,2,0)</f>
        <v>#N/A</v>
      </c>
      <c r="C359" s="9" t="e">
        <f>VLOOKUP(A359,Stock!$A$4:$Z$203,10,0)</f>
        <v>#N/A</v>
      </c>
      <c r="D359" s="1"/>
      <c r="E359" s="9">
        <f t="shared" si="6"/>
        <v>0</v>
      </c>
    </row>
    <row r="360" spans="1:5" x14ac:dyDescent="0.25">
      <c r="A360" s="1"/>
      <c r="B360" s="2" t="e">
        <f>VLOOKUP(A360,Stock!$A$4:$Z$203,2,0)</f>
        <v>#N/A</v>
      </c>
      <c r="C360" s="9" t="e">
        <f>VLOOKUP(A360,Stock!$A$4:$Z$203,10,0)</f>
        <v>#N/A</v>
      </c>
      <c r="D360" s="1"/>
      <c r="E360" s="9">
        <f t="shared" si="6"/>
        <v>0</v>
      </c>
    </row>
    <row r="361" spans="1:5" x14ac:dyDescent="0.25">
      <c r="A361" s="1"/>
      <c r="B361" s="2" t="e">
        <f>VLOOKUP(A361,Stock!$A$4:$Z$203,2,0)</f>
        <v>#N/A</v>
      </c>
      <c r="C361" s="9" t="e">
        <f>VLOOKUP(A361,Stock!$A$4:$Z$203,10,0)</f>
        <v>#N/A</v>
      </c>
      <c r="D361" s="1"/>
      <c r="E361" s="9">
        <f t="shared" si="6"/>
        <v>0</v>
      </c>
    </row>
    <row r="362" spans="1:5" x14ac:dyDescent="0.25">
      <c r="A362" s="1"/>
      <c r="B362" s="2" t="e">
        <f>VLOOKUP(A362,Stock!$A$4:$Z$203,2,0)</f>
        <v>#N/A</v>
      </c>
      <c r="C362" s="9" t="e">
        <f>VLOOKUP(A362,Stock!$A$4:$Z$203,10,0)</f>
        <v>#N/A</v>
      </c>
      <c r="D362" s="1"/>
      <c r="E362" s="9">
        <f t="shared" si="6"/>
        <v>0</v>
      </c>
    </row>
    <row r="363" spans="1:5" x14ac:dyDescent="0.25">
      <c r="A363" s="1"/>
      <c r="B363" s="2" t="e">
        <f>VLOOKUP(A363,Stock!$A$4:$Z$203,2,0)</f>
        <v>#N/A</v>
      </c>
      <c r="C363" s="9" t="e">
        <f>VLOOKUP(A363,Stock!$A$4:$Z$203,10,0)</f>
        <v>#N/A</v>
      </c>
      <c r="D363" s="1"/>
      <c r="E363" s="9">
        <f t="shared" si="6"/>
        <v>0</v>
      </c>
    </row>
    <row r="364" spans="1:5" x14ac:dyDescent="0.25">
      <c r="A364" s="1"/>
      <c r="B364" s="2" t="e">
        <f>VLOOKUP(A364,Stock!$A$4:$Z$203,2,0)</f>
        <v>#N/A</v>
      </c>
      <c r="C364" s="9" t="e">
        <f>VLOOKUP(A364,Stock!$A$4:$Z$203,10,0)</f>
        <v>#N/A</v>
      </c>
      <c r="D364" s="1"/>
      <c r="E364" s="9">
        <f t="shared" si="6"/>
        <v>0</v>
      </c>
    </row>
    <row r="365" spans="1:5" x14ac:dyDescent="0.25">
      <c r="A365" s="1"/>
      <c r="B365" s="2" t="e">
        <f>VLOOKUP(A365,Stock!$A$4:$Z$203,2,0)</f>
        <v>#N/A</v>
      </c>
      <c r="C365" s="9" t="e">
        <f>VLOOKUP(A365,Stock!$A$4:$Z$203,10,0)</f>
        <v>#N/A</v>
      </c>
      <c r="D365" s="1"/>
      <c r="E365" s="9">
        <f t="shared" si="6"/>
        <v>0</v>
      </c>
    </row>
    <row r="366" spans="1:5" x14ac:dyDescent="0.25">
      <c r="A366" s="1"/>
      <c r="B366" s="2" t="e">
        <f>VLOOKUP(A366,Stock!$A$4:$Z$203,2,0)</f>
        <v>#N/A</v>
      </c>
      <c r="C366" s="9" t="e">
        <f>VLOOKUP(A366,Stock!$A$4:$Z$203,10,0)</f>
        <v>#N/A</v>
      </c>
      <c r="D366" s="1"/>
      <c r="E366" s="9">
        <f t="shared" si="6"/>
        <v>0</v>
      </c>
    </row>
    <row r="367" spans="1:5" x14ac:dyDescent="0.25">
      <c r="A367" s="1"/>
      <c r="B367" s="2" t="e">
        <f>VLOOKUP(A367,Stock!$A$4:$Z$203,2,0)</f>
        <v>#N/A</v>
      </c>
      <c r="C367" s="9" t="e">
        <f>VLOOKUP(A367,Stock!$A$4:$Z$203,10,0)</f>
        <v>#N/A</v>
      </c>
      <c r="D367" s="1"/>
      <c r="E367" s="9">
        <f t="shared" si="6"/>
        <v>0</v>
      </c>
    </row>
    <row r="368" spans="1:5" x14ac:dyDescent="0.25">
      <c r="A368" s="1"/>
      <c r="B368" s="2" t="e">
        <f>VLOOKUP(A368,Stock!$A$4:$Z$203,2,0)</f>
        <v>#N/A</v>
      </c>
      <c r="C368" s="9" t="e">
        <f>VLOOKUP(A368,Stock!$A$4:$Z$203,10,0)</f>
        <v>#N/A</v>
      </c>
      <c r="D368" s="1"/>
      <c r="E368" s="9">
        <f t="shared" si="6"/>
        <v>0</v>
      </c>
    </row>
    <row r="369" spans="1:5" x14ac:dyDescent="0.25">
      <c r="A369" s="1"/>
      <c r="B369" s="2" t="e">
        <f>VLOOKUP(A369,Stock!$A$4:$Z$203,2,0)</f>
        <v>#N/A</v>
      </c>
      <c r="C369" s="9" t="e">
        <f>VLOOKUP(A369,Stock!$A$4:$Z$203,10,0)</f>
        <v>#N/A</v>
      </c>
      <c r="D369" s="1"/>
      <c r="E369" s="9">
        <f t="shared" si="6"/>
        <v>0</v>
      </c>
    </row>
    <row r="370" spans="1:5" x14ac:dyDescent="0.25">
      <c r="A370" s="1"/>
      <c r="B370" s="2" t="e">
        <f>VLOOKUP(A370,Stock!$A$4:$Z$203,2,0)</f>
        <v>#N/A</v>
      </c>
      <c r="C370" s="9" t="e">
        <f>VLOOKUP(A370,Stock!$A$4:$Z$203,10,0)</f>
        <v>#N/A</v>
      </c>
      <c r="D370" s="1"/>
      <c r="E370" s="9">
        <f t="shared" si="6"/>
        <v>0</v>
      </c>
    </row>
    <row r="371" spans="1:5" x14ac:dyDescent="0.25">
      <c r="A371" s="1"/>
      <c r="B371" s="2" t="e">
        <f>VLOOKUP(A371,Stock!$A$4:$Z$203,2,0)</f>
        <v>#N/A</v>
      </c>
      <c r="C371" s="9" t="e">
        <f>VLOOKUP(A371,Stock!$A$4:$Z$203,10,0)</f>
        <v>#N/A</v>
      </c>
      <c r="D371" s="1"/>
      <c r="E371" s="9">
        <f t="shared" si="6"/>
        <v>0</v>
      </c>
    </row>
    <row r="372" spans="1:5" x14ac:dyDescent="0.25">
      <c r="A372" s="1"/>
      <c r="B372" s="2" t="e">
        <f>VLOOKUP(A372,Stock!$A$4:$Z$203,2,0)</f>
        <v>#N/A</v>
      </c>
      <c r="C372" s="9" t="e">
        <f>VLOOKUP(A372,Stock!$A$4:$Z$203,10,0)</f>
        <v>#N/A</v>
      </c>
      <c r="D372" s="1"/>
      <c r="E372" s="9">
        <f t="shared" si="6"/>
        <v>0</v>
      </c>
    </row>
    <row r="373" spans="1:5" x14ac:dyDescent="0.25">
      <c r="A373" s="1"/>
      <c r="B373" s="2" t="e">
        <f>VLOOKUP(A373,Stock!$A$4:$Z$203,2,0)</f>
        <v>#N/A</v>
      </c>
      <c r="C373" s="9" t="e">
        <f>VLOOKUP(A373,Stock!$A$4:$Z$203,10,0)</f>
        <v>#N/A</v>
      </c>
      <c r="D373" s="1"/>
      <c r="E373" s="9">
        <f t="shared" si="6"/>
        <v>0</v>
      </c>
    </row>
    <row r="374" spans="1:5" x14ac:dyDescent="0.25">
      <c r="A374" s="1"/>
      <c r="B374" s="2" t="e">
        <f>VLOOKUP(A374,Stock!$A$4:$Z$203,2,0)</f>
        <v>#N/A</v>
      </c>
      <c r="C374" s="9" t="e">
        <f>VLOOKUP(A374,Stock!$A$4:$Z$203,10,0)</f>
        <v>#N/A</v>
      </c>
      <c r="D374" s="1"/>
      <c r="E374" s="9">
        <f t="shared" si="6"/>
        <v>0</v>
      </c>
    </row>
    <row r="375" spans="1:5" x14ac:dyDescent="0.25">
      <c r="A375" s="1"/>
      <c r="B375" s="2" t="e">
        <f>VLOOKUP(A375,Stock!$A$4:$Z$203,2,0)</f>
        <v>#N/A</v>
      </c>
      <c r="C375" s="9" t="e">
        <f>VLOOKUP(A375,Stock!$A$4:$Z$203,10,0)</f>
        <v>#N/A</v>
      </c>
      <c r="D375" s="1"/>
      <c r="E375" s="9">
        <f t="shared" si="6"/>
        <v>0</v>
      </c>
    </row>
    <row r="376" spans="1:5" x14ac:dyDescent="0.25">
      <c r="A376" s="1"/>
      <c r="B376" s="2" t="e">
        <f>VLOOKUP(A376,Stock!$A$4:$Z$203,2,0)</f>
        <v>#N/A</v>
      </c>
      <c r="C376" s="9" t="e">
        <f>VLOOKUP(A376,Stock!$A$4:$Z$203,10,0)</f>
        <v>#N/A</v>
      </c>
      <c r="D376" s="1"/>
      <c r="E376" s="9">
        <f t="shared" si="6"/>
        <v>0</v>
      </c>
    </row>
    <row r="377" spans="1:5" x14ac:dyDescent="0.25">
      <c r="A377" s="1"/>
      <c r="B377" s="2" t="e">
        <f>VLOOKUP(A377,Stock!$A$4:$Z$203,2,0)</f>
        <v>#N/A</v>
      </c>
      <c r="C377" s="9" t="e">
        <f>VLOOKUP(A377,Stock!$A$4:$Z$203,10,0)</f>
        <v>#N/A</v>
      </c>
      <c r="D377" s="1"/>
      <c r="E377" s="9">
        <f t="shared" si="6"/>
        <v>0</v>
      </c>
    </row>
    <row r="378" spans="1:5" x14ac:dyDescent="0.25">
      <c r="A378" s="1"/>
      <c r="B378" s="2" t="e">
        <f>VLOOKUP(A378,Stock!$A$4:$Z$203,2,0)</f>
        <v>#N/A</v>
      </c>
      <c r="C378" s="9" t="e">
        <f>VLOOKUP(A378,Stock!$A$4:$Z$203,10,0)</f>
        <v>#N/A</v>
      </c>
      <c r="D378" s="1"/>
      <c r="E378" s="9">
        <f t="shared" si="6"/>
        <v>0</v>
      </c>
    </row>
    <row r="379" spans="1:5" x14ac:dyDescent="0.25">
      <c r="A379" s="1"/>
      <c r="B379" s="2" t="e">
        <f>VLOOKUP(A379,Stock!$A$4:$Z$203,2,0)</f>
        <v>#N/A</v>
      </c>
      <c r="C379" s="9" t="e">
        <f>VLOOKUP(A379,Stock!$A$4:$Z$203,10,0)</f>
        <v>#N/A</v>
      </c>
      <c r="D379" s="1"/>
      <c r="E379" s="9">
        <f t="shared" si="6"/>
        <v>0</v>
      </c>
    </row>
    <row r="380" spans="1:5" x14ac:dyDescent="0.25">
      <c r="A380" s="1"/>
      <c r="B380" s="2" t="e">
        <f>VLOOKUP(A380,Stock!$A$4:$Z$203,2,0)</f>
        <v>#N/A</v>
      </c>
      <c r="C380" s="9" t="e">
        <f>VLOOKUP(A380,Stock!$A$4:$Z$203,10,0)</f>
        <v>#N/A</v>
      </c>
      <c r="D380" s="1"/>
      <c r="E380" s="9">
        <f t="shared" si="6"/>
        <v>0</v>
      </c>
    </row>
    <row r="381" spans="1:5" x14ac:dyDescent="0.25">
      <c r="A381" s="1"/>
      <c r="B381" s="2" t="e">
        <f>VLOOKUP(A381,Stock!$A$4:$Z$203,2,0)</f>
        <v>#N/A</v>
      </c>
      <c r="C381" s="9" t="e">
        <f>VLOOKUP(A381,Stock!$A$4:$Z$203,10,0)</f>
        <v>#N/A</v>
      </c>
      <c r="D381" s="1"/>
      <c r="E381" s="9">
        <f t="shared" si="6"/>
        <v>0</v>
      </c>
    </row>
    <row r="382" spans="1:5" x14ac:dyDescent="0.25">
      <c r="A382" s="1"/>
      <c r="B382" s="2" t="e">
        <f>VLOOKUP(A382,Stock!$A$4:$Z$203,2,0)</f>
        <v>#N/A</v>
      </c>
      <c r="C382" s="9" t="e">
        <f>VLOOKUP(A382,Stock!$A$4:$Z$203,10,0)</f>
        <v>#N/A</v>
      </c>
      <c r="D382" s="1"/>
      <c r="E382" s="9">
        <f t="shared" si="6"/>
        <v>0</v>
      </c>
    </row>
    <row r="383" spans="1:5" x14ac:dyDescent="0.25">
      <c r="A383" s="1"/>
      <c r="B383" s="2" t="e">
        <f>VLOOKUP(A383,Stock!$A$4:$Z$203,2,0)</f>
        <v>#N/A</v>
      </c>
      <c r="C383" s="9" t="e">
        <f>VLOOKUP(A383,Stock!$A$4:$Z$203,10,0)</f>
        <v>#N/A</v>
      </c>
      <c r="D383" s="1"/>
      <c r="E383" s="9">
        <f t="shared" si="6"/>
        <v>0</v>
      </c>
    </row>
    <row r="384" spans="1:5" x14ac:dyDescent="0.25">
      <c r="A384" s="1"/>
      <c r="B384" s="2" t="e">
        <f>VLOOKUP(A384,Stock!$A$4:$Z$203,2,0)</f>
        <v>#N/A</v>
      </c>
      <c r="C384" s="9" t="e">
        <f>VLOOKUP(A384,Stock!$A$4:$Z$203,10,0)</f>
        <v>#N/A</v>
      </c>
      <c r="D384" s="1"/>
      <c r="E384" s="9">
        <f t="shared" si="6"/>
        <v>0</v>
      </c>
    </row>
    <row r="385" spans="1:5" x14ac:dyDescent="0.25">
      <c r="A385" s="1"/>
      <c r="B385" s="2" t="e">
        <f>VLOOKUP(A385,Stock!$A$4:$Z$203,2,0)</f>
        <v>#N/A</v>
      </c>
      <c r="C385" s="9" t="e">
        <f>VLOOKUP(A385,Stock!$A$4:$Z$203,10,0)</f>
        <v>#N/A</v>
      </c>
      <c r="D385" s="1"/>
      <c r="E385" s="9">
        <f t="shared" si="6"/>
        <v>0</v>
      </c>
    </row>
    <row r="386" spans="1:5" x14ac:dyDescent="0.25">
      <c r="A386" s="1"/>
      <c r="B386" s="2" t="e">
        <f>VLOOKUP(A386,Stock!$A$4:$Z$203,2,0)</f>
        <v>#N/A</v>
      </c>
      <c r="C386" s="9" t="e">
        <f>VLOOKUP(A386,Stock!$A$4:$Z$203,10,0)</f>
        <v>#N/A</v>
      </c>
      <c r="D386" s="1"/>
      <c r="E386" s="9">
        <f t="shared" si="6"/>
        <v>0</v>
      </c>
    </row>
    <row r="387" spans="1:5" x14ac:dyDescent="0.25">
      <c r="A387" s="1"/>
      <c r="B387" s="2" t="e">
        <f>VLOOKUP(A387,Stock!$A$4:$Z$203,2,0)</f>
        <v>#N/A</v>
      </c>
      <c r="C387" s="9" t="e">
        <f>VLOOKUP(A387,Stock!$A$4:$Z$203,10,0)</f>
        <v>#N/A</v>
      </c>
      <c r="D387" s="1"/>
      <c r="E387" s="9">
        <f t="shared" si="6"/>
        <v>0</v>
      </c>
    </row>
    <row r="388" spans="1:5" x14ac:dyDescent="0.25">
      <c r="A388" s="1"/>
      <c r="B388" s="2" t="e">
        <f>VLOOKUP(A388,Stock!$A$4:$Z$203,2,0)</f>
        <v>#N/A</v>
      </c>
      <c r="C388" s="9" t="e">
        <f>VLOOKUP(A388,Stock!$A$4:$Z$203,10,0)</f>
        <v>#N/A</v>
      </c>
      <c r="D388" s="1"/>
      <c r="E388" s="9">
        <f t="shared" si="6"/>
        <v>0</v>
      </c>
    </row>
    <row r="389" spans="1:5" x14ac:dyDescent="0.25">
      <c r="A389" s="1"/>
      <c r="B389" s="2" t="e">
        <f>VLOOKUP(A389,Stock!$A$4:$Z$203,2,0)</f>
        <v>#N/A</v>
      </c>
      <c r="C389" s="9" t="e">
        <f>VLOOKUP(A389,Stock!$A$4:$Z$203,10,0)</f>
        <v>#N/A</v>
      </c>
      <c r="D389" s="1"/>
      <c r="E389" s="9">
        <f t="shared" si="6"/>
        <v>0</v>
      </c>
    </row>
    <row r="390" spans="1:5" x14ac:dyDescent="0.25">
      <c r="A390" s="1"/>
      <c r="B390" s="2" t="e">
        <f>VLOOKUP(A390,Stock!$A$4:$Z$203,2,0)</f>
        <v>#N/A</v>
      </c>
      <c r="C390" s="9" t="e">
        <f>VLOOKUP(A390,Stock!$A$4:$Z$203,10,0)</f>
        <v>#N/A</v>
      </c>
      <c r="D390" s="1"/>
      <c r="E390" s="9">
        <f t="shared" si="6"/>
        <v>0</v>
      </c>
    </row>
    <row r="391" spans="1:5" x14ac:dyDescent="0.25">
      <c r="A391" s="1"/>
      <c r="B391" s="2" t="e">
        <f>VLOOKUP(A391,Stock!$A$4:$Z$203,2,0)</f>
        <v>#N/A</v>
      </c>
      <c r="C391" s="9" t="e">
        <f>VLOOKUP(A391,Stock!$A$4:$Z$203,10,0)</f>
        <v>#N/A</v>
      </c>
      <c r="D391" s="1"/>
      <c r="E391" s="9">
        <f t="shared" si="6"/>
        <v>0</v>
      </c>
    </row>
    <row r="392" spans="1:5" x14ac:dyDescent="0.25">
      <c r="A392" s="1"/>
      <c r="B392" s="2" t="e">
        <f>VLOOKUP(A392,Stock!$A$4:$Z$203,2,0)</f>
        <v>#N/A</v>
      </c>
      <c r="C392" s="9" t="e">
        <f>VLOOKUP(A392,Stock!$A$4:$Z$203,10,0)</f>
        <v>#N/A</v>
      </c>
      <c r="D392" s="1"/>
      <c r="E392" s="9">
        <f t="shared" si="6"/>
        <v>0</v>
      </c>
    </row>
    <row r="393" spans="1:5" x14ac:dyDescent="0.25">
      <c r="A393" s="1"/>
      <c r="B393" s="2" t="e">
        <f>VLOOKUP(A393,Stock!$A$4:$Z$203,2,0)</f>
        <v>#N/A</v>
      </c>
      <c r="C393" s="9" t="e">
        <f>VLOOKUP(A393,Stock!$A$4:$Z$203,10,0)</f>
        <v>#N/A</v>
      </c>
      <c r="D393" s="1"/>
      <c r="E393" s="9">
        <f t="shared" ref="E393:E456" si="7">IFERROR(C393*D393,0)</f>
        <v>0</v>
      </c>
    </row>
    <row r="394" spans="1:5" x14ac:dyDescent="0.25">
      <c r="A394" s="1"/>
      <c r="B394" s="2" t="e">
        <f>VLOOKUP(A394,Stock!$A$4:$Z$203,2,0)</f>
        <v>#N/A</v>
      </c>
      <c r="C394" s="9" t="e">
        <f>VLOOKUP(A394,Stock!$A$4:$Z$203,10,0)</f>
        <v>#N/A</v>
      </c>
      <c r="D394" s="1"/>
      <c r="E394" s="9">
        <f t="shared" si="7"/>
        <v>0</v>
      </c>
    </row>
    <row r="395" spans="1:5" x14ac:dyDescent="0.25">
      <c r="A395" s="1"/>
      <c r="B395" s="2" t="e">
        <f>VLOOKUP(A395,Stock!$A$4:$Z$203,2,0)</f>
        <v>#N/A</v>
      </c>
      <c r="C395" s="9" t="e">
        <f>VLOOKUP(A395,Stock!$A$4:$Z$203,10,0)</f>
        <v>#N/A</v>
      </c>
      <c r="D395" s="1"/>
      <c r="E395" s="9">
        <f t="shared" si="7"/>
        <v>0</v>
      </c>
    </row>
    <row r="396" spans="1:5" x14ac:dyDescent="0.25">
      <c r="A396" s="1"/>
      <c r="B396" s="2" t="e">
        <f>VLOOKUP(A396,Stock!$A$4:$Z$203,2,0)</f>
        <v>#N/A</v>
      </c>
      <c r="C396" s="9" t="e">
        <f>VLOOKUP(A396,Stock!$A$4:$Z$203,10,0)</f>
        <v>#N/A</v>
      </c>
      <c r="D396" s="1"/>
      <c r="E396" s="9">
        <f t="shared" si="7"/>
        <v>0</v>
      </c>
    </row>
    <row r="397" spans="1:5" x14ac:dyDescent="0.25">
      <c r="A397" s="1"/>
      <c r="B397" s="2" t="e">
        <f>VLOOKUP(A397,Stock!$A$4:$Z$203,2,0)</f>
        <v>#N/A</v>
      </c>
      <c r="C397" s="9" t="e">
        <f>VLOOKUP(A397,Stock!$A$4:$Z$203,10,0)</f>
        <v>#N/A</v>
      </c>
      <c r="D397" s="1"/>
      <c r="E397" s="9">
        <f t="shared" si="7"/>
        <v>0</v>
      </c>
    </row>
    <row r="398" spans="1:5" x14ac:dyDescent="0.25">
      <c r="A398" s="1"/>
      <c r="B398" s="2" t="e">
        <f>VLOOKUP(A398,Stock!$A$4:$Z$203,2,0)</f>
        <v>#N/A</v>
      </c>
      <c r="C398" s="9" t="e">
        <f>VLOOKUP(A398,Stock!$A$4:$Z$203,10,0)</f>
        <v>#N/A</v>
      </c>
      <c r="D398" s="1"/>
      <c r="E398" s="9">
        <f t="shared" si="7"/>
        <v>0</v>
      </c>
    </row>
    <row r="399" spans="1:5" x14ac:dyDescent="0.25">
      <c r="A399" s="1"/>
      <c r="B399" s="2" t="e">
        <f>VLOOKUP(A399,Stock!$A$4:$Z$203,2,0)</f>
        <v>#N/A</v>
      </c>
      <c r="C399" s="9" t="e">
        <f>VLOOKUP(A399,Stock!$A$4:$Z$203,10,0)</f>
        <v>#N/A</v>
      </c>
      <c r="D399" s="1"/>
      <c r="E399" s="9">
        <f t="shared" si="7"/>
        <v>0</v>
      </c>
    </row>
    <row r="400" spans="1:5" x14ac:dyDescent="0.25">
      <c r="A400" s="1"/>
      <c r="B400" s="2" t="e">
        <f>VLOOKUP(A400,Stock!$A$4:$Z$203,2,0)</f>
        <v>#N/A</v>
      </c>
      <c r="C400" s="9" t="e">
        <f>VLOOKUP(A400,Stock!$A$4:$Z$203,10,0)</f>
        <v>#N/A</v>
      </c>
      <c r="D400" s="1"/>
      <c r="E400" s="9">
        <f t="shared" si="7"/>
        <v>0</v>
      </c>
    </row>
    <row r="401" spans="1:5" x14ac:dyDescent="0.25">
      <c r="A401" s="1"/>
      <c r="B401" s="2" t="e">
        <f>VLOOKUP(A401,Stock!$A$4:$Z$203,2,0)</f>
        <v>#N/A</v>
      </c>
      <c r="C401" s="9" t="e">
        <f>VLOOKUP(A401,Stock!$A$4:$Z$203,10,0)</f>
        <v>#N/A</v>
      </c>
      <c r="D401" s="1"/>
      <c r="E401" s="9">
        <f t="shared" si="7"/>
        <v>0</v>
      </c>
    </row>
    <row r="402" spans="1:5" x14ac:dyDescent="0.25">
      <c r="A402" s="1"/>
      <c r="B402" s="2" t="e">
        <f>VLOOKUP(A402,Stock!$A$4:$Z$203,2,0)</f>
        <v>#N/A</v>
      </c>
      <c r="C402" s="9" t="e">
        <f>VLOOKUP(A402,Stock!$A$4:$Z$203,10,0)</f>
        <v>#N/A</v>
      </c>
      <c r="D402" s="1"/>
      <c r="E402" s="9">
        <f t="shared" si="7"/>
        <v>0</v>
      </c>
    </row>
    <row r="403" spans="1:5" x14ac:dyDescent="0.25">
      <c r="A403" s="1"/>
      <c r="B403" s="2" t="e">
        <f>VLOOKUP(A403,Stock!$A$4:$Z$203,2,0)</f>
        <v>#N/A</v>
      </c>
      <c r="C403" s="9" t="e">
        <f>VLOOKUP(A403,Stock!$A$4:$Z$203,10,0)</f>
        <v>#N/A</v>
      </c>
      <c r="D403" s="1"/>
      <c r="E403" s="9">
        <f t="shared" si="7"/>
        <v>0</v>
      </c>
    </row>
    <row r="404" spans="1:5" x14ac:dyDescent="0.25">
      <c r="A404" s="1"/>
      <c r="B404" s="2" t="e">
        <f>VLOOKUP(A404,Stock!$A$4:$Z$203,2,0)</f>
        <v>#N/A</v>
      </c>
      <c r="C404" s="9" t="e">
        <f>VLOOKUP(A404,Stock!$A$4:$Z$203,10,0)</f>
        <v>#N/A</v>
      </c>
      <c r="D404" s="1"/>
      <c r="E404" s="9">
        <f t="shared" si="7"/>
        <v>0</v>
      </c>
    </row>
    <row r="405" spans="1:5" x14ac:dyDescent="0.25">
      <c r="A405" s="1"/>
      <c r="B405" s="2" t="e">
        <f>VLOOKUP(A405,Stock!$A$4:$Z$203,2,0)</f>
        <v>#N/A</v>
      </c>
      <c r="C405" s="9" t="e">
        <f>VLOOKUP(A405,Stock!$A$4:$Z$203,10,0)</f>
        <v>#N/A</v>
      </c>
      <c r="D405" s="1"/>
      <c r="E405" s="9">
        <f t="shared" si="7"/>
        <v>0</v>
      </c>
    </row>
    <row r="406" spans="1:5" x14ac:dyDescent="0.25">
      <c r="A406" s="1"/>
      <c r="B406" s="2" t="e">
        <f>VLOOKUP(A406,Stock!$A$4:$Z$203,2,0)</f>
        <v>#N/A</v>
      </c>
      <c r="C406" s="9" t="e">
        <f>VLOOKUP(A406,Stock!$A$4:$Z$203,10,0)</f>
        <v>#N/A</v>
      </c>
      <c r="D406" s="1"/>
      <c r="E406" s="9">
        <f t="shared" si="7"/>
        <v>0</v>
      </c>
    </row>
    <row r="407" spans="1:5" x14ac:dyDescent="0.25">
      <c r="A407" s="1"/>
      <c r="B407" s="2" t="e">
        <f>VLOOKUP(A407,Stock!$A$4:$Z$203,2,0)</f>
        <v>#N/A</v>
      </c>
      <c r="C407" s="9" t="e">
        <f>VLOOKUP(A407,Stock!$A$4:$Z$203,10,0)</f>
        <v>#N/A</v>
      </c>
      <c r="D407" s="1"/>
      <c r="E407" s="9">
        <f t="shared" si="7"/>
        <v>0</v>
      </c>
    </row>
    <row r="408" spans="1:5" x14ac:dyDescent="0.25">
      <c r="A408" s="1"/>
      <c r="B408" s="2" t="e">
        <f>VLOOKUP(A408,Stock!$A$4:$Z$203,2,0)</f>
        <v>#N/A</v>
      </c>
      <c r="C408" s="9" t="e">
        <f>VLOOKUP(A408,Stock!$A$4:$Z$203,10,0)</f>
        <v>#N/A</v>
      </c>
      <c r="D408" s="1"/>
      <c r="E408" s="9">
        <f t="shared" si="7"/>
        <v>0</v>
      </c>
    </row>
    <row r="409" spans="1:5" x14ac:dyDescent="0.25">
      <c r="A409" s="1"/>
      <c r="B409" s="2" t="e">
        <f>VLOOKUP(A409,Stock!$A$4:$Z$203,2,0)</f>
        <v>#N/A</v>
      </c>
      <c r="C409" s="9" t="e">
        <f>VLOOKUP(A409,Stock!$A$4:$Z$203,10,0)</f>
        <v>#N/A</v>
      </c>
      <c r="D409" s="1"/>
      <c r="E409" s="9">
        <f t="shared" si="7"/>
        <v>0</v>
      </c>
    </row>
    <row r="410" spans="1:5" x14ac:dyDescent="0.25">
      <c r="A410" s="1"/>
      <c r="B410" s="2" t="e">
        <f>VLOOKUP(A410,Stock!$A$4:$Z$203,2,0)</f>
        <v>#N/A</v>
      </c>
      <c r="C410" s="9" t="e">
        <f>VLOOKUP(A410,Stock!$A$4:$Z$203,10,0)</f>
        <v>#N/A</v>
      </c>
      <c r="D410" s="1"/>
      <c r="E410" s="9">
        <f t="shared" si="7"/>
        <v>0</v>
      </c>
    </row>
    <row r="411" spans="1:5" x14ac:dyDescent="0.25">
      <c r="A411" s="1"/>
      <c r="B411" s="2" t="e">
        <f>VLOOKUP(A411,Stock!$A$4:$Z$203,2,0)</f>
        <v>#N/A</v>
      </c>
      <c r="C411" s="9" t="e">
        <f>VLOOKUP(A411,Stock!$A$4:$Z$203,10,0)</f>
        <v>#N/A</v>
      </c>
      <c r="D411" s="1"/>
      <c r="E411" s="9">
        <f t="shared" si="7"/>
        <v>0</v>
      </c>
    </row>
    <row r="412" spans="1:5" x14ac:dyDescent="0.25">
      <c r="A412" s="1"/>
      <c r="B412" s="2" t="e">
        <f>VLOOKUP(A412,Stock!$A$4:$Z$203,2,0)</f>
        <v>#N/A</v>
      </c>
      <c r="C412" s="9" t="e">
        <f>VLOOKUP(A412,Stock!$A$4:$Z$203,10,0)</f>
        <v>#N/A</v>
      </c>
      <c r="D412" s="1"/>
      <c r="E412" s="9">
        <f t="shared" si="7"/>
        <v>0</v>
      </c>
    </row>
    <row r="413" spans="1:5" x14ac:dyDescent="0.25">
      <c r="A413" s="1"/>
      <c r="B413" s="2" t="e">
        <f>VLOOKUP(A413,Stock!$A$4:$Z$203,2,0)</f>
        <v>#N/A</v>
      </c>
      <c r="C413" s="9" t="e">
        <f>VLOOKUP(A413,Stock!$A$4:$Z$203,10,0)</f>
        <v>#N/A</v>
      </c>
      <c r="D413" s="1"/>
      <c r="E413" s="9">
        <f t="shared" si="7"/>
        <v>0</v>
      </c>
    </row>
    <row r="414" spans="1:5" x14ac:dyDescent="0.25">
      <c r="A414" s="1"/>
      <c r="B414" s="2" t="e">
        <f>VLOOKUP(A414,Stock!$A$4:$Z$203,2,0)</f>
        <v>#N/A</v>
      </c>
      <c r="C414" s="9" t="e">
        <f>VLOOKUP(A414,Stock!$A$4:$Z$203,10,0)</f>
        <v>#N/A</v>
      </c>
      <c r="D414" s="1"/>
      <c r="E414" s="9">
        <f t="shared" si="7"/>
        <v>0</v>
      </c>
    </row>
    <row r="415" spans="1:5" x14ac:dyDescent="0.25">
      <c r="A415" s="1"/>
      <c r="B415" s="2" t="e">
        <f>VLOOKUP(A415,Stock!$A$4:$Z$203,2,0)</f>
        <v>#N/A</v>
      </c>
      <c r="C415" s="9" t="e">
        <f>VLOOKUP(A415,Stock!$A$4:$Z$203,10,0)</f>
        <v>#N/A</v>
      </c>
      <c r="D415" s="1"/>
      <c r="E415" s="9">
        <f t="shared" si="7"/>
        <v>0</v>
      </c>
    </row>
    <row r="416" spans="1:5" x14ac:dyDescent="0.25">
      <c r="A416" s="1"/>
      <c r="B416" s="2" t="e">
        <f>VLOOKUP(A416,Stock!$A$4:$Z$203,2,0)</f>
        <v>#N/A</v>
      </c>
      <c r="C416" s="9" t="e">
        <f>VLOOKUP(A416,Stock!$A$4:$Z$203,10,0)</f>
        <v>#N/A</v>
      </c>
      <c r="D416" s="1"/>
      <c r="E416" s="9">
        <f t="shared" si="7"/>
        <v>0</v>
      </c>
    </row>
    <row r="417" spans="1:5" x14ac:dyDescent="0.25">
      <c r="A417" s="1"/>
      <c r="B417" s="2" t="e">
        <f>VLOOKUP(A417,Stock!$A$4:$Z$203,2,0)</f>
        <v>#N/A</v>
      </c>
      <c r="C417" s="9" t="e">
        <f>VLOOKUP(A417,Stock!$A$4:$Z$203,10,0)</f>
        <v>#N/A</v>
      </c>
      <c r="D417" s="1"/>
      <c r="E417" s="9">
        <f t="shared" si="7"/>
        <v>0</v>
      </c>
    </row>
    <row r="418" spans="1:5" x14ac:dyDescent="0.25">
      <c r="A418" s="1"/>
      <c r="B418" s="2" t="e">
        <f>VLOOKUP(A418,Stock!$A$4:$Z$203,2,0)</f>
        <v>#N/A</v>
      </c>
      <c r="C418" s="9" t="e">
        <f>VLOOKUP(A418,Stock!$A$4:$Z$203,10,0)</f>
        <v>#N/A</v>
      </c>
      <c r="D418" s="1"/>
      <c r="E418" s="9">
        <f t="shared" si="7"/>
        <v>0</v>
      </c>
    </row>
    <row r="419" spans="1:5" x14ac:dyDescent="0.25">
      <c r="A419" s="1"/>
      <c r="B419" s="2" t="e">
        <f>VLOOKUP(A419,Stock!$A$4:$Z$203,2,0)</f>
        <v>#N/A</v>
      </c>
      <c r="C419" s="9" t="e">
        <f>VLOOKUP(A419,Stock!$A$4:$Z$203,10,0)</f>
        <v>#N/A</v>
      </c>
      <c r="D419" s="1"/>
      <c r="E419" s="9">
        <f t="shared" si="7"/>
        <v>0</v>
      </c>
    </row>
    <row r="420" spans="1:5" x14ac:dyDescent="0.25">
      <c r="A420" s="1"/>
      <c r="B420" s="2" t="e">
        <f>VLOOKUP(A420,Stock!$A$4:$Z$203,2,0)</f>
        <v>#N/A</v>
      </c>
      <c r="C420" s="9" t="e">
        <f>VLOOKUP(A420,Stock!$A$4:$Z$203,10,0)</f>
        <v>#N/A</v>
      </c>
      <c r="D420" s="1"/>
      <c r="E420" s="9">
        <f t="shared" si="7"/>
        <v>0</v>
      </c>
    </row>
    <row r="421" spans="1:5" x14ac:dyDescent="0.25">
      <c r="A421" s="1"/>
      <c r="B421" s="2" t="e">
        <f>VLOOKUP(A421,Stock!$A$4:$Z$203,2,0)</f>
        <v>#N/A</v>
      </c>
      <c r="C421" s="9" t="e">
        <f>VLOOKUP(A421,Stock!$A$4:$Z$203,10,0)</f>
        <v>#N/A</v>
      </c>
      <c r="D421" s="1"/>
      <c r="E421" s="9">
        <f t="shared" si="7"/>
        <v>0</v>
      </c>
    </row>
    <row r="422" spans="1:5" x14ac:dyDescent="0.25">
      <c r="A422" s="1"/>
      <c r="B422" s="2" t="e">
        <f>VLOOKUP(A422,Stock!$A$4:$Z$203,2,0)</f>
        <v>#N/A</v>
      </c>
      <c r="C422" s="9" t="e">
        <f>VLOOKUP(A422,Stock!$A$4:$Z$203,10,0)</f>
        <v>#N/A</v>
      </c>
      <c r="D422" s="1"/>
      <c r="E422" s="9">
        <f t="shared" si="7"/>
        <v>0</v>
      </c>
    </row>
    <row r="423" spans="1:5" x14ac:dyDescent="0.25">
      <c r="A423" s="1"/>
      <c r="B423" s="2" t="e">
        <f>VLOOKUP(A423,Stock!$A$4:$Z$203,2,0)</f>
        <v>#N/A</v>
      </c>
      <c r="C423" s="9" t="e">
        <f>VLOOKUP(A423,Stock!$A$4:$Z$203,10,0)</f>
        <v>#N/A</v>
      </c>
      <c r="D423" s="1"/>
      <c r="E423" s="9">
        <f t="shared" si="7"/>
        <v>0</v>
      </c>
    </row>
    <row r="424" spans="1:5" x14ac:dyDescent="0.25">
      <c r="A424" s="1"/>
      <c r="B424" s="2" t="e">
        <f>VLOOKUP(A424,Stock!$A$4:$Z$203,2,0)</f>
        <v>#N/A</v>
      </c>
      <c r="C424" s="9" t="e">
        <f>VLOOKUP(A424,Stock!$A$4:$Z$203,10,0)</f>
        <v>#N/A</v>
      </c>
      <c r="D424" s="1"/>
      <c r="E424" s="9">
        <f t="shared" si="7"/>
        <v>0</v>
      </c>
    </row>
    <row r="425" spans="1:5" x14ac:dyDescent="0.25">
      <c r="A425" s="1"/>
      <c r="B425" s="2" t="e">
        <f>VLOOKUP(A425,Stock!$A$4:$Z$203,2,0)</f>
        <v>#N/A</v>
      </c>
      <c r="C425" s="9" t="e">
        <f>VLOOKUP(A425,Stock!$A$4:$Z$203,10,0)</f>
        <v>#N/A</v>
      </c>
      <c r="D425" s="1"/>
      <c r="E425" s="9">
        <f t="shared" si="7"/>
        <v>0</v>
      </c>
    </row>
    <row r="426" spans="1:5" x14ac:dyDescent="0.25">
      <c r="A426" s="1"/>
      <c r="B426" s="2" t="e">
        <f>VLOOKUP(A426,Stock!$A$4:$Z$203,2,0)</f>
        <v>#N/A</v>
      </c>
      <c r="C426" s="9" t="e">
        <f>VLOOKUP(A426,Stock!$A$4:$Z$203,10,0)</f>
        <v>#N/A</v>
      </c>
      <c r="D426" s="1"/>
      <c r="E426" s="9">
        <f t="shared" si="7"/>
        <v>0</v>
      </c>
    </row>
    <row r="427" spans="1:5" x14ac:dyDescent="0.25">
      <c r="A427" s="1"/>
      <c r="B427" s="2" t="e">
        <f>VLOOKUP(A427,Stock!$A$4:$Z$203,2,0)</f>
        <v>#N/A</v>
      </c>
      <c r="C427" s="9" t="e">
        <f>VLOOKUP(A427,Stock!$A$4:$Z$203,10,0)</f>
        <v>#N/A</v>
      </c>
      <c r="D427" s="1"/>
      <c r="E427" s="9">
        <f t="shared" si="7"/>
        <v>0</v>
      </c>
    </row>
    <row r="428" spans="1:5" x14ac:dyDescent="0.25">
      <c r="A428" s="1"/>
      <c r="B428" s="2" t="e">
        <f>VLOOKUP(A428,Stock!$A$4:$Z$203,2,0)</f>
        <v>#N/A</v>
      </c>
      <c r="C428" s="9" t="e">
        <f>VLOOKUP(A428,Stock!$A$4:$Z$203,10,0)</f>
        <v>#N/A</v>
      </c>
      <c r="D428" s="1"/>
      <c r="E428" s="9">
        <f t="shared" si="7"/>
        <v>0</v>
      </c>
    </row>
    <row r="429" spans="1:5" x14ac:dyDescent="0.25">
      <c r="A429" s="1"/>
      <c r="B429" s="2" t="e">
        <f>VLOOKUP(A429,Stock!$A$4:$Z$203,2,0)</f>
        <v>#N/A</v>
      </c>
      <c r="C429" s="9" t="e">
        <f>VLOOKUP(A429,Stock!$A$4:$Z$203,10,0)</f>
        <v>#N/A</v>
      </c>
      <c r="D429" s="1"/>
      <c r="E429" s="9">
        <f t="shared" si="7"/>
        <v>0</v>
      </c>
    </row>
    <row r="430" spans="1:5" x14ac:dyDescent="0.25">
      <c r="A430" s="1"/>
      <c r="B430" s="2" t="e">
        <f>VLOOKUP(A430,Stock!$A$4:$Z$203,2,0)</f>
        <v>#N/A</v>
      </c>
      <c r="C430" s="9" t="e">
        <f>VLOOKUP(A430,Stock!$A$4:$Z$203,10,0)</f>
        <v>#N/A</v>
      </c>
      <c r="D430" s="1"/>
      <c r="E430" s="9">
        <f t="shared" si="7"/>
        <v>0</v>
      </c>
    </row>
    <row r="431" spans="1:5" x14ac:dyDescent="0.25">
      <c r="A431" s="1"/>
      <c r="B431" s="2" t="e">
        <f>VLOOKUP(A431,Stock!$A$4:$Z$203,2,0)</f>
        <v>#N/A</v>
      </c>
      <c r="C431" s="9" t="e">
        <f>VLOOKUP(A431,Stock!$A$4:$Z$203,10,0)</f>
        <v>#N/A</v>
      </c>
      <c r="D431" s="1"/>
      <c r="E431" s="9">
        <f t="shared" si="7"/>
        <v>0</v>
      </c>
    </row>
    <row r="432" spans="1:5" x14ac:dyDescent="0.25">
      <c r="A432" s="1"/>
      <c r="B432" s="2" t="e">
        <f>VLOOKUP(A432,Stock!$A$4:$Z$203,2,0)</f>
        <v>#N/A</v>
      </c>
      <c r="C432" s="9" t="e">
        <f>VLOOKUP(A432,Stock!$A$4:$Z$203,10,0)</f>
        <v>#N/A</v>
      </c>
      <c r="D432" s="1"/>
      <c r="E432" s="9">
        <f t="shared" si="7"/>
        <v>0</v>
      </c>
    </row>
    <row r="433" spans="1:5" x14ac:dyDescent="0.25">
      <c r="A433" s="1"/>
      <c r="B433" s="2" t="e">
        <f>VLOOKUP(A433,Stock!$A$4:$Z$203,2,0)</f>
        <v>#N/A</v>
      </c>
      <c r="C433" s="9" t="e">
        <f>VLOOKUP(A433,Stock!$A$4:$Z$203,10,0)</f>
        <v>#N/A</v>
      </c>
      <c r="D433" s="1"/>
      <c r="E433" s="9">
        <f t="shared" si="7"/>
        <v>0</v>
      </c>
    </row>
    <row r="434" spans="1:5" x14ac:dyDescent="0.25">
      <c r="A434" s="1"/>
      <c r="B434" s="2" t="e">
        <f>VLOOKUP(A434,Stock!$A$4:$Z$203,2,0)</f>
        <v>#N/A</v>
      </c>
      <c r="C434" s="9" t="e">
        <f>VLOOKUP(A434,Stock!$A$4:$Z$203,10,0)</f>
        <v>#N/A</v>
      </c>
      <c r="D434" s="1"/>
      <c r="E434" s="9">
        <f t="shared" si="7"/>
        <v>0</v>
      </c>
    </row>
    <row r="435" spans="1:5" x14ac:dyDescent="0.25">
      <c r="A435" s="1"/>
      <c r="B435" s="2" t="e">
        <f>VLOOKUP(A435,Stock!$A$4:$Z$203,2,0)</f>
        <v>#N/A</v>
      </c>
      <c r="C435" s="9" t="e">
        <f>VLOOKUP(A435,Stock!$A$4:$Z$203,10,0)</f>
        <v>#N/A</v>
      </c>
      <c r="D435" s="1"/>
      <c r="E435" s="9">
        <f t="shared" si="7"/>
        <v>0</v>
      </c>
    </row>
    <row r="436" spans="1:5" x14ac:dyDescent="0.25">
      <c r="A436" s="1"/>
      <c r="B436" s="2" t="e">
        <f>VLOOKUP(A436,Stock!$A$4:$Z$203,2,0)</f>
        <v>#N/A</v>
      </c>
      <c r="C436" s="9" t="e">
        <f>VLOOKUP(A436,Stock!$A$4:$Z$203,10,0)</f>
        <v>#N/A</v>
      </c>
      <c r="D436" s="1"/>
      <c r="E436" s="9">
        <f t="shared" si="7"/>
        <v>0</v>
      </c>
    </row>
    <row r="437" spans="1:5" x14ac:dyDescent="0.25">
      <c r="A437" s="1"/>
      <c r="B437" s="2" t="e">
        <f>VLOOKUP(A437,Stock!$A$4:$Z$203,2,0)</f>
        <v>#N/A</v>
      </c>
      <c r="C437" s="9" t="e">
        <f>VLOOKUP(A437,Stock!$A$4:$Z$203,10,0)</f>
        <v>#N/A</v>
      </c>
      <c r="D437" s="1"/>
      <c r="E437" s="9">
        <f t="shared" si="7"/>
        <v>0</v>
      </c>
    </row>
    <row r="438" spans="1:5" x14ac:dyDescent="0.25">
      <c r="A438" s="1"/>
      <c r="B438" s="2" t="e">
        <f>VLOOKUP(A438,Stock!$A$4:$Z$203,2,0)</f>
        <v>#N/A</v>
      </c>
      <c r="C438" s="9" t="e">
        <f>VLOOKUP(A438,Stock!$A$4:$Z$203,10,0)</f>
        <v>#N/A</v>
      </c>
      <c r="D438" s="1"/>
      <c r="E438" s="9">
        <f t="shared" si="7"/>
        <v>0</v>
      </c>
    </row>
    <row r="439" spans="1:5" x14ac:dyDescent="0.25">
      <c r="A439" s="1"/>
      <c r="B439" s="2" t="e">
        <f>VLOOKUP(A439,Stock!$A$4:$Z$203,2,0)</f>
        <v>#N/A</v>
      </c>
      <c r="C439" s="9" t="e">
        <f>VLOOKUP(A439,Stock!$A$4:$Z$203,10,0)</f>
        <v>#N/A</v>
      </c>
      <c r="D439" s="1"/>
      <c r="E439" s="9">
        <f t="shared" si="7"/>
        <v>0</v>
      </c>
    </row>
    <row r="440" spans="1:5" x14ac:dyDescent="0.25">
      <c r="A440" s="1"/>
      <c r="B440" s="2" t="e">
        <f>VLOOKUP(A440,Stock!$A$4:$Z$203,2,0)</f>
        <v>#N/A</v>
      </c>
      <c r="C440" s="9" t="e">
        <f>VLOOKUP(A440,Stock!$A$4:$Z$203,10,0)</f>
        <v>#N/A</v>
      </c>
      <c r="D440" s="1"/>
      <c r="E440" s="9">
        <f t="shared" si="7"/>
        <v>0</v>
      </c>
    </row>
    <row r="441" spans="1:5" x14ac:dyDescent="0.25">
      <c r="A441" s="1"/>
      <c r="B441" s="2" t="e">
        <f>VLOOKUP(A441,Stock!$A$4:$Z$203,2,0)</f>
        <v>#N/A</v>
      </c>
      <c r="C441" s="9" t="e">
        <f>VLOOKUP(A441,Stock!$A$4:$Z$203,10,0)</f>
        <v>#N/A</v>
      </c>
      <c r="D441" s="1"/>
      <c r="E441" s="9">
        <f t="shared" si="7"/>
        <v>0</v>
      </c>
    </row>
    <row r="442" spans="1:5" x14ac:dyDescent="0.25">
      <c r="A442" s="1"/>
      <c r="B442" s="2" t="e">
        <f>VLOOKUP(A442,Stock!$A$4:$Z$203,2,0)</f>
        <v>#N/A</v>
      </c>
      <c r="C442" s="9" t="e">
        <f>VLOOKUP(A442,Stock!$A$4:$Z$203,10,0)</f>
        <v>#N/A</v>
      </c>
      <c r="D442" s="1"/>
      <c r="E442" s="9">
        <f t="shared" si="7"/>
        <v>0</v>
      </c>
    </row>
    <row r="443" spans="1:5" x14ac:dyDescent="0.25">
      <c r="A443" s="1"/>
      <c r="B443" s="2" t="e">
        <f>VLOOKUP(A443,Stock!$A$4:$Z$203,2,0)</f>
        <v>#N/A</v>
      </c>
      <c r="C443" s="9" t="e">
        <f>VLOOKUP(A443,Stock!$A$4:$Z$203,10,0)</f>
        <v>#N/A</v>
      </c>
      <c r="D443" s="1"/>
      <c r="E443" s="9">
        <f t="shared" si="7"/>
        <v>0</v>
      </c>
    </row>
    <row r="444" spans="1:5" x14ac:dyDescent="0.25">
      <c r="A444" s="1"/>
      <c r="B444" s="2" t="e">
        <f>VLOOKUP(A444,Stock!$A$4:$Z$203,2,0)</f>
        <v>#N/A</v>
      </c>
      <c r="C444" s="9" t="e">
        <f>VLOOKUP(A444,Stock!$A$4:$Z$203,10,0)</f>
        <v>#N/A</v>
      </c>
      <c r="D444" s="1"/>
      <c r="E444" s="9">
        <f t="shared" si="7"/>
        <v>0</v>
      </c>
    </row>
    <row r="445" spans="1:5" x14ac:dyDescent="0.25">
      <c r="A445" s="1"/>
      <c r="B445" s="2" t="e">
        <f>VLOOKUP(A445,Stock!$A$4:$Z$203,2,0)</f>
        <v>#N/A</v>
      </c>
      <c r="C445" s="9" t="e">
        <f>VLOOKUP(A445,Stock!$A$4:$Z$203,10,0)</f>
        <v>#N/A</v>
      </c>
      <c r="D445" s="1"/>
      <c r="E445" s="9">
        <f t="shared" si="7"/>
        <v>0</v>
      </c>
    </row>
    <row r="446" spans="1:5" x14ac:dyDescent="0.25">
      <c r="A446" s="1"/>
      <c r="B446" s="2" t="e">
        <f>VLOOKUP(A446,Stock!$A$4:$Z$203,2,0)</f>
        <v>#N/A</v>
      </c>
      <c r="C446" s="9" t="e">
        <f>VLOOKUP(A446,Stock!$A$4:$Z$203,10,0)</f>
        <v>#N/A</v>
      </c>
      <c r="D446" s="1"/>
      <c r="E446" s="9">
        <f t="shared" si="7"/>
        <v>0</v>
      </c>
    </row>
    <row r="447" spans="1:5" x14ac:dyDescent="0.25">
      <c r="A447" s="1"/>
      <c r="B447" s="2" t="e">
        <f>VLOOKUP(A447,Stock!$A$4:$Z$203,2,0)</f>
        <v>#N/A</v>
      </c>
      <c r="C447" s="9" t="e">
        <f>VLOOKUP(A447,Stock!$A$4:$Z$203,10,0)</f>
        <v>#N/A</v>
      </c>
      <c r="D447" s="1"/>
      <c r="E447" s="9">
        <f t="shared" si="7"/>
        <v>0</v>
      </c>
    </row>
    <row r="448" spans="1:5" x14ac:dyDescent="0.25">
      <c r="A448" s="1"/>
      <c r="B448" s="2" t="e">
        <f>VLOOKUP(A448,Stock!$A$4:$Z$203,2,0)</f>
        <v>#N/A</v>
      </c>
      <c r="C448" s="9" t="e">
        <f>VLOOKUP(A448,Stock!$A$4:$Z$203,10,0)</f>
        <v>#N/A</v>
      </c>
      <c r="D448" s="1"/>
      <c r="E448" s="9">
        <f t="shared" si="7"/>
        <v>0</v>
      </c>
    </row>
    <row r="449" spans="1:5" x14ac:dyDescent="0.25">
      <c r="A449" s="1"/>
      <c r="B449" s="2" t="e">
        <f>VLOOKUP(A449,Stock!$A$4:$Z$203,2,0)</f>
        <v>#N/A</v>
      </c>
      <c r="C449" s="9" t="e">
        <f>VLOOKUP(A449,Stock!$A$4:$Z$203,10,0)</f>
        <v>#N/A</v>
      </c>
      <c r="D449" s="1"/>
      <c r="E449" s="9">
        <f t="shared" si="7"/>
        <v>0</v>
      </c>
    </row>
    <row r="450" spans="1:5" x14ac:dyDescent="0.25">
      <c r="A450" s="1"/>
      <c r="B450" s="2" t="e">
        <f>VLOOKUP(A450,Stock!$A$4:$Z$203,2,0)</f>
        <v>#N/A</v>
      </c>
      <c r="C450" s="9" t="e">
        <f>VLOOKUP(A450,Stock!$A$4:$Z$203,10,0)</f>
        <v>#N/A</v>
      </c>
      <c r="D450" s="1"/>
      <c r="E450" s="9">
        <f t="shared" si="7"/>
        <v>0</v>
      </c>
    </row>
    <row r="451" spans="1:5" x14ac:dyDescent="0.25">
      <c r="A451" s="1"/>
      <c r="B451" s="2" t="e">
        <f>VLOOKUP(A451,Stock!$A$4:$Z$203,2,0)</f>
        <v>#N/A</v>
      </c>
      <c r="C451" s="9" t="e">
        <f>VLOOKUP(A451,Stock!$A$4:$Z$203,10,0)</f>
        <v>#N/A</v>
      </c>
      <c r="D451" s="1"/>
      <c r="E451" s="9">
        <f t="shared" si="7"/>
        <v>0</v>
      </c>
    </row>
    <row r="452" spans="1:5" x14ac:dyDescent="0.25">
      <c r="A452" s="1"/>
      <c r="B452" s="2" t="e">
        <f>VLOOKUP(A452,Stock!$A$4:$Z$203,2,0)</f>
        <v>#N/A</v>
      </c>
      <c r="C452" s="9" t="e">
        <f>VLOOKUP(A452,Stock!$A$4:$Z$203,10,0)</f>
        <v>#N/A</v>
      </c>
      <c r="D452" s="1"/>
      <c r="E452" s="9">
        <f t="shared" si="7"/>
        <v>0</v>
      </c>
    </row>
    <row r="453" spans="1:5" x14ac:dyDescent="0.25">
      <c r="A453" s="1"/>
      <c r="B453" s="2" t="e">
        <f>VLOOKUP(A453,Stock!$A$4:$Z$203,2,0)</f>
        <v>#N/A</v>
      </c>
      <c r="C453" s="9" t="e">
        <f>VLOOKUP(A453,Stock!$A$4:$Z$203,10,0)</f>
        <v>#N/A</v>
      </c>
      <c r="D453" s="1"/>
      <c r="E453" s="9">
        <f t="shared" si="7"/>
        <v>0</v>
      </c>
    </row>
    <row r="454" spans="1:5" x14ac:dyDescent="0.25">
      <c r="A454" s="1"/>
      <c r="B454" s="2" t="e">
        <f>VLOOKUP(A454,Stock!$A$4:$Z$203,2,0)</f>
        <v>#N/A</v>
      </c>
      <c r="C454" s="9" t="e">
        <f>VLOOKUP(A454,Stock!$A$4:$Z$203,10,0)</f>
        <v>#N/A</v>
      </c>
      <c r="D454" s="1"/>
      <c r="E454" s="9">
        <f t="shared" si="7"/>
        <v>0</v>
      </c>
    </row>
    <row r="455" spans="1:5" x14ac:dyDescent="0.25">
      <c r="A455" s="1"/>
      <c r="B455" s="2" t="e">
        <f>VLOOKUP(A455,Stock!$A$4:$Z$203,2,0)</f>
        <v>#N/A</v>
      </c>
      <c r="C455" s="9" t="e">
        <f>VLOOKUP(A455,Stock!$A$4:$Z$203,10,0)</f>
        <v>#N/A</v>
      </c>
      <c r="D455" s="1"/>
      <c r="E455" s="9">
        <f t="shared" si="7"/>
        <v>0</v>
      </c>
    </row>
    <row r="456" spans="1:5" x14ac:dyDescent="0.25">
      <c r="A456" s="1"/>
      <c r="B456" s="2" t="e">
        <f>VLOOKUP(A456,Stock!$A$4:$Z$203,2,0)</f>
        <v>#N/A</v>
      </c>
      <c r="C456" s="9" t="e">
        <f>VLOOKUP(A456,Stock!$A$4:$Z$203,10,0)</f>
        <v>#N/A</v>
      </c>
      <c r="D456" s="1"/>
      <c r="E456" s="9">
        <f t="shared" si="7"/>
        <v>0</v>
      </c>
    </row>
    <row r="457" spans="1:5" x14ac:dyDescent="0.25">
      <c r="A457" s="1"/>
      <c r="B457" s="2" t="e">
        <f>VLOOKUP(A457,Stock!$A$4:$Z$203,2,0)</f>
        <v>#N/A</v>
      </c>
      <c r="C457" s="9" t="e">
        <f>VLOOKUP(A457,Stock!$A$4:$Z$203,10,0)</f>
        <v>#N/A</v>
      </c>
      <c r="D457" s="1"/>
      <c r="E457" s="9">
        <f t="shared" ref="E457:E500" si="8">IFERROR(C457*D457,0)</f>
        <v>0</v>
      </c>
    </row>
    <row r="458" spans="1:5" x14ac:dyDescent="0.25">
      <c r="A458" s="1"/>
      <c r="B458" s="2" t="e">
        <f>VLOOKUP(A458,Stock!$A$4:$Z$203,2,0)</f>
        <v>#N/A</v>
      </c>
      <c r="C458" s="9" t="e">
        <f>VLOOKUP(A458,Stock!$A$4:$Z$203,10,0)</f>
        <v>#N/A</v>
      </c>
      <c r="D458" s="1"/>
      <c r="E458" s="9">
        <f t="shared" si="8"/>
        <v>0</v>
      </c>
    </row>
    <row r="459" spans="1:5" x14ac:dyDescent="0.25">
      <c r="A459" s="1"/>
      <c r="B459" s="2" t="e">
        <f>VLOOKUP(A459,Stock!$A$4:$Z$203,2,0)</f>
        <v>#N/A</v>
      </c>
      <c r="C459" s="9" t="e">
        <f>VLOOKUP(A459,Stock!$A$4:$Z$203,10,0)</f>
        <v>#N/A</v>
      </c>
      <c r="D459" s="1"/>
      <c r="E459" s="9">
        <f t="shared" si="8"/>
        <v>0</v>
      </c>
    </row>
    <row r="460" spans="1:5" x14ac:dyDescent="0.25">
      <c r="A460" s="1"/>
      <c r="B460" s="2" t="e">
        <f>VLOOKUP(A460,Stock!$A$4:$Z$203,2,0)</f>
        <v>#N/A</v>
      </c>
      <c r="C460" s="9" t="e">
        <f>VLOOKUP(A460,Stock!$A$4:$Z$203,10,0)</f>
        <v>#N/A</v>
      </c>
      <c r="D460" s="1"/>
      <c r="E460" s="9">
        <f t="shared" si="8"/>
        <v>0</v>
      </c>
    </row>
    <row r="461" spans="1:5" x14ac:dyDescent="0.25">
      <c r="A461" s="1"/>
      <c r="B461" s="2" t="e">
        <f>VLOOKUP(A461,Stock!$A$4:$Z$203,2,0)</f>
        <v>#N/A</v>
      </c>
      <c r="C461" s="9" t="e">
        <f>VLOOKUP(A461,Stock!$A$4:$Z$203,10,0)</f>
        <v>#N/A</v>
      </c>
      <c r="D461" s="1"/>
      <c r="E461" s="9">
        <f t="shared" si="8"/>
        <v>0</v>
      </c>
    </row>
    <row r="462" spans="1:5" x14ac:dyDescent="0.25">
      <c r="A462" s="1"/>
      <c r="B462" s="2" t="e">
        <f>VLOOKUP(A462,Stock!$A$4:$Z$203,2,0)</f>
        <v>#N/A</v>
      </c>
      <c r="C462" s="9" t="e">
        <f>VLOOKUP(A462,Stock!$A$4:$Z$203,10,0)</f>
        <v>#N/A</v>
      </c>
      <c r="D462" s="1"/>
      <c r="E462" s="9">
        <f t="shared" si="8"/>
        <v>0</v>
      </c>
    </row>
    <row r="463" spans="1:5" x14ac:dyDescent="0.25">
      <c r="A463" s="1"/>
      <c r="B463" s="2" t="e">
        <f>VLOOKUP(A463,Stock!$A$4:$Z$203,2,0)</f>
        <v>#N/A</v>
      </c>
      <c r="C463" s="9" t="e">
        <f>VLOOKUP(A463,Stock!$A$4:$Z$203,10,0)</f>
        <v>#N/A</v>
      </c>
      <c r="D463" s="1"/>
      <c r="E463" s="9">
        <f t="shared" si="8"/>
        <v>0</v>
      </c>
    </row>
    <row r="464" spans="1:5" x14ac:dyDescent="0.25">
      <c r="A464" s="1"/>
      <c r="B464" s="2" t="e">
        <f>VLOOKUP(A464,Stock!$A$4:$Z$203,2,0)</f>
        <v>#N/A</v>
      </c>
      <c r="C464" s="9" t="e">
        <f>VLOOKUP(A464,Stock!$A$4:$Z$203,10,0)</f>
        <v>#N/A</v>
      </c>
      <c r="D464" s="1"/>
      <c r="E464" s="9">
        <f t="shared" si="8"/>
        <v>0</v>
      </c>
    </row>
    <row r="465" spans="1:5" x14ac:dyDescent="0.25">
      <c r="A465" s="1"/>
      <c r="B465" s="2" t="e">
        <f>VLOOKUP(A465,Stock!$A$4:$Z$203,2,0)</f>
        <v>#N/A</v>
      </c>
      <c r="C465" s="9" t="e">
        <f>VLOOKUP(A465,Stock!$A$4:$Z$203,10,0)</f>
        <v>#N/A</v>
      </c>
      <c r="D465" s="1"/>
      <c r="E465" s="9">
        <f t="shared" si="8"/>
        <v>0</v>
      </c>
    </row>
    <row r="466" spans="1:5" x14ac:dyDescent="0.25">
      <c r="A466" s="1"/>
      <c r="B466" s="2" t="e">
        <f>VLOOKUP(A466,Stock!$A$4:$Z$203,2,0)</f>
        <v>#N/A</v>
      </c>
      <c r="C466" s="9" t="e">
        <f>VLOOKUP(A466,Stock!$A$4:$Z$203,10,0)</f>
        <v>#N/A</v>
      </c>
      <c r="D466" s="1"/>
      <c r="E466" s="9">
        <f t="shared" si="8"/>
        <v>0</v>
      </c>
    </row>
    <row r="467" spans="1:5" x14ac:dyDescent="0.25">
      <c r="A467" s="1"/>
      <c r="B467" s="2" t="e">
        <f>VLOOKUP(A467,Stock!$A$4:$Z$203,2,0)</f>
        <v>#N/A</v>
      </c>
      <c r="C467" s="9" t="e">
        <f>VLOOKUP(A467,Stock!$A$4:$Z$203,10,0)</f>
        <v>#N/A</v>
      </c>
      <c r="D467" s="1"/>
      <c r="E467" s="9">
        <f t="shared" si="8"/>
        <v>0</v>
      </c>
    </row>
    <row r="468" spans="1:5" x14ac:dyDescent="0.25">
      <c r="A468" s="1"/>
      <c r="B468" s="2" t="e">
        <f>VLOOKUP(A468,Stock!$A$4:$Z$203,2,0)</f>
        <v>#N/A</v>
      </c>
      <c r="C468" s="9" t="e">
        <f>VLOOKUP(A468,Stock!$A$4:$Z$203,10,0)</f>
        <v>#N/A</v>
      </c>
      <c r="D468" s="1"/>
      <c r="E468" s="9">
        <f t="shared" si="8"/>
        <v>0</v>
      </c>
    </row>
    <row r="469" spans="1:5" x14ac:dyDescent="0.25">
      <c r="A469" s="1"/>
      <c r="B469" s="2" t="e">
        <f>VLOOKUP(A469,Stock!$A$4:$Z$203,2,0)</f>
        <v>#N/A</v>
      </c>
      <c r="C469" s="9" t="e">
        <f>VLOOKUP(A469,Stock!$A$4:$Z$203,10,0)</f>
        <v>#N/A</v>
      </c>
      <c r="D469" s="1"/>
      <c r="E469" s="9">
        <f t="shared" si="8"/>
        <v>0</v>
      </c>
    </row>
    <row r="470" spans="1:5" x14ac:dyDescent="0.25">
      <c r="A470" s="1"/>
      <c r="B470" s="2" t="e">
        <f>VLOOKUP(A470,Stock!$A$4:$Z$203,2,0)</f>
        <v>#N/A</v>
      </c>
      <c r="C470" s="9" t="e">
        <f>VLOOKUP(A470,Stock!$A$4:$Z$203,10,0)</f>
        <v>#N/A</v>
      </c>
      <c r="D470" s="1"/>
      <c r="E470" s="9">
        <f t="shared" si="8"/>
        <v>0</v>
      </c>
    </row>
    <row r="471" spans="1:5" x14ac:dyDescent="0.25">
      <c r="A471" s="1"/>
      <c r="B471" s="2" t="e">
        <f>VLOOKUP(A471,Stock!$A$4:$Z$203,2,0)</f>
        <v>#N/A</v>
      </c>
      <c r="C471" s="9" t="e">
        <f>VLOOKUP(A471,Stock!$A$4:$Z$203,10,0)</f>
        <v>#N/A</v>
      </c>
      <c r="D471" s="1"/>
      <c r="E471" s="9">
        <f t="shared" si="8"/>
        <v>0</v>
      </c>
    </row>
    <row r="472" spans="1:5" x14ac:dyDescent="0.25">
      <c r="A472" s="1"/>
      <c r="B472" s="2" t="e">
        <f>VLOOKUP(A472,Stock!$A$4:$Z$203,2,0)</f>
        <v>#N/A</v>
      </c>
      <c r="C472" s="9" t="e">
        <f>VLOOKUP(A472,Stock!$A$4:$Z$203,10,0)</f>
        <v>#N/A</v>
      </c>
      <c r="D472" s="1"/>
      <c r="E472" s="9">
        <f t="shared" si="8"/>
        <v>0</v>
      </c>
    </row>
    <row r="473" spans="1:5" x14ac:dyDescent="0.25">
      <c r="A473" s="1"/>
      <c r="B473" s="2" t="e">
        <f>VLOOKUP(A473,Stock!$A$4:$Z$203,2,0)</f>
        <v>#N/A</v>
      </c>
      <c r="C473" s="9" t="e">
        <f>VLOOKUP(A473,Stock!$A$4:$Z$203,10,0)</f>
        <v>#N/A</v>
      </c>
      <c r="D473" s="1"/>
      <c r="E473" s="9">
        <f t="shared" si="8"/>
        <v>0</v>
      </c>
    </row>
    <row r="474" spans="1:5" x14ac:dyDescent="0.25">
      <c r="A474" s="1"/>
      <c r="B474" s="2" t="e">
        <f>VLOOKUP(A474,Stock!$A$4:$Z$203,2,0)</f>
        <v>#N/A</v>
      </c>
      <c r="C474" s="9" t="e">
        <f>VLOOKUP(A474,Stock!$A$4:$Z$203,10,0)</f>
        <v>#N/A</v>
      </c>
      <c r="D474" s="1"/>
      <c r="E474" s="9">
        <f t="shared" si="8"/>
        <v>0</v>
      </c>
    </row>
    <row r="475" spans="1:5" x14ac:dyDescent="0.25">
      <c r="A475" s="1"/>
      <c r="B475" s="2" t="e">
        <f>VLOOKUP(A475,Stock!$A$4:$Z$203,2,0)</f>
        <v>#N/A</v>
      </c>
      <c r="C475" s="9" t="e">
        <f>VLOOKUP(A475,Stock!$A$4:$Z$203,10,0)</f>
        <v>#N/A</v>
      </c>
      <c r="D475" s="1"/>
      <c r="E475" s="9">
        <f t="shared" si="8"/>
        <v>0</v>
      </c>
    </row>
    <row r="476" spans="1:5" x14ac:dyDescent="0.25">
      <c r="A476" s="1"/>
      <c r="B476" s="2" t="e">
        <f>VLOOKUP(A476,Stock!$A$4:$Z$203,2,0)</f>
        <v>#N/A</v>
      </c>
      <c r="C476" s="9" t="e">
        <f>VLOOKUP(A476,Stock!$A$4:$Z$203,10,0)</f>
        <v>#N/A</v>
      </c>
      <c r="D476" s="1"/>
      <c r="E476" s="9">
        <f t="shared" si="8"/>
        <v>0</v>
      </c>
    </row>
    <row r="477" spans="1:5" x14ac:dyDescent="0.25">
      <c r="A477" s="1"/>
      <c r="B477" s="2" t="e">
        <f>VLOOKUP(A477,Stock!$A$4:$Z$203,2,0)</f>
        <v>#N/A</v>
      </c>
      <c r="C477" s="9" t="e">
        <f>VLOOKUP(A477,Stock!$A$4:$Z$203,10,0)</f>
        <v>#N/A</v>
      </c>
      <c r="D477" s="1"/>
      <c r="E477" s="9">
        <f t="shared" si="8"/>
        <v>0</v>
      </c>
    </row>
    <row r="478" spans="1:5" x14ac:dyDescent="0.25">
      <c r="A478" s="1"/>
      <c r="B478" s="2" t="e">
        <f>VLOOKUP(A478,Stock!$A$4:$Z$203,2,0)</f>
        <v>#N/A</v>
      </c>
      <c r="C478" s="9" t="e">
        <f>VLOOKUP(A478,Stock!$A$4:$Z$203,10,0)</f>
        <v>#N/A</v>
      </c>
      <c r="D478" s="1"/>
      <c r="E478" s="9">
        <f t="shared" si="8"/>
        <v>0</v>
      </c>
    </row>
    <row r="479" spans="1:5" x14ac:dyDescent="0.25">
      <c r="A479" s="1"/>
      <c r="B479" s="2" t="e">
        <f>VLOOKUP(A479,Stock!$A$4:$Z$203,2,0)</f>
        <v>#N/A</v>
      </c>
      <c r="C479" s="9" t="e">
        <f>VLOOKUP(A479,Stock!$A$4:$Z$203,10,0)</f>
        <v>#N/A</v>
      </c>
      <c r="D479" s="1"/>
      <c r="E479" s="9">
        <f t="shared" si="8"/>
        <v>0</v>
      </c>
    </row>
    <row r="480" spans="1:5" x14ac:dyDescent="0.25">
      <c r="A480" s="1"/>
      <c r="B480" s="2" t="e">
        <f>VLOOKUP(A480,Stock!$A$4:$Z$203,2,0)</f>
        <v>#N/A</v>
      </c>
      <c r="C480" s="9" t="e">
        <f>VLOOKUP(A480,Stock!$A$4:$Z$203,10,0)</f>
        <v>#N/A</v>
      </c>
      <c r="D480" s="1"/>
      <c r="E480" s="9">
        <f t="shared" si="8"/>
        <v>0</v>
      </c>
    </row>
    <row r="481" spans="1:5" x14ac:dyDescent="0.25">
      <c r="A481" s="1"/>
      <c r="B481" s="2" t="e">
        <f>VLOOKUP(A481,Stock!$A$4:$Z$203,2,0)</f>
        <v>#N/A</v>
      </c>
      <c r="C481" s="9" t="e">
        <f>VLOOKUP(A481,Stock!$A$4:$Z$203,10,0)</f>
        <v>#N/A</v>
      </c>
      <c r="D481" s="1"/>
      <c r="E481" s="9">
        <f t="shared" si="8"/>
        <v>0</v>
      </c>
    </row>
    <row r="482" spans="1:5" x14ac:dyDescent="0.25">
      <c r="A482" s="1"/>
      <c r="B482" s="2" t="e">
        <f>VLOOKUP(A482,Stock!$A$4:$Z$203,2,0)</f>
        <v>#N/A</v>
      </c>
      <c r="C482" s="9" t="e">
        <f>VLOOKUP(A482,Stock!$A$4:$Z$203,10,0)</f>
        <v>#N/A</v>
      </c>
      <c r="D482" s="1"/>
      <c r="E482" s="9">
        <f t="shared" si="8"/>
        <v>0</v>
      </c>
    </row>
    <row r="483" spans="1:5" x14ac:dyDescent="0.25">
      <c r="A483" s="1"/>
      <c r="B483" s="2" t="e">
        <f>VLOOKUP(A483,Stock!$A$4:$Z$203,2,0)</f>
        <v>#N/A</v>
      </c>
      <c r="C483" s="9" t="e">
        <f>VLOOKUP(A483,Stock!$A$4:$Z$203,10,0)</f>
        <v>#N/A</v>
      </c>
      <c r="D483" s="1"/>
      <c r="E483" s="9">
        <f t="shared" si="8"/>
        <v>0</v>
      </c>
    </row>
    <row r="484" spans="1:5" x14ac:dyDescent="0.25">
      <c r="A484" s="1"/>
      <c r="B484" s="2" t="e">
        <f>VLOOKUP(A484,Stock!$A$4:$Z$203,2,0)</f>
        <v>#N/A</v>
      </c>
      <c r="C484" s="9" t="e">
        <f>VLOOKUP(A484,Stock!$A$4:$Z$203,10,0)</f>
        <v>#N/A</v>
      </c>
      <c r="D484" s="1"/>
      <c r="E484" s="9">
        <f t="shared" si="8"/>
        <v>0</v>
      </c>
    </row>
    <row r="485" spans="1:5" x14ac:dyDescent="0.25">
      <c r="A485" s="1"/>
      <c r="B485" s="2" t="e">
        <f>VLOOKUP(A485,Stock!$A$4:$Z$203,2,0)</f>
        <v>#N/A</v>
      </c>
      <c r="C485" s="9" t="e">
        <f>VLOOKUP(A485,Stock!$A$4:$Z$203,10,0)</f>
        <v>#N/A</v>
      </c>
      <c r="D485" s="1"/>
      <c r="E485" s="9">
        <f t="shared" si="8"/>
        <v>0</v>
      </c>
    </row>
    <row r="486" spans="1:5" x14ac:dyDescent="0.25">
      <c r="A486" s="1"/>
      <c r="B486" s="2" t="e">
        <f>VLOOKUP(A486,Stock!$A$4:$Z$203,2,0)</f>
        <v>#N/A</v>
      </c>
      <c r="C486" s="9" t="e">
        <f>VLOOKUP(A486,Stock!$A$4:$Z$203,10,0)</f>
        <v>#N/A</v>
      </c>
      <c r="D486" s="1"/>
      <c r="E486" s="9">
        <f t="shared" si="8"/>
        <v>0</v>
      </c>
    </row>
    <row r="487" spans="1:5" x14ac:dyDescent="0.25">
      <c r="A487" s="1"/>
      <c r="B487" s="2" t="e">
        <f>VLOOKUP(A487,Stock!$A$4:$Z$203,2,0)</f>
        <v>#N/A</v>
      </c>
      <c r="C487" s="9" t="e">
        <f>VLOOKUP(A487,Stock!$A$4:$Z$203,10,0)</f>
        <v>#N/A</v>
      </c>
      <c r="D487" s="1"/>
      <c r="E487" s="9">
        <f t="shared" si="8"/>
        <v>0</v>
      </c>
    </row>
    <row r="488" spans="1:5" x14ac:dyDescent="0.25">
      <c r="A488" s="1"/>
      <c r="B488" s="2" t="e">
        <f>VLOOKUP(A488,Stock!$A$4:$Z$203,2,0)</f>
        <v>#N/A</v>
      </c>
      <c r="C488" s="9" t="e">
        <f>VLOOKUP(A488,Stock!$A$4:$Z$203,10,0)</f>
        <v>#N/A</v>
      </c>
      <c r="D488" s="1"/>
      <c r="E488" s="9">
        <f t="shared" si="8"/>
        <v>0</v>
      </c>
    </row>
    <row r="489" spans="1:5" x14ac:dyDescent="0.25">
      <c r="A489" s="1"/>
      <c r="B489" s="2" t="e">
        <f>VLOOKUP(A489,Stock!$A$4:$Z$203,2,0)</f>
        <v>#N/A</v>
      </c>
      <c r="C489" s="9" t="e">
        <f>VLOOKUP(A489,Stock!$A$4:$Z$203,10,0)</f>
        <v>#N/A</v>
      </c>
      <c r="D489" s="1"/>
      <c r="E489" s="9">
        <f t="shared" si="8"/>
        <v>0</v>
      </c>
    </row>
    <row r="490" spans="1:5" x14ac:dyDescent="0.25">
      <c r="A490" s="1"/>
      <c r="B490" s="2" t="e">
        <f>VLOOKUP(A490,Stock!$A$4:$Z$203,2,0)</f>
        <v>#N/A</v>
      </c>
      <c r="C490" s="9" t="e">
        <f>VLOOKUP(A490,Stock!$A$4:$Z$203,10,0)</f>
        <v>#N/A</v>
      </c>
      <c r="D490" s="1"/>
      <c r="E490" s="9">
        <f t="shared" si="8"/>
        <v>0</v>
      </c>
    </row>
    <row r="491" spans="1:5" x14ac:dyDescent="0.25">
      <c r="A491" s="1"/>
      <c r="B491" s="2" t="e">
        <f>VLOOKUP(A491,Stock!$A$4:$Z$203,2,0)</f>
        <v>#N/A</v>
      </c>
      <c r="C491" s="9" t="e">
        <f>VLOOKUP(A491,Stock!$A$4:$Z$203,10,0)</f>
        <v>#N/A</v>
      </c>
      <c r="D491" s="1"/>
      <c r="E491" s="9">
        <f t="shared" si="8"/>
        <v>0</v>
      </c>
    </row>
    <row r="492" spans="1:5" x14ac:dyDescent="0.25">
      <c r="A492" s="1"/>
      <c r="B492" s="2" t="e">
        <f>VLOOKUP(A492,Stock!$A$4:$Z$203,2,0)</f>
        <v>#N/A</v>
      </c>
      <c r="C492" s="9" t="e">
        <f>VLOOKUP(A492,Stock!$A$4:$Z$203,10,0)</f>
        <v>#N/A</v>
      </c>
      <c r="D492" s="1"/>
      <c r="E492" s="9">
        <f t="shared" si="8"/>
        <v>0</v>
      </c>
    </row>
    <row r="493" spans="1:5" x14ac:dyDescent="0.25">
      <c r="A493" s="1"/>
      <c r="B493" s="2" t="e">
        <f>VLOOKUP(A493,Stock!$A$4:$Z$203,2,0)</f>
        <v>#N/A</v>
      </c>
      <c r="C493" s="9" t="e">
        <f>VLOOKUP(A493,Stock!$A$4:$Z$203,10,0)</f>
        <v>#N/A</v>
      </c>
      <c r="D493" s="1"/>
      <c r="E493" s="9">
        <f t="shared" si="8"/>
        <v>0</v>
      </c>
    </row>
    <row r="494" spans="1:5" x14ac:dyDescent="0.25">
      <c r="A494" s="1"/>
      <c r="B494" s="2" t="e">
        <f>VLOOKUP(A494,Stock!$A$4:$Z$203,2,0)</f>
        <v>#N/A</v>
      </c>
      <c r="C494" s="9" t="e">
        <f>VLOOKUP(A494,Stock!$A$4:$Z$203,10,0)</f>
        <v>#N/A</v>
      </c>
      <c r="D494" s="1"/>
      <c r="E494" s="9">
        <f t="shared" si="8"/>
        <v>0</v>
      </c>
    </row>
    <row r="495" spans="1:5" x14ac:dyDescent="0.25">
      <c r="A495" s="1"/>
      <c r="B495" s="2" t="e">
        <f>VLOOKUP(A495,Stock!$A$4:$Z$203,2,0)</f>
        <v>#N/A</v>
      </c>
      <c r="C495" s="9" t="e">
        <f>VLOOKUP(A495,Stock!$A$4:$Z$203,10,0)</f>
        <v>#N/A</v>
      </c>
      <c r="D495" s="1"/>
      <c r="E495" s="9">
        <f t="shared" si="8"/>
        <v>0</v>
      </c>
    </row>
    <row r="496" spans="1:5" x14ac:dyDescent="0.25">
      <c r="A496" s="1"/>
      <c r="B496" s="2" t="e">
        <f>VLOOKUP(A496,Stock!$A$4:$Z$203,2,0)</f>
        <v>#N/A</v>
      </c>
      <c r="C496" s="9" t="e">
        <f>VLOOKUP(A496,Stock!$A$4:$Z$203,10,0)</f>
        <v>#N/A</v>
      </c>
      <c r="D496" s="1"/>
      <c r="E496" s="9">
        <f t="shared" si="8"/>
        <v>0</v>
      </c>
    </row>
    <row r="497" spans="1:5" x14ac:dyDescent="0.25">
      <c r="A497" s="1"/>
      <c r="B497" s="2" t="e">
        <f>VLOOKUP(A497,Stock!$A$4:$Z$203,2,0)</f>
        <v>#N/A</v>
      </c>
      <c r="C497" s="9" t="e">
        <f>VLOOKUP(A497,Stock!$A$4:$Z$203,10,0)</f>
        <v>#N/A</v>
      </c>
      <c r="D497" s="1"/>
      <c r="E497" s="9">
        <f t="shared" si="8"/>
        <v>0</v>
      </c>
    </row>
    <row r="498" spans="1:5" x14ac:dyDescent="0.25">
      <c r="A498" s="1"/>
      <c r="B498" s="2" t="e">
        <f>VLOOKUP(A498,Stock!$A$4:$Z$203,2,0)</f>
        <v>#N/A</v>
      </c>
      <c r="C498" s="9" t="e">
        <f>VLOOKUP(A498,Stock!$A$4:$Z$203,10,0)</f>
        <v>#N/A</v>
      </c>
      <c r="D498" s="1"/>
      <c r="E498" s="9">
        <f t="shared" si="8"/>
        <v>0</v>
      </c>
    </row>
    <row r="499" spans="1:5" x14ac:dyDescent="0.25">
      <c r="A499" s="1"/>
      <c r="B499" s="2" t="e">
        <f>VLOOKUP(A499,Stock!$A$4:$Z$203,2,0)</f>
        <v>#N/A</v>
      </c>
      <c r="C499" s="9" t="e">
        <f>VLOOKUP(A499,Stock!$A$4:$Z$203,10,0)</f>
        <v>#N/A</v>
      </c>
      <c r="D499" s="1"/>
      <c r="E499" s="9">
        <f t="shared" si="8"/>
        <v>0</v>
      </c>
    </row>
    <row r="500" spans="1:5" x14ac:dyDescent="0.25">
      <c r="A500" s="1"/>
      <c r="B500" s="2" t="e">
        <f>VLOOKUP(A500,Stock!$A$4:$Z$203,2,0)</f>
        <v>#N/A</v>
      </c>
      <c r="C500" s="9" t="e">
        <f>VLOOKUP(A500,Stock!$A$4:$Z$203,10,0)</f>
        <v>#N/A</v>
      </c>
      <c r="D500" s="1"/>
      <c r="E500" s="9">
        <f t="shared" si="8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Stock</vt:lpstr>
      <vt:lpstr>Totalen</vt:lpstr>
      <vt:lpstr>Januari</vt:lpstr>
      <vt:lpstr>Februari</vt:lpstr>
      <vt:lpstr>Maart</vt:lpstr>
      <vt:lpstr>April</vt:lpstr>
      <vt:lpstr>Mei</vt:lpstr>
      <vt:lpstr>Juni</vt:lpstr>
      <vt:lpstr>Juli</vt:lpstr>
      <vt:lpstr>augustus</vt:lpstr>
      <vt:lpstr>September</vt:lpstr>
      <vt:lpstr>Oktober</vt:lpstr>
      <vt:lpstr>November</vt:lpstr>
      <vt:lpstr>December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2016-01-06T21:34:05Z</cp:lastPrinted>
  <dcterms:created xsi:type="dcterms:W3CDTF">2015-12-06T20:49:23Z</dcterms:created>
  <dcterms:modified xsi:type="dcterms:W3CDTF">2020-11-01T10:54:34Z</dcterms:modified>
</cp:coreProperties>
</file>